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0" r:id="rId38"/>
    <pivotCache cacheId="1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<sst xmlns="http://schemas.openxmlformats.org/spreadsheetml/2006/main" count="12834" uniqueCount="824">
  <si>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</si>
  <si>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</si>
  <si>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</si>
  <si>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</si>
  <si>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</si>
  <si>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</si>
  <si>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</si>
  <si>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</si>
  <si>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</si>
  <si>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</si>
  <si>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</si>
  <si>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</si>
  <si>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</si>
  <si>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</si>
  <si>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</si>
  <si>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</si>
  <si>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</si>
  <si>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</si>
  <si>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</si>
  <si>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</si>
  <si>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</si>
  <si>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</si>
  <si>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</si>
  <si>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</si>
  <si>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</si>
  <si>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</si>
  <si>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</si>
  <si>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</si>
  <si>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</si>
  <si>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</si>
  <si>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</si>
  <si>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</si>
  <si>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</si>
  <si>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</si>
  <si>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</si>
  <si>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</si>
  <si>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</si>
  <si>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</si>
  <si>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</si>
  <si>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</si>
  <si>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</si>
  <si>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</si>
  <si>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</si>
  <si>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</si>
  <si>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</si>
  <si>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</si>
  <si>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</si>
  <si>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</si>
  <si>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</si>
  <si>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</si>
  <si>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</si>
  <si>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</si>
  <si>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</si>
  <si>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</si>
  <si>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</si>
  <si>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</si>
  <si>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</si>
  <si>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</si>
  <si>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</si>
  <si>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</si>
  <si>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</si>
  <si>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</si>
  <si>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</si>
  <si>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</si>
  <si>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</si>
  <si>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</si>
  <si>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</si>
  <si>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</si>
  <si>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</si>
  <si>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</si>
  <si>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</si>
  <si>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</si>
  <si>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</si>
  <si>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</si>
  <si>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</si>
  <si>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</si>
  <si>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</si>
  <si>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</si>
  <si>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</si>
  <si>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</si>
  <si>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</si>
  <si>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</si>
  <si>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</si>
  <si>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</si>
  <si>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</si>
  <si>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</si>
  <si>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</si>
  <si>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</si>
  <si>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</si>
  <si>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</si>
  <si>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</si>
  <si>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</si>
  <si>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</si>
  <si>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</si>
  <si>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</si>
  <si>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</si>
  <si>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</si>
  <si>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</si>
  <si>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</si>
  <si>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</si>
  <si>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</si>
  <si>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</si>
  <si>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</si>
  <si>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</si>
  <si>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</si>
  <si>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</si>
  <si>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</si>
  <si>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</si>
  <si>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</si>
  <si>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</si>
  <si>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</si>
  <si>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</si>
  <si>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</si>
  <si>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</si>
  <si>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</si>
  <si>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</si>
  <si>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</si>
  <si>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</si>
  <si>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</si>
  <si>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</si>
  <si>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</si>
  <si>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</si>
  <si>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</si>
  <si>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</si>
  <si>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</si>
  <si>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</si>
  <si>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</si>
  <si>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</si>
  <si>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</si>
  <si>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</si>
  <si>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</si>
  <si>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</si>
  <si>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</si>
  <si>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</si>
  <si>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</si>
  <si>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</si>
  <si>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</si>
  <si>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</si>
  <si>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</si>
  <si>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</si>
  <si>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</si>
  <si>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</si>
  <si>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</si>
  <si>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</si>
  <si>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</si>
  <si>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</si>
  <si>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</si>
  <si>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</si>
  <si>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</si>
  <si>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</si>
  <si>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</si>
  <si>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</si>
  <si>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</si>
  <si>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</si>
  <si>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</si>
  <si>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</si>
  <si>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</si>
  <si>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</si>
  <si>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</si>
  <si>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</si>
  <si>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</si>
  <si>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</si>
  <si>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</si>
  <si>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</si>
  <si>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</si>
  <si>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</si>
  <si>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</si>
  <si>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</si>
  <si>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</si>
  <si>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</si>
  <si>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</si>
  <si>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</si>
  <si>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</si>
  <si>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</si>
  <si>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</si>
  <si>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</si>
  <si>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</si>
  <si>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</si>
  <si>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</si>
  <si>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</si>
  <si>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</si>
  <si>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</si>
  <si>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</si>
  <si>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</si>
  <si>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</si>
  <si>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</si>
  <si>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</si>
  <si>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</si>
  <si>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</si>
  <si>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</si>
  <si>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</si>
  <si>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</si>
  <si>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</si>
  <si>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</si>
  <si>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</si>
  <si>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</si>
  <si>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</si>
  <si>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</si>
  <si>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</si>
  <si>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</si>
  <si>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</si>
  <si>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</si>
  <si>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</si>
  <si>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</si>
  <si>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</si>
  <si>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</si>
  <si>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</si>
  <si>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</si>
  <si>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</si>
  <si>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</si>
  <si>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</si>
  <si>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</si>
  <si>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</si>
  <si>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</si>
  <si>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</si>
  <si>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</si>
  <si>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</si>
  <si>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</si>
  <si>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</si>
  <si>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</si>
  <si>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</si>
  <si>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</si>
  <si>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</si>
  <si>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</si>
  <si>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</si>
  <si>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</si>
  <si>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</si>
  <si>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</si>
  <si>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</si>
  <si>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</si>
  <si>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</si>
  <si>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</si>
  <si>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</si>
  <si>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</si>
  <si>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</si>
  <si>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</si>
  <si>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</si>
  <si>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</si>
  <si>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</si>
  <si>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</si>
  <si>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</si>
  <si>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</si>
  <si>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</si>
  <si>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</si>
  <si>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</si>
  <si>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</si>
  <si>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</si>
  <si>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</si>
  <si>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</si>
  <si>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</si>
  <si>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</si>
  <si>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</si>
  <si>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</si>
  <si>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</si>
  <si>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</si>
  <si>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</si>
  <si>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</si>
  <si>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</si>
  <si>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</si>
  <si>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</si>
  <si>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</si>
  <si>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</si>
  <si>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</si>
  <si>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</si>
  <si>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</si>
  <si>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</si>
  <si>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</si>
  <si>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</si>
  <si>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</si>
  <si>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</si>
  <si>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</si>
  <si>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</si>
  <si>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</si>
  <si>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</si>
  <si>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</si>
  <si>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</si>
  <si>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</si>
  <si>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</si>
  <si>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</si>
  <si>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</si>
  <si>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</si>
  <si>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</si>
  <si>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</si>
  <si>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</si>
  <si>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</si>
  <si>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</si>
  <si>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</si>
  <si>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</si>
  <si>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</si>
  <si>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</si>
  <si>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</si>
  <si>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</si>
  <si>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</si>
  <si>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</si>
  <si>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</si>
  <si>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</si>
  <si>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</si>
  <si>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</si>
  <si>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</si>
  <si>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</si>
  <si>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</si>
  <si>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</si>
  <si>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</si>
  <si>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</si>
  <si>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</si>
  <si>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</si>
  <si>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</si>
  <si>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</si>
  <si>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</si>
  <si>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</si>
  <si>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</si>
  <si>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</si>
  <si>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</si>
  <si>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</si>
  <si>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</si>
  <si>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</si>
  <si>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</si>
  <si>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</si>
  <si>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</si>
  <si>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</si>
  <si>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</si>
  <si>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</si>
  <si>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</si>
  <si>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</si>
  <si>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</si>
  <si>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</si>
  <si>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</si>
  <si>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</si>
  <si>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</si>
  <si>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</si>
  <si>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</si>
  <si>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</si>
  <si>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</si>
  <si>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</si>
  <si>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</si>
  <si>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</si>
  <si>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</si>
  <si>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</si>
  <si>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</si>
  <si>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</si>
  <si>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</si>
  <si>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</si>
  <si>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</si>
  <si>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</si>
  <si>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</si>
  <si>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</si>
  <si>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</si>
  <si>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</si>
  <si>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</si>
  <si>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</si>
  <si>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</si>
  <si>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</si>
  <si>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</si>
  <si>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</si>
  <si>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</si>
  <si>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</si>
  <si>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</si>
  <si>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</si>
  <si>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</si>
  <si>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</si>
  <si>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</si>
  <si>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</si>
  <si>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</si>
  <si>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</si>
  <si>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</si>
  <si>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</si>
  <si>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</si>
  <si>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</si>
  <si>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</si>
  <si>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</si>
  <si>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</si>
  <si>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</si>
  <si>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</si>
  <si>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</si>
  <si>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</si>
  <si>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</si>
  <si>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</si>
  <si>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</si>
  <si>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</si>
  <si>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</si>
  <si>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</si>
  <si>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</si>
  <si>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</si>
  <si>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</si>
  <si>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</si>
  <si>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</si>
  <si>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</si>
  <si>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</si>
  <si>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</si>
  <si>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</si>
  <si>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</si>
  <si>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</si>
  <si>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</si>
  <si>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</si>
  <si>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</si>
  <si>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</si>
  <si>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</si>
  <si>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</si>
  <si>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</si>
  <si>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</si>
  <si>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</si>
  <si>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</si>
  <si>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</si>
  <si>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</si>
  <si>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</si>
  <si>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</si>
  <si>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</si>
  <si>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</si>
  <si>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</si>
  <si>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</si>
  <si>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</si>
  <si>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</si>
  <si>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</si>
  <si>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</si>
  <si>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</si>
  <si>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</si>
  <si>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</si>
  <si>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</si>
  <si>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</si>
  <si>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</si>
  <si>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</si>
  <si>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</si>
  <si>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</si>
  <si>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</si>
  <si>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</si>
  <si>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</si>
  <si>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</si>
  <si>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</si>
  <si>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</si>
  <si>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</si>
  <si>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</si>
  <si>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</si>
  <si>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</si>
  <si>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</si>
  <si>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</si>
  <si>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</si>
  <si>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</si>
  <si>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</si>
  <si>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</si>
  <si>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</si>
  <si>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</si>
  <si>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</si>
  <si>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</si>
  <si>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</si>
  <si>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</si>
  <si>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</si>
  <si>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</si>
  <si>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</si>
  <si>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</si>
  <si>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</si>
  <si>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</si>
  <si>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</si>
  <si>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</si>
  <si>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</si>
  <si>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</si>
  <si>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</si>
  <si>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</si>
  <si>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</si>
  <si>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</si>
  <si>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</si>
  <si>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</si>
  <si>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</si>
  <si>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</si>
  <si>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</si>
  <si>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</si>
  <si>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</si>
  <si>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</si>
  <si>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</si>
  <si>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</si>
  <si>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</si>
  <si>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</si>
  <si>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</si>
  <si>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</si>
  <si>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</si>
  <si>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</si>
  <si>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</si>
  <si>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</si>
  <si>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</si>
  <si>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</si>
  <si>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</si>
  <si>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</si>
  <si>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</si>
  <si>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</si>
  <si>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</si>
  <si>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</si>
  <si>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</si>
  <si>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</si>
  <si>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</si>
  <si>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</si>
  <si>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</si>
  <si>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</si>
  <si>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</si>
  <si>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</si>
  <si>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</si>
  <si>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</si>
  <si>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</si>
  <si>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</si>
  <si>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</si>
  <si>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</si>
  <si>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</si>
  <si>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</si>
  <si>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</si>
  <si>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</si>
  <si>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</si>
  <si>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</si>
  <si>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</si>
  <si>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</si>
  <si>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</si>
  <si>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</si>
  <si>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</si>
  <si>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</si>
  <si>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</si>
  <si>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</si>
  <si>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</si>
  <si>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</si>
  <si>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</si>
  <si>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</si>
  <si>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</si>
  <si>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</si>
  <si>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</si>
  <si>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</si>
  <si>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</si>
  <si>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</si>
  <si>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</si>
  <si>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</si>
  <si>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</si>
  <si>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</si>
  <si>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</si>
  <si>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</si>
  <si>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</si>
  <si>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</si>
  <si>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</si>
  <si>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</si>
  <si>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</si>
  <si>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</si>
  <si>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</si>
  <si>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</si>
  <si>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</si>
  <si>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</si>
  <si>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</si>
  <si>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</si>
  <si>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</si>
  <si>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</si>
  <si>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</si>
  <si>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</si>
  <si>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</si>
  <si>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</si>
  <si>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</si>
  <si>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</si>
  <si>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</si>
  <si>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</si>
  <si>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</si>
  <si>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</si>
  <si>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</si>
  <si>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</si>
  <si>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</si>
  <si>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</si>
  <si>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</si>
  <si>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</si>
  <si>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</si>
  <si>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</si>
  <si>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</si>
  <si>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</si>
  <si>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</si>
  <si>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</si>
  <si>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</si>
  <si>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</si>
  <si>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</si>
  <si>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</si>
  <si>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</si>
  <si>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</si>
  <si>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</si>
  <si>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</si>
  <si>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</si>
  <si>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</si>
  <si>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</si>
  <si>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</si>
  <si>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</si>
  <si>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</si>
  <si>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</si>
  <si>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</si>
  <si>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</si>
  <si>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</si>
  <si>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</si>
  <si>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</si>
  <si>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</si>
  <si>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</si>
  <si>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</si>
  <si>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</si>
  <si>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</si>
  <si>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</si>
  <si>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</si>
  <si>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</si>
  <si>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</si>
  <si>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</si>
  <si>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</si>
  <si>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</si>
  <si>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</si>
  <si>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</si>
  <si>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</si>
  <si>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</si>
  <si>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</si>
  <si>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</si>
  <si>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</si>
  <si>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</si>
  <si>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</si>
  <si>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</si>
  <si>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</si>
  <si>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</si>
  <si>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</si>
  <si>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</si>
  <si>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</si>
  <si>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</si>
  <si>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</si>
  <si>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</si>
  <si>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</si>
  <si>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</si>
  <si>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</si>
  <si>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</si>
  <si>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</si>
  <si>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</si>
  <si>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</si>
  <si>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</si>
  <si>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</si>
  <si>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</si>
  <si>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</si>
  <si>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</si>
  <si>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</si>
  <si>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</si>
  <si>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</si>
  <si>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</si>
  <si>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</si>
  <si>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</si>
  <si>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</si>
  <si>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</si>
  <si>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</si>
  <si>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</si>
  <si>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</si>
  <si>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</si>
  <si>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</si>
  <si>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</si>
  <si>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</si>
  <si>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</si>
  <si>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</si>
  <si>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</si>
  <si>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</si>
  <si>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</si>
  <si>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</si>
  <si>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</si>
  <si>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</si>
  <si>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</si>
  <si>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</si>
  <si>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</si>
  <si>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</si>
  <si>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</si>
  <si>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</si>
  <si>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</si>
  <si>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</si>
  <si>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</si>
  <si>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</si>
  <si>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</si>
  <si>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</si>
  <si>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</si>
  <si>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</si>
  <si>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</si>
  <si>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</si>
  <si>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</si>
  <si>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</si>
  <si>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</si>
  <si>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</si>
  <si>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</si>
  <si>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</si>
  <si>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</si>
  <si>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</si>
  <si>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</si>
  <si>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</si>
  <si>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</si>
  <si>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</si>
  <si>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</si>
  <si>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</si>
  <si>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</si>
  <si>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</si>
  <si>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</si>
  <si>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</si>
  <si>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</si>
  <si>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</si>
  <si>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</si>
  <si>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</si>
  <si>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</si>
  <si>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</si>
  <si>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</si>
  <si>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</si>
  <si>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</si>
  <si>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</si>
  <si>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</si>
  <si>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</si>
  <si>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</si>
  <si>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</si>
  <si>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</si>
  <si>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</si>
  <si>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</si>
  <si>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</si>
  <si>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</si>
  <si>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</si>
  <si>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</si>
  <si>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</si>
  <si>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</si>
  <si>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</si>
  <si>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</si>
  <si>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</si>
  <si>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</si>
  <si>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</si>
  <si>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</si>
  <si>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</si>
  <si>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</si>
  <si>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</si>
  <si>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</si>
  <si>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</si>
  <si>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</si>
  <si>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</si>
  <si>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</si>
  <si>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</si>
  <si>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</si>
  <si>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</si>
  <si>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</si>
  <si>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</si>
  <si>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</si>
  <si>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</si>
  <si>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</si>
  <si>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</si>
  <si>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</si>
  <si>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</si>
  <si>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</si>
  <si>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</si>
  <si>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</si>
  <si>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</si>
  <si>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</si>
  <si>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</si>
  <si>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</si>
  <si>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</si>
  <si>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</si>
  <si>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</si>
  <si>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</si>
  <si>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</si>
  <si>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</si>
  <si>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</si>
  <si>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</si>
  <si>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</si>
  <si>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</si>
  <si>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</si>
  <si>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</si>
  <si>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</si>
  <si>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</si>
  <si>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</si>
  <si>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</si>
  <si>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</si>
  <si>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</si>
  <si>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</si>
  <si>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</si>
  <si>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</si>
  <si>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</si>
  <si>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</si>
  <si>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</si>
  <si>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</si>
  <si>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</si>
  <si>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</si>
  <si>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</si>
  <si>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</si>
  <si>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</si>
  <si>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</si>
  <si>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</si>
  <si>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</si>
  <si>
    <t>AC/RO/Mad-SE_1500__kV_327</t>
  </si>
  <si>
    <t>AC/RO/Mad-SE_1500__kV_367</t>
  </si>
  <si>
    <t>AC/RO/Mad-SE_1500__kV_359</t>
  </si>
  <si>
    <t>AC/RO/Mad-SE_1500__kV_343</t>
  </si>
  <si>
    <t>AC/RO/Mad-SE_1500__kV_338</t>
  </si>
  <si>
    <t>AC/RO/Mad-SE_1500__kV_339</t>
  </si>
  <si>
    <t>AC/RO/Mad-SE_1500__kV_350</t>
  </si>
  <si>
    <t>AC/RO/Mad-SE_1500__kV_355</t>
  </si>
  <si>
    <t>AC/RO/Mad-SE_1500__kV_320</t>
  </si>
  <si>
    <t>AC/RO/Mad-SE_1500__kV_323</t>
  </si>
  <si>
    <t>AC/RO/Mad-SE_1500__kV_333</t>
  </si>
  <si>
    <t>AC/RO/Mad-SE_1500__kV_347</t>
  </si>
  <si>
    <t>AC/RO/Mad-SE_1500__kV_351</t>
  </si>
  <si>
    <t>AC/RO/Mad-SE_1500__kV_352</t>
  </si>
  <si>
    <t>AC/RO/Mad-SE_1500__kV_321</t>
  </si>
  <si>
    <t>AC/RO/Mad-SE_1500__kV_340</t>
  </si>
  <si>
    <t>AC/RO/Mad-SE_1500__kV_331</t>
  </si>
  <si>
    <t>AC/RO/Mad-SE_1500__kV_328</t>
  </si>
  <si>
    <t>AC/RO/Mad-SE_1500__kV_330</t>
  </si>
  <si>
    <t>AC/RO/Mad-SE_1500__kV_329</t>
  </si>
  <si>
    <t>AC/RO/Mad-SE_1500__kV_364</t>
  </si>
  <si>
    <t>AC/RO/Mad-SE_1500__kV_368</t>
  </si>
  <si>
    <t>AC/RO/Mad-SE_1500__kV_370</t>
  </si>
  <si>
    <t>AC/RO/Mad-SE_1500__kV_356</t>
  </si>
  <si>
    <t>AC/RO/Mad-SE_1500__kV_322</t>
  </si>
  <si>
    <t>AC/RO/Mad-SE_1500__kV_319</t>
  </si>
  <si>
    <t>AC/RO/Mad-SE_1500__kV_349</t>
  </si>
  <si>
    <t>AC/RO/Mad-SE_1500__kV_324</t>
  </si>
  <si>
    <t>AC/RO/Mad-SE_1500__kV_369</t>
  </si>
  <si>
    <t>AC/RO/Mad-SE_1500__kV_345</t>
  </si>
  <si>
    <t>AC/RO/Mad-SE_1500__kV_332</t>
  </si>
  <si>
    <t>AC/RO/Mad-SE_1500__kV_348</t>
  </si>
  <si>
    <t>AC/RO/Mad-SE_1500__kV_342</t>
  </si>
  <si>
    <t>AC/RO/Mad-SE_1500__kV_334</t>
  </si>
  <si>
    <t>AC/RO/Mad-SE_1500__kV_337</t>
  </si>
  <si>
    <t>AC/RO/Mad-SE_1500__kV_336</t>
  </si>
  <si>
    <t>AC/RO/Mad-SE_1500__kV_344</t>
  </si>
  <si>
    <t>AC/RO/Mad-SE_1500__kV_325</t>
  </si>
  <si>
    <t>AC/RO/Mad-SE_1500__kV_341</t>
  </si>
  <si>
    <t>AC/RO/Mad-SE_1500__kV_326</t>
  </si>
  <si>
    <t>AC/RO/Mad-SE_1500__kV_354</t>
  </si>
  <si>
    <t>AC/RO/Mad-SE_1500__kV_335</t>
  </si>
  <si>
    <t>AC/RO/Mad-SE_1500__kV_346</t>
  </si>
  <si>
    <t>AC/RO/Mad-SE_1500__kV_361</t>
  </si>
  <si>
    <t>AC/RO/Mad-SE_1500__kV_363</t>
  </si>
  <si>
    <t>AC/RO/Mad-SE_1500__kV_365</t>
  </si>
  <si>
    <t>AC/RO/Mad-SE_1500__kV_353</t>
  </si>
  <si>
    <t>AC/RO/Mad-SE_1500__kV_360</t>
  </si>
  <si>
    <t>AC/RO/Mad-SE_1500__kV_358</t>
  </si>
  <si>
    <t>AC/RO/Mad-SE_1500__kV_357</t>
  </si>
  <si>
    <t>AC/RO/Mad-SE_1500__kV_366</t>
  </si>
  <si>
    <t>AC/RO/Mad-SE_1500__kV_362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</si>
</sst>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161572.97450000001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25096</c:v>
                </c:pt>
                <c:pt idx="5">
                  <c:v>149796.57579</c:v>
                </c:pt>
                <c:pt idx="6">
                  <c:v>27403.5435</c:v>
                </c:pt>
                <c:pt idx="7">
                  <c:v>490</c:v>
                </c:pt>
                <c:pt idx="8">
                  <c:v>62957.937760000001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43541.451400000005</c:v>
                </c:pt>
                <c:pt idx="1">
                  <c:v>20549.060900000011</c:v>
                </c:pt>
                <c:pt idx="2">
                  <c:v>2245.9441999999981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13096.076959999999</c:v>
                </c:pt>
                <c:pt idx="1">
                  <c:v>5.5619999999919401E-2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37751.471133999992</c:v>
                </c:pt>
                <c:pt idx="1">
                  <c:v>53826.335716000001</c:v>
                </c:pt>
                <c:pt idx="2">
                  <c:v>51662.608940000006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2548.3576780000003</c:v>
                </c:pt>
                <c:pt idx="2">
                  <c:v>22684.922822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12119.004875000001</c:v>
                </c:pt>
                <c:pt idx="1">
                  <c:v>19437.835474999996</c:v>
                </c:pt>
                <c:pt idx="2">
                  <c:v>31401.097410000002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0454400"/>
        <c:axId val="330454960"/>
      </c:barChart>
      <c:catAx>
        <c:axId val="33045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454960"/>
        <c:crosses val="autoZero"/>
        <c:auto val="1"/>
        <c:lblAlgn val="ctr"/>
        <c:lblOffset val="100"/>
        <c:noMultiLvlLbl val="0"/>
      </c:catAx>
      <c:valAx>
        <c:axId val="33045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45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84116.970601999987</c:v>
                </c:pt>
                <c:pt idx="1">
                  <c:v>0</c:v>
                </c:pt>
                <c:pt idx="2">
                  <c:v>0</c:v>
                </c:pt>
                <c:pt idx="3">
                  <c:v>3007.6281399999998</c:v>
                </c:pt>
                <c:pt idx="4">
                  <c:v>7675.1128819999994</c:v>
                </c:pt>
                <c:pt idx="5">
                  <c:v>68363.261729999998</c:v>
                </c:pt>
                <c:pt idx="6">
                  <c:v>7709.3199619999996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48809.417144000006</c:v>
                </c:pt>
                <c:pt idx="1">
                  <c:v>72523.699808999998</c:v>
                </c:pt>
                <c:pt idx="2">
                  <c:v>83453.056600999989</c:v>
                </c:pt>
                <c:pt idx="3">
                  <c:v>84116.970601999987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20088.896931499999</c:v>
                </c:pt>
                <c:pt idx="2">
                  <c:v>44785.790495419998</c:v>
                </c:pt>
                <c:pt idx="3">
                  <c:v>68363.261729999998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7709.3199619999996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8169.4889968999996</c:v>
                </c:pt>
                <c:pt idx="2">
                  <c:v>7905.0156137000004</c:v>
                </c:pt>
                <c:pt idx="3">
                  <c:v>7675.1128819999994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2917.5560730000002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380816"/>
        <c:axId val="1480381376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80380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0381376"/>
        <c:crosses val="autoZero"/>
        <c:auto val="1"/>
        <c:lblAlgn val="ctr"/>
        <c:lblOffset val="100"/>
        <c:noMultiLvlLbl val="0"/>
      </c:catAx>
      <c:valAx>
        <c:axId val="148038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0380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94709.87414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50268.219559999998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63695.446735999998</c:v>
                </c:pt>
                <c:pt idx="1">
                  <c:v>95448.58167</c:v>
                </c:pt>
                <c:pt idx="2">
                  <c:v>93174.421629999997</c:v>
                </c:pt>
                <c:pt idx="3">
                  <c:v>94709.87414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12450.28405</c:v>
                </c:pt>
                <c:pt idx="2">
                  <c:v>28302.665440000001</c:v>
                </c:pt>
                <c:pt idx="3">
                  <c:v>50268.219559999998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074960"/>
        <c:axId val="148107552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4156.0356899999997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81074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1075520"/>
        <c:crosses val="autoZero"/>
        <c:auto val="1"/>
        <c:lblAlgn val="ctr"/>
        <c:lblOffset val="100"/>
        <c:noMultiLvlLbl val="0"/>
      </c:catAx>
      <c:valAx>
        <c:axId val="148107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107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38.004962620000001</c:v>
                </c:pt>
                <c:pt idx="1">
                  <c:v>19.45636489</c:v>
                </c:pt>
                <c:pt idx="2">
                  <c:v>17.808085869999999</c:v>
                </c:pt>
                <c:pt idx="3">
                  <c:v>28.374822120000001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51.706950759999998</c:v>
                </c:pt>
                <c:pt idx="1">
                  <c:v>33.021651060000003</c:v>
                </c:pt>
                <c:pt idx="2">
                  <c:v>33.023352920000001</c:v>
                </c:pt>
                <c:pt idx="3">
                  <c:v>39.825261329999996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1079440"/>
        <c:axId val="148108000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8107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1080000"/>
        <c:crosses val="autoZero"/>
        <c:auto val="1"/>
        <c:lblAlgn val="ctr"/>
        <c:lblOffset val="100"/>
        <c:noMultiLvlLbl val="0"/>
      </c:catAx>
      <c:valAx>
        <c:axId val="14810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107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29.033310493150687</c:v>
                </c:pt>
                <c:pt idx="1">
                  <c:v>19.610159660273972</c:v>
                </c:pt>
                <c:pt idx="2">
                  <c:v>20.018496917808218</c:v>
                </c:pt>
                <c:pt idx="3">
                  <c:v>37.128409123287668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35.000413150684928</c:v>
                </c:pt>
                <c:pt idx="1">
                  <c:v>38.11936857534247</c:v>
                </c:pt>
                <c:pt idx="2">
                  <c:v>39.927649397260275</c:v>
                </c:pt>
                <c:pt idx="3">
                  <c:v>59.068661917808221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1085600"/>
        <c:axId val="148108616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81085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1086160"/>
        <c:crosses val="autoZero"/>
        <c:auto val="1"/>
        <c:lblAlgn val="ctr"/>
        <c:lblOffset val="100"/>
        <c:noMultiLvlLbl val="0"/>
      </c:catAx>
      <c:valAx>
        <c:axId val="148108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108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4.1625504129056919E-2"/>
                  <c:y val="-3.598740950725005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161572.97450000001</c:v>
                </c:pt>
                <c:pt idx="1">
                  <c:v>24591.485560000001</c:v>
                </c:pt>
                <c:pt idx="2">
                  <c:v>0</c:v>
                </c:pt>
                <c:pt idx="3">
                  <c:v>3395</c:v>
                </c:pt>
                <c:pt idx="4">
                  <c:v>25096</c:v>
                </c:pt>
                <c:pt idx="5">
                  <c:v>149796.57579</c:v>
                </c:pt>
                <c:pt idx="6">
                  <c:v>27403.5435</c:v>
                </c:pt>
                <c:pt idx="7">
                  <c:v>490</c:v>
                </c:pt>
                <c:pt idx="8">
                  <c:v>62957.937760000001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43541.451400000005</c:v>
                </c:pt>
                <c:pt idx="2">
                  <c:v>20549.060900000011</c:v>
                </c:pt>
                <c:pt idx="3">
                  <c:v>2245.9441999999981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5717.3855599999988</c:v>
                </c:pt>
                <c:pt idx="2">
                  <c:v>7400.7999999999993</c:v>
                </c:pt>
                <c:pt idx="3">
                  <c:v>231.10000000000218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13096.076959999999</c:v>
                </c:pt>
                <c:pt idx="2">
                  <c:v>5.5619999999919401E-2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37751.471133999992</c:v>
                </c:pt>
                <c:pt idx="2">
                  <c:v>53826.335716000001</c:v>
                </c:pt>
                <c:pt idx="3">
                  <c:v>51662.608940000006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2548.3576780000003</c:v>
                </c:pt>
                <c:pt idx="3">
                  <c:v>22684.922822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12119.004875000001</c:v>
                </c:pt>
                <c:pt idx="2">
                  <c:v>19437.835474999996</c:v>
                </c:pt>
                <c:pt idx="3">
                  <c:v>31401.097410000002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6507728"/>
        <c:axId val="1476508288"/>
      </c:barChart>
      <c:catAx>
        <c:axId val="1476507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508288"/>
        <c:crosses val="autoZero"/>
        <c:auto val="1"/>
        <c:lblAlgn val="ctr"/>
        <c:lblOffset val="100"/>
        <c:noMultiLvlLbl val="0"/>
      </c:catAx>
      <c:valAx>
        <c:axId val="147650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507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17142857142857143"/>
                  <c:y val="-1.799370475362522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84116.970601999987</c:v>
                </c:pt>
                <c:pt idx="1">
                  <c:v>8704.3101750000005</c:v>
                </c:pt>
                <c:pt idx="2">
                  <c:v>0</c:v>
                </c:pt>
                <c:pt idx="3">
                  <c:v>3007.6281399999998</c:v>
                </c:pt>
                <c:pt idx="4">
                  <c:v>7675.1128819999994</c:v>
                </c:pt>
                <c:pt idx="5">
                  <c:v>68363.261729999998</c:v>
                </c:pt>
                <c:pt idx="6">
                  <c:v>7709.3199619999996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48809.417144000006</c:v>
                </c:pt>
                <c:pt idx="1">
                  <c:v>72523.699808999998</c:v>
                </c:pt>
                <c:pt idx="2">
                  <c:v>83453.056600999989</c:v>
                </c:pt>
                <c:pt idx="3">
                  <c:v>84116.970601999987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20088.896931499999</c:v>
                </c:pt>
                <c:pt idx="2">
                  <c:v>44785.790495419998</c:v>
                </c:pt>
                <c:pt idx="3">
                  <c:v>68363.261729999998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7709.3199619999996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5804.2934674999997</c:v>
                </c:pt>
                <c:pt idx="1">
                  <c:v>4415.5744089999998</c:v>
                </c:pt>
                <c:pt idx="2">
                  <c:v>4731.5942118000003</c:v>
                </c:pt>
                <c:pt idx="3">
                  <c:v>8704.3101750000005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8169.4889968999996</c:v>
                </c:pt>
                <c:pt idx="2">
                  <c:v>7905.0156137000004</c:v>
                </c:pt>
                <c:pt idx="3">
                  <c:v>7675.1128819999994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2917.5560730000002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6518928"/>
        <c:axId val="147651948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76518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519488"/>
        <c:crosses val="autoZero"/>
        <c:auto val="1"/>
        <c:lblAlgn val="ctr"/>
        <c:lblOffset val="100"/>
        <c:noMultiLvlLbl val="0"/>
      </c:catAx>
      <c:valAx>
        <c:axId val="147651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518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94709.87414</c:v>
                </c:pt>
                <c:pt idx="1">
                  <c:v>39177.879130000001</c:v>
                </c:pt>
                <c:pt idx="2">
                  <c:v>1551</c:v>
                </c:pt>
                <c:pt idx="3">
                  <c:v>2983.193585</c:v>
                </c:pt>
                <c:pt idx="4">
                  <c:v>7648.3</c:v>
                </c:pt>
                <c:pt idx="5">
                  <c:v>37033.91835</c:v>
                </c:pt>
                <c:pt idx="6">
                  <c:v>50268.219559999998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63695.446735999998</c:v>
                </c:pt>
                <c:pt idx="1">
                  <c:v>95448.58167</c:v>
                </c:pt>
                <c:pt idx="2">
                  <c:v>93174.421629999997</c:v>
                </c:pt>
                <c:pt idx="3">
                  <c:v>94709.87414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12450.28405</c:v>
                </c:pt>
                <c:pt idx="2">
                  <c:v>28302.665440000001</c:v>
                </c:pt>
                <c:pt idx="3">
                  <c:v>50268.219559999998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10651.664769999999</c:v>
                </c:pt>
                <c:pt idx="1">
                  <c:v>19183.891940000001</c:v>
                </c:pt>
                <c:pt idx="2">
                  <c:v>33889.516510000001</c:v>
                </c:pt>
                <c:pt idx="3">
                  <c:v>39177.879130000001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4211.9282219999996</c:v>
                </c:pt>
                <c:pt idx="1">
                  <c:v>6644.5880900000002</c:v>
                </c:pt>
                <c:pt idx="2">
                  <c:v>7865.2444999999998</c:v>
                </c:pt>
                <c:pt idx="3">
                  <c:v>7648.3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337.77280150000001</c:v>
                </c:pt>
                <c:pt idx="1">
                  <c:v>8006.4984850000001</c:v>
                </c:pt>
                <c:pt idx="2">
                  <c:v>20916.952430000001</c:v>
                </c:pt>
                <c:pt idx="3">
                  <c:v>37033.91835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2108.0700000000002</c:v>
                </c:pt>
                <c:pt idx="1">
                  <c:v>2635.05</c:v>
                </c:pt>
                <c:pt idx="2">
                  <c:v>1821</c:v>
                </c:pt>
                <c:pt idx="3">
                  <c:v>1551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3.1406000000000001</c:v>
                </c:pt>
                <c:pt idx="1">
                  <c:v>1385.5053109999999</c:v>
                </c:pt>
                <c:pt idx="2">
                  <c:v>11431.497160000001</c:v>
                </c:pt>
                <c:pt idx="3">
                  <c:v>17481.842189999999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6530128"/>
        <c:axId val="1476530688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4156.0356899999997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76530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530688"/>
        <c:crosses val="autoZero"/>
        <c:auto val="1"/>
        <c:lblAlgn val="ctr"/>
        <c:lblOffset val="100"/>
        <c:noMultiLvlLbl val="0"/>
      </c:catAx>
      <c:valAx>
        <c:axId val="147653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530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38.004962620000001</c:v>
                </c:pt>
                <c:pt idx="1">
                  <c:v>19.45636489</c:v>
                </c:pt>
                <c:pt idx="2">
                  <c:v>17.808085869999999</c:v>
                </c:pt>
                <c:pt idx="3">
                  <c:v>28.374822120000001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51.706950759999998</c:v>
                </c:pt>
                <c:pt idx="1">
                  <c:v>33.021651060000003</c:v>
                </c:pt>
                <c:pt idx="2">
                  <c:v>33.023352920000001</c:v>
                </c:pt>
                <c:pt idx="3">
                  <c:v>39.825261329999996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6534608"/>
        <c:axId val="147653516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7653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535168"/>
        <c:crosses val="autoZero"/>
        <c:auto val="1"/>
        <c:lblAlgn val="ctr"/>
        <c:lblOffset val="100"/>
        <c:noMultiLvlLbl val="0"/>
      </c:catAx>
      <c:valAx>
        <c:axId val="147653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53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29.033310493150687</c:v>
                </c:pt>
                <c:pt idx="1">
                  <c:v>19.610159660273972</c:v>
                </c:pt>
                <c:pt idx="2">
                  <c:v>20.018496917808218</c:v>
                </c:pt>
                <c:pt idx="3">
                  <c:v>37.128409123287668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35.000413150684928</c:v>
                </c:pt>
                <c:pt idx="1">
                  <c:v>38.11936857534247</c:v>
                </c:pt>
                <c:pt idx="2">
                  <c:v>39.927649397260275</c:v>
                </c:pt>
                <c:pt idx="3">
                  <c:v>59.068661917808221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7437632"/>
        <c:axId val="147743819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7743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438192"/>
        <c:crosses val="autoZero"/>
        <c:auto val="1"/>
        <c:lblAlgn val="ctr"/>
        <c:lblOffset val="100"/>
        <c:noMultiLvlLbl val="0"/>
      </c:catAx>
      <c:valAx>
        <c:axId val="147743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43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109645.5197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110628.071</c:v>
                </c:pt>
                <c:pt idx="13">
                  <c:v>116041.9583</c:v>
                </c:pt>
                <c:pt idx="14">
                  <c:v>121910.4663</c:v>
                </c:pt>
                <c:pt idx="15">
                  <c:v>124704.6434</c:v>
                </c:pt>
                <c:pt idx="16">
                  <c:v>128166.62330000001</c:v>
                </c:pt>
                <c:pt idx="17">
                  <c:v>129392.9835</c:v>
                </c:pt>
                <c:pt idx="18">
                  <c:v>130070.6127</c:v>
                </c:pt>
                <c:pt idx="19">
                  <c:v>131380.1134</c:v>
                </c:pt>
                <c:pt idx="20">
                  <c:v>133382.2739</c:v>
                </c:pt>
                <c:pt idx="21">
                  <c:v>136137.2475</c:v>
                </c:pt>
                <c:pt idx="22">
                  <c:v>138798.18410000001</c:v>
                </c:pt>
                <c:pt idx="23">
                  <c:v>142188.71590000001</c:v>
                </c:pt>
                <c:pt idx="24">
                  <c:v>145253.70430000001</c:v>
                </c:pt>
                <c:pt idx="25">
                  <c:v>145253.70430000001</c:v>
                </c:pt>
                <c:pt idx="26">
                  <c:v>145279.09270000001</c:v>
                </c:pt>
                <c:pt idx="27">
                  <c:v>145397.62659999999</c:v>
                </c:pt>
                <c:pt idx="28">
                  <c:v>145514.9595</c:v>
                </c:pt>
                <c:pt idx="29">
                  <c:v>145539.03090000001</c:v>
                </c:pt>
                <c:pt idx="30">
                  <c:v>145562.54250000001</c:v>
                </c:pt>
                <c:pt idx="31">
                  <c:v>145585.43849999999</c:v>
                </c:pt>
                <c:pt idx="32">
                  <c:v>145703.31890000001</c:v>
                </c:pt>
                <c:pt idx="33">
                  <c:v>146425.50140000001</c:v>
                </c:pt>
                <c:pt idx="34">
                  <c:v>146919.61180000001</c:v>
                </c:pt>
                <c:pt idx="35">
                  <c:v>147499.64850000001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9230.4262369999997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14073.325999999999</c:v>
                </c:pt>
                <c:pt idx="15">
                  <c:v>14073.325999999999</c:v>
                </c:pt>
                <c:pt idx="16">
                  <c:v>14073.325999999999</c:v>
                </c:pt>
                <c:pt idx="17">
                  <c:v>14073.325999999999</c:v>
                </c:pt>
                <c:pt idx="18">
                  <c:v>14073.325999999999</c:v>
                </c:pt>
                <c:pt idx="19">
                  <c:v>14073.325999999999</c:v>
                </c:pt>
                <c:pt idx="20">
                  <c:v>14073.325999999999</c:v>
                </c:pt>
                <c:pt idx="21">
                  <c:v>14073.325999999999</c:v>
                </c:pt>
                <c:pt idx="22">
                  <c:v>14073.325999999999</c:v>
                </c:pt>
                <c:pt idx="23">
                  <c:v>14073.325999999999</c:v>
                </c:pt>
                <c:pt idx="24">
                  <c:v>14073.325999999999</c:v>
                </c:pt>
                <c:pt idx="25">
                  <c:v>14073.325999999999</c:v>
                </c:pt>
                <c:pt idx="26">
                  <c:v>14073.325999999999</c:v>
                </c:pt>
                <c:pt idx="27">
                  <c:v>14073.325999999999</c:v>
                </c:pt>
                <c:pt idx="28">
                  <c:v>14073.325999999999</c:v>
                </c:pt>
                <c:pt idx="29">
                  <c:v>14073.325999999999</c:v>
                </c:pt>
                <c:pt idx="30">
                  <c:v>14073.325999999999</c:v>
                </c:pt>
                <c:pt idx="31">
                  <c:v>14073.325999999999</c:v>
                </c:pt>
                <c:pt idx="32">
                  <c:v>14073.325999999999</c:v>
                </c:pt>
                <c:pt idx="33">
                  <c:v>14073.325999999999</c:v>
                </c:pt>
                <c:pt idx="34">
                  <c:v>14073.325999999999</c:v>
                </c:pt>
                <c:pt idx="35">
                  <c:v>14073.325999999999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14269.226441999999</c:v>
                </c:pt>
                <c:pt idx="9">
                  <c:v>15429.887019</c:v>
                </c:pt>
                <c:pt idx="10">
                  <c:v>15569.172063999998</c:v>
                </c:pt>
                <c:pt idx="11">
                  <c:v>16053.451272</c:v>
                </c:pt>
                <c:pt idx="12">
                  <c:v>16912.049339999998</c:v>
                </c:pt>
                <c:pt idx="13">
                  <c:v>16959.58556</c:v>
                </c:pt>
                <c:pt idx="14">
                  <c:v>16959.58556</c:v>
                </c:pt>
                <c:pt idx="15">
                  <c:v>16959.58556</c:v>
                </c:pt>
                <c:pt idx="16">
                  <c:v>16759.985560000001</c:v>
                </c:pt>
                <c:pt idx="17">
                  <c:v>17684.985560000001</c:v>
                </c:pt>
                <c:pt idx="18">
                  <c:v>18609.985560000001</c:v>
                </c:pt>
                <c:pt idx="19">
                  <c:v>19535.185559999998</c:v>
                </c:pt>
                <c:pt idx="20">
                  <c:v>20460.185559999998</c:v>
                </c:pt>
                <c:pt idx="21">
                  <c:v>21385.185559999998</c:v>
                </c:pt>
                <c:pt idx="22">
                  <c:v>22310.385559999999</c:v>
                </c:pt>
                <c:pt idx="23">
                  <c:v>23235.385559999999</c:v>
                </c:pt>
                <c:pt idx="24">
                  <c:v>24160.385559999999</c:v>
                </c:pt>
                <c:pt idx="25">
                  <c:v>24360.385559999999</c:v>
                </c:pt>
                <c:pt idx="26">
                  <c:v>24554.685559999998</c:v>
                </c:pt>
                <c:pt idx="27">
                  <c:v>24754.685559999998</c:v>
                </c:pt>
                <c:pt idx="28">
                  <c:v>24954.685559999998</c:v>
                </c:pt>
                <c:pt idx="29">
                  <c:v>24954.685559999998</c:v>
                </c:pt>
                <c:pt idx="30">
                  <c:v>24591.485560000001</c:v>
                </c:pt>
                <c:pt idx="31">
                  <c:v>24591.485560000001</c:v>
                </c:pt>
                <c:pt idx="32">
                  <c:v>24591.485560000001</c:v>
                </c:pt>
                <c:pt idx="33">
                  <c:v>24591.485560000001</c:v>
                </c:pt>
                <c:pt idx="34">
                  <c:v>24591.485560000001</c:v>
                </c:pt>
                <c:pt idx="35">
                  <c:v>24591.485560000001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15984.226559999999</c:v>
                </c:pt>
                <c:pt idx="8">
                  <c:v>15984.226559999999</c:v>
                </c:pt>
                <c:pt idx="9">
                  <c:v>16014.605992000001</c:v>
                </c:pt>
                <c:pt idx="10">
                  <c:v>16014.605992000001</c:v>
                </c:pt>
                <c:pt idx="11">
                  <c:v>16014.605992000001</c:v>
                </c:pt>
                <c:pt idx="12">
                  <c:v>16014.605992000001</c:v>
                </c:pt>
                <c:pt idx="13">
                  <c:v>18995.711909999998</c:v>
                </c:pt>
                <c:pt idx="14">
                  <c:v>24401.74438</c:v>
                </c:pt>
                <c:pt idx="15">
                  <c:v>24401.74438</c:v>
                </c:pt>
                <c:pt idx="16">
                  <c:v>24701.838380000001</c:v>
                </c:pt>
                <c:pt idx="17">
                  <c:v>24701.838380000001</c:v>
                </c:pt>
                <c:pt idx="18">
                  <c:v>24701.838380000001</c:v>
                </c:pt>
                <c:pt idx="19">
                  <c:v>24701.838380000001</c:v>
                </c:pt>
                <c:pt idx="20">
                  <c:v>24701.838380000001</c:v>
                </c:pt>
                <c:pt idx="21">
                  <c:v>24710</c:v>
                </c:pt>
                <c:pt idx="22">
                  <c:v>24710</c:v>
                </c:pt>
                <c:pt idx="23">
                  <c:v>24710</c:v>
                </c:pt>
                <c:pt idx="24">
                  <c:v>24710</c:v>
                </c:pt>
                <c:pt idx="25">
                  <c:v>24710</c:v>
                </c:pt>
                <c:pt idx="26">
                  <c:v>24710</c:v>
                </c:pt>
                <c:pt idx="27">
                  <c:v>24710</c:v>
                </c:pt>
                <c:pt idx="28">
                  <c:v>24710</c:v>
                </c:pt>
                <c:pt idx="29">
                  <c:v>24710</c:v>
                </c:pt>
                <c:pt idx="30">
                  <c:v>24710</c:v>
                </c:pt>
                <c:pt idx="31">
                  <c:v>25096</c:v>
                </c:pt>
                <c:pt idx="32">
                  <c:v>25096</c:v>
                </c:pt>
                <c:pt idx="33">
                  <c:v>25096</c:v>
                </c:pt>
                <c:pt idx="34">
                  <c:v>25096</c:v>
                </c:pt>
                <c:pt idx="35">
                  <c:v>25096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17086.493103999997</c:v>
                </c:pt>
                <c:pt idx="8">
                  <c:v>22900.233516999997</c:v>
                </c:pt>
                <c:pt idx="9">
                  <c:v>25495.045322999998</c:v>
                </c:pt>
                <c:pt idx="10">
                  <c:v>33739.715069999998</c:v>
                </c:pt>
                <c:pt idx="11">
                  <c:v>35915.297259999999</c:v>
                </c:pt>
                <c:pt idx="12">
                  <c:v>40581.919460000005</c:v>
                </c:pt>
                <c:pt idx="13">
                  <c:v>40770.7382</c:v>
                </c:pt>
                <c:pt idx="14">
                  <c:v>40672.538199999995</c:v>
                </c:pt>
                <c:pt idx="15">
                  <c:v>44307.631133999996</c:v>
                </c:pt>
                <c:pt idx="16">
                  <c:v>48079.564370999993</c:v>
                </c:pt>
                <c:pt idx="17">
                  <c:v>52441.253239999991</c:v>
                </c:pt>
                <c:pt idx="18">
                  <c:v>57295.654979999999</c:v>
                </c:pt>
                <c:pt idx="19">
                  <c:v>62895.554969999997</c:v>
                </c:pt>
                <c:pt idx="20">
                  <c:v>69475.896110000001</c:v>
                </c:pt>
                <c:pt idx="21">
                  <c:v>75339.27708</c:v>
                </c:pt>
                <c:pt idx="22">
                  <c:v>81702.733129999993</c:v>
                </c:pt>
                <c:pt idx="23">
                  <c:v>86027.205149999994</c:v>
                </c:pt>
                <c:pt idx="24">
                  <c:v>85855.718200000003</c:v>
                </c:pt>
                <c:pt idx="25">
                  <c:v>98133.966849999997</c:v>
                </c:pt>
                <c:pt idx="26">
                  <c:v>104249.78251</c:v>
                </c:pt>
                <c:pt idx="27">
                  <c:v>107978.68187</c:v>
                </c:pt>
                <c:pt idx="28">
                  <c:v>111691.77094</c:v>
                </c:pt>
                <c:pt idx="29">
                  <c:v>114744.88826000001</c:v>
                </c:pt>
                <c:pt idx="30">
                  <c:v>118164.25399</c:v>
                </c:pt>
                <c:pt idx="31">
                  <c:v>123192.27583</c:v>
                </c:pt>
                <c:pt idx="32">
                  <c:v>128215.88683</c:v>
                </c:pt>
                <c:pt idx="33">
                  <c:v>135143.5073</c:v>
                </c:pt>
                <c:pt idx="34">
                  <c:v>142544.39936000001</c:v>
                </c:pt>
                <c:pt idx="35">
                  <c:v>149796.57579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4718.6206780000002</c:v>
                </c:pt>
                <c:pt idx="26">
                  <c:v>8854.7208050000008</c:v>
                </c:pt>
                <c:pt idx="27">
                  <c:v>13011.251619999999</c:v>
                </c:pt>
                <c:pt idx="28">
                  <c:v>17154.474730000002</c:v>
                </c:pt>
                <c:pt idx="29">
                  <c:v>21364.105240000001</c:v>
                </c:pt>
                <c:pt idx="30">
                  <c:v>24393.320110000001</c:v>
                </c:pt>
                <c:pt idx="31">
                  <c:v>26274.10399</c:v>
                </c:pt>
                <c:pt idx="32">
                  <c:v>27403.5435</c:v>
                </c:pt>
                <c:pt idx="33">
                  <c:v>27403.5435</c:v>
                </c:pt>
                <c:pt idx="34">
                  <c:v>27403.5435</c:v>
                </c:pt>
                <c:pt idx="35">
                  <c:v>27403.5435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4513.7759470000001</c:v>
                </c:pt>
                <c:pt idx="11">
                  <c:v>6005.6067849999999</c:v>
                </c:pt>
                <c:pt idx="12">
                  <c:v>10309.9256</c:v>
                </c:pt>
                <c:pt idx="13">
                  <c:v>10309.9256</c:v>
                </c:pt>
                <c:pt idx="14">
                  <c:v>10851.32776</c:v>
                </c:pt>
                <c:pt idx="15">
                  <c:v>12119.004875000001</c:v>
                </c:pt>
                <c:pt idx="16">
                  <c:v>16241.959235999999</c:v>
                </c:pt>
                <c:pt idx="17">
                  <c:v>18236.539422000002</c:v>
                </c:pt>
                <c:pt idx="18">
                  <c:v>20334.605548</c:v>
                </c:pt>
                <c:pt idx="19">
                  <c:v>22007.572090000001</c:v>
                </c:pt>
                <c:pt idx="20">
                  <c:v>23118.199990000001</c:v>
                </c:pt>
                <c:pt idx="21">
                  <c:v>24617.192199999998</c:v>
                </c:pt>
                <c:pt idx="22">
                  <c:v>26092.329040000001</c:v>
                </c:pt>
                <c:pt idx="23">
                  <c:v>27701.01413</c:v>
                </c:pt>
                <c:pt idx="24">
                  <c:v>30957.006570000001</c:v>
                </c:pt>
                <c:pt idx="25">
                  <c:v>31556.840349999999</c:v>
                </c:pt>
                <c:pt idx="26">
                  <c:v>33467.287850000001</c:v>
                </c:pt>
                <c:pt idx="27">
                  <c:v>36091.223100000003</c:v>
                </c:pt>
                <c:pt idx="28">
                  <c:v>38775.521430000001</c:v>
                </c:pt>
                <c:pt idx="29">
                  <c:v>41979.699850000005</c:v>
                </c:pt>
                <c:pt idx="30">
                  <c:v>46096.348769999997</c:v>
                </c:pt>
                <c:pt idx="31">
                  <c:v>49961.311269999998</c:v>
                </c:pt>
                <c:pt idx="32">
                  <c:v>53610.563629999997</c:v>
                </c:pt>
                <c:pt idx="33">
                  <c:v>57192.983059999999</c:v>
                </c:pt>
                <c:pt idx="34">
                  <c:v>60505.205269999999</c:v>
                </c:pt>
                <c:pt idx="35">
                  <c:v>62957.937760000001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7453872"/>
        <c:axId val="1477454432"/>
      </c:lineChart>
      <c:catAx>
        <c:axId val="147745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454432"/>
        <c:crosses val="autoZero"/>
        <c:auto val="1"/>
        <c:lblAlgn val="ctr"/>
        <c:lblOffset val="100"/>
        <c:noMultiLvlLbl val="0"/>
      </c:catAx>
      <c:valAx>
        <c:axId val="147745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453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29.033310493150687</c:v>
                </c:pt>
                <c:pt idx="1">
                  <c:v>20.845266778082191</c:v>
                </c:pt>
                <c:pt idx="2">
                  <c:v>21.614954243835616</c:v>
                </c:pt>
                <c:pt idx="3">
                  <c:v>19.597190230136984</c:v>
                </c:pt>
                <c:pt idx="4">
                  <c:v>20.721635016438356</c:v>
                </c:pt>
                <c:pt idx="5">
                  <c:v>23.813334189041097</c:v>
                </c:pt>
                <c:pt idx="6">
                  <c:v>26.889062767123288</c:v>
                </c:pt>
                <c:pt idx="7">
                  <c:v>26.789772676712328</c:v>
                </c:pt>
                <c:pt idx="8">
                  <c:v>27.394744093150685</c:v>
                </c:pt>
                <c:pt idx="9">
                  <c:v>27.495135150684931</c:v>
                </c:pt>
                <c:pt idx="10">
                  <c:v>21.607650150684933</c:v>
                </c:pt>
                <c:pt idx="11">
                  <c:v>21.324397493150684</c:v>
                </c:pt>
                <c:pt idx="12">
                  <c:v>22.161504687671233</c:v>
                </c:pt>
                <c:pt idx="13">
                  <c:v>20.927180410958904</c:v>
                </c:pt>
                <c:pt idx="14">
                  <c:v>19.759838679452056</c:v>
                </c:pt>
                <c:pt idx="15">
                  <c:v>19.610159660273972</c:v>
                </c:pt>
                <c:pt idx="16">
                  <c:v>18.277551197260273</c:v>
                </c:pt>
                <c:pt idx="17">
                  <c:v>19.72153782739726</c:v>
                </c:pt>
                <c:pt idx="18">
                  <c:v>21.018475161643835</c:v>
                </c:pt>
                <c:pt idx="19">
                  <c:v>20.858170465753425</c:v>
                </c:pt>
                <c:pt idx="20">
                  <c:v>20.207749178082192</c:v>
                </c:pt>
                <c:pt idx="21">
                  <c:v>20.709247739726028</c:v>
                </c:pt>
                <c:pt idx="22">
                  <c:v>19.770630421917808</c:v>
                </c:pt>
                <c:pt idx="23">
                  <c:v>22.158391876712329</c:v>
                </c:pt>
                <c:pt idx="24">
                  <c:v>30.445070356164383</c:v>
                </c:pt>
                <c:pt idx="25">
                  <c:v>20.018496917808218</c:v>
                </c:pt>
                <c:pt idx="26">
                  <c:v>18.121756216438357</c:v>
                </c:pt>
                <c:pt idx="27">
                  <c:v>19.293226619178082</c:v>
                </c:pt>
                <c:pt idx="28">
                  <c:v>20.515803545205479</c:v>
                </c:pt>
                <c:pt idx="29">
                  <c:v>22.635281723287669</c:v>
                </c:pt>
                <c:pt idx="30">
                  <c:v>25.674081416438355</c:v>
                </c:pt>
                <c:pt idx="31">
                  <c:v>28.255752219178085</c:v>
                </c:pt>
                <c:pt idx="32">
                  <c:v>30.501489534246577</c:v>
                </c:pt>
                <c:pt idx="33">
                  <c:v>31.662216575342466</c:v>
                </c:pt>
                <c:pt idx="34">
                  <c:v>33.367750356164386</c:v>
                </c:pt>
                <c:pt idx="35">
                  <c:v>37.128409123287668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35.000413150684928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21.615530030136988</c:v>
                </c:pt>
                <c:pt idx="4">
                  <c:v>24.152146468493154</c:v>
                </c:pt>
                <c:pt idx="5">
                  <c:v>26.700843863013702</c:v>
                </c:pt>
                <c:pt idx="6">
                  <c:v>30.188722027397262</c:v>
                </c:pt>
                <c:pt idx="7">
                  <c:v>31.89074816438356</c:v>
                </c:pt>
                <c:pt idx="8">
                  <c:v>34.067285041095893</c:v>
                </c:pt>
                <c:pt idx="9">
                  <c:v>35.695521041095894</c:v>
                </c:pt>
                <c:pt idx="10">
                  <c:v>33.255209260273972</c:v>
                </c:pt>
                <c:pt idx="11">
                  <c:v>34.521384630136986</c:v>
                </c:pt>
                <c:pt idx="12">
                  <c:v>37.900010273972605</c:v>
                </c:pt>
                <c:pt idx="13">
                  <c:v>36.927288767123287</c:v>
                </c:pt>
                <c:pt idx="14">
                  <c:v>37.291327972602737</c:v>
                </c:pt>
                <c:pt idx="15">
                  <c:v>38.11936857534247</c:v>
                </c:pt>
                <c:pt idx="16">
                  <c:v>39.12538926027397</c:v>
                </c:pt>
                <c:pt idx="17">
                  <c:v>40.107916602739728</c:v>
                </c:pt>
                <c:pt idx="18">
                  <c:v>41.07999279452055</c:v>
                </c:pt>
                <c:pt idx="19">
                  <c:v>41.001726465753428</c:v>
                </c:pt>
                <c:pt idx="20">
                  <c:v>39.735983013698629</c:v>
                </c:pt>
                <c:pt idx="21">
                  <c:v>39.821462575342466</c:v>
                </c:pt>
                <c:pt idx="22">
                  <c:v>38.758269095890412</c:v>
                </c:pt>
                <c:pt idx="23">
                  <c:v>41.886735479452057</c:v>
                </c:pt>
                <c:pt idx="24">
                  <c:v>51.02320093150685</c:v>
                </c:pt>
                <c:pt idx="25">
                  <c:v>39.927649397260275</c:v>
                </c:pt>
                <c:pt idx="26">
                  <c:v>37.864532684931504</c:v>
                </c:pt>
                <c:pt idx="27">
                  <c:v>39.047355506849314</c:v>
                </c:pt>
                <c:pt idx="28">
                  <c:v>40.280946465753424</c:v>
                </c:pt>
                <c:pt idx="29">
                  <c:v>42.400646739726028</c:v>
                </c:pt>
                <c:pt idx="30">
                  <c:v>45.771346191780822</c:v>
                </c:pt>
                <c:pt idx="31">
                  <c:v>48.827761424657531</c:v>
                </c:pt>
                <c:pt idx="32">
                  <c:v>51.810822684931509</c:v>
                </c:pt>
                <c:pt idx="33">
                  <c:v>53.700248657534246</c:v>
                </c:pt>
                <c:pt idx="34">
                  <c:v>55.609960219178085</c:v>
                </c:pt>
                <c:pt idx="35">
                  <c:v>59.068661917808221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7458912"/>
        <c:axId val="147745947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477458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459472"/>
        <c:crosses val="autoZero"/>
        <c:auto val="1"/>
        <c:lblAlgn val="ctr"/>
        <c:lblOffset val="100"/>
        <c:noMultiLvlLbl val="0"/>
      </c:catAx>
      <c:valAx>
        <c:axId val="147745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45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8.5635780998271238E-2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8.8869581764255801E-2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5.3639697282348589E-2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2.6544562440516943E-2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2.574380131709288E-2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2.4436829132382373E-2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2.4368334859239331E-2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2.4368334859239331E-2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2.4368334859239331E-2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0.35482938135975278</c:v>
                </c:pt>
                <c:pt idx="29">
                  <c:v>0.42097700758244494</c:v>
                </c:pt>
                <c:pt idx="30">
                  <c:v>0.55463352699223378</c:v>
                </c:pt>
                <c:pt idx="31">
                  <c:v>0.46152549746172894</c:v>
                </c:pt>
                <c:pt idx="32">
                  <c:v>0.35465826079331514</c:v>
                </c:pt>
                <c:pt idx="33">
                  <c:v>0.42330688025533819</c:v>
                </c:pt>
                <c:pt idx="34">
                  <c:v>0.55891862965931705</c:v>
                </c:pt>
                <c:pt idx="35">
                  <c:v>0.46359413281174189</c:v>
                </c:pt>
                <c:pt idx="36">
                  <c:v>0.35460707495758159</c:v>
                </c:pt>
                <c:pt idx="37">
                  <c:v>0.42400379486471884</c:v>
                </c:pt>
                <c:pt idx="38">
                  <c:v>0.56020039522406306</c:v>
                </c:pt>
                <c:pt idx="39">
                  <c:v>0.46421290570615709</c:v>
                </c:pt>
                <c:pt idx="40">
                  <c:v>0.35449591101126038</c:v>
                </c:pt>
                <c:pt idx="41">
                  <c:v>0.42551733470225772</c:v>
                </c:pt>
                <c:pt idx="42">
                  <c:v>0.56298409822641104</c:v>
                </c:pt>
                <c:pt idx="43">
                  <c:v>0.46555673969418615</c:v>
                </c:pt>
                <c:pt idx="44">
                  <c:v>0.35447528079292867</c:v>
                </c:pt>
                <c:pt idx="45">
                  <c:v>0.42579822295476111</c:v>
                </c:pt>
                <c:pt idx="46">
                  <c:v>0.56350070794597118</c:v>
                </c:pt>
                <c:pt idx="47">
                  <c:v>0.4658061333055496</c:v>
                </c:pt>
                <c:pt idx="48">
                  <c:v>0.35441707632820774</c:v>
                </c:pt>
                <c:pt idx="49">
                  <c:v>0.42659069981309355</c:v>
                </c:pt>
                <c:pt idx="50">
                  <c:v>0.56495823178837878</c:v>
                </c:pt>
                <c:pt idx="51">
                  <c:v>0.46650975366161251</c:v>
                </c:pt>
                <c:pt idx="52">
                  <c:v>0.35441558271319207</c:v>
                </c:pt>
                <c:pt idx="53">
                  <c:v>0.42661103482055668</c:v>
                </c:pt>
                <c:pt idx="54">
                  <c:v>0.56499563199471337</c:v>
                </c:pt>
                <c:pt idx="55">
                  <c:v>0.46652780866989552</c:v>
                </c:pt>
                <c:pt idx="56">
                  <c:v>0.35441621105417026</c:v>
                </c:pt>
                <c:pt idx="57">
                  <c:v>0.42660247982507282</c:v>
                </c:pt>
                <c:pt idx="58">
                  <c:v>0.56497989766962708</c:v>
                </c:pt>
                <c:pt idx="59">
                  <c:v>0.46652021292588036</c:v>
                </c:pt>
                <c:pt idx="60">
                  <c:v>0.35439480863490758</c:v>
                </c:pt>
                <c:pt idx="61">
                  <c:v>0.42689388206506057</c:v>
                </c:pt>
                <c:pt idx="62">
                  <c:v>0.56551584471805494</c:v>
                </c:pt>
                <c:pt idx="63">
                  <c:v>0.46677894159477007</c:v>
                </c:pt>
                <c:pt idx="64">
                  <c:v>0.3543718761203416</c:v>
                </c:pt>
                <c:pt idx="65">
                  <c:v>0.42720611700236161</c:v>
                </c:pt>
                <c:pt idx="66">
                  <c:v>0.56609010733293208</c:v>
                </c:pt>
                <c:pt idx="67">
                  <c:v>0.46705616713417297</c:v>
                </c:pt>
                <c:pt idx="68">
                  <c:v>0.35432374643989345</c:v>
                </c:pt>
                <c:pt idx="69">
                  <c:v>0.4278614212443258</c:v>
                </c:pt>
                <c:pt idx="70">
                  <c:v>0.56729534314805796</c:v>
                </c:pt>
                <c:pt idx="71">
                  <c:v>0.46763799529288297</c:v>
                </c:pt>
                <c:pt idx="72">
                  <c:v>0.35429067667322789</c:v>
                </c:pt>
                <c:pt idx="73">
                  <c:v>0.42831167905605116</c:v>
                </c:pt>
                <c:pt idx="74">
                  <c:v>0.56812345749538018</c:v>
                </c:pt>
                <c:pt idx="75">
                  <c:v>0.46803776784401463</c:v>
                </c:pt>
                <c:pt idx="76">
                  <c:v>0.35425732840464996</c:v>
                </c:pt>
                <c:pt idx="77">
                  <c:v>0.42876572822933151</c:v>
                </c:pt>
                <c:pt idx="78">
                  <c:v>0.56895854466772344</c:v>
                </c:pt>
                <c:pt idx="79">
                  <c:v>0.46844090665474264</c:v>
                </c:pt>
                <c:pt idx="80">
                  <c:v>0.3542030192851009</c:v>
                </c:pt>
                <c:pt idx="81">
                  <c:v>0.42950516818601997</c:v>
                </c:pt>
                <c:pt idx="82">
                  <c:v>0.57031852310857512</c:v>
                </c:pt>
                <c:pt idx="83">
                  <c:v>0.46909743684197008</c:v>
                </c:pt>
                <c:pt idx="84">
                  <c:v>0.35419618181183643</c:v>
                </c:pt>
                <c:pt idx="85">
                  <c:v>0.42959826174376664</c:v>
                </c:pt>
                <c:pt idx="86">
                  <c:v>0.57048974074520009</c:v>
                </c:pt>
                <c:pt idx="87">
                  <c:v>0.46918009214590151</c:v>
                </c:pt>
                <c:pt idx="88">
                  <c:v>0.35417534813991114</c:v>
                </c:pt>
                <c:pt idx="89">
                  <c:v>0.42988192158902877</c:v>
                </c:pt>
                <c:pt idx="90">
                  <c:v>0.57101144788104596</c:v>
                </c:pt>
                <c:pt idx="91">
                  <c:v>0.46943194662868681</c:v>
                </c:pt>
                <c:pt idx="92">
                  <c:v>0.3541743422929276</c:v>
                </c:pt>
                <c:pt idx="93">
                  <c:v>0.42989561557318595</c:v>
                </c:pt>
                <c:pt idx="94">
                  <c:v>0.5710366340594758</c:v>
                </c:pt>
                <c:pt idx="95">
                  <c:v>0.46944410518374258</c:v>
                </c:pt>
                <c:pt idx="96">
                  <c:v>0.35415648584371168</c:v>
                </c:pt>
                <c:pt idx="97">
                  <c:v>0.43013873866703028</c:v>
                </c:pt>
                <c:pt idx="98">
                  <c:v>0.57148378608054085</c:v>
                </c:pt>
                <c:pt idx="99">
                  <c:v>0.46965996805673449</c:v>
                </c:pt>
                <c:pt idx="100">
                  <c:v>0.35415534000804538</c:v>
                </c:pt>
                <c:pt idx="101">
                  <c:v>0.43015433996083291</c:v>
                </c:pt>
                <c:pt idx="102">
                  <c:v>0.57151247997471533</c:v>
                </c:pt>
                <c:pt idx="103">
                  <c:v>0.46967382005204245</c:v>
                </c:pt>
                <c:pt idx="104">
                  <c:v>0.35415534000234911</c:v>
                </c:pt>
                <c:pt idx="105">
                  <c:v>0.43015433996419566</c:v>
                </c:pt>
                <c:pt idx="106">
                  <c:v>0.57151247998320642</c:v>
                </c:pt>
                <c:pt idx="107">
                  <c:v>0.46967382004181418</c:v>
                </c:pt>
                <c:pt idx="108">
                  <c:v>0.35415533998683363</c:v>
                </c:pt>
                <c:pt idx="109">
                  <c:v>0.43015433996425395</c:v>
                </c:pt>
                <c:pt idx="110">
                  <c:v>0.57151247997541421</c:v>
                </c:pt>
                <c:pt idx="111">
                  <c:v>0.46967382006994307</c:v>
                </c:pt>
                <c:pt idx="112">
                  <c:v>0.35415533999590104</c:v>
                </c:pt>
                <c:pt idx="113">
                  <c:v>0.43015433998095759</c:v>
                </c:pt>
                <c:pt idx="114">
                  <c:v>0.57151247995065591</c:v>
                </c:pt>
                <c:pt idx="115">
                  <c:v>0.46967382000040475</c:v>
                </c:pt>
                <c:pt idx="116">
                  <c:v>0.35415533999143917</c:v>
                </c:pt>
                <c:pt idx="117">
                  <c:v>0.43015433993155205</c:v>
                </c:pt>
                <c:pt idx="118">
                  <c:v>0.57151247994077736</c:v>
                </c:pt>
                <c:pt idx="119">
                  <c:v>0.46967382004751973</c:v>
                </c:pt>
                <c:pt idx="120">
                  <c:v>0.35415533996890086</c:v>
                </c:pt>
                <c:pt idx="121">
                  <c:v>0.43015433994363089</c:v>
                </c:pt>
                <c:pt idx="122">
                  <c:v>0.57151247995620669</c:v>
                </c:pt>
                <c:pt idx="123">
                  <c:v>0.46967382000902524</c:v>
                </c:pt>
                <c:pt idx="124">
                  <c:v>0.35415534001666149</c:v>
                </c:pt>
                <c:pt idx="125">
                  <c:v>0.43015433997766417</c:v>
                </c:pt>
                <c:pt idx="126">
                  <c:v>0.5715124799476643</c:v>
                </c:pt>
                <c:pt idx="127">
                  <c:v>0.46967382005219677</c:v>
                </c:pt>
                <c:pt idx="128">
                  <c:v>0.35415534000249443</c:v>
                </c:pt>
                <c:pt idx="129">
                  <c:v>0.43015433994639235</c:v>
                </c:pt>
                <c:pt idx="130">
                  <c:v>0.57151247994062637</c:v>
                </c:pt>
                <c:pt idx="131">
                  <c:v>0.46967381998335789</c:v>
                </c:pt>
                <c:pt idx="132">
                  <c:v>0.35415533998058374</c:v>
                </c:pt>
                <c:pt idx="133">
                  <c:v>0.43015433994142022</c:v>
                </c:pt>
                <c:pt idx="134">
                  <c:v>0.57151247997838517</c:v>
                </c:pt>
                <c:pt idx="135">
                  <c:v>0.46967381998676311</c:v>
                </c:pt>
                <c:pt idx="136">
                  <c:v>0.35415533995484505</c:v>
                </c:pt>
                <c:pt idx="137">
                  <c:v>0.43015433994810576</c:v>
                </c:pt>
                <c:pt idx="138">
                  <c:v>0.5715124799414637</c:v>
                </c:pt>
                <c:pt idx="139">
                  <c:v>0.46967382002092856</c:v>
                </c:pt>
                <c:pt idx="140">
                  <c:v>0.35415533996165988</c:v>
                </c:pt>
                <c:pt idx="141">
                  <c:v>0.4301543399785881</c:v>
                </c:pt>
                <c:pt idx="142">
                  <c:v>0.5715124799649467</c:v>
                </c:pt>
                <c:pt idx="143">
                  <c:v>0.46967382003866037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7462832"/>
        <c:axId val="1477463392"/>
      </c:lineChart>
      <c:catAx>
        <c:axId val="1477462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463392"/>
        <c:crosses val="autoZero"/>
        <c:auto val="1"/>
        <c:lblAlgn val="ctr"/>
        <c:lblOffset val="100"/>
        <c:noMultiLvlLbl val="0"/>
      </c:catAx>
      <c:valAx>
        <c:axId val="147746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46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16.69260933</c:v>
                </c:pt>
                <c:pt idx="2">
                  <c:v>14.775970640000001</c:v>
                </c:pt>
                <c:pt idx="3">
                  <c:v>14.410564600000001</c:v>
                </c:pt>
                <c:pt idx="4">
                  <c:v>14.00511831</c:v>
                </c:pt>
                <c:pt idx="5">
                  <c:v>10.516537489999999</c:v>
                </c:pt>
                <c:pt idx="6">
                  <c:v>10.43922779</c:v>
                </c:pt>
                <c:pt idx="7">
                  <c:v>10.563849400000001</c:v>
                </c:pt>
                <c:pt idx="8">
                  <c:v>9.794331498</c:v>
                </c:pt>
                <c:pt idx="9">
                  <c:v>8.1959119519999994</c:v>
                </c:pt>
                <c:pt idx="10">
                  <c:v>7.8887575559999998</c:v>
                </c:pt>
                <c:pt idx="11">
                  <c:v>7.0507750900000001</c:v>
                </c:pt>
                <c:pt idx="12">
                  <c:v>7.1567764540000001</c:v>
                </c:pt>
                <c:pt idx="13">
                  <c:v>7.2205225049999999</c:v>
                </c:pt>
                <c:pt idx="14">
                  <c:v>6.9078725439999999</c:v>
                </c:pt>
                <c:pt idx="15">
                  <c:v>6.4241368650000004</c:v>
                </c:pt>
                <c:pt idx="16">
                  <c:v>6.2812075140000001</c:v>
                </c:pt>
                <c:pt idx="17">
                  <c:v>5.9409752779999998</c:v>
                </c:pt>
                <c:pt idx="18">
                  <c:v>6.3887957609999999</c:v>
                </c:pt>
                <c:pt idx="19">
                  <c:v>8.1246640059999997</c:v>
                </c:pt>
                <c:pt idx="20">
                  <c:v>5.4769891409999998</c:v>
                </c:pt>
                <c:pt idx="21">
                  <c:v>5.3303770830000001</c:v>
                </c:pt>
                <c:pt idx="22">
                  <c:v>5.4632707480000002</c:v>
                </c:pt>
                <c:pt idx="23">
                  <c:v>5.602920524</c:v>
                </c:pt>
                <c:pt idx="24">
                  <c:v>5.9686995759999997</c:v>
                </c:pt>
                <c:pt idx="25">
                  <c:v>6.2166336610000004</c:v>
                </c:pt>
                <c:pt idx="26">
                  <c:v>6.6344947730000001</c:v>
                </c:pt>
                <c:pt idx="27">
                  <c:v>6.9717607340000001</c:v>
                </c:pt>
                <c:pt idx="28">
                  <c:v>7.0660617480000001</c:v>
                </c:pt>
                <c:pt idx="29">
                  <c:v>7.2329316659999998</c:v>
                </c:pt>
                <c:pt idx="30">
                  <c:v>7.7231126559999996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7466192"/>
        <c:axId val="1477466752"/>
      </c:barChart>
      <c:catAx>
        <c:axId val="147746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466752"/>
        <c:crosses val="autoZero"/>
        <c:auto val="1"/>
        <c:lblAlgn val="ctr"/>
        <c:lblOffset val="100"/>
        <c:noMultiLvlLbl val="0"/>
      </c:catAx>
      <c:valAx>
        <c:axId val="147746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46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29.574106090000001</c:v>
                </c:pt>
                <c:pt idx="2">
                  <c:v>95.541049470000004</c:v>
                </c:pt>
                <c:pt idx="3">
                  <c:v>137.93292779999999</c:v>
                </c:pt>
                <c:pt idx="4">
                  <c:v>221.07486019999999</c:v>
                </c:pt>
                <c:pt idx="5">
                  <c:v>265.6130584</c:v>
                </c:pt>
                <c:pt idx="6">
                  <c:v>133.6131694</c:v>
                </c:pt>
                <c:pt idx="7">
                  <c:v>213.3571469</c:v>
                </c:pt>
                <c:pt idx="8">
                  <c:v>182.75060339999999</c:v>
                </c:pt>
                <c:pt idx="9">
                  <c:v>267.911135</c:v>
                </c:pt>
                <c:pt idx="10">
                  <c:v>158.96526589999999</c:v>
                </c:pt>
                <c:pt idx="11">
                  <c:v>289.64912040000002</c:v>
                </c:pt>
                <c:pt idx="12">
                  <c:v>167.52177639999999</c:v>
                </c:pt>
                <c:pt idx="13">
                  <c:v>192.18404140000001</c:v>
                </c:pt>
                <c:pt idx="14">
                  <c:v>208.6702128</c:v>
                </c:pt>
                <c:pt idx="15">
                  <c:v>212.73419369999999</c:v>
                </c:pt>
                <c:pt idx="16">
                  <c:v>195.6788229</c:v>
                </c:pt>
                <c:pt idx="17">
                  <c:v>247.5235089</c:v>
                </c:pt>
                <c:pt idx="18">
                  <c:v>173.01307679999999</c:v>
                </c:pt>
                <c:pt idx="19">
                  <c:v>207.40499170000001</c:v>
                </c:pt>
                <c:pt idx="20">
                  <c:v>277.98992659999999</c:v>
                </c:pt>
                <c:pt idx="21">
                  <c:v>203.691442</c:v>
                </c:pt>
                <c:pt idx="22">
                  <c:v>160.6585584</c:v>
                </c:pt>
                <c:pt idx="23">
                  <c:v>160.6274057</c:v>
                </c:pt>
                <c:pt idx="24">
                  <c:v>150.9309456</c:v>
                </c:pt>
                <c:pt idx="25">
                  <c:v>159.4682536</c:v>
                </c:pt>
                <c:pt idx="26">
                  <c:v>170.1998973</c:v>
                </c:pt>
                <c:pt idx="27">
                  <c:v>160.76657059999999</c:v>
                </c:pt>
                <c:pt idx="28">
                  <c:v>175.85374419999999</c:v>
                </c:pt>
                <c:pt idx="29">
                  <c:v>176.9621731</c:v>
                </c:pt>
                <c:pt idx="30">
                  <c:v>161.4448889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9162288"/>
        <c:axId val="1479162848"/>
      </c:barChart>
      <c:catAx>
        <c:axId val="147916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62848"/>
        <c:crosses val="autoZero"/>
        <c:auto val="1"/>
        <c:lblAlgn val="ctr"/>
        <c:lblOffset val="100"/>
        <c:noMultiLvlLbl val="0"/>
      </c:catAx>
      <c:valAx>
        <c:axId val="147916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6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46.266715419999997</c:v>
                </c:pt>
                <c:pt idx="2">
                  <c:v>110.31702011</c:v>
                </c:pt>
                <c:pt idx="3">
                  <c:v>152.3434924</c:v>
                </c:pt>
                <c:pt idx="4">
                  <c:v>235.07997850999999</c:v>
                </c:pt>
                <c:pt idx="5">
                  <c:v>276.12959589000002</c:v>
                </c:pt>
                <c:pt idx="6">
                  <c:v>144.05239718999999</c:v>
                </c:pt>
                <c:pt idx="7">
                  <c:v>223.92099630000001</c:v>
                </c:pt>
                <c:pt idx="8">
                  <c:v>192.54493489799998</c:v>
                </c:pt>
                <c:pt idx="9">
                  <c:v>276.10704695200002</c:v>
                </c:pt>
                <c:pt idx="10">
                  <c:v>166.85402345599999</c:v>
                </c:pt>
                <c:pt idx="11">
                  <c:v>296.69989549000002</c:v>
                </c:pt>
                <c:pt idx="12">
                  <c:v>174.678552854</c:v>
                </c:pt>
                <c:pt idx="13">
                  <c:v>199.404563905</c:v>
                </c:pt>
                <c:pt idx="14">
                  <c:v>215.57808534399999</c:v>
                </c:pt>
                <c:pt idx="15">
                  <c:v>219.158330565</c:v>
                </c:pt>
                <c:pt idx="16">
                  <c:v>201.96003041399999</c:v>
                </c:pt>
                <c:pt idx="17">
                  <c:v>253.46448417799999</c:v>
                </c:pt>
                <c:pt idx="18">
                  <c:v>179.401872561</c:v>
                </c:pt>
                <c:pt idx="19">
                  <c:v>215.529655706</c:v>
                </c:pt>
                <c:pt idx="20">
                  <c:v>283.46691574099998</c:v>
                </c:pt>
                <c:pt idx="21">
                  <c:v>209.021819083</c:v>
                </c:pt>
                <c:pt idx="22">
                  <c:v>166.12182914800002</c:v>
                </c:pt>
                <c:pt idx="23">
                  <c:v>166.23032622400001</c:v>
                </c:pt>
                <c:pt idx="24">
                  <c:v>156.89964517600001</c:v>
                </c:pt>
                <c:pt idx="25">
                  <c:v>165.684887261</c:v>
                </c:pt>
                <c:pt idx="26">
                  <c:v>176.834392073</c:v>
                </c:pt>
                <c:pt idx="27">
                  <c:v>167.73833133400001</c:v>
                </c:pt>
                <c:pt idx="28">
                  <c:v>182.919805948</c:v>
                </c:pt>
                <c:pt idx="29">
                  <c:v>184.19510476600001</c:v>
                </c:pt>
                <c:pt idx="30">
                  <c:v>169.16800155600001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9165088"/>
        <c:axId val="1479165648"/>
      </c:barChart>
      <c:catAx>
        <c:axId val="147916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65648"/>
        <c:crosses val="autoZero"/>
        <c:auto val="1"/>
        <c:lblAlgn val="ctr"/>
        <c:lblOffset val="100"/>
        <c:noMultiLvlLbl val="0"/>
      </c:catAx>
      <c:valAx>
        <c:axId val="147916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6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9.3764156379999992</c:v>
                </c:pt>
                <c:pt idx="1">
                  <c:v>6.4425263399999997</c:v>
                </c:pt>
                <c:pt idx="2">
                  <c:v>7.1256723150000001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191.3194641</c:v>
                </c:pt>
                <c:pt idx="1">
                  <c:v>220.32206540000001</c:v>
                </c:pt>
                <c:pt idx="2">
                  <c:v>169.04545479999999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79168448"/>
        <c:axId val="1479169008"/>
      </c:barChart>
      <c:catAx>
        <c:axId val="1479168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69008"/>
        <c:crosses val="autoZero"/>
        <c:auto val="1"/>
        <c:lblAlgn val="ctr"/>
        <c:lblOffset val="100"/>
        <c:noMultiLvlLbl val="0"/>
      </c:catAx>
      <c:valAx>
        <c:axId val="147916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68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14.080160080000001</c:v>
                </c:pt>
                <c:pt idx="2">
                  <c:v>9.3764156379999992</c:v>
                </c:pt>
                <c:pt idx="3">
                  <c:v>6.9520166909999999</c:v>
                </c:pt>
                <c:pt idx="4">
                  <c:v>6.4425263399999997</c:v>
                </c:pt>
                <c:pt idx="5">
                  <c:v>5.7163803179999997</c:v>
                </c:pt>
                <c:pt idx="6">
                  <c:v>7.1256723150000001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149.94720040000001</c:v>
                </c:pt>
                <c:pt idx="2">
                  <c:v>191.3194641</c:v>
                </c:pt>
                <c:pt idx="3">
                  <c:v>214.15186890000001</c:v>
                </c:pt>
                <c:pt idx="4">
                  <c:v>220.32206540000001</c:v>
                </c:pt>
                <c:pt idx="5">
                  <c:v>167.0753211</c:v>
                </c:pt>
                <c:pt idx="6">
                  <c:v>169.04545479999999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79172368"/>
        <c:axId val="1479172928"/>
      </c:barChart>
      <c:catAx>
        <c:axId val="147917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72928"/>
        <c:crosses val="autoZero"/>
        <c:auto val="1"/>
        <c:lblAlgn val="ctr"/>
        <c:lblOffset val="100"/>
        <c:noMultiLvlLbl val="0"/>
      </c:catAx>
      <c:valAx>
        <c:axId val="147917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72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68474.250346100016</c:v>
                </c:pt>
                <c:pt idx="1">
                  <c:v>86089.496215800013</c:v>
                </c:pt>
                <c:pt idx="2">
                  <c:v>101327.43338310001</c:v>
                </c:pt>
                <c:pt idx="3">
                  <c:v>118496.53919259999</c:v>
                </c:pt>
                <c:pt idx="4">
                  <c:v>137471.33178611999</c:v>
                </c:pt>
                <c:pt idx="5">
                  <c:v>152950.71697669997</c:v>
                </c:pt>
                <c:pt idx="6">
                  <c:v>167864.66517599998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9177408"/>
        <c:axId val="1479177968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14.080160080000001</c:v>
                </c:pt>
                <c:pt idx="2">
                  <c:v>9.3764156379999992</c:v>
                </c:pt>
                <c:pt idx="3">
                  <c:v>6.9520166909999999</c:v>
                </c:pt>
                <c:pt idx="4">
                  <c:v>6.4425263399999997</c:v>
                </c:pt>
                <c:pt idx="5">
                  <c:v>5.7163803179999997</c:v>
                </c:pt>
                <c:pt idx="6">
                  <c:v>7.1256723150000001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9179088"/>
        <c:axId val="1479178528"/>
      </c:lineChart>
      <c:catAx>
        <c:axId val="147917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77968"/>
        <c:crosses val="autoZero"/>
        <c:auto val="1"/>
        <c:lblAlgn val="ctr"/>
        <c:lblOffset val="100"/>
        <c:noMultiLvlLbl val="0"/>
      </c:catAx>
      <c:valAx>
        <c:axId val="147917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77408"/>
        <c:crosses val="autoZero"/>
        <c:crossBetween val="between"/>
      </c:valAx>
      <c:valAx>
        <c:axId val="1479178528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79088"/>
        <c:crosses val="max"/>
        <c:crossBetween val="between"/>
      </c:valAx>
      <c:catAx>
        <c:axId val="1479179088"/>
        <c:scaling>
          <c:orientation val="minMax"/>
        </c:scaling>
        <c:delete val="1"/>
        <c:axPos val="b"/>
        <c:majorTickMark val="out"/>
        <c:minorTickMark val="none"/>
        <c:tickLblPos val="nextTo"/>
        <c:crossAx val="14791785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9181888"/>
        <c:axId val="1479182448"/>
      </c:lineChart>
      <c:catAx>
        <c:axId val="14791818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82448"/>
        <c:crosses val="autoZero"/>
        <c:auto val="1"/>
        <c:lblAlgn val="ctr"/>
        <c:lblOffset val="100"/>
        <c:noMultiLvlLbl val="0"/>
      </c:catAx>
      <c:valAx>
        <c:axId val="147918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8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38.004962620000001</c:v>
                </c:pt>
                <c:pt idx="1">
                  <c:v>24.119077099999998</c:v>
                </c:pt>
                <c:pt idx="2">
                  <c:v>25.016888089999998</c:v>
                </c:pt>
                <c:pt idx="3">
                  <c:v>20.723746649999999</c:v>
                </c:pt>
                <c:pt idx="4">
                  <c:v>25.127565430000001</c:v>
                </c:pt>
                <c:pt idx="5">
                  <c:v>28.232802379999999</c:v>
                </c:pt>
                <c:pt idx="6">
                  <c:v>31.02066821</c:v>
                </c:pt>
                <c:pt idx="7">
                  <c:v>31.68698083</c:v>
                </c:pt>
                <c:pt idx="8">
                  <c:v>31.889578830000001</c:v>
                </c:pt>
                <c:pt idx="9">
                  <c:v>31.894525829999999</c:v>
                </c:pt>
                <c:pt idx="10">
                  <c:v>27.444134630000001</c:v>
                </c:pt>
                <c:pt idx="11">
                  <c:v>27.574192050000001</c:v>
                </c:pt>
                <c:pt idx="12">
                  <c:v>28.34522776</c:v>
                </c:pt>
                <c:pt idx="13">
                  <c:v>27.272773220000001</c:v>
                </c:pt>
                <c:pt idx="14">
                  <c:v>19.5707548</c:v>
                </c:pt>
                <c:pt idx="15">
                  <c:v>19.45636489</c:v>
                </c:pt>
                <c:pt idx="16">
                  <c:v>16.079742230000001</c:v>
                </c:pt>
                <c:pt idx="17">
                  <c:v>17.18482127</c:v>
                </c:pt>
                <c:pt idx="18">
                  <c:v>18.186372810000002</c:v>
                </c:pt>
                <c:pt idx="19">
                  <c:v>18.440821469999999</c:v>
                </c:pt>
                <c:pt idx="20">
                  <c:v>17.94374689</c:v>
                </c:pt>
                <c:pt idx="21">
                  <c:v>18.327009539999999</c:v>
                </c:pt>
                <c:pt idx="22">
                  <c:v>17.644224609999998</c:v>
                </c:pt>
                <c:pt idx="23">
                  <c:v>19.44324447</c:v>
                </c:pt>
                <c:pt idx="24">
                  <c:v>25.802226619999999</c:v>
                </c:pt>
                <c:pt idx="25">
                  <c:v>17.808085869999999</c:v>
                </c:pt>
                <c:pt idx="26">
                  <c:v>15.908325039999999</c:v>
                </c:pt>
                <c:pt idx="27">
                  <c:v>16.80360348</c:v>
                </c:pt>
                <c:pt idx="28">
                  <c:v>17.737939310000002</c:v>
                </c:pt>
                <c:pt idx="29">
                  <c:v>19.35771828</c:v>
                </c:pt>
                <c:pt idx="30">
                  <c:v>19.621026329999999</c:v>
                </c:pt>
                <c:pt idx="31">
                  <c:v>21.594028990000002</c:v>
                </c:pt>
                <c:pt idx="32">
                  <c:v>23.310299570000002</c:v>
                </c:pt>
                <c:pt idx="33">
                  <c:v>24.197367570000001</c:v>
                </c:pt>
                <c:pt idx="34">
                  <c:v>25.500795830000001</c:v>
                </c:pt>
                <c:pt idx="35">
                  <c:v>28.374822120000001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51.706950759999998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23.68142199</c:v>
                </c:pt>
                <c:pt idx="4">
                  <c:v>31.000313479999999</c:v>
                </c:pt>
                <c:pt idx="5">
                  <c:v>30.878952200000001</c:v>
                </c:pt>
                <c:pt idx="6">
                  <c:v>37.61187864</c:v>
                </c:pt>
                <c:pt idx="7">
                  <c:v>41.382673080000004</c:v>
                </c:pt>
                <c:pt idx="8">
                  <c:v>42.771124899999997</c:v>
                </c:pt>
                <c:pt idx="9">
                  <c:v>43.785001170000001</c:v>
                </c:pt>
                <c:pt idx="10">
                  <c:v>39.922222939999997</c:v>
                </c:pt>
                <c:pt idx="11">
                  <c:v>39.716690139999997</c:v>
                </c:pt>
                <c:pt idx="12">
                  <c:v>41.280656270000001</c:v>
                </c:pt>
                <c:pt idx="13">
                  <c:v>40.160169920000001</c:v>
                </c:pt>
                <c:pt idx="14">
                  <c:v>31.821049590000001</c:v>
                </c:pt>
                <c:pt idx="15">
                  <c:v>33.021651060000003</c:v>
                </c:pt>
                <c:pt idx="16">
                  <c:v>29.12213976</c:v>
                </c:pt>
                <c:pt idx="17">
                  <c:v>30.421713740000001</c:v>
                </c:pt>
                <c:pt idx="18">
                  <c:v>31.164608189999999</c:v>
                </c:pt>
                <c:pt idx="19">
                  <c:v>31.547399389999999</c:v>
                </c:pt>
                <c:pt idx="20">
                  <c:v>31.69835565</c:v>
                </c:pt>
                <c:pt idx="21">
                  <c:v>32.395337120000001</c:v>
                </c:pt>
                <c:pt idx="22">
                  <c:v>32.450599199999999</c:v>
                </c:pt>
                <c:pt idx="23">
                  <c:v>34.724414549999999</c:v>
                </c:pt>
                <c:pt idx="24">
                  <c:v>38.863477760000002</c:v>
                </c:pt>
                <c:pt idx="25">
                  <c:v>33.023352920000001</c:v>
                </c:pt>
                <c:pt idx="26">
                  <c:v>31.317637449999999</c:v>
                </c:pt>
                <c:pt idx="27">
                  <c:v>32.22159182</c:v>
                </c:pt>
                <c:pt idx="28">
                  <c:v>33.164344939999999</c:v>
                </c:pt>
                <c:pt idx="29">
                  <c:v>34.784293650000002</c:v>
                </c:pt>
                <c:pt idx="30">
                  <c:v>34.626888280000003</c:v>
                </c:pt>
                <c:pt idx="31">
                  <c:v>35.96142382</c:v>
                </c:pt>
                <c:pt idx="32">
                  <c:v>36.712950749999997</c:v>
                </c:pt>
                <c:pt idx="33">
                  <c:v>36.799071079999997</c:v>
                </c:pt>
                <c:pt idx="34">
                  <c:v>37.618911060000002</c:v>
                </c:pt>
                <c:pt idx="35">
                  <c:v>39.825261329999996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9185808"/>
        <c:axId val="147918636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47918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86368"/>
        <c:crosses val="autoZero"/>
        <c:auto val="1"/>
        <c:lblAlgn val="ctr"/>
        <c:lblOffset val="100"/>
        <c:noMultiLvlLbl val="0"/>
      </c:catAx>
      <c:valAx>
        <c:axId val="147918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8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9191408"/>
        <c:axId val="1479191968"/>
      </c:lineChart>
      <c:catAx>
        <c:axId val="147919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91968"/>
        <c:crosses val="autoZero"/>
        <c:auto val="1"/>
        <c:lblAlgn val="ctr"/>
        <c:lblOffset val="100"/>
        <c:noMultiLvlLbl val="0"/>
      </c:catAx>
      <c:valAx>
        <c:axId val="147919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9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cos Ribeiro Conde" refreshedDate="43871.721194097219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87640000001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2060000004"/>
    </cacheField>
    <cacheField name="20124" numFmtId="0">
      <sharedItems containsBlank="1" containsMixedTypes="1" containsNumber="1" minValue="0" maxValue="80887.387440000006"/>
    </cacheField>
    <cacheField name="2013" numFmtId="0">
      <sharedItems containsBlank="1" containsMixedTypes="1" containsNumber="1" minValue="0" maxValue="83911.288289999997"/>
    </cacheField>
    <cacheField name="20132" numFmtId="0">
      <sharedItems containsBlank="1" containsMixedTypes="1" containsNumber="1" minValue="0" maxValue="80421.15552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08239999998"/>
    </cacheField>
    <cacheField name="2014" numFmtId="0">
      <sharedItems containsBlank="1" containsMixedTypes="1" containsNumber="1" minValue="0" maxValue="88663.16056000000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15.223570000002"/>
    </cacheField>
    <cacheField name="2015" numFmtId="0">
      <sharedItems containsBlank="1" containsMixedTypes="1" containsNumber="1" minValue="0" maxValue="88575.260429999995"/>
    </cacheField>
    <cacheField name="20152" numFmtId="0">
      <sharedItems containsBlank="1" containsMixedTypes="1" containsNumber="1" minValue="0" maxValue="84766.332779999997"/>
    </cacheField>
    <cacheField name="20153" numFmtId="0">
      <sharedItems containsBlank="1" containsMixedTypes="1" containsNumber="1" minValue="0" maxValue="83382.820370000001"/>
    </cacheField>
    <cacheField name="20154" numFmtId="0">
      <sharedItems containsBlank="1" containsMixedTypes="1" containsNumber="1" minValue="0" maxValue="87267.589859999993"/>
    </cacheField>
    <cacheField name="2016" numFmtId="0">
      <sharedItems containsBlank="1" containsMixedTypes="1" containsNumber="1" minValue="0" maxValue="87345.766990000004"/>
    </cacheField>
    <cacheField name="20162" numFmtId="0">
      <sharedItems containsBlank="1" containsMixedTypes="1" containsNumber="1" minValue="0" maxValue="83663.335890000002"/>
    </cacheField>
    <cacheField name="20163" numFmtId="0">
      <sharedItems containsBlank="1" containsMixedTypes="1" containsNumber="1" minValue="0" maxValue="83285.009049999993"/>
    </cacheField>
    <cacheField name="20164" numFmtId="0">
      <sharedItems containsBlank="1" containsMixedTypes="1" containsNumber="1" minValue="0" maxValue="86804.326149999994"/>
    </cacheField>
    <cacheField name="2017" numFmtId="0">
      <sharedItems containsBlank="1" containsMixedTypes="1" containsNumber="1" minValue="0" maxValue="91283.251170000003"/>
    </cacheField>
    <cacheField name="20172" numFmtId="0">
      <sharedItems containsBlank="1" containsMixedTypes="1" containsNumber="1" minValue="0" maxValue="87387.702590000001"/>
    </cacheField>
    <cacheField name="20173" numFmtId="0">
      <sharedItems containsBlank="1" containsMixedTypes="1" containsNumber="1" minValue="0" maxValue="86981.464900000006"/>
    </cacheField>
    <cacheField name="20174" numFmtId="0">
      <sharedItems containsBlank="1" containsMixedTypes="1" containsNumber="1" minValue="0" maxValue="90710.327040000004"/>
    </cacheField>
    <cacheField name="2018" numFmtId="0">
      <sharedItems containsBlank="1" containsMixedTypes="1" containsNumber="1" minValue="0" maxValue="93429.277069999996"/>
    </cacheField>
    <cacheField name="20182" numFmtId="0">
      <sharedItems containsBlank="1" containsMixedTypes="1" containsNumber="1" minValue="0" maxValue="89500.471030000001"/>
    </cacheField>
    <cacheField name="20183" numFmtId="0">
      <sharedItems containsBlank="1" containsMixedTypes="1" containsNumber="1" minValue="0" maxValue="89102.036110000001"/>
    </cacheField>
    <cacheField name="20184" numFmtId="0">
      <sharedItems containsBlank="1" containsMixedTypes="1" containsNumber="1" minValue="0" maxValue="92836.055080000006"/>
    </cacheField>
    <cacheField name="2019" numFmtId="0">
      <sharedItems containsBlank="1" containsMixedTypes="1" containsNumber="1" minValue="0" maxValue="98476.057809999998"/>
    </cacheField>
    <cacheField name="20192" numFmtId="0">
      <sharedItems containsBlank="1" containsMixedTypes="1" containsNumber="1" minValue="0" maxValue="94359.451939999999"/>
    </cacheField>
    <cacheField name="20193" numFmtId="0">
      <sharedItems containsBlank="1" containsMixedTypes="1" containsNumber="1" minValue="0" maxValue="93935.859559999997"/>
    </cacheField>
    <cacheField name="20194" numFmtId="0">
      <sharedItems containsBlank="1" containsMixedTypes="1" containsNumber="1" minValue="0" maxValue="97878.556419999994"/>
    </cacheField>
    <cacheField name="2020" numFmtId="0">
      <sharedItems containsBlank="1" containsMixedTypes="1" containsNumber="1" minValue="0" maxValue="103588.10830000001"/>
    </cacheField>
    <cacheField name="20202" numFmtId="0">
      <sharedItems containsBlank="1" containsMixedTypes="1" containsNumber="1" minValue="0" maxValue="99290.262310000006"/>
    </cacheField>
    <cacheField name="20203" numFmtId="0">
      <sharedItems containsBlank="1" containsMixedTypes="1" containsNumber="1" minValue="0" maxValue="98849.809460000004"/>
    </cacheField>
    <cacheField name="20204" numFmtId="0">
      <sharedItems containsBlank="1" containsMixedTypes="1" containsNumber="1" minValue="0" maxValue="102968.96610000001"/>
    </cacheField>
    <cacheField name="2021" numFmtId="0">
      <sharedItems containsBlank="1" containsMixedTypes="1" containsNumber="1" minValue="0" maxValue="108662.3428"/>
    </cacheField>
    <cacheField name="20212" numFmtId="0">
      <sharedItems containsBlank="1" containsMixedTypes="1" containsNumber="1" minValue="0" maxValue="104181.2172"/>
    </cacheField>
    <cacheField name="20213" numFmtId="0">
      <sharedItems containsBlank="1" containsMixedTypes="1" containsNumber="1" minValue="0" maxValue="103722.719"/>
    </cacheField>
    <cacheField name="20214" numFmtId="0">
      <sharedItems containsBlank="1" containsMixedTypes="1" containsNumber="1" minValue="0" maxValue="108022.2053"/>
    </cacheField>
    <cacheField name="2022" numFmtId="0">
      <sharedItems containsBlank="1" containsMixedTypes="1" containsNumber="1" minValue="0" maxValue="113167.78539999999"/>
    </cacheField>
    <cacheField name="20222" numFmtId="0">
      <sharedItems containsBlank="1" containsMixedTypes="1" containsNumber="1" minValue="0" maxValue="108497.2959"/>
    </cacheField>
    <cacheField name="20223" numFmtId="0">
      <sharedItems containsBlank="1" containsMixedTypes="1" containsNumber="1" minValue="0" maxValue="108017.5497"/>
    </cacheField>
    <cacheField name="20224" numFmtId="0">
      <sharedItems containsBlank="1" containsMixedTypes="1" containsNumber="1" minValue="0" maxValue="112503.68769999999"/>
    </cacheField>
    <cacheField name="2023" numFmtId="0">
      <sharedItems containsBlank="1" containsMixedTypes="1" containsNumber="1" minValue="0" maxValue="117933.3572"/>
    </cacheField>
    <cacheField name="20232" numFmtId="0">
      <sharedItems containsBlank="1" containsMixedTypes="1" containsNumber="1" minValue="0" maxValue="113062.5928"/>
    </cacheField>
    <cacheField name="20233" numFmtId="0">
      <sharedItems containsBlank="1" containsMixedTypes="1" containsNumber="1" minValue="0" maxValue="112561.55190000001"/>
    </cacheField>
    <cacheField name="20234" numFmtId="0">
      <sharedItems containsBlank="1" containsMixedTypes="1" containsNumber="1" minValue="0" maxValue="117242.17509999999"/>
    </cacheField>
    <cacheField name="2024" numFmtId="0">
      <sharedItems containsBlank="1" containsMixedTypes="1" containsNumber="1" minValue="0" maxValue="122830.57339999999"/>
    </cacheField>
    <cacheField name="20242" numFmtId="0">
      <sharedItems containsBlank="1" containsMixedTypes="1" containsNumber="1" minValue="0" maxValue="117758.33620000001"/>
    </cacheField>
    <cacheField name="20243" numFmtId="0">
      <sharedItems containsBlank="1" containsMixedTypes="1" containsNumber="1" minValue="0" maxValue="117234.3118"/>
    </cacheField>
    <cacheField name="20244" numFmtId="0">
      <sharedItems containsBlank="1" containsMixedTypes="1" containsNumber="1" minValue="0" maxValue="122114.8469"/>
    </cacheField>
    <cacheField name="2025" numFmtId="0">
      <sharedItems containsBlank="1" containsMixedTypes="1" containsNumber="1" minValue="0" maxValue="127926.4685"/>
    </cacheField>
    <cacheField name="20252" numFmtId="0">
      <sharedItems containsBlank="1" containsMixedTypes="1" containsNumber="1" minValue="0" maxValue="122642.6323"/>
    </cacheField>
    <cacheField name="20253" numFmtId="0">
      <sharedItems containsBlank="1" containsMixedTypes="1" containsNumber="1" minValue="0" maxValue="122094.9627"/>
    </cacheField>
    <cacheField name="20254" numFmtId="0">
      <sharedItems containsBlank="1" containsMixedTypes="1" containsNumber="1" minValue="0" maxValue="127184.6744"/>
    </cacheField>
    <cacheField name="2026" numFmtId="0">
      <sharedItems containsBlank="1" containsMixedTypes="1" containsNumber="1" minValue="0" maxValue="132344.5852"/>
    </cacheField>
    <cacheField name="20262" numFmtId="0">
      <sharedItems containsBlank="1" containsMixedTypes="1" containsNumber="1" minValue="0" maxValue="126893.39870000001"/>
    </cacheField>
    <cacheField name="20263" numFmtId="0">
      <sharedItems containsBlank="1" containsMixedTypes="1" containsNumber="1" minValue="0" maxValue="126327.0377"/>
    </cacheField>
    <cacheField name="20264" numFmtId="0">
      <sharedItems containsBlank="1" containsMixedTypes="1" containsNumber="1" minValue="0" maxValue="131587.65900000001"/>
    </cacheField>
    <cacheField name="2027" numFmtId="0">
      <sharedItems containsBlank="1" containsMixedTypes="1" containsNumber="1" minValue="0" maxValue="136558.4663"/>
    </cacheField>
    <cacheField name="20272" numFmtId="0">
      <sharedItems containsBlank="1" containsMixedTypes="1" containsNumber="1" minValue="0" maxValue="130935.3848"/>
    </cacheField>
    <cacheField name="20273" numFmtId="0">
      <sharedItems containsBlank="1" containsMixedTypes="1" containsNumber="1" minValue="0" maxValue="130349.74340000001"/>
    </cacheField>
    <cacheField name="20274" numFmtId="0">
      <sharedItems containsBlank="1" containsMixedTypes="1" containsNumber="1" minValue="0" maxValue="135780.10219999999"/>
    </cacheField>
    <cacheField name="2028" numFmtId="0">
      <sharedItems containsBlank="1" containsMixedTypes="1" containsNumber="1" minValue="0" maxValue="140938.2248"/>
    </cacheField>
    <cacheField name="20282" numFmtId="0">
      <sharedItems containsBlank="1" containsMixedTypes="1" containsNumber="1" minValue="0" maxValue="135134.28950000001"/>
    </cacheField>
    <cacheField name="20283" numFmtId="0">
      <sharedItems containsBlank="1" containsMixedTypes="1" containsNumber="1" minValue="0" maxValue="134527.315"/>
    </cacheField>
    <cacheField name="20284" numFmtId="0">
      <sharedItems containsBlank="1" containsMixedTypes="1" containsNumber="1" minValue="0" maxValue="140139.21599999999"/>
    </cacheField>
    <cacheField name="2029" numFmtId="0">
      <sharedItems containsBlank="1" containsMixedTypes="1" containsNumber="1" minValue="0" maxValue="145417.06719999999"/>
    </cacheField>
    <cacheField name="20292" numFmtId="0">
      <sharedItems containsBlank="1" containsMixedTypes="1" containsNumber="1" minValue="0" maxValue="139429.5564"/>
    </cacheField>
    <cacheField name="20293" numFmtId="0">
      <sharedItems containsBlank="1" containsMixedTypes="1" containsNumber="1" minValue="0" maxValue="138801.85999999999"/>
    </cacheField>
    <cacheField name="20294" numFmtId="0">
      <sharedItems containsBlank="1" containsMixedTypes="1" containsNumber="1" minValue="0" maxValue="144596.47500000001"/>
    </cacheField>
    <cacheField name="2030" numFmtId="0">
      <sharedItems containsBlank="1" containsMixedTypes="1" containsNumber="1" minValue="0" maxValue="150032.3591"/>
    </cacheField>
    <cacheField name="20302" numFmtId="0">
      <sharedItems containsBlank="1" containsMixedTypes="1" containsNumber="1" minValue="0" maxValue="143864.08489999999"/>
    </cacheField>
    <cacheField name="20303" numFmtId="0">
      <sharedItems containsBlank="1" containsMixedTypes="1" containsNumber="1" minValue="0" maxValue="143216.6489"/>
    </cacheField>
    <cacheField name="20304" numFmtId="0">
      <sharedItems containsBlank="1" containsMixedTypes="1" containsNumber="1" minValue="0" maxValue="149189.1281"/>
    </cacheField>
    <cacheField name="2031" numFmtId="0">
      <sharedItems containsBlank="1" containsMixedTypes="1" containsNumber="1" minValue="0" maxValue="154841.55540000001"/>
    </cacheField>
    <cacheField name="20312" numFmtId="0">
      <sharedItems containsBlank="1" containsMixedTypes="1" containsNumber="1" minValue="0" maxValue="148477.6808"/>
    </cacheField>
    <cacheField name="20313" numFmtId="0">
      <sharedItems containsBlank="1" containsMixedTypes="1" containsNumber="1" minValue="0" maxValue="147809.20559999999"/>
    </cacheField>
    <cacheField name="20314" numFmtId="0">
      <sharedItems containsBlank="1" containsMixedTypes="1" containsNumber="1" minValue="0" maxValue="153972.8339"/>
    </cacheField>
    <cacheField name="2032" numFmtId="0">
      <sharedItems containsBlank="1" containsMixedTypes="1" containsNumber="1" minValue="0" maxValue="159689.9803"/>
    </cacheField>
    <cacheField name="20322" numFmtId="0">
      <sharedItems containsBlank="1" containsMixedTypes="1" containsNumber="1" minValue="0" maxValue="153129.90710000001"/>
    </cacheField>
    <cacheField name="20323" numFmtId="0">
      <sharedItems containsBlank="1" containsMixedTypes="1" containsNumber="1" minValue="0" maxValue="152439.45939999999"/>
    </cacheField>
    <cacheField name="20324" numFmtId="0">
      <sharedItems containsBlank="1" containsMixedTypes="1" containsNumber="1" minValue="0" maxValue="158797.1741"/>
    </cacheField>
    <cacheField name="2033" numFmtId="0">
      <sharedItems containsBlank="1" containsMixedTypes="1" containsNumber="1" minValue="0" maxValue="164508.34229999999"/>
    </cacheField>
    <cacheField name="20332" numFmtId="0">
      <sharedItems containsBlank="1" containsMixedTypes="1" containsNumber="1" minValue="0" maxValue="157755.45699999999"/>
    </cacheField>
    <cacheField name="20333" numFmtId="0">
      <sharedItems containsBlank="1" containsMixedTypes="1" containsNumber="1" minValue="0" maxValue="157043.1949"/>
    </cacheField>
    <cacheField name="20334" numFmtId="0">
      <sharedItems containsBlank="1" containsMixedTypes="1" containsNumber="1" minValue="0" maxValue="163593.44620000001"/>
    </cacheField>
    <cacheField name="2034" numFmtId="0">
      <sharedItems containsBlank="1" containsMixedTypes="1" containsNumber="1" minValue="0" maxValue="169505.7856"/>
    </cacheField>
    <cacheField name="20342" numFmtId="0">
      <sharedItems containsBlank="1" containsMixedTypes="1" containsNumber="1" minValue="0" maxValue="162541.36610000001"/>
    </cacheField>
    <cacheField name="20343" numFmtId="0">
      <sharedItems containsBlank="1" containsMixedTypes="1" containsNumber="1" minValue="0" maxValue="161803.4284"/>
    </cacheField>
    <cacheField name="20344" numFmtId="0">
      <sharedItems containsBlank="1" containsMixedTypes="1" containsNumber="1" minValue="0" maxValue="168566.01819999999"/>
    </cacheField>
    <cacheField name="2035" numFmtId="0">
      <sharedItems containsBlank="1" containsMixedTypes="1" containsNumber="1" minValue="0" maxValue="174655.5552"/>
    </cacheField>
    <cacheField name="20352" numFmtId="0">
      <sharedItems containsBlank="1" containsMixedTypes="1" containsNumber="1" minValue="0" maxValue="167481.4767"/>
    </cacheField>
    <cacheField name="20353" numFmtId="0">
      <sharedItems containsBlank="1" containsMixedTypes="1" containsNumber="1" minValue="0" maxValue="166720.0024"/>
    </cacheField>
    <cacheField name="20354" numFmtId="0">
      <sharedItems containsBlank="1" containsMixedTypes="1" containsNumber="1" minValue="0" maxValue="173690.13690000001"/>
    </cacheField>
    <cacheField name="2036" numFmtId="0">
      <sharedItems containsBlank="1" containsMixedTypes="1" containsNumber="1" minValue="0" maxValue="180128.1672"/>
    </cacheField>
    <cacheField name="20362" numFmtId="0">
      <sharedItems containsBlank="1" containsMixedTypes="1" containsNumber="1" minValue="0" maxValue="172735.30119999999"/>
    </cacheField>
    <cacheField name="20363" numFmtId="0">
      <sharedItems containsBlank="1" containsMixedTypes="1" containsNumber="1" minValue="0" maxValue="171948.76990000001"/>
    </cacheField>
    <cacheField name="20364" numFmtId="0">
      <sharedItems containsBlank="1" containsMixedTypes="1" containsNumber="1" minValue="0" maxValue="179137.8455"/>
    </cacheField>
    <cacheField name="2037" numFmtId="0">
      <sharedItems containsBlank="1" containsMixedTypes="1" containsNumber="1" minValue="0" maxValue="185554.66190000001"/>
    </cacheField>
    <cacheField name="20372" numFmtId="0">
      <sharedItems containsBlank="1" containsMixedTypes="1" containsNumber="1" minValue="0" maxValue="177938.4351"/>
    </cacheField>
    <cacheField name="20373" numFmtId="0">
      <sharedItems containsBlank="1" containsMixedTypes="1" containsNumber="1" minValue="0" maxValue="177125.34580000001"/>
    </cacheField>
    <cacheField name="20374" numFmtId="0">
      <sharedItems containsBlank="1" containsMixedTypes="1" containsNumber="1" minValue="0" maxValue="184539.14569999999"/>
    </cacheField>
    <cacheField name="2038" numFmtId="0">
      <sharedItems containsBlank="1" containsMixedTypes="1" containsNumber="1" minValue="0" maxValue="191130.0808"/>
    </cacheField>
    <cacheField name="20382" numFmtId="0">
      <sharedItems containsBlank="1" containsMixedTypes="1" containsNumber="1" minValue="0" maxValue="183277.23420000001"/>
    </cacheField>
    <cacheField name="20383" numFmtId="0">
      <sharedItems containsBlank="1" containsMixedTypes="1" containsNumber="1" minValue="0" maxValue="182437.5521"/>
    </cacheField>
    <cacheField name="20384" numFmtId="0">
      <sharedItems containsBlank="1" containsMixedTypes="1" containsNumber="1" minValue="0" maxValue="190085.5692"/>
    </cacheField>
    <cacheField name="2039" numFmtId="0">
      <sharedItems containsBlank="1" containsMixedTypes="1" containsNumber="1" minValue="0" maxValue="196538.8119"/>
    </cacheField>
    <cacheField name="20392" numFmtId="0">
      <sharedItems containsBlank="1" containsMixedTypes="1" containsNumber="1" minValue="0" maxValue="188456.1563"/>
    </cacheField>
    <cacheField name="20393" numFmtId="0">
      <sharedItems containsBlank="1" containsMixedTypes="1" containsNumber="1" minValue="0" maxValue="187590.81270000001"/>
    </cacheField>
    <cacheField name="20394" numFmtId="0">
      <sharedItems containsBlank="1" containsMixedTypes="1" containsNumber="1" minValue="0" maxValue="195466.38140000001"/>
    </cacheField>
    <cacheField name="2040" numFmtId="0">
      <sharedItems containsBlank="1" containsMixedTypes="1" containsNumber="1" minValue="0" maxValue="201933.9192"/>
    </cacheField>
    <cacheField name="20402" numFmtId="0">
      <sharedItems containsBlank="1" containsMixedTypes="1" containsNumber="1" minValue="0" maxValue="193626.37160000001"/>
    </cacheField>
    <cacheField name="20403" numFmtId="0">
      <sharedItems containsBlank="1" containsMixedTypes="1" containsNumber="1" minValue="0" maxValue="192735.3235"/>
    </cacheField>
    <cacheField name="20404" numFmtId="0">
      <sharedItems containsBlank="1" containsMixedTypes="1" containsNumber="1" minValue="0" maxValue="200836.0263"/>
    </cacheField>
    <cacheField name="2041" numFmtId="0">
      <sharedItems containsBlank="1" containsMixedTypes="1" containsNumber="1" minValue="0" maxValue="206716.54060000001"/>
    </cacheField>
    <cacheField name="20412" numFmtId="0">
      <sharedItems containsBlank="1" containsMixedTypes="1" containsNumber="1" minValue="0" maxValue="198206.5589"/>
    </cacheField>
    <cacheField name="20413" numFmtId="0">
      <sharedItems containsBlank="1" containsMixedTypes="1" containsNumber="1" minValue="0" maxValue="197291.6556"/>
    </cacheField>
    <cacheField name="20414" numFmtId="0">
      <sharedItems containsBlank="1" containsMixedTypes="1" containsNumber="1" minValue="0" maxValue="205596.87549999999"/>
    </cacheField>
    <cacheField name="2042" numFmtId="0">
      <sharedItems containsBlank="1" containsMixedTypes="1" containsNumber="1" minValue="0" maxValue="211522.06229999999"/>
    </cacheField>
    <cacheField name="20422" numFmtId="0">
      <sharedItems containsBlank="1" containsMixedTypes="1" containsNumber="1" minValue="0" maxValue="202807.52780000001"/>
    </cacheField>
    <cacheField name="20423" numFmtId="0">
      <sharedItems containsBlank="1" containsMixedTypes="1" containsNumber="1" minValue="0" maxValue="201868.15479999999"/>
    </cacheField>
    <cacheField name="20424" numFmtId="0">
      <sharedItems containsBlank="1" containsMixedTypes="1" containsNumber="1" minValue="0" maxValue="210380.99789999999"/>
    </cacheField>
    <cacheField name="2043" numFmtId="0">
      <sharedItems containsBlank="1" containsMixedTypes="1" containsNumber="1" minValue="0" maxValue="216380.26639999999"/>
    </cacheField>
    <cacheField name="20432" numFmtId="0">
      <sharedItems containsBlank="1" containsMixedTypes="1" containsNumber="1" minValue="0" maxValue="207460.55619999999"/>
    </cacheField>
    <cacheField name="20433" numFmtId="0">
      <sharedItems containsBlank="1" containsMixedTypes="1" containsNumber="1" minValue="0" maxValue="206496.69930000001"/>
    </cacheField>
    <cacheField name="20434" numFmtId="0">
      <sharedItems containsBlank="1" containsMixedTypes="1" containsNumber="1" minValue="0" maxValue="215218.04870000001"/>
    </cacheField>
    <cacheField name="2044" numFmtId="0">
      <sharedItems containsBlank="1" containsMixedTypes="1" containsNumber="1" minValue="0" maxValue="221369.17720000001"/>
    </cacheField>
    <cacheField name="20442" numFmtId="0">
      <sharedItems containsBlank="1" containsMixedTypes="1" containsNumber="1" minValue="0" maxValue="212238.9474"/>
    </cacheField>
    <cacheField name="20443" numFmtId="0">
      <sharedItems containsBlank="1" containsMixedTypes="1" containsNumber="1" minValue="0" maxValue="211250.31570000001"/>
    </cacheField>
    <cacheField name="20444" numFmtId="0">
      <sharedItems containsBlank="1" containsMixedTypes="1" containsNumber="1" minValue="0" maxValue="220184.18100000001"/>
    </cacheField>
    <cacheField name="2045" numFmtId="0">
      <sharedItems containsBlank="1" containsMixedTypes="1" containsNumber="1" minValue="0" maxValue="226444.53450000001"/>
    </cacheField>
    <cacheField name="20452" numFmtId="0">
      <sharedItems containsBlank="1" containsMixedTypes="1" containsNumber="1" minValue="0" maxValue="217098.57209999999"/>
    </cacheField>
    <cacheField name="20453" numFmtId="0">
      <sharedItems containsBlank="1" containsMixedTypes="1" containsNumber="1" minValue="0" maxValue="216084.09580000001"/>
    </cacheField>
    <cacheField name="20454" numFmtId="0">
      <sharedItems containsBlank="1" containsMixedTypes="1" containsNumber="1" minValue="0" maxValue="225236.93979999999"/>
    </cacheField>
    <cacheField name="2046" numFmtId="0">
      <sharedItems containsBlank="1" containsMixedTypes="1" containsNumber="1" minValue="0" maxValue="231589.53469999999"/>
    </cacheField>
    <cacheField name="20462" numFmtId="0">
      <sharedItems containsBlank="1" containsMixedTypes="1" containsNumber="1" minValue="0" maxValue="222026.0074"/>
    </cacheField>
    <cacheField name="20463" numFmtId="0">
      <sharedItems containsBlank="1" containsMixedTypes="1" containsNumber="1" minValue="0" maxValue="220985.51730000001"/>
    </cacheField>
    <cacheField name="20464" numFmtId="0">
      <sharedItems containsBlank="1" containsMixedTypes="1" containsNumber="1" minValue="0" maxValue="230359.94639999999"/>
    </cacheField>
    <cacheField name="2047" numFmtId="0">
      <sharedItems containsBlank="1" containsMixedTypes="1" containsNumber="1" minValue="0" maxValue="236728.31159999999"/>
    </cacheField>
    <cacheField name="20472" numFmtId="0">
      <sharedItems containsBlank="1" containsMixedTypes="1" containsNumber="1" minValue="0" maxValue="226947.1924"/>
    </cacheField>
    <cacheField name="20473" numFmtId="0">
      <sharedItems containsBlank="1" containsMixedTypes="1" containsNumber="1" minValue="0" maxValue="225880.47750000001"/>
    </cacheField>
    <cacheField name="20474" numFmtId="0">
      <sharedItems containsBlank="1" containsMixedTypes="1" containsNumber="1" minValue="0" maxValue="235476.31099999999"/>
    </cacheField>
    <cacheField name="2048" numFmtId="0">
      <sharedItems containsBlank="1" containsMixedTypes="1" containsNumber="1" minValue="0" maxValue="242390.1617"/>
    </cacheField>
    <cacheField name="20482" numFmtId="0">
      <sharedItems containsBlank="1" containsMixedTypes="1" containsNumber="1" minValue="0" maxValue="232359.73300000001"/>
    </cacheField>
    <cacheField name="20483" numFmtId="0">
      <sharedItems containsBlank="1" containsMixedTypes="1" containsNumber="1" minValue="0" maxValue="231262.49460000001"/>
    </cacheField>
    <cacheField name="20484" numFmtId="0">
      <sharedItems containsBlank="1" containsMixedTypes="1" containsNumber="1" minValue="0" maxValue="241111.00640000001"/>
    </cacheField>
    <cacheField name="2049" numFmtId="0">
      <sharedItems containsBlank="1" containsMixedTypes="1" containsNumber="1" minValue="0" maxValue="247855.6249"/>
    </cacheField>
    <cacheField name="20492" numFmtId="0">
      <sharedItems containsBlank="1" containsMixedTypes="1" containsNumber="1" minValue="0" maxValue="237589.37710000001"/>
    </cacheField>
    <cacheField name="20493" numFmtId="0">
      <sharedItems containsBlank="1" containsMixedTypes="1" containsNumber="1" minValue="0" maxValue="236464.2555"/>
    </cacheField>
    <cacheField name="20494" numFmtId="0">
      <sharedItems containsBlank="1" containsMixedTypes="1" containsNumber="1" minValue="0" maxValue="246549.96679999999"/>
    </cacheField>
    <cacheField name="2050" numFmtId="0">
      <sharedItems containsBlank="1" containsMixedTypes="1" containsNumber="1" minValue="0" maxValue="252642.81299999999"/>
    </cacheField>
    <cacheField name="20502" numFmtId="0">
      <sharedItems containsBlank="1" containsMixedTypes="1" containsNumber="1" minValue="0" maxValue="242137.25440000001"/>
    </cacheField>
    <cacheField name="20503" numFmtId="0">
      <sharedItems containsBlank="1" containsMixedTypes="1" containsNumber="1" minValue="0" maxValue="240982.12"/>
    </cacheField>
    <cacheField name="20504" numFmtId="0">
      <sharedItems containsBlank="1" containsMixedTypes="1" containsNumber="1" minValue="0" maxValue="251305.761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71.721194212965" createdVersion="5" refreshedVersion="4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Norte"/>
        <s v="Sudeste"/>
        <s v="Tapajós"/>
        <s v="Madeira"/>
        <s v="Teles Pires"/>
        <s v="Manaus"/>
        <s v="Nordeste"/>
      </sharedItems>
    </cacheField>
    <cacheField name="Subsistema_Para_proj" numFmtId="0">
      <sharedItems containsBlank="1" count="8">
        <m/>
        <s v="Manaus"/>
        <s v="Nordeste"/>
        <s v="Sudeste"/>
        <s v="Norte"/>
        <s v="Sul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5">
        <m/>
        <n v="2042"/>
        <n v="2041"/>
        <n v="2040"/>
        <n v="2039"/>
        <n v="2038"/>
        <n v="2036"/>
        <n v="2035"/>
        <n v="2033"/>
        <n v="2031"/>
        <n v="2030"/>
        <n v="2028"/>
        <n v="2019"/>
        <n v="2034" u="1"/>
        <n v="2027" u="1"/>
        <n v="2046" u="1"/>
        <n v="2032" u="1"/>
        <n v="2025" u="1"/>
        <n v="2044" u="1"/>
        <n v="2018" u="1"/>
        <n v="2050" u="1"/>
        <n v="2023" u="1"/>
        <n v="2047" u="1"/>
        <n v="2045" u="1"/>
        <n v="204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377.875740000003"/>
    <n v="52541.849699999999"/>
    <n v="48871.587019999999"/>
    <n v="54155.230340000002"/>
    <n v="61520.506249999999"/>
    <n v="53831.545129999999"/>
    <n v="50552.850120000003"/>
    <n v="56158.270660000002"/>
    <n v="63422.028330000001"/>
    <n v="58806.711029999999"/>
    <n v="54396.770640000002"/>
    <n v="60197.331339999997"/>
    <n v="64701.071259999997"/>
    <n v="56641.521119999998"/>
    <n v="54186.73603"/>
    <n v="59111.039810000002"/>
    <n v="61160.446779999998"/>
    <n v="56037.343229999999"/>
    <n v="51951.845240000002"/>
    <n v="58069.174099999997"/>
    <n v="66277.279349999997"/>
    <n v="58593.20996"/>
    <n v="55911.03946"/>
    <n v="61962.04163"/>
    <n v="68071.664810000002"/>
    <n v="66170.121539999993"/>
    <n v="57412.227550000003"/>
    <n v="64763.574809999998"/>
    <n v="70939.230500000005"/>
    <n v="65438.59506"/>
    <n v="66958.992180000001"/>
    <n v="67390.743749999994"/>
    <n v="73872.881080000006"/>
    <n v="68220.593980000005"/>
    <n v="67962.133679999999"/>
    <n v="71701.627800000002"/>
    <n v="76347.430640000006"/>
    <n v="70381.519759999996"/>
    <n v="69124.845619999993"/>
    <n v="72452.436830000006"/>
    <n v="77255.994099999996"/>
    <n v="74549.472290000005"/>
    <n v="70469.217340000003"/>
    <n v="72648.118340000001"/>
    <n v="79006.777100000007"/>
    <n v="72288.324160000004"/>
    <n v="71584.500820000001"/>
    <n v="73480.288969999994"/>
    <n v="80767.098970000006"/>
    <n v="77348.259529999996"/>
    <n v="70024.584140000006"/>
    <n v="74039.86937"/>
    <n v="79949.653640000004"/>
    <n v="77821.103140000007"/>
    <n v="68584.087459999995"/>
    <n v="74095.145869999993"/>
    <n v="81251.238440000001"/>
    <n v="75344.875830000004"/>
    <n v="73358.095170000001"/>
    <n v="74922.012870000006"/>
    <n v="81907.783850000007"/>
    <n v="73366.595300000001"/>
    <n v="71011.372480000005"/>
    <n v="75047.592869999993"/>
    <n v="85824.762050000005"/>
    <n v="81469.910980000001"/>
    <n v="74733.201960000006"/>
    <n v="78795.714800000002"/>
    <n v="87001.039749999996"/>
    <n v="81891.812260000006"/>
    <n v="76751.511110000007"/>
    <n v="79882.827120000002"/>
    <n v="88070.716119999997"/>
    <n v="81081.495490000001"/>
    <n v="76698.341090000002"/>
    <n v="80518.352939999997"/>
    <n v="88335.60716"/>
    <n v="80795.94846"/>
    <n v="77121.248909999995"/>
    <n v="80657.006850000005"/>
    <n v="88335.60716"/>
    <n v="83329.195619999999"/>
    <n v="75879.398499999996"/>
    <n v="80657.006850000005"/>
    <n v="88816.631150000001"/>
    <n v="83488.275949999996"/>
    <n v="74803.279720000006"/>
    <n v="80988.124800000005"/>
    <n v="88937.325530000002"/>
    <n v="83590.378710000005"/>
    <n v="77951.558980000002"/>
    <n v="81054.966220000002"/>
    <n v="88997.840179999999"/>
    <n v="82863.950580000004"/>
    <n v="76557.568010000003"/>
    <n v="81054.966220000002"/>
    <n v="88997.840179999999"/>
    <n v="84009.295280000006"/>
    <n v="76680.511910000001"/>
    <n v="80884.318960000004"/>
    <n v="88997.840179999999"/>
    <n v="83954.948579999997"/>
    <n v="77709.514320000002"/>
    <n v="80777.180529999998"/>
    <n v="89061.332179999998"/>
    <n v="84621.730920000002"/>
    <n v="77403.821209999995"/>
    <n v="80858.100820000007"/>
    <n v="88333.777140000006"/>
    <n v="84640.614579999994"/>
    <n v="77727.132849999995"/>
    <n v="80350.687990000006"/>
    <n v="88310.677039999995"/>
    <n v="84283.414579999997"/>
    <n v="78223.636899999998"/>
    <n v="80167.211370000005"/>
    <n v="88781.437600000005"/>
    <n v="84640.614579999994"/>
    <n v="77470.119990000007"/>
    <n v="79881.888189999998"/>
    <n v="88389.794160000005"/>
    <n v="84640.614579999994"/>
    <n v="78062.681989999997"/>
    <n v="76574.641369999998"/>
    <n v="88178.905190000005"/>
    <n v="84640.614579999994"/>
    <n v="73811.880789999996"/>
    <n v="79299.340530000001"/>
    <n v="87428.947849999997"/>
    <n v="84640.614579999994"/>
    <n v="76533.657900000006"/>
    <n v="79527.239170000001"/>
    <n v="86629.469809999995"/>
    <n v="84640.614579999994"/>
    <n v="77303.8272"/>
    <n v="78616.348580000005"/>
    <n v="84369.585500000001"/>
    <n v="84640.614579999994"/>
    <n v="77045.728310000006"/>
    <n v="78953.854059999998"/>
    <n v="89058.285780000006"/>
    <n v="84640.614579999994"/>
    <n v="77218.387310000006"/>
    <n v="77175.546189999994"/>
    <n v="83126.916150000005"/>
    <n v="84640.614579999994"/>
    <n v="74360.746969999993"/>
    <n v="79005.936560000002"/>
    <n v="87455.872289999999"/>
    <n v="84640.614579999994"/>
    <n v="74262.918659999996"/>
    <n v="79361.544420000006"/>
    <n v="86538.697150000007"/>
    <n v="84710.982680000001"/>
    <n v="75753.747879999995"/>
    <n v="79779.645409999997"/>
  </r>
  <r>
    <x v="3"/>
    <n v="4560.8679080000002"/>
    <n v="4739.0984099999996"/>
    <n v="4617.517938"/>
    <n v="4562.0794260000002"/>
    <n v="4416.3087880000003"/>
    <n v="4593.8669220000002"/>
    <n v="4617.517938"/>
    <n v="4438.270383"/>
    <n v="4560.8679080000002"/>
    <n v="4593.8669220000002"/>
    <n v="4473.7992780000004"/>
    <n v="4583.5099259999997"/>
    <n v="4417.1927880000003"/>
    <n v="4739.9794099999999"/>
    <n v="4474.6932779999997"/>
    <n v="4584.4069259999997"/>
    <n v="4911.4754480000001"/>
    <n v="4895.9234100000003"/>
    <n v="4745.3721180000002"/>
    <n v="4667.6015260000004"/>
    <n v="4951.7563280000004"/>
    <n v="4978.5561209999996"/>
    <n v="4894.8537239999996"/>
    <n v="4898.7023259999996"/>
    <n v="5137.0075980000001"/>
    <n v="5035.5721439999998"/>
    <n v="5144.1667379999999"/>
    <n v="4943.4532259999996"/>
    <n v="5302.5457390000001"/>
    <n v="5144.7812439999998"/>
    <n v="5114.348943"/>
    <n v="5200.1661260000001"/>
    <n v="5460.9942979999996"/>
    <n v="5404.1617319999996"/>
    <n v="5312.9118239999998"/>
    <n v="5285.4071020000001"/>
    <n v="7277.6702249999998"/>
    <n v="7319.9347250000001"/>
    <n v="5325.5698380000003"/>
    <n v="6555.2299139999996"/>
    <n v="10637.05221"/>
    <n v="5602.9285730000001"/>
    <n v="9281.8878179999992"/>
    <n v="10453.533729999999"/>
    <n v="11802.041999999999"/>
    <n v="11432.54471"/>
    <n v="9343.3378379999995"/>
    <n v="11835.15223"/>
    <n v="10465.242620000001"/>
    <n v="7541.7437019999998"/>
    <n v="10890.707050000001"/>
    <n v="11835.15223"/>
    <n v="12069.783949999999"/>
    <n v="5491.9411099999998"/>
    <n v="11596.225039999999"/>
    <n v="11835.15223"/>
    <n v="12071.490180000001"/>
    <n v="9538.4299919999994"/>
    <n v="6501.1824079999997"/>
    <n v="11835.15223"/>
    <n v="13308.47954"/>
    <n v="13438.115809999999"/>
    <n v="10541.521339999999"/>
    <n v="13070.69988"/>
    <n v="13418.909149999999"/>
    <n v="9058.0359040000003"/>
    <n v="10708.275320000001"/>
    <n v="13179.66217"/>
    <n v="15151.34735"/>
    <n v="10052.103649999999"/>
    <n v="15029.36024"/>
    <n v="14754.47459"/>
    <n v="15151.34735"/>
    <n v="11337.984259999999"/>
    <n v="10527.788140000001"/>
    <n v="14930.228730000001"/>
    <n v="15151.34735"/>
    <n v="13968.42049"/>
    <n v="10729.796630000001"/>
    <n v="14930.228730000001"/>
    <n v="15151.34735"/>
    <n v="15287.35275"/>
    <n v="12872.067429999999"/>
    <n v="14930.228730000001"/>
    <n v="15148.300950000001"/>
    <n v="11910.559230000001"/>
    <n v="15029.11724"/>
    <n v="14930.228730000001"/>
    <n v="15151.34735"/>
    <n v="14677.07071"/>
    <n v="14187.175069999999"/>
    <n v="14930.228730000001"/>
    <n v="15148.300950000001"/>
    <n v="14972.43657"/>
    <n v="13515.0504"/>
    <n v="14930.228730000001"/>
    <n v="15148.300950000001"/>
    <n v="15170.408810000001"/>
    <n v="15006.280430000001"/>
    <n v="14930.228730000001"/>
    <n v="15148.300950000001"/>
    <n v="15304.007310000001"/>
    <n v="13194.96524"/>
    <n v="14930.228730000001"/>
    <n v="15148.300950000001"/>
    <n v="15304.007310000001"/>
    <n v="14885.398579999999"/>
    <n v="14930.228730000001"/>
    <n v="15148.300950000001"/>
    <n v="15304.007310000001"/>
    <n v="13884.65518"/>
    <n v="14930.228730000001"/>
    <n v="14520.338970000001"/>
    <n v="14452.689920000001"/>
    <n v="13194.96524"/>
    <n v="13007.21026"/>
    <n v="15148.300950000001"/>
    <n v="15304.007310000001"/>
    <n v="13603.307650000001"/>
    <n v="14930.228730000001"/>
    <n v="14856.35059"/>
    <n v="15304.007310000001"/>
    <n v="11054.765240000001"/>
    <n v="14569.92663"/>
    <n v="15151.34735"/>
    <n v="15304.007310000001"/>
    <n v="11865.095810000001"/>
    <n v="13391.28039"/>
    <n v="13228.633459999999"/>
    <n v="15304.007310000001"/>
    <n v="11178.008239999999"/>
    <n v="13642.13673"/>
    <n v="15148.300950000001"/>
    <n v="15304.007310000001"/>
    <n v="9770.7058379999999"/>
    <n v="9952.8671759999997"/>
    <n v="15151.34735"/>
    <n v="15304.007310000001"/>
    <n v="10434.48287"/>
    <n v="10160.64603"/>
    <n v="15151.34735"/>
    <n v="15304.007310000001"/>
    <n v="9321.10059"/>
    <n v="14516.96292"/>
    <n v="15151.34735"/>
    <n v="15304.007310000001"/>
    <n v="11110.482319999999"/>
    <n v="11015.024230000001"/>
    <n v="15148.300950000001"/>
    <n v="15304.007310000001"/>
    <n v="10995.909379999999"/>
    <n v="13642.13673"/>
    <n v="14524.9246"/>
    <n v="15304.007310000001"/>
    <n v="9770.9812380000003"/>
    <n v="14930.228730000001"/>
  </r>
  <r>
    <x v="4"/>
    <n v="9124.3146140000008"/>
    <n v="8945.8369750000002"/>
    <n v="10501.01679"/>
    <n v="10406.97884"/>
    <n v="10303.089980000001"/>
    <n v="9468.6517820000008"/>
    <n v="10379.645689999999"/>
    <n v="10091.803830000001"/>
    <n v="10651.664769999999"/>
    <n v="9647.2871140000007"/>
    <n v="10126.955019999999"/>
    <n v="10000.18333"/>
    <n v="10589.249299999999"/>
    <n v="9937.5605130000004"/>
    <n v="9839.965886"/>
    <n v="10651.664769999999"/>
    <n v="11322.87635"/>
    <n v="9798.6495840000007"/>
    <n v="11572.228139999999"/>
    <n v="11022.0314"/>
    <n v="10413.089679999999"/>
    <n v="10834.29711"/>
    <n v="9955.5620820000004"/>
    <n v="10576.7505"/>
    <n v="10496.59368"/>
    <n v="5129.1372899999997"/>
    <n v="11041.64407"/>
    <n v="10703.965200000001"/>
    <n v="10540.147370000001"/>
    <n v="9754.4092049999999"/>
    <n v="8504.4881920000007"/>
    <n v="10127.567719999999"/>
    <n v="12705.404130000001"/>
    <n v="10912.408949999999"/>
    <n v="9063.3745180000005"/>
    <n v="11060.593500000001"/>
    <n v="12879.45465"/>
    <n v="11578.00772"/>
    <n v="11578.00772"/>
    <n v="12879.45465"/>
    <n v="13096.951730000001"/>
    <n v="12270.74303"/>
    <n v="10879.28902"/>
    <n v="13096.951730000001"/>
    <n v="15105.837460000001"/>
    <n v="14860.482180000001"/>
    <n v="13685.29335"/>
    <n v="15630.736699999999"/>
    <n v="17905.35009"/>
    <n v="17905.35009"/>
    <n v="16839.444579999999"/>
    <n v="17905.35009"/>
    <n v="17905.634330000001"/>
    <n v="16610.761849999999"/>
    <n v="16413.46312"/>
    <n v="17905.634330000001"/>
    <n v="17905.918570000002"/>
    <n v="16153.496950000001"/>
    <n v="16488.701440000001"/>
    <n v="17905.918570000002"/>
    <n v="17905.918570000002"/>
    <n v="16498.733810000002"/>
    <n v="15924.376550000001"/>
    <n v="17905.918570000002"/>
    <n v="18338.78469"/>
    <n v="17714.115229999999"/>
    <n v="17737.14025"/>
    <n v="18338.78469"/>
    <n v="19183.891940000001"/>
    <n v="17699.931540000001"/>
    <n v="18937.652730000002"/>
    <n v="19183.891940000001"/>
    <n v="19183.891940000001"/>
    <n v="19031.612690000002"/>
    <n v="18947.971529999999"/>
    <n v="19183.891940000001"/>
    <n v="19871.187809999999"/>
    <n v="18379.29909"/>
    <n v="19135.002410000001"/>
    <n v="19871.187809999999"/>
    <n v="20747.599010000002"/>
    <n v="20747.599010000002"/>
    <n v="20747.599010000002"/>
    <n v="20747.599010000002"/>
    <n v="21624.010200000001"/>
    <n v="21624.010200000001"/>
    <n v="20405.56177"/>
    <n v="21624.010200000001"/>
    <n v="22500.61089"/>
    <n v="21146.674029999998"/>
    <n v="22500.61089"/>
    <n v="22500.61089"/>
    <n v="23377.022079999999"/>
    <n v="22885.284339999998"/>
    <n v="22906.684809999999"/>
    <n v="23261.580010000001"/>
    <n v="24459.800299999999"/>
    <n v="23788.042969999999"/>
    <n v="24111.13077"/>
    <n v="24459.800299999999"/>
    <n v="26456.91503"/>
    <n v="26268.980490000002"/>
    <n v="26276.89543"/>
    <n v="26456.91503"/>
    <n v="28778.302199999998"/>
    <n v="28778.302199999998"/>
    <n v="27607.037850000001"/>
    <n v="28778.302199999998"/>
    <n v="33361.774850000002"/>
    <n v="33361.774850000002"/>
    <n v="32836.875599999999"/>
    <n v="33361.774850000002"/>
    <n v="33577.798360000001"/>
    <n v="34069.536099999998"/>
    <n v="33533.267200000002"/>
    <n v="33889.516510000001"/>
    <n v="33181.092019999996"/>
    <n v="34232.785450000003"/>
    <n v="33122.538130000001"/>
    <n v="34232.785450000003"/>
    <n v="34617.458910000001"/>
    <n v="34617.458910000001"/>
    <n v="34427.964590000003"/>
    <n v="34437.439310000002"/>
    <n v="36327.645069999999"/>
    <n v="36867.703860000001"/>
    <n v="36375.966119999997"/>
    <n v="35334.694880000003"/>
    <n v="37744.11505"/>
    <n v="37744.11505"/>
    <n v="35707.051200000002"/>
    <n v="34776.63725"/>
    <n v="36173.645759999999"/>
    <n v="38620.336750000002"/>
    <n v="37881.308940000003"/>
    <n v="38247.032959999997"/>
    <n v="39496.747940000001"/>
    <n v="39496.747940000001"/>
    <n v="39307.253629999999"/>
    <n v="37473.896159999997"/>
    <n v="40373.159140000003"/>
    <n v="40373.159140000003"/>
    <n v="38662.025500000003"/>
    <n v="39307.809609999997"/>
    <n v="41249.570330000002"/>
    <n v="41249.570330000002"/>
    <n v="40193.139539999996"/>
    <n v="40184.292869999997"/>
    <n v="41585.922729999998"/>
    <n v="42125.981520000001"/>
    <n v="40742.673049999998"/>
    <n v="38403.547530000003"/>
    <n v="42495.495430000003"/>
    <n v="43002.392720000003"/>
    <n v="41790.576589999997"/>
    <n v="39177.879130000001"/>
  </r>
  <r>
    <x v="5"/>
    <n v="2380.3200000000002"/>
    <n v="2106.5700000000002"/>
    <n v="2365.3200000000002"/>
    <n v="2380.3200000000002"/>
    <n v="1566.345"/>
    <n v="1978.887068"/>
    <n v="1840.095"/>
    <n v="2106.5700000000002"/>
    <n v="2380.3200000000002"/>
    <n v="2110.2449999999999"/>
    <n v="2106.5700000000002"/>
    <n v="1840.095"/>
    <n v="2106.5700000000002"/>
    <n v="2110.2449999999999"/>
    <n v="1825.095"/>
    <n v="2108.0700000000002"/>
    <n v="2110.2449999999999"/>
    <n v="1570.02"/>
    <n v="2365.3200000000002"/>
    <n v="2108.0700000000002"/>
    <n v="2110.2449999999999"/>
    <n v="1570.02"/>
    <n v="2110.2449999999999"/>
    <n v="1709.3838989999999"/>
    <n v="2110.2449999999999"/>
    <n v="2110.2449999999999"/>
    <n v="2380.3200000000002"/>
    <n v="1910.07"/>
    <n v="2635.32"/>
    <n v="2365.2449999999999"/>
    <n v="1296.27"/>
    <n v="2365.2449999999999"/>
    <n v="2365.2449999999999"/>
    <n v="2365.2449999999999"/>
    <n v="2095.2449999999999"/>
    <n v="2186.9269610000001"/>
    <n v="2635.32"/>
    <n v="2635.32"/>
    <n v="2365.3200000000002"/>
    <n v="2635.32"/>
    <n v="2635.32"/>
    <n v="2635.32"/>
    <n v="2380.3200000000002"/>
    <n v="2635.32"/>
    <n v="2635.32"/>
    <n v="1821.345"/>
    <n v="2365.2449999999999"/>
    <n v="2635.32"/>
    <n v="2635.32"/>
    <n v="2635.32"/>
    <n v="2380.3200000000002"/>
    <n v="2635.32"/>
    <n v="2635.32"/>
    <n v="2635.32"/>
    <n v="2635.32"/>
    <n v="2635.32"/>
    <n v="2635.32"/>
    <n v="2365.2449999999999"/>
    <n v="2635.32"/>
    <n v="2635.32"/>
    <n v="2635.32"/>
    <n v="1821.345"/>
    <n v="2365.2449999999999"/>
    <n v="2635.32"/>
    <n v="2635.32"/>
    <n v="2635.32"/>
    <n v="2635.32"/>
    <n v="2635.32"/>
    <n v="2635.05"/>
    <n v="2635.05"/>
    <n v="2635.05"/>
    <n v="2635.05"/>
    <n v="2635.05"/>
    <n v="2635.05"/>
    <n v="2635.05"/>
    <n v="2635.05"/>
    <n v="1551"/>
    <n v="1551"/>
    <n v="1551"/>
    <n v="1551"/>
    <n v="1821"/>
    <n v="1821"/>
    <n v="874.5"/>
    <n v="1821"/>
    <n v="1821"/>
    <n v="1821"/>
    <n v="1821"/>
    <n v="1821"/>
    <n v="1821"/>
    <n v="1551"/>
    <n v="1821"/>
    <n v="1821"/>
    <n v="1821"/>
    <n v="1821"/>
    <n v="1821"/>
    <n v="1821"/>
    <n v="1821"/>
    <n v="1551"/>
    <n v="1821"/>
    <n v="1821"/>
    <n v="1821"/>
    <n v="1821"/>
    <n v="155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874.5"/>
    <n v="1551"/>
    <n v="1821"/>
    <n v="1821"/>
    <n v="1821"/>
    <n v="1551"/>
    <n v="1821"/>
    <n v="1821"/>
    <n v="1821"/>
    <n v="1821"/>
    <n v="1551"/>
    <n v="1821"/>
    <n v="1201.5"/>
    <n v="1821"/>
    <n v="1821"/>
    <n v="1821"/>
    <n v="1821"/>
    <n v="1821"/>
    <n v="1821"/>
    <n v="1821"/>
    <n v="1821"/>
    <n v="1821"/>
    <n v="1821"/>
    <n v="1821"/>
    <n v="1821"/>
    <n v="1551"/>
    <n v="1821"/>
    <n v="1821"/>
    <n v="1821"/>
    <n v="1821"/>
    <n v="1821"/>
    <n v="1821"/>
    <n v="1821"/>
    <n v="1821"/>
    <n v="1821"/>
    <n v="1821"/>
    <n v="1821"/>
    <n v="1551"/>
  </r>
  <r>
    <x v="6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232.2320070000001"/>
    <n v="3637.1611149999999"/>
    <n v="3900.0893120000001"/>
    <n v="3605.9614310000002"/>
    <n v="3308.7718580000001"/>
    <n v="4238.0293119999997"/>
    <n v="3976.3238980000001"/>
    <n v="3843.5284569999999"/>
    <n v="4459.4804270000004"/>
    <n v="3024.5781379999999"/>
    <n v="3771.3145380000001"/>
    <n v="4175.3617590000003"/>
    <n v="3517.5611389999999"/>
    <n v="4255.8625579999998"/>
    <n v="4318.4721310000004"/>
    <n v="4156.0356899999997"/>
    <n v="4499.5686969999997"/>
    <n v="3998.3858919999998"/>
    <n v="3688.8323209999999"/>
    <n v="4044.6773779999999"/>
    <n v="3992.6555760000001"/>
    <n v="3947.3720490000001"/>
    <n v="4508.5228390000002"/>
    <n v="4482.2778770000004"/>
    <n v="3456.7468309999999"/>
    <n v="3804.0777349999998"/>
    <n v="4837.1059759999998"/>
    <n v="3225.2947300000001"/>
    <n v="4488.5223230000001"/>
    <n v="3724.2058820000002"/>
    <n v="2616.7327949999999"/>
    <n v="4390.9416190000002"/>
    <n v="4558.4066810000004"/>
    <n v="4555.8964169999999"/>
    <n v="4674.7158429999999"/>
    <n v="4419.6354240000001"/>
    <n v="4872.777744"/>
    <n v="4113.4271989999997"/>
    <n v="4870.2674809999999"/>
    <n v="4870.2674809999999"/>
    <n v="4872.777744"/>
    <n v="4870.2674809999999"/>
    <n v="4548.1271509999997"/>
    <n v="4870.2674809999999"/>
    <n v="4693.6910369999996"/>
    <n v="4358.8077499999999"/>
    <n v="4533.995242"/>
    <n v="4691.180773"/>
    <n v="3761.75801"/>
    <n v="3759.2477469999999"/>
    <n v="3759.2477469999999"/>
    <n v="3759.2477469999999"/>
    <n v="2309.6630970000001"/>
    <n v="2307.152834"/>
    <n v="1986.907447"/>
    <n v="2307.152834"/>
    <n v="2149.718222"/>
    <n v="2149.718222"/>
    <n v="2149.718222"/>
    <n v="2149.718222"/>
    <n v="190.25228920000001"/>
    <n v="0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18.0740629"/>
    <n v="3756.717146"/>
    <n v="5072.4717199999996"/>
    <n v="3509.5044459999999"/>
    <n v="437.62815979999999"/>
    <n v="4095.9285580000001"/>
    <n v="5266.720687"/>
    <n v="3587.4660180000001"/>
    <n v="711.426784"/>
    <n v="4535.3377529999998"/>
    <n v="6104.4973929999996"/>
    <n v="4020.302522"/>
    <n v="753.25220009999998"/>
    <n v="4805.9817659999999"/>
    <n v="6432.3728840000003"/>
    <n v="4211.9282219999996"/>
    <n v="763.18131670000002"/>
    <n v="5060.568663"/>
    <n v="6618.5292870000003"/>
    <n v="4352.6952419999998"/>
    <n v="784.59118950000004"/>
    <n v="5137.7021539999996"/>
    <n v="7107.3733259999999"/>
    <n v="4391.6600710000002"/>
    <n v="956.86189790000003"/>
    <n v="5209.7146519999997"/>
    <n v="5594.6272859999999"/>
    <n v="4479.6682220000002"/>
    <n v="1110.587098"/>
    <n v="5447.1208290000004"/>
    <n v="7036.1523090000001"/>
    <n v="4911.6965819999996"/>
    <n v="1155.712098"/>
    <n v="5267.1338290000003"/>
    <n v="7013.5284879999999"/>
    <n v="4918.5395820000003"/>
    <n v="1180.224598"/>
    <n v="5669.2241620000004"/>
    <n v="7730.8470710000001"/>
    <n v="5131.3340820000003"/>
    <n v="1200.224598"/>
    <n v="5984.8523290000003"/>
    <n v="7730.8470710000001"/>
    <n v="5301.3340820000003"/>
    <n v="1220.224598"/>
    <n v="5806.7022489999999"/>
    <n v="8305.4070709999996"/>
    <n v="5471.3340820000003"/>
    <n v="1214.364775"/>
    <n v="3295.7853089999999"/>
    <n v="8564.7369660000004"/>
    <n v="5624.5880900000002"/>
    <n v="1234.364775"/>
    <n v="6554.625309"/>
    <n v="8834.7369660000004"/>
    <n v="5794.5880900000002"/>
    <n v="1254.364775"/>
    <n v="6749.625309"/>
    <n v="9104.7369660000004"/>
    <n v="5964.5880900000002"/>
    <n v="1274.364775"/>
    <n v="6909.5744489999997"/>
    <n v="9374.7369660000004"/>
    <n v="6134.5880900000002"/>
    <n v="1294.364775"/>
    <n v="7139.625309"/>
    <n v="9644.7369660000004"/>
    <n v="6304.5880900000002"/>
    <n v="1314.364775"/>
    <n v="7334.625309"/>
    <n v="5402.4969659999997"/>
    <n v="6474.5880900000002"/>
    <n v="1334.364775"/>
    <n v="7529.625309"/>
    <n v="9644.7369660000004"/>
    <n v="6644.5880900000002"/>
    <n v="1095.4380349999999"/>
    <n v="7570.7314690000003"/>
    <n v="10345.85723"/>
    <n v="6645.6895500000001"/>
    <n v="1115.4380349999999"/>
    <n v="7761.051469"/>
    <n v="10615.85723"/>
    <n v="6815.6895500000001"/>
    <n v="1135.4380349999999"/>
    <n v="7960.7314690000003"/>
    <n v="10885.85723"/>
    <n v="6985.6895500000001"/>
    <n v="1155.4380349999999"/>
    <n v="7960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32.5445"/>
    <n v="8970.6944999999996"/>
    <n v="11747.0445"/>
    <n v="7865.2444999999998"/>
    <n v="1232.5445"/>
    <n v="8970.6944999999996"/>
    <n v="12287.0445"/>
    <n v="7865.2444999999998"/>
    <n v="1232.5445"/>
    <n v="8970.6944999999996"/>
    <n v="12287.0445"/>
    <n v="7865.2444999999998"/>
    <n v="1232.5445"/>
    <n v="8970.6944999999996"/>
    <n v="12287.0445"/>
    <n v="7695.2444999999998"/>
    <n v="1232.5445"/>
    <n v="8970.6944999999996"/>
    <n v="12287.0445"/>
    <n v="7865.2444999999998"/>
    <n v="1196.5445"/>
    <n v="8970.6944999999996"/>
    <n v="12017.0445"/>
    <n v="7525.2444999999998"/>
    <n v="899.8"/>
    <n v="8773.0499999999993"/>
    <n v="12147.3"/>
    <n v="7512.3"/>
    <n v="899.8"/>
    <n v="8773.0499999999993"/>
    <n v="11877.3"/>
    <n v="7648.3"/>
    <n v="899.8"/>
    <n v="8773.0499999999993"/>
    <n v="12147.3"/>
    <n v="7512.3"/>
    <n v="899.8"/>
    <n v="8773.0499999999993"/>
    <n v="12147.3"/>
    <n v="6662.3"/>
    <n v="899.8"/>
    <n v="8773.0499999999993"/>
    <n v="10975.353090000001"/>
    <n v="7648.3"/>
  </r>
  <r>
    <x v="9"/>
    <n v="83.988234790000007"/>
    <n v="71.316656330000001"/>
    <n v="108.45823110000001"/>
    <n v="163.36551650000001"/>
    <n v="93.683171740000006"/>
    <n v="110.7157022"/>
    <n v="112.4853373"/>
    <n v="183.45145059999999"/>
    <n v="209.91580949999999"/>
    <n v="104.9969844"/>
    <n v="155.83523159999999"/>
    <n v="292.7680565"/>
    <n v="220.59320980000001"/>
    <n v="171.65136939999999"/>
    <n v="201.95411540000001"/>
    <n v="337.77280150000001"/>
    <n v="307.91687569999999"/>
    <n v="198.91407140000001"/>
    <n v="239.3509013"/>
    <n v="432.40484830000003"/>
    <n v="294.32351999999997"/>
    <n v="223.01415950000001"/>
    <n v="390.33742260000002"/>
    <n v="435.89209629999999"/>
    <n v="492.09510319999998"/>
    <n v="389.60662910000002"/>
    <n v="588.41345460000002"/>
    <n v="506.17144389999999"/>
    <n v="630.48132659999999"/>
    <n v="381.56368079999999"/>
    <n v="305.3440994"/>
    <n v="954.39557779999996"/>
    <n v="640.24153860000001"/>
    <n v="461.29135989999997"/>
    <n v="624.3690666"/>
    <n v="869.83573139999999"/>
    <n v="640.24153860000001"/>
    <n v="380.25260100000003"/>
    <n v="624.33025859999998"/>
    <n v="960.36230780000005"/>
    <n v="640.24153860000001"/>
    <n v="480.18115390000003"/>
    <n v="624.33025859999998"/>
    <n v="960.36230780000005"/>
    <n v="640.24153860000001"/>
    <n v="390.85574220000001"/>
    <n v="640.24153860000001"/>
    <n v="960.36230780000005"/>
    <n v="1204.4950739999999"/>
    <n v="1121.3783539999999"/>
    <n v="624.01979459999995"/>
    <n v="1729.7989480000001"/>
    <n v="2732.8825230000002"/>
    <n v="2858.2542440000002"/>
    <n v="3953.5177130000002"/>
    <n v="3813.9382489999998"/>
    <n v="3582.0321800000002"/>
    <n v="3823.197036"/>
    <n v="5320.4730870000003"/>
    <n v="4971.8695989999997"/>
    <n v="4577.7289220000002"/>
    <n v="4868.0944330000002"/>
    <n v="6909.3128219999999"/>
    <n v="6328.5355600000003"/>
    <n v="4577.0866889999998"/>
    <n v="4957.3121819999997"/>
    <n v="6908.670588"/>
    <n v="6327.5722100000003"/>
    <n v="4785.1586820000002"/>
    <n v="5195.230039"/>
    <n v="7241.9461359999996"/>
    <n v="6610.7870720000001"/>
    <n v="5809.6767030000001"/>
    <n v="6363.3044730000001"/>
    <n v="8877.7485020000004"/>
    <n v="8006.4984850000001"/>
    <n v="6243.3365249999997"/>
    <n v="6860.7406680000004"/>
    <n v="9574.7597679999999"/>
    <n v="8596.2148089999991"/>
    <n v="6587.2396630000003"/>
    <n v="7257.8521629999996"/>
    <n v="10131.53277"/>
    <n v="9062.9457010000006"/>
    <n v="7360.280366"/>
    <n v="8163.2170889999998"/>
    <n v="11395.241819999999"/>
    <n v="10107.59461"/>
    <n v="7895.6017160000001"/>
    <n v="8792.8086129999992"/>
    <n v="9279.9977390000004"/>
    <n v="10830.07058"/>
    <n v="8776.0161619999999"/>
    <n v="9815.3444899999995"/>
    <n v="13721.112730000001"/>
    <n v="12022.848110000001"/>
    <n v="9443.3745479999998"/>
    <n v="10581.78206"/>
    <n v="14795.17042"/>
    <n v="12930.031999999999"/>
    <n v="10249.967850000001"/>
    <n v="11549.55495"/>
    <n v="16156.677009999999"/>
    <n v="14011.86505"/>
    <n v="10562.60837"/>
    <n v="11906.147800000001"/>
    <n v="16617.898440000001"/>
    <n v="14437.72731"/>
    <n v="10364.53233"/>
    <n v="11757.590770000001"/>
    <n v="16433.630290000001"/>
    <n v="14140.61326"/>
    <n v="15338.65216"/>
    <n v="17428.56223"/>
    <n v="24399.76398"/>
    <n v="20916.952430000001"/>
    <n v="18160.5448"/>
    <n v="20636.98272"/>
    <n v="28696.753239999998"/>
    <n v="22135.5167"/>
    <n v="21870.884829999999"/>
    <n v="24853.27822"/>
    <n v="31614.224119999999"/>
    <n v="29823.933860000001"/>
    <n v="21722.81756"/>
    <n v="26197.940259999999"/>
    <n v="36677.11636"/>
    <n v="31437.528310000002"/>
    <n v="23285.983339999999"/>
    <n v="26461.344700000001"/>
    <n v="37045.882579999998"/>
    <n v="31753.61364"/>
    <n v="23527.89791"/>
    <n v="26736.247630000002"/>
    <n v="37430.746679999997"/>
    <n v="32083.497159999999"/>
    <n v="23838.534049999998"/>
    <n v="27089.24324"/>
    <n v="37924.94053"/>
    <n v="32507.09189"/>
    <n v="24079.66604"/>
    <n v="27363.256870000001"/>
    <n v="38308.55962"/>
    <n v="32835.908239999997"/>
    <n v="24328.336950000001"/>
    <n v="27645.837439999999"/>
    <n v="38704.172420000003"/>
    <n v="33175.004930000003"/>
    <n v="22056.794730000001"/>
    <n v="28924.326949999999"/>
    <n v="40494.057739999997"/>
    <n v="34709.192349999998"/>
    <n v="27158.20679"/>
    <n v="30861.598620000001"/>
    <n v="43206.238069999999"/>
    <n v="37033.91835"/>
  </r>
  <r>
    <x v="10"/>
    <n v="0.54132000000000002"/>
    <n v="0"/>
    <n v="0"/>
    <n v="0.41639999999999999"/>
    <n v="0.28132000000000001"/>
    <n v="0"/>
    <n v="0"/>
    <n v="0.41639999999999999"/>
    <n v="2.7827799999999998"/>
    <n v="0"/>
    <n v="0"/>
    <n v="2.1406000000000001"/>
    <n v="5.0967799999999999"/>
    <n v="0"/>
    <n v="0"/>
    <n v="3.1406000000000001"/>
    <n v="5.3827800000000003"/>
    <n v="0"/>
    <n v="0"/>
    <n v="4.1406000000000001"/>
    <n v="194.63677999999999"/>
    <n v="0"/>
    <n v="0"/>
    <n v="150.08760000000001"/>
    <n v="443.38839999999999"/>
    <n v="0"/>
    <n v="0"/>
    <n v="200.32640000000001"/>
    <n v="564.54970000000003"/>
    <n v="0"/>
    <n v="0"/>
    <n v="434.26900000000001"/>
    <n v="564.54970000000003"/>
    <n v="0"/>
    <n v="0"/>
    <n v="422.86900000000003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780.0863829999998"/>
    <n v="0"/>
    <n v="0"/>
    <n v="7523.1433720000005"/>
    <n v="11137.701419999999"/>
    <n v="0"/>
    <n v="0"/>
    <n v="8567.4626320000007"/>
    <n v="12349.498369999999"/>
    <n v="0"/>
    <n v="0"/>
    <n v="9499.6141289999996"/>
    <n v="13515.26514"/>
    <n v="0"/>
    <n v="0"/>
    <n v="10396.3578"/>
    <n v="14860.9463"/>
    <n v="0"/>
    <n v="0"/>
    <n v="11431.497160000001"/>
    <n v="16119.658939999999"/>
    <n v="0"/>
    <n v="0"/>
    <n v="12399.737649999999"/>
    <n v="16845.839319999999"/>
    <n v="0"/>
    <n v="0"/>
    <n v="12958.337939999999"/>
    <n v="18126.268349999998"/>
    <n v="0"/>
    <n v="0"/>
    <n v="13943.28334"/>
    <n v="19439.639070000001"/>
    <n v="0"/>
    <n v="0"/>
    <n v="14953.568520000001"/>
    <n v="20780.861550000001"/>
    <n v="0"/>
    <n v="0"/>
    <n v="15985.278109999999"/>
    <n v="22138.758099999999"/>
    <n v="0"/>
    <n v="0"/>
    <n v="17029.81393"/>
    <n v="22726.394840000001"/>
    <n v="0"/>
    <n v="0"/>
    <n v="17481.842189999999"/>
    <n v="22726.394840000001"/>
    <n v="0"/>
    <n v="0"/>
    <n v="17481.842189999999"/>
    <n v="22726.394840000001"/>
    <n v="0"/>
    <n v="0"/>
    <n v="15949.84909"/>
    <n v="22726.394840000001"/>
    <n v="0"/>
    <n v="0"/>
    <n v="17481.842189999999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2499.255431"/>
    <n v="2499.255431"/>
    <n v="2499.255431"/>
    <n v="2499.255431"/>
    <n v="6711.477793"/>
    <n v="6711.477793"/>
    <n v="6438.7089040000001"/>
    <n v="6711.477793"/>
    <n v="7785.6168019999996"/>
    <n v="7785.6168019999996"/>
    <n v="7785.6168019999996"/>
    <n v="7785.6168019999996"/>
    <n v="11049.732379999999"/>
    <n v="11049.732379999999"/>
    <n v="11049.732379999999"/>
    <n v="11049.732379999999"/>
    <n v="11140.111419999999"/>
    <n v="9176.7763460000006"/>
    <n v="9176.7763460000006"/>
    <n v="11140.111419999999"/>
    <n v="11637.61002"/>
    <n v="11637.61002"/>
    <n v="9820.6492639999997"/>
    <n v="11637.61002"/>
    <n v="12901.81905"/>
    <n v="12901.81905"/>
    <n v="12901.81905"/>
    <n v="12901.81905"/>
    <n v="16368.34708"/>
    <n v="16368.34708"/>
    <n v="16368.34708"/>
    <n v="16368.34708"/>
    <n v="18419.836810000001"/>
    <n v="13942.662549999999"/>
    <n v="18335.310870000001"/>
    <n v="18419.836810000001"/>
    <n v="19804.46948"/>
    <n v="19804.46948"/>
    <n v="19719.94354"/>
    <n v="19804.46948"/>
    <n v="21924.034930000002"/>
    <n v="21839.508979999999"/>
    <n v="21924.034930000002"/>
    <n v="21924.034930000002"/>
    <n v="23874.061570000002"/>
    <n v="23789.535619999999"/>
    <n v="23789.535619999999"/>
    <n v="23874.061570000002"/>
    <n v="26148.884040000001"/>
    <n v="26148.884040000001"/>
    <n v="24912.438289999998"/>
    <n v="26148.884040000001"/>
    <n v="27398.055680000001"/>
    <n v="27398.055680000001"/>
    <n v="27398.055680000001"/>
    <n v="27398.055680000001"/>
    <n v="29048.157920000001"/>
    <n v="29048.157920000001"/>
    <n v="29048.157920000001"/>
    <n v="29048.157920000001"/>
    <n v="29617.280729999999"/>
    <n v="29617.280729999999"/>
    <n v="29617.280729999999"/>
    <n v="29617.280729999999"/>
    <n v="29127.625540000001"/>
    <n v="29617.280729999999"/>
    <n v="26832.452130000001"/>
    <n v="28754.200440000001"/>
    <n v="29127.625540000001"/>
    <n v="29617.280729999999"/>
    <n v="28254.198469999999"/>
    <n v="29617.280729999999"/>
    <n v="28743.853660000001"/>
    <n v="29617.280729999999"/>
    <n v="29617.280729999999"/>
    <n v="29617.280729999999"/>
    <n v="30675.40209"/>
    <n v="30675.40209"/>
    <n v="30675.40209"/>
    <n v="29312.483120000001"/>
    <n v="34313.97767"/>
    <n v="34313.97767"/>
    <n v="34313.97767"/>
    <n v="32861.547570000002"/>
    <n v="38022.477740000002"/>
    <n v="38022.477740000002"/>
    <n v="36876.269050000003"/>
    <n v="38022.477740000002"/>
    <n v="40729.425459999999"/>
    <n v="41918.15079"/>
    <n v="39321.618320000001"/>
    <n v="41918.15079"/>
    <n v="39474.322139999997"/>
    <n v="45688.910900000003"/>
    <n v="45688.910900000003"/>
    <n v="41975.748290000003"/>
    <n v="49942.459779999997"/>
    <n v="49942.459779999997"/>
    <n v="49942.459779999997"/>
    <n v="47932.412060000002"/>
    <n v="53017.203110000002"/>
    <n v="53017.203110000002"/>
    <n v="53017.203110000002"/>
    <n v="53017.203110000002"/>
    <n v="53333.95794"/>
    <n v="54681.029490000001"/>
    <n v="54681.029490000001"/>
    <n v="50719.754560000001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87640000001"/>
    <n v="77902.081049999993"/>
    <n v="77539.992060000004"/>
    <n v="80887.387440000006"/>
    <n v="83911.288289999997"/>
    <n v="80421.15552"/>
    <n v="78849.169710000002"/>
    <n v="82513.308239999998"/>
    <n v="88663.160560000004"/>
    <n v="84926.553979999997"/>
    <n v="83239.273149999994"/>
    <n v="87215.223570000002"/>
    <n v="88575.260429999995"/>
    <n v="84766.332779999997"/>
    <n v="83382.820370000001"/>
    <n v="87267.589859999993"/>
    <n v="87345.766990000004"/>
    <n v="83663.335890000002"/>
    <n v="83285.009049999993"/>
    <n v="86804.326149999994"/>
    <n v="91283.251170000003"/>
    <n v="87387.702590000001"/>
    <n v="86981.464900000006"/>
    <n v="90710.327040000004"/>
    <n v="93429.277069999996"/>
    <n v="89500.471030000001"/>
    <n v="89102.036110000001"/>
    <n v="92836.055080000006"/>
    <n v="98476.057809999998"/>
    <n v="94359.451939999999"/>
    <n v="93935.859559999997"/>
    <n v="97878.556419999994"/>
    <n v="103588.10830000001"/>
    <n v="99290.262310000006"/>
    <n v="98849.809460000004"/>
    <n v="102968.96610000001"/>
    <n v="108662.3428"/>
    <n v="104181.2172"/>
    <n v="103722.719"/>
    <n v="108022.2053"/>
    <n v="113167.78539999999"/>
    <n v="108497.2959"/>
    <n v="108017.5497"/>
    <n v="112503.68769999999"/>
    <n v="117933.3572"/>
    <n v="113062.5928"/>
    <n v="112561.55190000001"/>
    <n v="117242.17509999999"/>
    <n v="122830.57339999999"/>
    <n v="117758.33620000001"/>
    <n v="117234.3118"/>
    <n v="122114.8469"/>
    <n v="127926.4685"/>
    <n v="122642.6323"/>
    <n v="122094.9627"/>
    <n v="127184.6744"/>
    <n v="132344.5852"/>
    <n v="126893.39870000001"/>
    <n v="126327.0377"/>
    <n v="131587.65900000001"/>
    <n v="136558.4663"/>
    <n v="130935.3848"/>
    <n v="130349.74340000001"/>
    <n v="135780.10219999999"/>
    <n v="140938.2248"/>
    <n v="135134.28950000001"/>
    <n v="134527.315"/>
    <n v="140139.21599999999"/>
    <n v="145417.06719999999"/>
    <n v="139429.5564"/>
    <n v="138801.85999999999"/>
    <n v="144596.47500000001"/>
    <n v="150032.3591"/>
    <n v="143864.08489999999"/>
    <n v="143216.6489"/>
    <n v="149189.1281"/>
    <n v="154841.55540000001"/>
    <n v="148477.6808"/>
    <n v="147809.20559999999"/>
    <n v="153972.8339"/>
    <n v="159689.9803"/>
    <n v="153129.90710000001"/>
    <n v="152439.45939999999"/>
    <n v="158797.1741"/>
    <n v="164508.34229999999"/>
    <n v="157755.45699999999"/>
    <n v="157043.1949"/>
    <n v="163593.44620000001"/>
    <n v="169505.7856"/>
    <n v="162541.36610000001"/>
    <n v="161803.4284"/>
    <n v="168566.01819999999"/>
    <n v="174655.5552"/>
    <n v="167481.4767"/>
    <n v="166720.0024"/>
    <n v="173690.13690000001"/>
    <n v="180128.1672"/>
    <n v="172735.30119999999"/>
    <n v="171948.76990000001"/>
    <n v="179137.8455"/>
    <n v="185554.66190000001"/>
    <n v="177938.4351"/>
    <n v="177125.34580000001"/>
    <n v="184539.14569999999"/>
    <n v="191130.0808"/>
    <n v="183277.23420000001"/>
    <n v="182437.5521"/>
    <n v="190085.5692"/>
    <n v="196538.8119"/>
    <n v="188456.1563"/>
    <n v="187590.81270000001"/>
    <n v="195466.38140000001"/>
    <n v="201933.9192"/>
    <n v="193626.37160000001"/>
    <n v="192735.3235"/>
    <n v="200836.0263"/>
    <n v="206716.54060000001"/>
    <n v="198206.5589"/>
    <n v="197291.6556"/>
    <n v="205596.87549999999"/>
    <n v="211522.06229999999"/>
    <n v="202807.52780000001"/>
    <n v="201868.15479999999"/>
    <n v="210380.99789999999"/>
    <n v="216380.26639999999"/>
    <n v="207460.55619999999"/>
    <n v="206496.69930000001"/>
    <n v="215218.04870000001"/>
    <n v="221369.17720000001"/>
    <n v="212238.9474"/>
    <n v="211250.31570000001"/>
    <n v="220184.18100000001"/>
    <n v="226444.53450000001"/>
    <n v="217098.57209999999"/>
    <n v="216084.09580000001"/>
    <n v="225236.93979999999"/>
    <n v="231589.53469999999"/>
    <n v="222026.0074"/>
    <n v="220985.51730000001"/>
    <n v="230359.94639999999"/>
    <n v="236728.31159999999"/>
    <n v="226947.1924"/>
    <n v="225880.47750000001"/>
    <n v="235476.31099999999"/>
    <n v="242390.1617"/>
    <n v="232359.73300000001"/>
    <n v="231262.49460000001"/>
    <n v="241111.00640000001"/>
    <n v="247855.6249"/>
    <n v="237589.37710000001"/>
    <n v="236464.2555"/>
    <n v="246549.96679999999"/>
    <n v="252642.81299999999"/>
    <n v="242137.25440000001"/>
    <n v="240982.12"/>
    <n v="251305.761999999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N-Manaus_1500__kV_169"/>
    <x v="1"/>
    <x v="1"/>
    <n v="1500"/>
    <x v="1"/>
  </r>
  <r>
    <s v="N-Manaus_1500__kV_167"/>
    <x v="1"/>
    <x v="1"/>
    <n v="1500"/>
    <x v="2"/>
  </r>
  <r>
    <s v="N-Manaus_1500__kV_174"/>
    <x v="1"/>
    <x v="1"/>
    <n v="1500"/>
    <x v="2"/>
  </r>
  <r>
    <s v="N-Manaus_1500__kV_168"/>
    <x v="1"/>
    <x v="1"/>
    <n v="1500"/>
    <x v="2"/>
  </r>
  <r>
    <s v="N-Manaus_1500__kV_171"/>
    <x v="1"/>
    <x v="1"/>
    <n v="1500"/>
    <x v="2"/>
  </r>
  <r>
    <s v="N-Manaus_1500__kV_175"/>
    <x v="1"/>
    <x v="1"/>
    <n v="1500"/>
    <x v="2"/>
  </r>
  <r>
    <s v="N-Manaus_1500__kV_177"/>
    <x v="1"/>
    <x v="1"/>
    <n v="1500"/>
    <x v="3"/>
  </r>
  <r>
    <s v="N-Manaus_1500__kV_176"/>
    <x v="1"/>
    <x v="1"/>
    <n v="1500"/>
    <x v="4"/>
  </r>
  <r>
    <s v="N-Manaus_1500__kV_180"/>
    <x v="1"/>
    <x v="1"/>
    <n v="1500"/>
    <x v="4"/>
  </r>
  <r>
    <s v="N-Manaus_1500__kV_179"/>
    <x v="1"/>
    <x v="1"/>
    <n v="1500"/>
    <x v="5"/>
  </r>
  <r>
    <s v="SE-NE_1500__kV_46"/>
    <x v="2"/>
    <x v="2"/>
    <n v="1500"/>
    <x v="6"/>
  </r>
  <r>
    <s v="SE-NE_1500__kV_29"/>
    <x v="2"/>
    <x v="2"/>
    <n v="1500"/>
    <x v="6"/>
  </r>
  <r>
    <s v="SE-NE_1500__kV_106"/>
    <x v="2"/>
    <x v="2"/>
    <n v="1500"/>
    <x v="6"/>
  </r>
  <r>
    <s v="SE-NE_1500__kV_93"/>
    <x v="2"/>
    <x v="2"/>
    <n v="1500"/>
    <x v="6"/>
  </r>
  <r>
    <s v="SE-NE_1500__kV_44"/>
    <x v="2"/>
    <x v="2"/>
    <n v="1500"/>
    <x v="6"/>
  </r>
  <r>
    <s v="SE-NE_1500__kV_73"/>
    <x v="2"/>
    <x v="2"/>
    <n v="1500"/>
    <x v="6"/>
  </r>
  <r>
    <s v="SE-NE_1500__kV_22"/>
    <x v="2"/>
    <x v="2"/>
    <n v="1500"/>
    <x v="6"/>
  </r>
  <r>
    <s v="SE-NE_1500__kV_91"/>
    <x v="2"/>
    <x v="2"/>
    <n v="1500"/>
    <x v="6"/>
  </r>
  <r>
    <s v="SE-NE_1500__kV_108"/>
    <x v="2"/>
    <x v="2"/>
    <n v="1500"/>
    <x v="6"/>
  </r>
  <r>
    <s v="SE-NE_1500__kV_18"/>
    <x v="2"/>
    <x v="2"/>
    <n v="1500"/>
    <x v="6"/>
  </r>
  <r>
    <s v="SE-NE_1500__kV_96"/>
    <x v="2"/>
    <x v="2"/>
    <n v="1500"/>
    <x v="7"/>
  </r>
  <r>
    <s v="SE-NE_1500__kV_70"/>
    <x v="2"/>
    <x v="2"/>
    <n v="1500"/>
    <x v="7"/>
  </r>
  <r>
    <s v="Tap-SE/CO_1500__kV_241"/>
    <x v="3"/>
    <x v="3"/>
    <n v="1500"/>
    <x v="8"/>
  </r>
  <r>
    <s v="Tap-SE/CO_1500__kV_246"/>
    <x v="3"/>
    <x v="3"/>
    <n v="1500"/>
    <x v="8"/>
  </r>
  <r>
    <s v="Tap-N_1500__kV_235"/>
    <x v="3"/>
    <x v="4"/>
    <n v="1500"/>
    <x v="9"/>
  </r>
  <r>
    <s v="Tap-N_1500__kV_231"/>
    <x v="3"/>
    <x v="4"/>
    <n v="1500"/>
    <x v="9"/>
  </r>
  <r>
    <s v="Tap-N_1500__kV_237"/>
    <x v="3"/>
    <x v="4"/>
    <n v="1500"/>
    <x v="9"/>
  </r>
  <r>
    <s v="Tap-N_1500__kV_234"/>
    <x v="3"/>
    <x v="4"/>
    <n v="1500"/>
    <x v="9"/>
  </r>
  <r>
    <s v="Tap-SE/CO_1500__kV_239"/>
    <x v="3"/>
    <x v="3"/>
    <n v="1500"/>
    <x v="10"/>
  </r>
  <r>
    <s v="Tap-SE/CO_1500__kV_248"/>
    <x v="3"/>
    <x v="3"/>
    <n v="1500"/>
    <x v="10"/>
  </r>
  <r>
    <s v="Tap-SE/CO_1500__kV_240"/>
    <x v="3"/>
    <x v="3"/>
    <n v="1500"/>
    <x v="11"/>
  </r>
  <r>
    <s v="Tap-SE/CO_1500__kV_242"/>
    <x v="3"/>
    <x v="3"/>
    <n v="1500"/>
    <x v="12"/>
  </r>
  <r>
    <s v="Tap-SE/CO_1500__kV_247"/>
    <x v="3"/>
    <x v="3"/>
    <n v="1500"/>
    <x v="12"/>
  </r>
  <r>
    <s v="Tap-SE/CO_1500__kV_249"/>
    <x v="3"/>
    <x v="3"/>
    <n v="1500"/>
    <x v="12"/>
  </r>
  <r>
    <s v="Tap-SE/CO_1500__kV_243"/>
    <x v="3"/>
    <x v="3"/>
    <n v="1500"/>
    <x v="12"/>
  </r>
  <r>
    <s v="AC/RO/Mad-SE_1500__kV_212"/>
    <x v="4"/>
    <x v="3"/>
    <n v="1500"/>
    <x v="0"/>
  </r>
  <r>
    <s v="Tap-SE/CO_1500__kV_245"/>
    <x v="3"/>
    <x v="3"/>
    <n v="1500"/>
    <x v="0"/>
  </r>
  <r>
    <s v="Tap-SE/CO_1500__kV_244"/>
    <x v="3"/>
    <x v="3"/>
    <n v="1500"/>
    <x v="0"/>
  </r>
  <r>
    <s v="AC/RO/Mad-SE_1500__kV_209"/>
    <x v="4"/>
    <x v="3"/>
    <n v="1500"/>
    <x v="0"/>
  </r>
  <r>
    <s v="AC/RO/Mad-SE_1500__kV_211"/>
    <x v="4"/>
    <x v="3"/>
    <n v="1500"/>
    <x v="0"/>
  </r>
  <r>
    <s v="AC/RO/Mad-SE_1500__kV_200"/>
    <x v="4"/>
    <x v="3"/>
    <n v="1500"/>
    <x v="0"/>
  </r>
  <r>
    <s v="AC/RO/Mad-SE_1500__kV_213"/>
    <x v="4"/>
    <x v="3"/>
    <n v="1500"/>
    <x v="0"/>
  </r>
  <r>
    <s v="AC/RO/Mad-SE_1500__kV_214"/>
    <x v="4"/>
    <x v="3"/>
    <n v="1500"/>
    <x v="0"/>
  </r>
  <r>
    <s v="AC/RO/Mad-SE_1500__kV_201"/>
    <x v="4"/>
    <x v="3"/>
    <n v="1500"/>
    <x v="0"/>
  </r>
  <r>
    <s v="AC/RO/Mad-SE_1500__kV_203"/>
    <x v="4"/>
    <x v="3"/>
    <n v="1500"/>
    <x v="0"/>
  </r>
  <r>
    <s v="AC/RO/Mad-SE_1500__kV_204"/>
    <x v="4"/>
    <x v="3"/>
    <n v="1500"/>
    <x v="0"/>
  </r>
  <r>
    <s v="AC/RO/Mad-SE_1500__kV_205"/>
    <x v="4"/>
    <x v="3"/>
    <n v="1500"/>
    <x v="0"/>
  </r>
  <r>
    <s v="AC/RO/Mad-SE_1500__kV_206"/>
    <x v="4"/>
    <x v="3"/>
    <n v="1500"/>
    <x v="0"/>
  </r>
  <r>
    <s v="AC/RO/Mad-SE_1500__kV_207"/>
    <x v="4"/>
    <x v="3"/>
    <n v="1500"/>
    <x v="0"/>
  </r>
  <r>
    <s v="AC/RO/Mad-SE_1500__kV_208"/>
    <x v="4"/>
    <x v="3"/>
    <n v="1500"/>
    <x v="0"/>
  </r>
  <r>
    <s v="TelesP-SE_1500__kV_262"/>
    <x v="5"/>
    <x v="3"/>
    <n v="1500"/>
    <x v="0"/>
  </r>
  <r>
    <s v="AC/RO/Mad-SE_1500__kV_210"/>
    <x v="4"/>
    <x v="3"/>
    <n v="1500"/>
    <x v="0"/>
  </r>
  <r>
    <s v="TelesP-SE_1500__kV_263"/>
    <x v="5"/>
    <x v="3"/>
    <n v="1500"/>
    <x v="0"/>
  </r>
  <r>
    <s v="TelesP-SE_1500__kV_251"/>
    <x v="5"/>
    <x v="3"/>
    <n v="1500"/>
    <x v="0"/>
  </r>
  <r>
    <s v="TelesP-SE_1500__kV_261"/>
    <x v="5"/>
    <x v="3"/>
    <n v="1500"/>
    <x v="0"/>
  </r>
  <r>
    <s v="TelesP-SE_1500__kV_260"/>
    <x v="5"/>
    <x v="3"/>
    <n v="1500"/>
    <x v="0"/>
  </r>
  <r>
    <s v="TelesP-SE_1500__kV_258"/>
    <x v="5"/>
    <x v="3"/>
    <n v="1500"/>
    <x v="0"/>
  </r>
  <r>
    <s v="TelesP-SE_1500__kV_257"/>
    <x v="5"/>
    <x v="3"/>
    <n v="1500"/>
    <x v="0"/>
  </r>
  <r>
    <s v="TelesP-SE_1500__kV_256"/>
    <x v="5"/>
    <x v="3"/>
    <n v="1500"/>
    <x v="0"/>
  </r>
  <r>
    <s v="TelesP-SE_1500__kV_250"/>
    <x v="5"/>
    <x v="3"/>
    <n v="1500"/>
    <x v="0"/>
  </r>
  <r>
    <s v="TelesP-SE_1500__kV_252"/>
    <x v="5"/>
    <x v="3"/>
    <n v="1500"/>
    <x v="0"/>
  </r>
  <r>
    <s v="TelesP-SE_1500__kV_255"/>
    <x v="5"/>
    <x v="3"/>
    <n v="1500"/>
    <x v="0"/>
  </r>
  <r>
    <s v="AC/RO/Mad-SE_1500__kV_202"/>
    <x v="4"/>
    <x v="3"/>
    <n v="1500"/>
    <x v="0"/>
  </r>
  <r>
    <s v="TelesP-SE_1500__kV_264"/>
    <x v="5"/>
    <x v="3"/>
    <n v="1500"/>
    <x v="0"/>
  </r>
  <r>
    <s v="TelesP-SE_1500__kV_259"/>
    <x v="5"/>
    <x v="3"/>
    <n v="1500"/>
    <x v="0"/>
  </r>
  <r>
    <s v="TelesP-SE_1500__kV_253"/>
    <x v="5"/>
    <x v="3"/>
    <n v="1500"/>
    <x v="0"/>
  </r>
  <r>
    <s v="TelesP-SE_1500__kV_254"/>
    <x v="5"/>
    <x v="3"/>
    <n v="1500"/>
    <x v="0"/>
  </r>
  <r>
    <s v="SE-Sul_1500__kV_8"/>
    <x v="2"/>
    <x v="5"/>
    <n v="1500"/>
    <x v="0"/>
  </r>
  <r>
    <s v="SE-Sul_1500__kV_7"/>
    <x v="2"/>
    <x v="5"/>
    <n v="1500"/>
    <x v="0"/>
  </r>
  <r>
    <s v="SE-Sul_1500__kV_274"/>
    <x v="2"/>
    <x v="5"/>
    <n v="1500"/>
    <x v="0"/>
  </r>
  <r>
    <s v="SE-Sul_1500__kV_269"/>
    <x v="2"/>
    <x v="5"/>
    <n v="1500"/>
    <x v="0"/>
  </r>
  <r>
    <s v="SE-Sul_1500__kV_12"/>
    <x v="2"/>
    <x v="5"/>
    <n v="1500"/>
    <x v="0"/>
  </r>
  <r>
    <s v="SE-Sul_1500__kV_277"/>
    <x v="2"/>
    <x v="5"/>
    <n v="1500"/>
    <x v="0"/>
  </r>
  <r>
    <s v="SE-Sul_1500__kV_9"/>
    <x v="2"/>
    <x v="5"/>
    <n v="1500"/>
    <x v="0"/>
  </r>
  <r>
    <s v="SE-Sul_1500__kV_10"/>
    <x v="2"/>
    <x v="5"/>
    <n v="1500"/>
    <x v="0"/>
  </r>
  <r>
    <s v="SE-Sul_1500__kV_272"/>
    <x v="2"/>
    <x v="5"/>
    <n v="1500"/>
    <x v="0"/>
  </r>
  <r>
    <s v="SE-Sul_1500__kV_273"/>
    <x v="2"/>
    <x v="5"/>
    <n v="1500"/>
    <x v="0"/>
  </r>
  <r>
    <s v="SE-Sul_1500__kV_275"/>
    <x v="2"/>
    <x v="5"/>
    <n v="1500"/>
    <x v="0"/>
  </r>
  <r>
    <s v="SE-Sul_1500__kV_270"/>
    <x v="2"/>
    <x v="5"/>
    <n v="1500"/>
    <x v="0"/>
  </r>
  <r>
    <s v="SE-Sul_1500__kV_271"/>
    <x v="2"/>
    <x v="5"/>
    <n v="1500"/>
    <x v="0"/>
  </r>
  <r>
    <s v="SE-Sul_1500__kV_6"/>
    <x v="2"/>
    <x v="5"/>
    <n v="1500"/>
    <x v="0"/>
  </r>
  <r>
    <s v="SE-Sul_1500__kV_276"/>
    <x v="2"/>
    <x v="5"/>
    <n v="1500"/>
    <x v="0"/>
  </r>
  <r>
    <s v="SE-Sul_1500__kV_268"/>
    <x v="2"/>
    <x v="5"/>
    <n v="1500"/>
    <x v="0"/>
  </r>
  <r>
    <s v="SE-Sul_1500__kV_265"/>
    <x v="2"/>
    <x v="5"/>
    <n v="1500"/>
    <x v="0"/>
  </r>
  <r>
    <s v="SE-Sul_1500__kV_1"/>
    <x v="2"/>
    <x v="5"/>
    <n v="1500"/>
    <x v="0"/>
  </r>
  <r>
    <s v="SE-Sul_1500__kV_267"/>
    <x v="2"/>
    <x v="5"/>
    <n v="1500"/>
    <x v="0"/>
  </r>
  <r>
    <s v="SE-Sul_1500__kV_266"/>
    <x v="2"/>
    <x v="5"/>
    <n v="1500"/>
    <x v="0"/>
  </r>
  <r>
    <s v="SE-Sul_1500__kV_5"/>
    <x v="2"/>
    <x v="5"/>
    <n v="1500"/>
    <x v="0"/>
  </r>
  <r>
    <s v="SE-Sul_1500__kV_11"/>
    <x v="2"/>
    <x v="5"/>
    <n v="1500"/>
    <x v="0"/>
  </r>
  <r>
    <s v="SE-Sul_1500__kV_2"/>
    <x v="2"/>
    <x v="5"/>
    <n v="1500"/>
    <x v="0"/>
  </r>
  <r>
    <s v="SE-Sul_1500__kV_3"/>
    <x v="2"/>
    <x v="5"/>
    <n v="1500"/>
    <x v="0"/>
  </r>
  <r>
    <s v="SE-Sul_1500__kV_4"/>
    <x v="2"/>
    <x v="5"/>
    <n v="1500"/>
    <x v="0"/>
  </r>
  <r>
    <s v="SE-NE_1500__kV_110"/>
    <x v="2"/>
    <x v="2"/>
    <n v="1500"/>
    <x v="0"/>
  </r>
  <r>
    <s v="SE-NE_1500__kV_65"/>
    <x v="2"/>
    <x v="2"/>
    <n v="1500"/>
    <x v="0"/>
  </r>
  <r>
    <s v="SE-NE_1500__kV_67"/>
    <x v="2"/>
    <x v="2"/>
    <n v="1500"/>
    <x v="0"/>
  </r>
  <r>
    <s v="SE-NE_1500__kV_60"/>
    <x v="2"/>
    <x v="2"/>
    <n v="1500"/>
    <x v="0"/>
  </r>
  <r>
    <s v="SE-NE_1500__kV_66"/>
    <x v="2"/>
    <x v="2"/>
    <n v="1500"/>
    <x v="0"/>
  </r>
  <r>
    <s v="SE-NE_1500__kV_69"/>
    <x v="2"/>
    <x v="2"/>
    <n v="1500"/>
    <x v="0"/>
  </r>
  <r>
    <s v="SE-NE_1500__kV_75"/>
    <x v="2"/>
    <x v="2"/>
    <n v="1500"/>
    <x v="0"/>
  </r>
  <r>
    <s v="SE-NE_1500__kV_59"/>
    <x v="2"/>
    <x v="2"/>
    <n v="1500"/>
    <x v="0"/>
  </r>
  <r>
    <s v="SE-NE_1500__kV_105"/>
    <x v="2"/>
    <x v="2"/>
    <n v="1500"/>
    <x v="0"/>
  </r>
  <r>
    <s v="SE-NE_1500__kV_54"/>
    <x v="2"/>
    <x v="2"/>
    <n v="1500"/>
    <x v="0"/>
  </r>
  <r>
    <s v="SE-NE_1500__kV_33"/>
    <x v="2"/>
    <x v="2"/>
    <n v="1500"/>
    <x v="0"/>
  </r>
  <r>
    <s v="SE-NE_1500__kV_34"/>
    <x v="2"/>
    <x v="2"/>
    <n v="1500"/>
    <x v="0"/>
  </r>
  <r>
    <s v="SE-NE_1500__kV_42"/>
    <x v="2"/>
    <x v="2"/>
    <n v="1500"/>
    <x v="0"/>
  </r>
  <r>
    <s v="SE-NE_1500__kV_107"/>
    <x v="2"/>
    <x v="2"/>
    <n v="1500"/>
    <x v="0"/>
  </r>
  <r>
    <s v="SE-NE_1500__kV_99"/>
    <x v="2"/>
    <x v="2"/>
    <n v="1500"/>
    <x v="0"/>
  </r>
  <r>
    <s v="SE-NE_1500__kV_38"/>
    <x v="2"/>
    <x v="2"/>
    <n v="1500"/>
    <x v="0"/>
  </r>
  <r>
    <s v="SE-NE_1500__kV_90"/>
    <x v="2"/>
    <x v="2"/>
    <n v="1500"/>
    <x v="0"/>
  </r>
  <r>
    <s v="SE-NE_1500__kV_100"/>
    <x v="2"/>
    <x v="2"/>
    <n v="1500"/>
    <x v="0"/>
  </r>
  <r>
    <s v="SE-NE_1500__kV_103"/>
    <x v="2"/>
    <x v="2"/>
    <n v="1500"/>
    <x v="0"/>
  </r>
  <r>
    <s v="SE-NE_1500__kV_80"/>
    <x v="2"/>
    <x v="2"/>
    <n v="1500"/>
    <x v="0"/>
  </r>
  <r>
    <s v="SE-NE_1500__kV_72"/>
    <x v="2"/>
    <x v="2"/>
    <n v="1500"/>
    <x v="0"/>
  </r>
  <r>
    <s v="SE-NE_1500__kV_109"/>
    <x v="2"/>
    <x v="2"/>
    <n v="1500"/>
    <x v="0"/>
  </r>
  <r>
    <s v="SE-NE_1500__kV_104"/>
    <x v="2"/>
    <x v="2"/>
    <n v="1500"/>
    <x v="0"/>
  </r>
  <r>
    <s v="SE-NE_1500__kV_63"/>
    <x v="2"/>
    <x v="2"/>
    <n v="1500"/>
    <x v="0"/>
  </r>
  <r>
    <s v="SE-NE_1500__kV_102"/>
    <x v="2"/>
    <x v="2"/>
    <n v="1500"/>
    <x v="0"/>
  </r>
  <r>
    <s v="SE-NE_1500__kV_101"/>
    <x v="2"/>
    <x v="2"/>
    <n v="1500"/>
    <x v="0"/>
  </r>
  <r>
    <s v="SE-NE_1500__kV_13"/>
    <x v="2"/>
    <x v="2"/>
    <n v="1500"/>
    <x v="0"/>
  </r>
  <r>
    <s v="SE-NE_1500__kV_30"/>
    <x v="2"/>
    <x v="2"/>
    <n v="1500"/>
    <x v="0"/>
  </r>
  <r>
    <s v="SE-NE_1500__kV_43"/>
    <x v="2"/>
    <x v="2"/>
    <n v="1500"/>
    <x v="0"/>
  </r>
  <r>
    <s v="SE-NE_1500__kV_61"/>
    <x v="2"/>
    <x v="2"/>
    <n v="1500"/>
    <x v="0"/>
  </r>
  <r>
    <s v="SE-NE_1500__kV_74"/>
    <x v="2"/>
    <x v="2"/>
    <n v="1500"/>
    <x v="0"/>
  </r>
  <r>
    <s v="SE-NE_1500__kV_32"/>
    <x v="2"/>
    <x v="2"/>
    <n v="1500"/>
    <x v="0"/>
  </r>
  <r>
    <s v="SE-NE_1500__kV_47"/>
    <x v="2"/>
    <x v="2"/>
    <n v="1500"/>
    <x v="0"/>
  </r>
  <r>
    <s v="SE-NE_1500__kV_76"/>
    <x v="2"/>
    <x v="2"/>
    <n v="1500"/>
    <x v="0"/>
  </r>
  <r>
    <s v="SE-NE_1500__kV_77"/>
    <x v="2"/>
    <x v="2"/>
    <n v="1500"/>
    <x v="0"/>
  </r>
  <r>
    <s v="SE-NE_1500__kV_78"/>
    <x v="2"/>
    <x v="2"/>
    <n v="1500"/>
    <x v="0"/>
  </r>
  <r>
    <s v="SE-NE_1500__kV_50"/>
    <x v="2"/>
    <x v="2"/>
    <n v="1500"/>
    <x v="0"/>
  </r>
  <r>
    <s v="SE-NE_1500__kV_68"/>
    <x v="2"/>
    <x v="2"/>
    <n v="1500"/>
    <x v="0"/>
  </r>
  <r>
    <s v="SE-NE_1500__kV_20"/>
    <x v="2"/>
    <x v="2"/>
    <n v="1500"/>
    <x v="0"/>
  </r>
  <r>
    <s v="SE-NE_1500__kV_45"/>
    <x v="2"/>
    <x v="2"/>
    <n v="1500"/>
    <x v="0"/>
  </r>
  <r>
    <s v="SE-NE_1500__kV_40"/>
    <x v="2"/>
    <x v="2"/>
    <n v="1500"/>
    <x v="0"/>
  </r>
  <r>
    <s v="SE-NE_1500__kV_57"/>
    <x v="2"/>
    <x v="2"/>
    <n v="1500"/>
    <x v="0"/>
  </r>
  <r>
    <s v="SE-NE_1500__kV_111"/>
    <x v="2"/>
    <x v="2"/>
    <n v="1500"/>
    <x v="0"/>
  </r>
  <r>
    <s v="SE-NE_1500__kV_49"/>
    <x v="2"/>
    <x v="2"/>
    <n v="1500"/>
    <x v="0"/>
  </r>
  <r>
    <s v="SE-NE_1500__kV_51"/>
    <x v="2"/>
    <x v="2"/>
    <n v="1500"/>
    <x v="0"/>
  </r>
  <r>
    <s v="SE-NE_1500__kV_53"/>
    <x v="2"/>
    <x v="2"/>
    <n v="1500"/>
    <x v="0"/>
  </r>
  <r>
    <s v="SE-NE_1500__kV_98"/>
    <x v="2"/>
    <x v="2"/>
    <n v="1500"/>
    <x v="0"/>
  </r>
  <r>
    <s v="SE-NE_1500__kV_56"/>
    <x v="2"/>
    <x v="2"/>
    <n v="1500"/>
    <x v="0"/>
  </r>
  <r>
    <s v="SE-NE_1500__kV_71"/>
    <x v="2"/>
    <x v="2"/>
    <n v="1500"/>
    <x v="0"/>
  </r>
  <r>
    <s v="SE-NE_1500__kV_58"/>
    <x v="2"/>
    <x v="2"/>
    <n v="1500"/>
    <x v="0"/>
  </r>
  <r>
    <s v="SE-NE_1500__kV_39"/>
    <x v="2"/>
    <x v="2"/>
    <n v="1500"/>
    <x v="0"/>
  </r>
  <r>
    <s v="SE-NE_1500__kV_48"/>
    <x v="2"/>
    <x v="2"/>
    <n v="1500"/>
    <x v="0"/>
  </r>
  <r>
    <s v="SE-NE_1500__kV_52"/>
    <x v="2"/>
    <x v="2"/>
    <n v="1500"/>
    <x v="0"/>
  </r>
  <r>
    <s v="SE-NE_1500__kV_23"/>
    <x v="2"/>
    <x v="2"/>
    <n v="1500"/>
    <x v="0"/>
  </r>
  <r>
    <s v="SE-NE_1500__kV_55"/>
    <x v="2"/>
    <x v="2"/>
    <n v="1500"/>
    <x v="0"/>
  </r>
  <r>
    <s v="SE-NE_1500__kV_94"/>
    <x v="2"/>
    <x v="2"/>
    <n v="1500"/>
    <x v="0"/>
  </r>
  <r>
    <s v="SE-NE_1500__kV_81"/>
    <x v="2"/>
    <x v="2"/>
    <n v="1500"/>
    <x v="0"/>
  </r>
  <r>
    <s v="SE-NE_1500__kV_28"/>
    <x v="2"/>
    <x v="2"/>
    <n v="1500"/>
    <x v="0"/>
  </r>
  <r>
    <s v="SE-NE_1500__kV_27"/>
    <x v="2"/>
    <x v="2"/>
    <n v="1500"/>
    <x v="0"/>
  </r>
  <r>
    <s v="SE-NE_1500__kV_26"/>
    <x v="2"/>
    <x v="2"/>
    <n v="1500"/>
    <x v="0"/>
  </r>
  <r>
    <s v="SE-NE_1500__kV_36"/>
    <x v="2"/>
    <x v="2"/>
    <n v="1500"/>
    <x v="0"/>
  </r>
  <r>
    <s v="SE-NE_1500__kV_15"/>
    <x v="2"/>
    <x v="2"/>
    <n v="1500"/>
    <x v="0"/>
  </r>
  <r>
    <s v="SE-NE_1500__kV_21"/>
    <x v="2"/>
    <x v="2"/>
    <n v="1500"/>
    <x v="0"/>
  </r>
  <r>
    <s v="SE-NE_1500__kV_86"/>
    <x v="2"/>
    <x v="2"/>
    <n v="1500"/>
    <x v="0"/>
  </r>
  <r>
    <s v="SE-NE_1500__kV_25"/>
    <x v="2"/>
    <x v="2"/>
    <n v="1500"/>
    <x v="0"/>
  </r>
  <r>
    <s v="SE-NE_1500__kV_79"/>
    <x v="2"/>
    <x v="2"/>
    <n v="1500"/>
    <x v="0"/>
  </r>
  <r>
    <s v="SE-NE_1500__kV_88"/>
    <x v="2"/>
    <x v="2"/>
    <n v="1500"/>
    <x v="0"/>
  </r>
  <r>
    <s v="SE-NE_1500__kV_97"/>
    <x v="2"/>
    <x v="2"/>
    <n v="1500"/>
    <x v="0"/>
  </r>
  <r>
    <s v="SE-NE_1500__kV_95"/>
    <x v="2"/>
    <x v="2"/>
    <n v="1500"/>
    <x v="0"/>
  </r>
  <r>
    <s v="SE-NE_1500__kV_24"/>
    <x v="2"/>
    <x v="2"/>
    <n v="1500"/>
    <x v="0"/>
  </r>
  <r>
    <s v="SE-NE_1500__kV_14"/>
    <x v="2"/>
    <x v="2"/>
    <n v="1500"/>
    <x v="0"/>
  </r>
  <r>
    <s v="SE-NE_1500__kV_41"/>
    <x v="2"/>
    <x v="2"/>
    <n v="1500"/>
    <x v="0"/>
  </r>
  <r>
    <s v="SE-NE_1500__kV_17"/>
    <x v="2"/>
    <x v="2"/>
    <n v="1500"/>
    <x v="0"/>
  </r>
  <r>
    <s v="SE-NE_1500__kV_31"/>
    <x v="2"/>
    <x v="2"/>
    <n v="1500"/>
    <x v="0"/>
  </r>
  <r>
    <s v="SE-NE_1500__kV_19"/>
    <x v="2"/>
    <x v="2"/>
    <n v="1500"/>
    <x v="0"/>
  </r>
  <r>
    <s v="SE-NE_1500__kV_83"/>
    <x v="2"/>
    <x v="2"/>
    <n v="1500"/>
    <x v="0"/>
  </r>
  <r>
    <s v="SE-NE_1500__kV_92"/>
    <x v="2"/>
    <x v="2"/>
    <n v="1500"/>
    <x v="0"/>
  </r>
  <r>
    <s v="SE-NE_1500__kV_35"/>
    <x v="2"/>
    <x v="2"/>
    <n v="1500"/>
    <x v="0"/>
  </r>
  <r>
    <s v="SE-NE_1500__kV_37"/>
    <x v="2"/>
    <x v="2"/>
    <n v="1500"/>
    <x v="0"/>
  </r>
  <r>
    <s v="SE-NE_1500__kV_62"/>
    <x v="2"/>
    <x v="2"/>
    <n v="1500"/>
    <x v="0"/>
  </r>
  <r>
    <s v="SE-NE_1500__kV_84"/>
    <x v="2"/>
    <x v="2"/>
    <n v="1500"/>
    <x v="0"/>
  </r>
  <r>
    <s v="SE-NE_1500__kV_85"/>
    <x v="2"/>
    <x v="2"/>
    <n v="1500"/>
    <x v="0"/>
  </r>
  <r>
    <s v="SE-NE_1500__kV_16"/>
    <x v="2"/>
    <x v="2"/>
    <n v="1500"/>
    <x v="0"/>
  </r>
  <r>
    <s v="SE-NE_1500__kV_89"/>
    <x v="2"/>
    <x v="2"/>
    <n v="1500"/>
    <x v="0"/>
  </r>
  <r>
    <s v="SE-NE_1500__kV_64"/>
    <x v="2"/>
    <x v="2"/>
    <n v="1500"/>
    <x v="0"/>
  </r>
  <r>
    <s v="SE-NE_1500__kV_87"/>
    <x v="2"/>
    <x v="2"/>
    <n v="1500"/>
    <x v="0"/>
  </r>
  <r>
    <s v="SE-NE_1500__kV_82"/>
    <x v="2"/>
    <x v="2"/>
    <n v="1500"/>
    <x v="0"/>
  </r>
  <r>
    <s v="Tap-N_1500__kV_238"/>
    <x v="3"/>
    <x v="4"/>
    <n v="1500"/>
    <x v="0"/>
  </r>
  <r>
    <s v="Tap-N_1500__kV_228"/>
    <x v="3"/>
    <x v="4"/>
    <n v="1500"/>
    <x v="0"/>
  </r>
  <r>
    <s v="Tap-N_1500__kV_232"/>
    <x v="3"/>
    <x v="4"/>
    <n v="1500"/>
    <x v="0"/>
  </r>
  <r>
    <s v="Tap-N_1500__kV_230"/>
    <x v="3"/>
    <x v="4"/>
    <n v="1500"/>
    <x v="0"/>
  </r>
  <r>
    <s v="Tap-N_1500__kV_229"/>
    <x v="3"/>
    <x v="4"/>
    <n v="1500"/>
    <x v="0"/>
  </r>
  <r>
    <s v="Tap-N_1500__kV_236"/>
    <x v="3"/>
    <x v="4"/>
    <n v="1500"/>
    <x v="0"/>
  </r>
  <r>
    <s v="Tap-N_1500__kV_227"/>
    <x v="3"/>
    <x v="4"/>
    <n v="1500"/>
    <x v="0"/>
  </r>
  <r>
    <s v="Tap-N_1500__kV_233"/>
    <x v="3"/>
    <x v="4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73"/>
    <x v="1"/>
    <x v="1"/>
    <n v="1500"/>
    <x v="0"/>
  </r>
  <r>
    <s v="N-Manaus_1500__kV_164"/>
    <x v="1"/>
    <x v="1"/>
    <n v="1500"/>
    <x v="0"/>
  </r>
  <r>
    <s v="N-Manaus_1500__kV_170"/>
    <x v="1"/>
    <x v="1"/>
    <n v="1500"/>
    <x v="0"/>
  </r>
  <r>
    <s v="N-Manaus_1500__kV_172"/>
    <x v="1"/>
    <x v="1"/>
    <n v="1500"/>
    <x v="0"/>
  </r>
  <r>
    <s v="N-Manaus_1500__kV_166"/>
    <x v="1"/>
    <x v="1"/>
    <n v="1500"/>
    <x v="0"/>
  </r>
  <r>
    <s v="N-Manaus_1500__kV_178"/>
    <x v="1"/>
    <x v="1"/>
    <n v="1500"/>
    <x v="0"/>
  </r>
  <r>
    <s v="N-Manaus_1500__kV_181"/>
    <x v="1"/>
    <x v="1"/>
    <n v="1500"/>
    <x v="0"/>
  </r>
  <r>
    <s v="N-Manaus_1500__kV_165"/>
    <x v="1"/>
    <x v="1"/>
    <n v="1500"/>
    <x v="0"/>
  </r>
  <r>
    <s v="SE-Imp_1500__kV_317"/>
    <x v="2"/>
    <x v="7"/>
    <n v="1500"/>
    <x v="0"/>
  </r>
  <r>
    <s v="SE-Imp_1500__kV_322"/>
    <x v="2"/>
    <x v="7"/>
    <n v="1500"/>
    <x v="0"/>
  </r>
  <r>
    <s v="SE-Imp_1500__kV_316"/>
    <x v="2"/>
    <x v="7"/>
    <n v="1500"/>
    <x v="0"/>
  </r>
  <r>
    <s v="SE-Imp_1500__kV_326"/>
    <x v="2"/>
    <x v="7"/>
    <n v="1500"/>
    <x v="0"/>
  </r>
  <r>
    <s v="SE-Imp_1500__kV_313"/>
    <x v="2"/>
    <x v="7"/>
    <n v="1500"/>
    <x v="0"/>
  </r>
  <r>
    <s v="SE-Imp_1500__kV_315"/>
    <x v="2"/>
    <x v="7"/>
    <n v="1500"/>
    <x v="0"/>
  </r>
  <r>
    <s v="SE-Imp_1500__kV_309"/>
    <x v="2"/>
    <x v="7"/>
    <n v="1500"/>
    <x v="0"/>
  </r>
  <r>
    <s v="SE-Imp_1500__kV_298"/>
    <x v="2"/>
    <x v="7"/>
    <n v="1500"/>
    <x v="0"/>
  </r>
  <r>
    <s v="SE-Imp_1500__kV_306"/>
    <x v="2"/>
    <x v="7"/>
    <n v="1500"/>
    <x v="0"/>
  </r>
  <r>
    <s v="SE-Imp_1500__kV_127"/>
    <x v="2"/>
    <x v="7"/>
    <n v="1500"/>
    <x v="0"/>
  </r>
  <r>
    <s v="SE-Imp_1500__kV_307"/>
    <x v="2"/>
    <x v="7"/>
    <n v="1500"/>
    <x v="0"/>
  </r>
  <r>
    <s v="SE-Imp_1500__kV_319"/>
    <x v="2"/>
    <x v="7"/>
    <n v="1500"/>
    <x v="0"/>
  </r>
  <r>
    <s v="SE-Imp_1500__kV_320"/>
    <x v="2"/>
    <x v="7"/>
    <n v="1500"/>
    <x v="0"/>
  </r>
  <r>
    <s v="SE-Imp_1500__kV_323"/>
    <x v="2"/>
    <x v="7"/>
    <n v="1500"/>
    <x v="0"/>
  </r>
  <r>
    <s v="SE-Imp_1500__kV_321"/>
    <x v="2"/>
    <x v="7"/>
    <n v="1500"/>
    <x v="0"/>
  </r>
  <r>
    <s v="SE-Imp_1500__kV_302"/>
    <x v="2"/>
    <x v="7"/>
    <n v="1500"/>
    <x v="0"/>
  </r>
  <r>
    <s v="SE-Imp_1500__kV_324"/>
    <x v="2"/>
    <x v="7"/>
    <n v="1500"/>
    <x v="0"/>
  </r>
  <r>
    <s v="SE-Imp_1500__kV_299"/>
    <x v="2"/>
    <x v="7"/>
    <n v="1500"/>
    <x v="0"/>
  </r>
  <r>
    <s v="SE-Imp_1500__kV_325"/>
    <x v="2"/>
    <x v="7"/>
    <n v="1500"/>
    <x v="0"/>
  </r>
  <r>
    <s v="SE-Imp_1500__kV_301"/>
    <x v="2"/>
    <x v="7"/>
    <n v="1500"/>
    <x v="0"/>
  </r>
  <r>
    <s v="SE-Imp_1500__kV_312"/>
    <x v="2"/>
    <x v="7"/>
    <n v="1500"/>
    <x v="0"/>
  </r>
  <r>
    <s v="SE-Imp_1500__kV_303"/>
    <x v="2"/>
    <x v="7"/>
    <n v="1500"/>
    <x v="0"/>
  </r>
  <r>
    <s v="SE-Imp_1500__kV_129"/>
    <x v="2"/>
    <x v="7"/>
    <n v="1500"/>
    <x v="0"/>
  </r>
  <r>
    <s v="SE-Imp_1500__kV_305"/>
    <x v="2"/>
    <x v="7"/>
    <n v="1500"/>
    <x v="0"/>
  </r>
  <r>
    <s v="SE-Imp_1500__kV_121"/>
    <x v="2"/>
    <x v="7"/>
    <n v="1500"/>
    <x v="0"/>
  </r>
  <r>
    <s v="SE-Imp_1500__kV_118"/>
    <x v="2"/>
    <x v="7"/>
    <n v="1500"/>
    <x v="0"/>
  </r>
  <r>
    <s v="SE-Imp_1500__kV_112"/>
    <x v="2"/>
    <x v="7"/>
    <n v="1500"/>
    <x v="0"/>
  </r>
  <r>
    <s v="SE-Imp_1500__kV_113"/>
    <x v="2"/>
    <x v="7"/>
    <n v="1500"/>
    <x v="0"/>
  </r>
  <r>
    <s v="SE-Imp_1500__kV_114"/>
    <x v="2"/>
    <x v="7"/>
    <n v="1500"/>
    <x v="0"/>
  </r>
  <r>
    <s v="SE-Imp_1500__kV_300"/>
    <x v="2"/>
    <x v="7"/>
    <n v="1500"/>
    <x v="0"/>
  </r>
  <r>
    <s v="SE-Imp_1500__kV_122"/>
    <x v="2"/>
    <x v="7"/>
    <n v="1500"/>
    <x v="0"/>
  </r>
  <r>
    <s v="SE-Imp_1500__kV_304"/>
    <x v="2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1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2"/>
    <x v="7"/>
    <n v="1500"/>
    <x v="0"/>
  </r>
  <r>
    <s v="NE-Imp_1500__kV_286"/>
    <x v="7"/>
    <x v="7"/>
    <n v="1500"/>
    <x v="0"/>
  </r>
  <r>
    <s v="N-Imp_1500__kV_197"/>
    <x v="1"/>
    <x v="7"/>
    <n v="1500"/>
    <x v="0"/>
  </r>
  <r>
    <s v="N-Imp_1500__kV_195"/>
    <x v="1"/>
    <x v="7"/>
    <n v="1500"/>
    <x v="0"/>
  </r>
  <r>
    <s v="N-Imp_1500__kV_199"/>
    <x v="1"/>
    <x v="7"/>
    <n v="1500"/>
    <x v="0"/>
  </r>
  <r>
    <s v="N-Imp_1500__kV_183"/>
    <x v="1"/>
    <x v="7"/>
    <n v="1500"/>
    <x v="0"/>
  </r>
  <r>
    <s v="N-Imp_1500__kV_189"/>
    <x v="1"/>
    <x v="7"/>
    <n v="1500"/>
    <x v="0"/>
  </r>
  <r>
    <s v="N-Imp_1500__kV_187"/>
    <x v="1"/>
    <x v="7"/>
    <n v="1500"/>
    <x v="0"/>
  </r>
  <r>
    <s v="N-Imp_1500__kV_186"/>
    <x v="1"/>
    <x v="7"/>
    <n v="1500"/>
    <x v="0"/>
  </r>
  <r>
    <s v="N-Imp_1500__kV_184"/>
    <x v="1"/>
    <x v="7"/>
    <n v="1500"/>
    <x v="0"/>
  </r>
  <r>
    <s v="NE-Imp_1500__kV_154"/>
    <x v="7"/>
    <x v="7"/>
    <n v="1500"/>
    <x v="0"/>
  </r>
  <r>
    <s v="N-Imp_1500__kV_188"/>
    <x v="1"/>
    <x v="7"/>
    <n v="1500"/>
    <x v="0"/>
  </r>
  <r>
    <s v="NE-Imp_1500__kV_157"/>
    <x v="7"/>
    <x v="7"/>
    <n v="1500"/>
    <x v="0"/>
  </r>
  <r>
    <s v="N-Imp_1500__kV_196"/>
    <x v="1"/>
    <x v="7"/>
    <n v="1500"/>
    <x v="0"/>
  </r>
  <r>
    <s v="N-Imp_1500__kV_198"/>
    <x v="1"/>
    <x v="7"/>
    <n v="1500"/>
    <x v="0"/>
  </r>
  <r>
    <s v="N-Imp_1500__kV_185"/>
    <x v="1"/>
    <x v="7"/>
    <n v="1500"/>
    <x v="0"/>
  </r>
  <r>
    <s v="N-Imp_1500__kV_190"/>
    <x v="1"/>
    <x v="7"/>
    <n v="1500"/>
    <x v="0"/>
  </r>
  <r>
    <s v="N-Imp_1500__kV_191"/>
    <x v="1"/>
    <x v="7"/>
    <n v="1500"/>
    <x v="0"/>
  </r>
  <r>
    <s v="N-Imp_1500__kV_194"/>
    <x v="1"/>
    <x v="7"/>
    <n v="1500"/>
    <x v="0"/>
  </r>
  <r>
    <s v="N-Imp_1500__kV_193"/>
    <x v="1"/>
    <x v="7"/>
    <n v="1500"/>
    <x v="0"/>
  </r>
  <r>
    <s v="NE-Imp_1500__kV_152"/>
    <x v="7"/>
    <x v="7"/>
    <n v="1500"/>
    <x v="0"/>
  </r>
  <r>
    <s v="N-Imp_1500__kV_182"/>
    <x v="1"/>
    <x v="7"/>
    <n v="1500"/>
    <x v="0"/>
  </r>
  <r>
    <s v="SE-Imp_1500__kV_123"/>
    <x v="2"/>
    <x v="7"/>
    <n v="1500"/>
    <x v="0"/>
  </r>
  <r>
    <s v="SE-Imp_1500__kV_130"/>
    <x v="2"/>
    <x v="7"/>
    <n v="1500"/>
    <x v="0"/>
  </r>
  <r>
    <s v="SE-Imp_1500__kV_308"/>
    <x v="2"/>
    <x v="7"/>
    <n v="1500"/>
    <x v="0"/>
  </r>
  <r>
    <s v="SE-Imp_1500__kV_120"/>
    <x v="2"/>
    <x v="7"/>
    <n v="1500"/>
    <x v="0"/>
  </r>
  <r>
    <s v="SE-Imp_1500__kV_311"/>
    <x v="2"/>
    <x v="7"/>
    <n v="1500"/>
    <x v="0"/>
  </r>
  <r>
    <s v="SE-Imp_1500__kV_133"/>
    <x v="2"/>
    <x v="7"/>
    <n v="1500"/>
    <x v="0"/>
  </r>
  <r>
    <s v="SE-Imp_1500__kV_132"/>
    <x v="2"/>
    <x v="7"/>
    <n v="1500"/>
    <x v="0"/>
  </r>
  <r>
    <s v="SE-Imp_1500__kV_131"/>
    <x v="2"/>
    <x v="7"/>
    <n v="1500"/>
    <x v="0"/>
  </r>
  <r>
    <s v="NE-Imp_1500__kV_160"/>
    <x v="7"/>
    <x v="7"/>
    <n v="1500"/>
    <x v="0"/>
  </r>
  <r>
    <s v="SE-Imp_1500__kV_310"/>
    <x v="2"/>
    <x v="7"/>
    <n v="1500"/>
    <x v="0"/>
  </r>
  <r>
    <s v="NE-Imp_1500__kV_293"/>
    <x v="7"/>
    <x v="7"/>
    <n v="1500"/>
    <x v="0"/>
  </r>
  <r>
    <s v="SE-Imp_1500__kV_119"/>
    <x v="2"/>
    <x v="7"/>
    <n v="1500"/>
    <x v="0"/>
  </r>
  <r>
    <s v="SE-Imp_1500__kV_115"/>
    <x v="2"/>
    <x v="7"/>
    <n v="1500"/>
    <x v="0"/>
  </r>
  <r>
    <s v="SE-Imp_1500__kV_327"/>
    <x v="2"/>
    <x v="7"/>
    <n v="1500"/>
    <x v="0"/>
  </r>
  <r>
    <s v="SE-Imp_1500__kV_125"/>
    <x v="2"/>
    <x v="7"/>
    <n v="1500"/>
    <x v="0"/>
  </r>
  <r>
    <s v="SE-Imp_1500__kV_126"/>
    <x v="2"/>
    <x v="7"/>
    <n v="1500"/>
    <x v="0"/>
  </r>
  <r>
    <s v="SE-Imp_1500__kV_318"/>
    <x v="2"/>
    <x v="7"/>
    <n v="1500"/>
    <x v="0"/>
  </r>
  <r>
    <s v="SE-Imp_1500__kV_117"/>
    <x v="2"/>
    <x v="7"/>
    <n v="1500"/>
    <x v="0"/>
  </r>
  <r>
    <s v="SE-Imp_1500__kV_116"/>
    <x v="2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2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2"/>
    <x v="7"/>
    <n v="1500"/>
    <x v="0"/>
  </r>
  <r>
    <s v="NE-Imp_1500__kV_294"/>
    <x v="7"/>
    <x v="7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5" indent="0" outline="1" outlineData="1" multipleFieldFilters="0">
  <location ref="A3:K12" firstHeaderRow="1" firstDataRow="2" firstDataCol="1"/>
  <pivotFields count="5">
    <pivotField showAll="0"/>
    <pivotField axis="axisRow" showAll="0">
      <items count="9">
        <item x="4"/>
        <item x="6"/>
        <item x="7"/>
        <item x="1"/>
        <item x="2"/>
        <item x="3"/>
        <item x="5"/>
        <item x="0"/>
        <item t="default"/>
      </items>
    </pivotField>
    <pivotField axis="axisRow" showAll="0">
      <items count="9">
        <item x="7"/>
        <item x="6"/>
        <item x="1"/>
        <item x="2"/>
        <item x="4"/>
        <item x="3"/>
        <item x="5"/>
        <item x="0"/>
        <item t="default"/>
      </items>
    </pivotField>
    <pivotField dataField="1" showAll="0"/>
    <pivotField axis="axisCol" showAll="0">
      <items count="26">
        <item m="1" x="19"/>
        <item m="1" x="21"/>
        <item m="1" x="17"/>
        <item m="1" x="14"/>
        <item x="10"/>
        <item x="9"/>
        <item m="1" x="16"/>
        <item x="8"/>
        <item m="1" x="13"/>
        <item x="7"/>
        <item x="6"/>
        <item x="5"/>
        <item x="3"/>
        <item x="2"/>
        <item x="1"/>
        <item m="1" x="24"/>
        <item m="1" x="18"/>
        <item m="1" x="23"/>
        <item m="1" x="15"/>
        <item m="1" x="22"/>
        <item m="1" x="20"/>
        <item h="1" x="0"/>
        <item h="1" x="4"/>
        <item h="1" x="11"/>
        <item h="1" x="12"/>
        <item t="default"/>
      </items>
    </pivotField>
  </pivotFields>
  <rowFields count="2">
    <field x="1"/>
    <field x="2"/>
  </rowFields>
  <rowItems count="8">
    <i>
      <x v="3"/>
    </i>
    <i r="1">
      <x v="2"/>
    </i>
    <i>
      <x v="4"/>
    </i>
    <i r="1">
      <x v="3"/>
    </i>
    <i>
      <x v="5"/>
    </i>
    <i r="1">
      <x v="4"/>
    </i>
    <i r="1">
      <x v="5"/>
    </i>
    <i t="grand">
      <x/>
    </i>
  </rowItems>
  <colFields count="1">
    <field x="4"/>
  </colFields>
  <colItems count="10">
    <i>
      <x v="4"/>
    </i>
    <i>
      <x v="5"/>
    </i>
    <i>
      <x v="7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570.27829459650582</v>
      </c>
      <c r="H1" s="255" t="s">
        <v>688</v>
      </c>
      <c r="I1" s="256">
        <f>D176</f>
        <v>718.38641104275359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124704.6434</v>
      </c>
      <c r="E5" s="95">
        <f>PLANEL_Pot_anual!AB4</f>
        <v>145253.70430000001</v>
      </c>
      <c r="F5" s="95">
        <f>PLANEL_Pot_anual!AL4</f>
        <v>147499.64850000001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14073.325999999999</v>
      </c>
      <c r="F6" s="95">
        <f>PLANEL_Pot_anual!AL5</f>
        <v>14073.325999999999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16959.58556</v>
      </c>
      <c r="E9" s="18">
        <f>PLANEL_Pot_anual!AB7</f>
        <v>24360.385559999999</v>
      </c>
      <c r="F9" s="18">
        <f>PLANEL_Pot_anual!AL7</f>
        <v>24591.485560000001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24401.74438</v>
      </c>
      <c r="E16" s="24">
        <f>PLANEL_Pot_anual!AB14</f>
        <v>24710</v>
      </c>
      <c r="F16" s="24">
        <f>PLANEL_Pot_anual!AL14</f>
        <v>25096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44307.631133999996</v>
      </c>
      <c r="E19" s="30">
        <f>PLANEL_Pot_anual!AB17</f>
        <v>98133.966849999997</v>
      </c>
      <c r="F19" s="30">
        <f>PLANEL_Pot_anual!AL17</f>
        <v>149796.57579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27403.5435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12119.004875000001</v>
      </c>
      <c r="E25" s="32">
        <f>PLANEL_Pot_anual!AB23</f>
        <v>31556.840349999999</v>
      </c>
      <c r="F25" s="32">
        <f>PLANEL_Pot_anual!AL23</f>
        <v>62957.937760000001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245566.59834900001</v>
      </c>
      <c r="E26" s="28">
        <f>PLANEL_Pot_anual!AB24</f>
        <v>347417.64373799996</v>
      </c>
      <c r="F26" s="28">
        <f>PLANEL_Pot_anual!AL24</f>
        <v>455303.51711000002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138777.9694</v>
      </c>
      <c r="E30" s="1">
        <f t="shared" si="0"/>
        <v>159327.03030000001</v>
      </c>
      <c r="F30" s="1">
        <f t="shared" si="0"/>
        <v>161572.97450000001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25095.74438</v>
      </c>
      <c r="E35" s="1">
        <f t="shared" si="5"/>
        <v>25095.8</v>
      </c>
      <c r="F35" s="1">
        <f t="shared" si="5"/>
        <v>25096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44307.631133999996</v>
      </c>
      <c r="E36" s="1">
        <f t="shared" si="6"/>
        <v>98133.966849999997</v>
      </c>
      <c r="F36" s="1">
        <f t="shared" si="6"/>
        <v>149796.57579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4718.6206780000002</v>
      </c>
      <c r="F37" s="1">
        <f t="shared" si="7"/>
        <v>27403.5435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12119.004875000001</v>
      </c>
      <c r="E39" s="1">
        <f>E25</f>
        <v>31556.840349999999</v>
      </c>
      <c r="F39" s="1">
        <f>F25</f>
        <v>62957.937760000001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34968.151400000002</v>
      </c>
      <c r="E44" s="95">
        <f>SUM(PLANEL_Pot_anual!S29:AB29)</f>
        <v>20549.060900000011</v>
      </c>
      <c r="F44" s="95">
        <f>SUM(PLANEL_Pot_anual!AC29:AL29)</f>
        <v>2245.9441999999981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8573.2999999999993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5717.3855599999988</v>
      </c>
      <c r="E47" s="18">
        <f>SUM(PLANEL_Pot_anual!S32:AB32)</f>
        <v>7400.7999999999993</v>
      </c>
      <c r="F47" s="18">
        <f>SUM(PLANEL_Pot_anual!AC32:AL32)</f>
        <v>231.10000000000218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12732.276959999999</v>
      </c>
      <c r="E55" s="24">
        <f>SUM(PLANEL_Pot_anual!S39:AB39)</f>
        <v>308.25561999999991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37751.471133999992</v>
      </c>
      <c r="E58" s="30">
        <f>SUM(PLANEL_Pot_anual!S42:AB42)</f>
        <v>53826.335716000001</v>
      </c>
      <c r="F58" s="30">
        <f>SUM(PLANEL_Pot_anual!AC42:AL42)</f>
        <v>51662.608940000006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2548.3576780000003</v>
      </c>
      <c r="F61" s="26">
        <f>SUM(PLANEL_Pot_anual!AC45:AL45)</f>
        <v>22684.922822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12119.004875000001</v>
      </c>
      <c r="E64" s="32">
        <f>SUM(PLANEL_Pot_anual!S48:AB48)</f>
        <v>19437.835474999996</v>
      </c>
      <c r="F64" s="32">
        <f>SUM(PLANEL_Pot_anual!AC48:AL48)</f>
        <v>31401.097410000002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109673.78992900002</v>
      </c>
      <c r="E65" s="28">
        <f>SUM(PLANEL_Pot_anual!S49:AB49)</f>
        <v>101851.04538899995</v>
      </c>
      <c r="F65" s="28">
        <f>SUM(PLANEL_Pot_anual!AC49:AL49)</f>
        <v>107885.87337200006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43541.451400000005</v>
      </c>
      <c r="E69" s="1">
        <f t="shared" si="9"/>
        <v>20549.060900000011</v>
      </c>
      <c r="F69" s="1">
        <f t="shared" si="9"/>
        <v>2245.9441999999981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13096.076959999999</v>
      </c>
      <c r="E74" s="1">
        <f t="shared" si="14"/>
        <v>5.5619999999919401E-2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37751.471133999992</v>
      </c>
      <c r="E75" s="1">
        <f t="shared" si="15"/>
        <v>53826.335716000001</v>
      </c>
      <c r="F75" s="1">
        <f t="shared" si="15"/>
        <v>51662.608940000006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2548.3576780000003</v>
      </c>
      <c r="F76" s="1">
        <f t="shared" si="16"/>
        <v>22684.922822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12119.004875000001</v>
      </c>
      <c r="E78" s="1">
        <f>E64</f>
        <v>19437.835474999996</v>
      </c>
      <c r="F78" s="1">
        <f>F64</f>
        <v>31401.097410000002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46065.441850000003</v>
      </c>
      <c r="D83" s="95">
        <f>Planel_GerMed_Anual!R4</f>
        <v>66294.703339999993</v>
      </c>
      <c r="E83" s="95">
        <f>Planel_GerMed_Anual!AB4</f>
        <v>76239.414139999993</v>
      </c>
      <c r="F83" s="95">
        <f>Planel_GerMed_Anual!AL4</f>
        <v>76931.464129999993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6228.9964689999997</v>
      </c>
      <c r="E84" s="95">
        <f>Planel_GerMed_Anual!AB5</f>
        <v>7213.6424610000004</v>
      </c>
      <c r="F84" s="95">
        <f>Planel_GerMed_Anual!AL5</f>
        <v>7185.506472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5804.2934674999997</v>
      </c>
      <c r="D86" s="18">
        <f>Planel_GerMed_Anual!R7</f>
        <v>4415.5744089999998</v>
      </c>
      <c r="E86" s="18">
        <f>Planel_GerMed_Anual!AB7</f>
        <v>4731.5942118000003</v>
      </c>
      <c r="F86" s="18">
        <f>Planel_GerMed_Anual!AL7</f>
        <v>8704.3101750000005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274.15011559999999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2917.5560730000002</v>
      </c>
      <c r="E91" s="1">
        <f>Planel_GerMed_Anual!AB11</f>
        <v>3007.6281399999998</v>
      </c>
      <c r="F91" s="1">
        <f>Planel_GerMed_Anual!AL11</f>
        <v>3007.6281399999998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7524.683927</v>
      </c>
      <c r="E94" s="24">
        <f>Planel_GerMed_Anual!AB14</f>
        <v>7557.0624530000005</v>
      </c>
      <c r="F94" s="24">
        <f>Planel_GerMed_Anual!AL14</f>
        <v>7675.1128819999994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20088.896931499999</v>
      </c>
      <c r="E97" s="30">
        <f>Planel_GerMed_Anual!AB17</f>
        <v>44785.790495419998</v>
      </c>
      <c r="F97" s="30">
        <f>Planel_GerMed_Anual!AL17</f>
        <v>68363.261729999998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1327.4690760000001</v>
      </c>
      <c r="F100" s="26">
        <f>Planel_GerMed_Anual!AL20</f>
        <v>7709.3199619999996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65833.83873119601</v>
      </c>
      <c r="D104" s="28">
        <f>Planel_GerMed_Anual!R24</f>
        <v>109672.61945010001</v>
      </c>
      <c r="E104" s="28">
        <f>Planel_GerMed_Anual!AB24</f>
        <v>145923.47030541999</v>
      </c>
      <c r="F104" s="28">
        <f>Planel_GerMed_Anual!AL24</f>
        <v>180004.16498210002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48809.417144000006</v>
      </c>
      <c r="D108" s="1">
        <f t="shared" ref="D108:F108" si="18">D83+D84</f>
        <v>72523.699808999998</v>
      </c>
      <c r="E108" s="1">
        <f t="shared" si="18"/>
        <v>83453.056600999989</v>
      </c>
      <c r="F108" s="1">
        <f t="shared" si="18"/>
        <v>84116.970601999987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584.49409390000005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2917.5560730000002</v>
      </c>
      <c r="E111" s="1">
        <f t="shared" si="21"/>
        <v>3007.6281399999998</v>
      </c>
      <c r="F111" s="1">
        <f t="shared" si="21"/>
        <v>3007.6281399999998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8169.4889968999996</v>
      </c>
      <c r="E113" s="1">
        <f t="shared" si="23"/>
        <v>7905.0156137000004</v>
      </c>
      <c r="F113" s="1">
        <f t="shared" si="23"/>
        <v>7675.1128819999994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20088.896931499999</v>
      </c>
      <c r="E114" s="1">
        <f t="shared" si="24"/>
        <v>44785.790495419998</v>
      </c>
      <c r="F114" s="1">
        <f t="shared" si="24"/>
        <v>68363.261729999998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1327.4690760000001</v>
      </c>
      <c r="F115" s="1">
        <f t="shared" si="25"/>
        <v>7709.3199619999996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59111.039810000002</v>
      </c>
      <c r="D122" s="95">
        <f>PLANEL_BalPonta_Anual!R4</f>
        <v>80518.352939999997</v>
      </c>
      <c r="E122" s="95">
        <f>PLANEL_BalPonta_Anual!AB4</f>
        <v>80167.211370000005</v>
      </c>
      <c r="F122" s="95">
        <f>PLANEL_BalPonta_Anual!AL4</f>
        <v>79779.645409999997</v>
      </c>
    </row>
    <row r="123" spans="2:6" x14ac:dyDescent="0.25">
      <c r="B123" s="16" t="str">
        <f>PLANEL_BalPonta_Anual!B5</f>
        <v>PCH</v>
      </c>
      <c r="C123" s="95">
        <f>PLANEL_BalPonta_Anual!C5</f>
        <v>4584.4069259999997</v>
      </c>
      <c r="D123" s="95">
        <f>PLANEL_BalPonta_Anual!R5</f>
        <v>14930.228730000001</v>
      </c>
      <c r="E123" s="95">
        <f>PLANEL_BalPonta_Anual!AB5</f>
        <v>13007.21026</v>
      </c>
      <c r="F123" s="95">
        <f>PLANEL_BalPonta_Anual!AL5</f>
        <v>14930.228730000001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10651.664769999999</v>
      </c>
      <c r="D125" s="18">
        <f>PLANEL_BalPonta_Anual!R6</f>
        <v>19183.891940000001</v>
      </c>
      <c r="E125" s="18">
        <f>PLANEL_BalPonta_Anual!AB6</f>
        <v>33889.516510000001</v>
      </c>
      <c r="F125" s="18">
        <f>PLANEL_BalPonta_Anual!AL6</f>
        <v>39177.879130000001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4156.0356899999997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12450.28405</v>
      </c>
      <c r="E142" s="32">
        <f>PLANEL_BalPonta_Anual!AB14</f>
        <v>28302.665440000001</v>
      </c>
      <c r="F142" s="32">
        <f>PLANEL_BalPonta_Anual!AL14</f>
        <v>50268.219559999998</v>
      </c>
    </row>
    <row r="143" spans="2:6" x14ac:dyDescent="0.25">
      <c r="B143" s="27" t="str">
        <f>PLANEL_BalPonta_Anual!B15</f>
        <v>Total</v>
      </c>
      <c r="C143" s="28">
        <f>PLANEL_BalPonta_Anual!C15</f>
        <v>87267.589863500019</v>
      </c>
      <c r="D143" s="28">
        <f>PLANEL_BalPonta_Anual!R15</f>
        <v>149189.12813099998</v>
      </c>
      <c r="E143" s="28">
        <f>PLANEL_BalPonta_Anual!AB15</f>
        <v>200836.026255</v>
      </c>
      <c r="F143" s="28">
        <f>PLANEL_BalPonta_Anual!AL15</f>
        <v>251305.76195499997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63695.446735999998</v>
      </c>
      <c r="D147" s="1">
        <f t="shared" ref="D147:F147" si="27">D122+D123</f>
        <v>95448.58167</v>
      </c>
      <c r="E147" s="1">
        <f t="shared" si="27"/>
        <v>93174.421629999997</v>
      </c>
      <c r="F147" s="1">
        <f t="shared" si="27"/>
        <v>94709.87414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4156.0356899999997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12450.28405</v>
      </c>
      <c r="E156" s="1">
        <f>E142</f>
        <v>28302.665440000001</v>
      </c>
      <c r="F156" s="1">
        <f>F142</f>
        <v>50268.219559999998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38.004962620000001</v>
      </c>
      <c r="D161" s="1">
        <f>Planel_CO2_total_Anual!R4</f>
        <v>19.45636489</v>
      </c>
      <c r="E161" s="1">
        <f>Planel_CO2_total_Anual!AB4</f>
        <v>17.808085869999999</v>
      </c>
      <c r="F161" s="1">
        <f>Planel_CO2_total_Anual!AL4</f>
        <v>28.374822120000001</v>
      </c>
    </row>
    <row r="162" spans="1:11" x14ac:dyDescent="0.25">
      <c r="B162" s="101" t="str">
        <f>Planel_CO2_total_Anual!B5</f>
        <v>P.Crítico</v>
      </c>
      <c r="C162" s="102">
        <f>Planel_CO2_total_Anual!C5</f>
        <v>51.706950759999998</v>
      </c>
      <c r="D162" s="102">
        <f>Planel_CO2_total_Anual!R5</f>
        <v>33.021651060000003</v>
      </c>
      <c r="E162" s="102">
        <f>Planel_CO2_total_Anual!AB5</f>
        <v>33.023352920000001</v>
      </c>
      <c r="F162" s="102">
        <f>Planel_CO2_total_Anual!AL5</f>
        <v>39.825261329999996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29.033310493150687</v>
      </c>
      <c r="D167" s="1">
        <f>'Resumo Gás Natural'!R39</f>
        <v>19.610159660273972</v>
      </c>
      <c r="E167" s="1">
        <f>'Resumo Gás Natural'!AB39</f>
        <v>20.018496917808218</v>
      </c>
      <c r="F167" s="1">
        <f>'Resumo Gás Natural'!AL39</f>
        <v>37.128409123287668</v>
      </c>
    </row>
    <row r="168" spans="1:11" x14ac:dyDescent="0.25">
      <c r="B168" s="16" t="str">
        <f>'Resumo Gás Natural'!B40</f>
        <v>P.Crítico</v>
      </c>
      <c r="C168" s="102">
        <f>'Resumo Gás Natural'!C40</f>
        <v>35.000413150684928</v>
      </c>
      <c r="D168" s="102">
        <f>'Resumo Gás Natural'!R40</f>
        <v>38.11936857534247</v>
      </c>
      <c r="E168" s="102">
        <f>'Resumo Gás Natural'!AB40</f>
        <v>39.927649397260275</v>
      </c>
      <c r="F168" s="102">
        <f>'Resumo Gás Natural'!AL40</f>
        <v>59.068661917808221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570.27829459650582</v>
      </c>
      <c r="D176" s="1">
        <f>C176*(1+Planel_BD_constantes!$B$3)^($D$175-$C$175)</f>
        <v>718.38641104275359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AB21" sqref="AB21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670.12403602947484</v>
      </c>
      <c r="H1" s="255" t="s">
        <v>688</v>
      </c>
      <c r="I1" s="256">
        <f>D188</f>
        <v>783.38641104275359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124704.6434</v>
      </c>
      <c r="E5" s="95">
        <f>PLANEL_Pot_anual!AB4</f>
        <v>145253.70430000001</v>
      </c>
      <c r="F5" s="95">
        <f>PLANEL_Pot_anual!AL4</f>
        <v>147499.64850000001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14073.325999999999</v>
      </c>
      <c r="F6" s="95">
        <f>PLANEL_Pot_anual!AL5</f>
        <v>14073.325999999999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16959.58556</v>
      </c>
      <c r="E8" s="18">
        <f>PLANEL_Pot_anual!AB7</f>
        <v>24360.385559999999</v>
      </c>
      <c r="F8" s="18">
        <f>PLANEL_Pot_anual!AL7</f>
        <v>24591.485560000001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24401.74438</v>
      </c>
      <c r="E16" s="24">
        <f>PLANEL_Pot_anual!AB14</f>
        <v>24710</v>
      </c>
      <c r="F16" s="24">
        <f>PLANEL_Pot_anual!AL14</f>
        <v>25096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44307.631133999996</v>
      </c>
      <c r="E19" s="30">
        <f>PLANEL_Pot_anual!AB17</f>
        <v>98133.966849999997</v>
      </c>
      <c r="F19" s="30">
        <f>PLANEL_Pot_anual!AL17</f>
        <v>149796.57579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27403.5435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12119.004875000001</v>
      </c>
      <c r="E25" s="32">
        <f>PLANEL_Pot_anual!AB23</f>
        <v>31556.840349999999</v>
      </c>
      <c r="F25" s="32">
        <f>PLANEL_Pot_anual!AL23</f>
        <v>62957.937760000001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259235.34234134198</v>
      </c>
      <c r="E30" s="28">
        <f>PLANEL_Pot_anual!AB24+SUM(E26:E29)</f>
        <v>375146.11940795509</v>
      </c>
      <c r="F30" s="28">
        <f>PLANEL_Pot_anual!AL24+SUM(F26:F29)</f>
        <v>505191.16599567642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138777.9694</v>
      </c>
      <c r="E34" s="1">
        <f>E5+E6</f>
        <v>159327.03030000001</v>
      </c>
      <c r="F34" s="1">
        <f>F5+F6</f>
        <v>161572.97450000001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16959.58556</v>
      </c>
      <c r="E35" s="1">
        <f t="shared" si="0"/>
        <v>24360.385559999999</v>
      </c>
      <c r="F35" s="1">
        <f t="shared" si="0"/>
        <v>24591.485560000001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25095.74438</v>
      </c>
      <c r="E39" s="1">
        <f>E16+E17</f>
        <v>25095.8</v>
      </c>
      <c r="F39" s="1">
        <f>F16+F17</f>
        <v>25096</v>
      </c>
    </row>
    <row r="40" spans="2:6" x14ac:dyDescent="0.25">
      <c r="B40" s="16" t="s">
        <v>7</v>
      </c>
      <c r="C40" s="1">
        <f>C19+C20</f>
        <v>6556.16</v>
      </c>
      <c r="D40" s="1">
        <f>D19+D20</f>
        <v>44307.631133999996</v>
      </c>
      <c r="E40" s="1">
        <f>E19+E20</f>
        <v>98133.966849999997</v>
      </c>
      <c r="F40" s="1">
        <f>F19+F20</f>
        <v>149796.57579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4718.6206780000002</v>
      </c>
      <c r="F41" s="1">
        <f>F22+F23</f>
        <v>27403.5435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12119.004875000001</v>
      </c>
      <c r="E43" s="1">
        <f t="shared" si="2"/>
        <v>31556.840349999999</v>
      </c>
      <c r="F43" s="1">
        <f t="shared" si="2"/>
        <v>62957.937760000001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259235.34234134198</v>
      </c>
      <c r="E45" s="28">
        <f>SUM(E34:E44)</f>
        <v>375146.11940795509</v>
      </c>
      <c r="F45" s="28">
        <f>SUM(F34:F44)</f>
        <v>505191.16599567642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34968.151400000002</v>
      </c>
      <c r="E49" s="95">
        <f>SUM(PLANEL_Pot_anual!S29:AB29)</f>
        <v>20549.060900000011</v>
      </c>
      <c r="F49" s="95">
        <f>SUM(PLANEL_Pot_anual!AC29:AL29)</f>
        <v>2245.9441999999981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8573.2999999999993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5717.3855599999988</v>
      </c>
      <c r="E52" s="18">
        <f>SUM(PLANEL_Pot_anual!S32:AB32)</f>
        <v>7400.7999999999993</v>
      </c>
      <c r="F52" s="18">
        <f>SUM(PLANEL_Pot_anual!AC32:AL32)</f>
        <v>231.10000000000218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12732.276959999999</v>
      </c>
      <c r="E60" s="24">
        <f>SUM(PLANEL_Pot_anual!S39:AB39)</f>
        <v>308.25561999999991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37751.471133999992</v>
      </c>
      <c r="E63" s="30">
        <f>SUM(PLANEL_Pot_anual!S42:AB42)</f>
        <v>53826.335716000001</v>
      </c>
      <c r="F63" s="30">
        <f>SUM(PLANEL_Pot_anual!AC42:AL42)</f>
        <v>51662.608940000006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2548.3576780000003</v>
      </c>
      <c r="F66" s="26">
        <f>SUM(PLANEL_Pot_anual!AC45:AL45)</f>
        <v>22684.922822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12119.004875000001</v>
      </c>
      <c r="E69" s="32">
        <f>SUM(PLANEL_Pot_anual!S48:AB48)</f>
        <v>19437.835474999996</v>
      </c>
      <c r="F69" s="32">
        <f>SUM(PLANEL_Pot_anual!AC48:AL48)</f>
        <v>31401.097410000002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123325.493591342</v>
      </c>
      <c r="E74" s="28">
        <f>SUM(PLANEL_Pot_anual!S49:AB49)+SUM(E70:E73)</f>
        <v>115910.7770666131</v>
      </c>
      <c r="F74" s="28">
        <f>SUM(PLANEL_Pot_anual!AC49:AL49)+SUM(F70:F73)</f>
        <v>130045.04658772136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43541.451400000005</v>
      </c>
      <c r="E78" s="1">
        <f>E49+E50</f>
        <v>20549.060900000011</v>
      </c>
      <c r="F78" s="1">
        <f>F49+F50</f>
        <v>2245.9441999999981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5717.3855599999988</v>
      </c>
      <c r="E79" s="1">
        <f t="shared" si="8"/>
        <v>7400.7999999999993</v>
      </c>
      <c r="F79" s="1">
        <f t="shared" si="8"/>
        <v>231.10000000000218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13096.076959999999</v>
      </c>
      <c r="E83" s="1">
        <f t="shared" si="11"/>
        <v>5.5619999999919401E-2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37751.471133999992</v>
      </c>
      <c r="E84" s="1">
        <f t="shared" si="12"/>
        <v>53826.335716000001</v>
      </c>
      <c r="F84" s="1">
        <f t="shared" si="12"/>
        <v>51662.608940000006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2548.3576780000003</v>
      </c>
      <c r="F85" s="1">
        <f t="shared" si="13"/>
        <v>22684.922822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12119.004875000001</v>
      </c>
      <c r="E87" s="1">
        <f>E69</f>
        <v>19437.835474999996</v>
      </c>
      <c r="F87" s="1">
        <f>F69</f>
        <v>31401.097410000002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123325.49359134196</v>
      </c>
      <c r="E89" s="28">
        <f t="shared" si="16"/>
        <v>115910.77706661315</v>
      </c>
      <c r="F89" s="28">
        <f t="shared" si="16"/>
        <v>130045.04658772133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46065.441850000003</v>
      </c>
      <c r="D93" s="95">
        <f>Planel_GerMed_Anual!R4</f>
        <v>66294.703339999993</v>
      </c>
      <c r="E93" s="95">
        <f>Planel_GerMed_Anual!AB4</f>
        <v>76239.414139999993</v>
      </c>
      <c r="F93" s="95">
        <f>Planel_GerMed_Anual!AL4</f>
        <v>76931.464129999993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6228.9964689999997</v>
      </c>
      <c r="E94" s="95">
        <f>Planel_GerMed_Anual!AB5</f>
        <v>7213.6424610000004</v>
      </c>
      <c r="F94" s="95">
        <f>Planel_GerMed_Anual!AL5</f>
        <v>7185.506472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5804.2934674999997</v>
      </c>
      <c r="D96" s="18">
        <f>Planel_GerMed_Anual!R7</f>
        <v>4415.5744089999998</v>
      </c>
      <c r="E96" s="18">
        <f>Planel_GerMed_Anual!AB7</f>
        <v>4731.5942118000003</v>
      </c>
      <c r="F96" s="18">
        <f>Planel_GerMed_Anual!AL7</f>
        <v>8704.3101750000005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274.15011559999999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2917.5560730000002</v>
      </c>
      <c r="E101" s="1">
        <f>Planel_GerMed_Anual!AB11</f>
        <v>3007.6281399999998</v>
      </c>
      <c r="F101" s="1">
        <f>Planel_GerMed_Anual!AL11</f>
        <v>3007.6281399999998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7524.683927</v>
      </c>
      <c r="E104" s="24">
        <f>Planel_GerMed_Anual!AB14</f>
        <v>7557.0624530000005</v>
      </c>
      <c r="F104" s="24">
        <f>Planel_GerMed_Anual!AL14</f>
        <v>7675.1128819999994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20088.896931499999</v>
      </c>
      <c r="E107" s="30">
        <f>Planel_GerMed_Anual!AB17</f>
        <v>44785.790495419998</v>
      </c>
      <c r="F107" s="30">
        <f>Planel_GerMed_Anual!AL17</f>
        <v>68363.261729999998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1327.4690760000001</v>
      </c>
      <c r="F110" s="26">
        <f>Planel_GerMed_Anual!AL20</f>
        <v>7709.3199619999996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65835.454984784083</v>
      </c>
      <c r="D118" s="28">
        <f>Planel_GerMed_Anual!R24+SUM(D114:D117)</f>
        <v>112687.37479177842</v>
      </c>
      <c r="E118" s="28">
        <f>Planel_GerMed_Anual!AB24+SUM(E114:E117)</f>
        <v>152262.31524290532</v>
      </c>
      <c r="F118" s="28">
        <f>Planel_GerMed_Anual!AL24+SUM(F114:F117)</f>
        <v>191467.70645533374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48809.417144000006</v>
      </c>
      <c r="D122" s="1">
        <f>D93+D94</f>
        <v>72523.699808999998</v>
      </c>
      <c r="E122" s="1">
        <f>E93+E94</f>
        <v>83453.056600999989</v>
      </c>
      <c r="F122" s="1">
        <f>F93+F94</f>
        <v>84116.970601999987</v>
      </c>
    </row>
    <row r="123" spans="2:6" x14ac:dyDescent="0.25">
      <c r="B123" s="16" t="s">
        <v>3</v>
      </c>
      <c r="C123" s="1">
        <f>C96</f>
        <v>5804.2934674999997</v>
      </c>
      <c r="D123" s="1">
        <f t="shared" ref="D123:F123" si="17">D96</f>
        <v>4415.5744089999998</v>
      </c>
      <c r="E123" s="1">
        <f t="shared" si="17"/>
        <v>4731.5942118000003</v>
      </c>
      <c r="F123" s="1">
        <f t="shared" si="17"/>
        <v>8704.3101750000005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584.49409390000005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2917.5560730000002</v>
      </c>
      <c r="E125" s="1">
        <f t="shared" si="19"/>
        <v>3007.6281399999998</v>
      </c>
      <c r="F125" s="1">
        <f t="shared" si="19"/>
        <v>3007.6281399999998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8169.4889968999996</v>
      </c>
      <c r="E127" s="1">
        <f t="shared" si="20"/>
        <v>7905.0156137000004</v>
      </c>
      <c r="F127" s="1">
        <f t="shared" si="20"/>
        <v>7675.1128819999994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20088.896931499999</v>
      </c>
      <c r="E128" s="1">
        <f t="shared" si="21"/>
        <v>44785.790495419998</v>
      </c>
      <c r="F128" s="1">
        <f t="shared" si="21"/>
        <v>68363.261729999998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1327.4690760000001</v>
      </c>
      <c r="F129" s="1">
        <f t="shared" si="22"/>
        <v>7709.3199619999996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65835.454984784083</v>
      </c>
      <c r="D133" s="28">
        <f t="shared" ref="D133:F133" si="25">SUM(D122:D132)</f>
        <v>112687.37479177841</v>
      </c>
      <c r="E133" s="28">
        <f t="shared" si="25"/>
        <v>152262.31524290532</v>
      </c>
      <c r="F133" s="28">
        <f t="shared" si="25"/>
        <v>191467.70645533374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59111.039810000002</v>
      </c>
      <c r="D137" s="95">
        <f>PLANEL_BalPonta_Anual!R4</f>
        <v>80518.352939999997</v>
      </c>
      <c r="E137" s="95">
        <f>PLANEL_BalPonta_Anual!AB4</f>
        <v>80167.211370000005</v>
      </c>
      <c r="F137" s="95">
        <f>PLANEL_BalPonta_Anual!AL4</f>
        <v>79779.645409999997</v>
      </c>
    </row>
    <row r="138" spans="2:6" x14ac:dyDescent="0.25">
      <c r="B138" s="16" t="str">
        <f>PLANEL_BalPonta_Anual!B5</f>
        <v>PCH</v>
      </c>
      <c r="C138" s="95">
        <f>PLANEL_BalPonta_Anual!C5</f>
        <v>4584.4069259999997</v>
      </c>
      <c r="D138" s="95">
        <f>PLANEL_BalPonta_Anual!R5</f>
        <v>14930.228730000001</v>
      </c>
      <c r="E138" s="95">
        <f>PLANEL_BalPonta_Anual!AB5</f>
        <v>13007.21026</v>
      </c>
      <c r="F138" s="95">
        <f>PLANEL_BalPonta_Anual!AL5</f>
        <v>14930.228730000001</v>
      </c>
    </row>
    <row r="139" spans="2:6" x14ac:dyDescent="0.25">
      <c r="B139" s="16" t="str">
        <f>PLANEL_BalPonta_Anual!B6</f>
        <v>Gás Natural</v>
      </c>
      <c r="C139" s="95">
        <f>PLANEL_BalPonta_Anual!C6</f>
        <v>10651.664769999999</v>
      </c>
      <c r="D139" s="95">
        <f>PLANEL_BalPonta_Anual!R6</f>
        <v>19183.891940000001</v>
      </c>
      <c r="E139" s="95">
        <f>PLANEL_BalPonta_Anual!AB6</f>
        <v>33889.516510000001</v>
      </c>
      <c r="F139" s="95">
        <f>PLANEL_BalPonta_Anual!AL6</f>
        <v>39177.879130000001</v>
      </c>
    </row>
    <row r="140" spans="2:6" x14ac:dyDescent="0.25">
      <c r="B140" s="16" t="str">
        <f>PLANEL_BalPonta_Anual!B7</f>
        <v>Carvão</v>
      </c>
      <c r="C140" s="1">
        <f>PLANEL_BalPonta_Anual!C7</f>
        <v>2108.0700000000002</v>
      </c>
      <c r="D140" s="1">
        <f>PLANEL_BalPonta_Anual!R7</f>
        <v>2635.05</v>
      </c>
      <c r="E140" s="1">
        <f>PLANEL_BalPonta_Anual!AB7</f>
        <v>1821</v>
      </c>
      <c r="F140" s="1">
        <f>PLANEL_BalPonta_Anual!AL7</f>
        <v>1551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4156.0356899999997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4211.9282219999996</v>
      </c>
      <c r="D143" s="1">
        <f>PLANEL_BalPonta_Anual!R10</f>
        <v>6644.5880900000002</v>
      </c>
      <c r="E143" s="1">
        <f>PLANEL_BalPonta_Anual!AB10</f>
        <v>7865.2444999999998</v>
      </c>
      <c r="F143" s="1">
        <f>PLANEL_BalPonta_Anual!AL10</f>
        <v>7648.3</v>
      </c>
    </row>
    <row r="144" spans="2:6" x14ac:dyDescent="0.25">
      <c r="B144" s="16" t="str">
        <f>PLANEL_BalPonta_Anual!B11</f>
        <v>Eólica</v>
      </c>
      <c r="C144" s="1">
        <f>PLANEL_BalPonta_Anual!C11</f>
        <v>337.77280150000001</v>
      </c>
      <c r="D144" s="1">
        <f>PLANEL_BalPonta_Anual!R11</f>
        <v>8006.4984850000001</v>
      </c>
      <c r="E144" s="1">
        <f>PLANEL_BalPonta_Anual!AB11</f>
        <v>20916.952430000001</v>
      </c>
      <c r="F144" s="1">
        <f>PLANEL_BalPonta_Anual!AL11</f>
        <v>37033.91835</v>
      </c>
    </row>
    <row r="145" spans="2:6" x14ac:dyDescent="0.25">
      <c r="B145" s="16" t="str">
        <f>PLANEL_BalPonta_Anual!B12</f>
        <v>Solar</v>
      </c>
      <c r="C145" s="1">
        <f>PLANEL_BalPonta_Anual!C12</f>
        <v>3.1406000000000001</v>
      </c>
      <c r="D145" s="1">
        <f>PLANEL_BalPonta_Anual!R12</f>
        <v>1385.5053109999999</v>
      </c>
      <c r="E145" s="1">
        <f>PLANEL_BalPonta_Anual!AB12</f>
        <v>11431.497160000001</v>
      </c>
      <c r="F145" s="1">
        <f>PLANEL_BalPonta_Anual!AL12</f>
        <v>17481.842189999999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12450.28405</v>
      </c>
      <c r="E147" s="32">
        <f>PLANEL_BalPonta_Anual!AB14</f>
        <v>28302.665440000001</v>
      </c>
      <c r="F147" s="32">
        <f>PLANEL_BalPonta_Anual!AL14</f>
        <v>50268.219559999998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87268.000547332515</v>
      </c>
      <c r="D152" s="28">
        <f>PLANEL_BalPonta_Anual!R15+SUM(D148:D151)</f>
        <v>150093.11044076688</v>
      </c>
      <c r="E152" s="28">
        <f>PLANEL_BalPonta_Anual!AB15+SUM(E148:E151)</f>
        <v>202840.6496785768</v>
      </c>
      <c r="F152" s="28">
        <f>PLANEL_BalPonta_Anual!AL15+SUM(F148:F151)</f>
        <v>255038.87712363282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63695.446735999998</v>
      </c>
      <c r="D156" s="1">
        <f>D137+D138</f>
        <v>95448.58167</v>
      </c>
      <c r="E156" s="1">
        <f>E137+E138</f>
        <v>93174.421629999997</v>
      </c>
      <c r="F156" s="1">
        <f>F137+F138</f>
        <v>94709.87414</v>
      </c>
    </row>
    <row r="157" spans="2:6" x14ac:dyDescent="0.25">
      <c r="B157" s="16" t="s">
        <v>3</v>
      </c>
      <c r="C157" s="1">
        <f>C139</f>
        <v>10651.664769999999</v>
      </c>
      <c r="D157" s="1">
        <f>D139</f>
        <v>19183.891940000001</v>
      </c>
      <c r="E157" s="1">
        <f>E139</f>
        <v>33889.516510000001</v>
      </c>
      <c r="F157" s="1">
        <f>F139</f>
        <v>39177.879130000001</v>
      </c>
    </row>
    <row r="158" spans="2:6" x14ac:dyDescent="0.25">
      <c r="B158" s="16" t="s">
        <v>4</v>
      </c>
      <c r="C158" s="1">
        <f>C140</f>
        <v>2108.0700000000002</v>
      </c>
      <c r="D158" s="1">
        <f t="shared" ref="D158:F158" si="26">D140</f>
        <v>2635.05</v>
      </c>
      <c r="E158" s="1">
        <f t="shared" si="26"/>
        <v>1821</v>
      </c>
      <c r="F158" s="1">
        <f t="shared" si="26"/>
        <v>1551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4156.0356899999997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4211.9282219999996</v>
      </c>
      <c r="D161" s="1">
        <f t="shared" si="28"/>
        <v>6644.5880900000002</v>
      </c>
      <c r="E161" s="1">
        <f t="shared" si="28"/>
        <v>7865.2444999999998</v>
      </c>
      <c r="F161" s="1">
        <f t="shared" si="28"/>
        <v>7648.3</v>
      </c>
    </row>
    <row r="162" spans="1:11" x14ac:dyDescent="0.25">
      <c r="B162" s="16" t="s">
        <v>7</v>
      </c>
      <c r="C162" s="1">
        <f t="shared" ref="C162:F162" si="29">C144</f>
        <v>337.77280150000001</v>
      </c>
      <c r="D162" s="1">
        <f t="shared" si="29"/>
        <v>8006.4984850000001</v>
      </c>
      <c r="E162" s="1">
        <f t="shared" si="29"/>
        <v>20916.952430000001</v>
      </c>
      <c r="F162" s="1">
        <f t="shared" si="29"/>
        <v>37033.91835</v>
      </c>
    </row>
    <row r="163" spans="1:11" x14ac:dyDescent="0.25">
      <c r="B163" s="16" t="s">
        <v>8</v>
      </c>
      <c r="C163" s="1">
        <f t="shared" ref="C163:F163" si="30">C145</f>
        <v>3.1406000000000001</v>
      </c>
      <c r="D163" s="1">
        <f t="shared" si="30"/>
        <v>1385.5053109999999</v>
      </c>
      <c r="E163" s="1">
        <f t="shared" si="30"/>
        <v>11431.497160000001</v>
      </c>
      <c r="F163" s="1">
        <f t="shared" si="30"/>
        <v>17481.842189999999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12450.28405</v>
      </c>
      <c r="E165" s="1">
        <f>E147</f>
        <v>28302.665440000001</v>
      </c>
      <c r="F165" s="1">
        <f>F147</f>
        <v>50268.219559999998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87268.000547332515</v>
      </c>
      <c r="D167" s="28">
        <f t="shared" ref="D167:F167" si="33">SUM(D156:D166)</f>
        <v>150093.11044076688</v>
      </c>
      <c r="E167" s="28">
        <f t="shared" si="33"/>
        <v>202840.6496785768</v>
      </c>
      <c r="F167" s="28">
        <f t="shared" si="33"/>
        <v>255038.87712363282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38.004962620000001</v>
      </c>
      <c r="D171" s="1">
        <f>Planel_CO2_total_Anual!R4</f>
        <v>19.45636489</v>
      </c>
      <c r="E171" s="1">
        <f>Planel_CO2_total_Anual!AB4</f>
        <v>17.808085869999999</v>
      </c>
      <c r="F171" s="1">
        <f>Planel_CO2_total_Anual!AL4</f>
        <v>28.374822120000001</v>
      </c>
    </row>
    <row r="172" spans="1:11" x14ac:dyDescent="0.25">
      <c r="B172" s="101" t="str">
        <f>Planel_CO2_total_Anual!B5</f>
        <v>P.Crítico</v>
      </c>
      <c r="C172" s="102">
        <f>Planel_CO2_total_Anual!C5</f>
        <v>51.706950759999998</v>
      </c>
      <c r="D172" s="102">
        <f>Planel_CO2_total_Anual!R5</f>
        <v>33.021651060000003</v>
      </c>
      <c r="E172" s="102">
        <f>Planel_CO2_total_Anual!AB5</f>
        <v>33.023352920000001</v>
      </c>
      <c r="F172" s="102">
        <f>Planel_CO2_total_Anual!AL5</f>
        <v>39.825261329999996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29.033310493150687</v>
      </c>
      <c r="D177" s="1">
        <f>'Resumo Gás Natural'!R39</f>
        <v>19.610159660273972</v>
      </c>
      <c r="E177" s="1">
        <f>'Resumo Gás Natural'!AB39</f>
        <v>20.018496917808218</v>
      </c>
      <c r="F177" s="1">
        <f>'Resumo Gás Natural'!AL39</f>
        <v>37.128409123287668</v>
      </c>
    </row>
    <row r="178" spans="2:6" x14ac:dyDescent="0.25">
      <c r="B178" s="16" t="str">
        <f>'Resumo Gás Natural'!B40</f>
        <v>P.Crítico</v>
      </c>
      <c r="C178" s="102">
        <f>'Resumo Gás Natural'!C40</f>
        <v>35.000413150684928</v>
      </c>
      <c r="D178" s="102">
        <f>'Resumo Gás Natural'!R40</f>
        <v>38.11936857534247</v>
      </c>
      <c r="E178" s="102">
        <f>'Resumo Gás Natural'!AB40</f>
        <v>39.927649397260275</v>
      </c>
      <c r="F178" s="102">
        <f>'Resumo Gás Natural'!AL40</f>
        <v>59.068661917808221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570.27829459650582</v>
      </c>
      <c r="D186" s="1">
        <f>C186*(1+Planel_BD_constantes!$B$3)^($D$185-$C$185)</f>
        <v>718.38641104275359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670.12403602947484</v>
      </c>
      <c r="D188" s="28">
        <f>SUM(D186:D187)</f>
        <v>783.38641104275359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13360.40264</v>
      </c>
      <c r="O5" s="5">
        <v>13360.40264</v>
      </c>
      <c r="P5" s="5">
        <v>7017.1678940000002</v>
      </c>
      <c r="Q5" s="5">
        <v>7017.1678940000002</v>
      </c>
      <c r="R5" s="5">
        <v>7017.1678940000002</v>
      </c>
      <c r="S5" s="5">
        <v>7017.1678940000002</v>
      </c>
      <c r="T5" s="5">
        <v>9998.2738119999995</v>
      </c>
      <c r="U5" s="5">
        <v>15404.306280000001</v>
      </c>
      <c r="V5" s="5">
        <v>15404.306280000001</v>
      </c>
      <c r="W5" s="5">
        <v>12504.42038</v>
      </c>
      <c r="X5" s="5">
        <v>12504.42038</v>
      </c>
      <c r="Y5" s="5">
        <v>12504.42038</v>
      </c>
      <c r="Z5" s="5">
        <v>12504.42038</v>
      </c>
      <c r="AA5" s="5">
        <v>12504.42038</v>
      </c>
      <c r="AB5" s="5">
        <v>11701</v>
      </c>
      <c r="AC5" s="5">
        <v>11701</v>
      </c>
      <c r="AD5" s="5">
        <v>11701</v>
      </c>
      <c r="AE5" s="5">
        <v>11701</v>
      </c>
      <c r="AF5" s="5">
        <v>11701</v>
      </c>
      <c r="AG5" s="5">
        <v>11701</v>
      </c>
      <c r="AH5" s="5">
        <v>11701</v>
      </c>
      <c r="AI5" s="5">
        <v>11701</v>
      </c>
      <c r="AJ5" s="5">
        <v>11701</v>
      </c>
      <c r="AK5" s="5">
        <v>11701</v>
      </c>
      <c r="AL5" s="5">
        <v>11701</v>
      </c>
      <c r="AM5" s="5">
        <v>11701</v>
      </c>
      <c r="AN5" s="5">
        <v>11701</v>
      </c>
      <c r="AO5" s="5">
        <v>11701</v>
      </c>
      <c r="AP5" s="5">
        <v>11701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15984.226559999999</v>
      </c>
      <c r="O16" s="38">
        <v>15984.226559999999</v>
      </c>
      <c r="P16" s="38">
        <v>8158.6059919999998</v>
      </c>
      <c r="Q16" s="38">
        <v>8158.6059919999998</v>
      </c>
      <c r="R16" s="38">
        <v>8158.6059919999998</v>
      </c>
      <c r="S16" s="38">
        <v>8158.6059919999998</v>
      </c>
      <c r="T16" s="38">
        <v>11139.71191</v>
      </c>
      <c r="U16" s="38">
        <v>16545.74438</v>
      </c>
      <c r="V16" s="38">
        <v>16545.74438</v>
      </c>
      <c r="W16" s="38">
        <v>12909.838379999999</v>
      </c>
      <c r="X16" s="38">
        <v>12909.838379999999</v>
      </c>
      <c r="Y16" s="38">
        <v>12909.838379999999</v>
      </c>
      <c r="Z16" s="38">
        <v>12909.838379999999</v>
      </c>
      <c r="AA16" s="38">
        <v>12909.838379999999</v>
      </c>
      <c r="AB16" s="38">
        <v>11701</v>
      </c>
      <c r="AC16" s="38">
        <v>11701</v>
      </c>
      <c r="AD16" s="38">
        <v>11701</v>
      </c>
      <c r="AE16" s="38">
        <v>11701</v>
      </c>
      <c r="AF16" s="38">
        <v>11701</v>
      </c>
      <c r="AG16" s="38">
        <v>11701</v>
      </c>
      <c r="AH16" s="38">
        <v>11701</v>
      </c>
      <c r="AI16" s="38">
        <v>11701</v>
      </c>
      <c r="AJ16" s="38">
        <v>11701</v>
      </c>
      <c r="AK16" s="38">
        <v>11701</v>
      </c>
      <c r="AL16" s="38">
        <v>11701</v>
      </c>
      <c r="AM16" s="38">
        <v>11701</v>
      </c>
      <c r="AN16" s="38">
        <v>11701</v>
      </c>
      <c r="AO16" s="38">
        <v>11701</v>
      </c>
      <c r="AP16" s="38">
        <v>11701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4513.7759470000001</v>
      </c>
      <c r="R89" s="5">
        <v>6005.6067849999999</v>
      </c>
      <c r="S89" s="5">
        <v>10309.9256</v>
      </c>
      <c r="T89" s="5">
        <v>10309.9256</v>
      </c>
      <c r="U89" s="5">
        <v>10309.9256</v>
      </c>
      <c r="V89" s="5">
        <v>10309.9256</v>
      </c>
      <c r="W89" s="5">
        <v>10309.9256</v>
      </c>
      <c r="X89" s="5">
        <v>10309.9256</v>
      </c>
      <c r="Y89" s="5">
        <v>10309.9256</v>
      </c>
      <c r="Z89" s="5">
        <v>10309.9256</v>
      </c>
      <c r="AA89" s="5">
        <v>10309.9256</v>
      </c>
      <c r="AB89" s="5">
        <v>10309.9256</v>
      </c>
      <c r="AC89" s="5">
        <v>10309.9256</v>
      </c>
      <c r="AD89" s="5">
        <v>10309.9256</v>
      </c>
      <c r="AE89" s="5">
        <v>10309.9256</v>
      </c>
      <c r="AF89" s="5">
        <v>10309.9256</v>
      </c>
      <c r="AG89" s="5">
        <v>10309.9256</v>
      </c>
      <c r="AH89" s="5">
        <v>10309.9256</v>
      </c>
      <c r="AI89" s="5">
        <v>10309.9256</v>
      </c>
      <c r="AJ89" s="5">
        <v>10309.9256</v>
      </c>
      <c r="AK89" s="5">
        <v>10309.9256</v>
      </c>
      <c r="AL89" s="5">
        <v>10309.9256</v>
      </c>
      <c r="AM89" s="5">
        <v>10309.9256</v>
      </c>
      <c r="AN89" s="5">
        <v>10309.9256</v>
      </c>
      <c r="AO89" s="5">
        <v>10309.9256</v>
      </c>
      <c r="AP89" s="5">
        <v>10309.9256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>
        <v>541.402154</v>
      </c>
      <c r="V92" s="5">
        <v>541.402154</v>
      </c>
      <c r="W92" s="5">
        <v>541.402154</v>
      </c>
      <c r="X92" s="5">
        <v>541.402154</v>
      </c>
      <c r="Y92" s="5">
        <v>541.402154</v>
      </c>
      <c r="Z92" s="5">
        <v>541.402154</v>
      </c>
      <c r="AA92" s="5">
        <v>541.402154</v>
      </c>
      <c r="AB92" s="5">
        <v>541.402154</v>
      </c>
      <c r="AC92" s="5">
        <v>541.402154</v>
      </c>
      <c r="AD92" s="5">
        <v>541.402154</v>
      </c>
      <c r="AE92" s="5">
        <v>541.402154</v>
      </c>
      <c r="AF92" s="5">
        <v>541.402154</v>
      </c>
      <c r="AG92" s="5">
        <v>541.402154</v>
      </c>
      <c r="AH92" s="5">
        <v>541.402154</v>
      </c>
      <c r="AI92" s="5">
        <v>541.402154</v>
      </c>
      <c r="AJ92" s="5">
        <v>541.402154</v>
      </c>
      <c r="AK92" s="5">
        <v>541.402154</v>
      </c>
      <c r="AL92" s="5">
        <v>541.402154</v>
      </c>
      <c r="AM92" s="5">
        <v>541.402154</v>
      </c>
      <c r="AN92" s="5">
        <v>541.402154</v>
      </c>
      <c r="AO92" s="5">
        <v>541.402154</v>
      </c>
      <c r="AP92" s="5">
        <v>541.402154</v>
      </c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4513.7759470000001</v>
      </c>
      <c r="R100" s="38">
        <v>6005.6067849999999</v>
      </c>
      <c r="S100" s="38">
        <v>10309.9256</v>
      </c>
      <c r="T100" s="38">
        <v>10309.9256</v>
      </c>
      <c r="U100" s="38">
        <v>10851.32776</v>
      </c>
      <c r="V100" s="38">
        <v>10851.32776</v>
      </c>
      <c r="W100" s="38">
        <v>10851.32776</v>
      </c>
      <c r="X100" s="38">
        <v>10851.32776</v>
      </c>
      <c r="Y100" s="38">
        <v>10851.32776</v>
      </c>
      <c r="Z100" s="38">
        <v>10851.32776</v>
      </c>
      <c r="AA100" s="38">
        <v>10851.32776</v>
      </c>
      <c r="AB100" s="38">
        <v>10851.32776</v>
      </c>
      <c r="AC100" s="38">
        <v>10851.32776</v>
      </c>
      <c r="AD100" s="38">
        <v>10851.32776</v>
      </c>
      <c r="AE100" s="38">
        <v>10851.32776</v>
      </c>
      <c r="AF100" s="38">
        <v>10851.32776</v>
      </c>
      <c r="AG100" s="38">
        <v>10851.32776</v>
      </c>
      <c r="AH100" s="38">
        <v>10851.32776</v>
      </c>
      <c r="AI100" s="38">
        <v>10851.32776</v>
      </c>
      <c r="AJ100" s="38">
        <v>10851.32776</v>
      </c>
      <c r="AK100" s="38">
        <v>10851.32776</v>
      </c>
      <c r="AL100" s="38">
        <v>10851.32776</v>
      </c>
      <c r="AM100" s="38">
        <v>10851.32776</v>
      </c>
      <c r="AN100" s="38">
        <v>10851.32776</v>
      </c>
      <c r="AO100" s="38">
        <v>10851.32776</v>
      </c>
      <c r="AP100" s="38">
        <v>10851.32776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117.065895</v>
      </c>
      <c r="P102" s="5">
        <v>856.64398180000001</v>
      </c>
      <c r="Q102" s="5">
        <v>936.83858459999999</v>
      </c>
      <c r="R102" s="5">
        <v>1297.0013690000001</v>
      </c>
      <c r="S102" s="5">
        <v>2155.5994380000002</v>
      </c>
      <c r="T102" s="5">
        <v>2203.3356570000001</v>
      </c>
      <c r="U102" s="5">
        <v>2203.3356570000001</v>
      </c>
      <c r="V102" s="5">
        <v>2203.3356570000001</v>
      </c>
      <c r="W102" s="5">
        <v>2203.3356570000001</v>
      </c>
      <c r="X102" s="5">
        <v>2203.3356570000001</v>
      </c>
      <c r="Y102" s="5">
        <v>2203.3356570000001</v>
      </c>
      <c r="Z102" s="5">
        <v>2203.3356570000001</v>
      </c>
      <c r="AA102" s="5">
        <v>2203.3356570000001</v>
      </c>
      <c r="AB102" s="5">
        <v>2203.3356570000001</v>
      </c>
      <c r="AC102" s="5">
        <v>2203.3356570000001</v>
      </c>
      <c r="AD102" s="5">
        <v>2203.3356570000001</v>
      </c>
      <c r="AE102" s="5">
        <v>2203.3356570000001</v>
      </c>
      <c r="AF102" s="5">
        <v>2203.3356570000001</v>
      </c>
      <c r="AG102" s="5">
        <v>2203.3356570000001</v>
      </c>
      <c r="AH102" s="5">
        <v>2203.3356570000001</v>
      </c>
      <c r="AI102" s="5">
        <v>2203.3356570000001</v>
      </c>
      <c r="AJ102" s="5">
        <v>2203.3356570000001</v>
      </c>
      <c r="AK102" s="5">
        <v>2203.3356570000001</v>
      </c>
      <c r="AL102" s="5">
        <v>2203.3356570000001</v>
      </c>
      <c r="AM102" s="5">
        <v>2203.3356570000001</v>
      </c>
      <c r="AN102" s="5">
        <v>2203.3356570000001</v>
      </c>
      <c r="AO102" s="5">
        <v>2203.3356570000001</v>
      </c>
      <c r="AP102" s="5">
        <v>2203.3356570000001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1535.660547</v>
      </c>
      <c r="P107" s="5">
        <v>1593.0430369999999</v>
      </c>
      <c r="Q107" s="5">
        <v>1651.83348</v>
      </c>
      <c r="R107" s="5">
        <v>1775.649903</v>
      </c>
      <c r="S107" s="5">
        <v>1775.649903</v>
      </c>
      <c r="T107" s="5">
        <v>1775.649903</v>
      </c>
      <c r="U107" s="5">
        <v>1775.649903</v>
      </c>
      <c r="V107" s="5">
        <v>1775.649903</v>
      </c>
      <c r="W107" s="5">
        <v>1388.9499029999999</v>
      </c>
      <c r="X107" s="5">
        <v>1388.9499029999999</v>
      </c>
      <c r="Y107" s="5">
        <v>1388.9499029999999</v>
      </c>
      <c r="Z107" s="5">
        <v>1388.9499029999999</v>
      </c>
      <c r="AA107" s="5">
        <v>1388.9499029999999</v>
      </c>
      <c r="AB107" s="5">
        <v>1388.9499029999999</v>
      </c>
      <c r="AC107" s="5">
        <v>798.14990279999995</v>
      </c>
      <c r="AD107" s="5">
        <v>798.14990279999995</v>
      </c>
      <c r="AE107" s="5">
        <v>798.14990279999995</v>
      </c>
      <c r="AF107" s="5">
        <v>798.14990279999995</v>
      </c>
      <c r="AG107" s="5">
        <v>798.14990279999995</v>
      </c>
      <c r="AH107" s="5">
        <v>798.14990279999995</v>
      </c>
      <c r="AI107" s="5">
        <v>798.14990279999995</v>
      </c>
      <c r="AJ107" s="5">
        <v>798.14990279999995</v>
      </c>
      <c r="AK107" s="5">
        <v>798.14990279999995</v>
      </c>
      <c r="AL107" s="5">
        <v>798.14990279999995</v>
      </c>
      <c r="AM107" s="5">
        <v>798.14990279999995</v>
      </c>
      <c r="AN107" s="5">
        <v>798.14990279999995</v>
      </c>
      <c r="AO107" s="5">
        <v>798.14990279999995</v>
      </c>
      <c r="AP107" s="5">
        <v>798.14990279999995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8834.8264419999996</v>
      </c>
      <c r="P112" s="38">
        <v>9180.3870189999998</v>
      </c>
      <c r="Q112" s="38">
        <v>6562.4720639999996</v>
      </c>
      <c r="R112" s="38">
        <v>6842.4512720000002</v>
      </c>
      <c r="S112" s="38">
        <v>7701.0493399999996</v>
      </c>
      <c r="T112" s="38">
        <v>7570.5855600000004</v>
      </c>
      <c r="U112" s="38">
        <v>7570.5855600000004</v>
      </c>
      <c r="V112" s="38">
        <v>7570.5855600000004</v>
      </c>
      <c r="W112" s="38">
        <v>6245.9855600000001</v>
      </c>
      <c r="X112" s="38">
        <v>6245.9855600000001</v>
      </c>
      <c r="Y112" s="38">
        <v>6245.9855600000001</v>
      </c>
      <c r="Z112" s="38">
        <v>5197.1855599999999</v>
      </c>
      <c r="AA112" s="38">
        <v>5197.1855599999999</v>
      </c>
      <c r="AB112" s="38">
        <v>5197.1855599999999</v>
      </c>
      <c r="AC112" s="38">
        <v>4606.3855599999997</v>
      </c>
      <c r="AD112" s="38">
        <v>4606.3855599999997</v>
      </c>
      <c r="AE112" s="38">
        <v>4578.3855599999997</v>
      </c>
      <c r="AF112" s="38">
        <v>4578.3855599999997</v>
      </c>
      <c r="AG112" s="38">
        <v>3364.6855599999999</v>
      </c>
      <c r="AH112" s="38">
        <v>3364.6855599999999</v>
      </c>
      <c r="AI112" s="38">
        <v>3364.6855599999999</v>
      </c>
      <c r="AJ112" s="38">
        <v>3364.6855599999999</v>
      </c>
      <c r="AK112" s="38">
        <v>3001.4855600000001</v>
      </c>
      <c r="AL112" s="38">
        <v>3001.4855600000001</v>
      </c>
      <c r="AM112" s="38">
        <v>3001.4855600000001</v>
      </c>
      <c r="AN112" s="38">
        <v>3001.4855600000001</v>
      </c>
      <c r="AO112" s="38">
        <v>3001.4855600000001</v>
      </c>
      <c r="AP112" s="38">
        <v>3001.4855600000001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4815</v>
      </c>
      <c r="AG125" s="5">
        <v>4815</v>
      </c>
      <c r="AH125" s="5">
        <v>4815</v>
      </c>
      <c r="AI125" s="5">
        <v>4815</v>
      </c>
      <c r="AJ125" s="5">
        <v>4815</v>
      </c>
      <c r="AK125" s="5">
        <v>4815</v>
      </c>
      <c r="AL125" s="5">
        <v>4815</v>
      </c>
      <c r="AM125" s="5">
        <v>4815</v>
      </c>
      <c r="AN125" s="5">
        <v>4815</v>
      </c>
      <c r="AO125" s="5">
        <v>4815</v>
      </c>
      <c r="AP125" s="5">
        <v>4815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6525</v>
      </c>
      <c r="AG136" s="38">
        <v>6525</v>
      </c>
      <c r="AH136" s="38">
        <v>6525</v>
      </c>
      <c r="AI136" s="38">
        <v>6525</v>
      </c>
      <c r="AJ136" s="38">
        <v>6525</v>
      </c>
      <c r="AK136" s="38">
        <v>6525</v>
      </c>
      <c r="AL136" s="38">
        <v>6525</v>
      </c>
      <c r="AM136" s="38">
        <v>6525</v>
      </c>
      <c r="AN136" s="38">
        <v>6525</v>
      </c>
      <c r="AO136" s="38">
        <v>6525</v>
      </c>
      <c r="AP136" s="38">
        <v>6525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36726.839999999997</v>
      </c>
      <c r="U233" s="4">
        <v>37944.92</v>
      </c>
      <c r="V233" s="4">
        <v>39764.42</v>
      </c>
      <c r="W233" s="4">
        <v>40286.22</v>
      </c>
      <c r="X233" s="4">
        <v>40286.22</v>
      </c>
      <c r="Y233" s="4">
        <v>40286.22</v>
      </c>
      <c r="Z233" s="4">
        <v>40286.22</v>
      </c>
      <c r="AA233" s="4">
        <v>40286.22</v>
      </c>
      <c r="AB233" s="4">
        <v>40286.22</v>
      </c>
      <c r="AC233" s="4">
        <v>40286.22</v>
      </c>
      <c r="AD233" s="4">
        <v>40495.32</v>
      </c>
      <c r="AE233" s="4">
        <v>40495.32</v>
      </c>
      <c r="AF233" s="4">
        <v>40495.32</v>
      </c>
      <c r="AG233" s="4">
        <v>40495.32</v>
      </c>
      <c r="AH233" s="4">
        <v>40495.32</v>
      </c>
      <c r="AI233" s="4">
        <v>40495.32</v>
      </c>
      <c r="AJ233" s="4">
        <v>40495.32</v>
      </c>
      <c r="AK233" s="4">
        <v>40495.32</v>
      </c>
      <c r="AL233" s="4">
        <v>40495.32</v>
      </c>
      <c r="AM233" s="4">
        <v>40495.32</v>
      </c>
      <c r="AN233" s="4">
        <v>40495.32</v>
      </c>
      <c r="AO233" s="4">
        <v>40495.32</v>
      </c>
      <c r="AP233" s="4">
        <v>40495.32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16001.781709999999</v>
      </c>
      <c r="Q234" s="4">
        <v>16053.333000000001</v>
      </c>
      <c r="R234" s="4">
        <v>16778.332999999999</v>
      </c>
      <c r="S234" s="4">
        <v>16778.332999999999</v>
      </c>
      <c r="T234" s="4">
        <v>17466.933000000001</v>
      </c>
      <c r="U234" s="4">
        <v>18542.742999999999</v>
      </c>
      <c r="V234" s="4">
        <v>19052.442999999999</v>
      </c>
      <c r="W234" s="4">
        <v>19052.442999999999</v>
      </c>
      <c r="X234" s="4">
        <v>19052.442999999999</v>
      </c>
      <c r="Y234" s="4">
        <v>19052.442999999999</v>
      </c>
      <c r="Z234" s="4">
        <v>19052.442999999999</v>
      </c>
      <c r="AA234" s="4">
        <v>19090.442999999999</v>
      </c>
      <c r="AB234" s="4">
        <v>19090.442999999999</v>
      </c>
      <c r="AC234" s="4">
        <v>19090.442999999999</v>
      </c>
      <c r="AD234" s="4">
        <v>19138.082320000001</v>
      </c>
      <c r="AE234" s="4">
        <v>19138.082320000001</v>
      </c>
      <c r="AF234" s="4">
        <v>19138.082320000001</v>
      </c>
      <c r="AG234" s="4">
        <v>19138.082320000001</v>
      </c>
      <c r="AH234" s="4">
        <v>19138.082320000001</v>
      </c>
      <c r="AI234" s="4">
        <v>19138.082320000001</v>
      </c>
      <c r="AJ234" s="4">
        <v>19138.082320000001</v>
      </c>
      <c r="AK234" s="4">
        <v>19138.082320000001</v>
      </c>
      <c r="AL234" s="4">
        <v>19138.082320000001</v>
      </c>
      <c r="AM234" s="4">
        <v>19138.082320000001</v>
      </c>
      <c r="AN234" s="4">
        <v>19138.082320000001</v>
      </c>
      <c r="AO234" s="4">
        <v>19138.082320000001</v>
      </c>
      <c r="AP234" s="4">
        <v>19138.082320000001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11319.168</v>
      </c>
      <c r="V235" s="4">
        <v>11319.168</v>
      </c>
      <c r="W235" s="4">
        <v>11319.168</v>
      </c>
      <c r="X235" s="4">
        <v>11319.168</v>
      </c>
      <c r="Y235" s="4">
        <v>11319.168</v>
      </c>
      <c r="Z235" s="4">
        <v>11319.168</v>
      </c>
      <c r="AA235" s="4">
        <v>11319.168</v>
      </c>
      <c r="AB235" s="4">
        <v>11319.168</v>
      </c>
      <c r="AC235" s="4">
        <v>11319.168</v>
      </c>
      <c r="AD235" s="4">
        <v>11319.168</v>
      </c>
      <c r="AE235" s="4">
        <v>11365.268</v>
      </c>
      <c r="AF235" s="4">
        <v>11365.268</v>
      </c>
      <c r="AG235" s="4">
        <v>11365.268</v>
      </c>
      <c r="AH235" s="4">
        <v>11365.268</v>
      </c>
      <c r="AI235" s="4">
        <v>11365.268</v>
      </c>
      <c r="AJ235" s="4">
        <v>11365.268</v>
      </c>
      <c r="AK235" s="4">
        <v>11365.268</v>
      </c>
      <c r="AL235" s="4">
        <v>11365.268</v>
      </c>
      <c r="AM235" s="4">
        <v>11365.268</v>
      </c>
      <c r="AN235" s="4">
        <v>11365.268</v>
      </c>
      <c r="AO235" s="4">
        <v>11365.268</v>
      </c>
      <c r="AP235" s="4">
        <v>11365.268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23954.35</v>
      </c>
      <c r="X236" s="4">
        <v>23954.35</v>
      </c>
      <c r="Y236" s="4">
        <v>23954.35</v>
      </c>
      <c r="Z236" s="4">
        <v>23954.35</v>
      </c>
      <c r="AA236" s="4">
        <v>23954.35</v>
      </c>
      <c r="AB236" s="4">
        <v>23954.35</v>
      </c>
      <c r="AC236" s="4">
        <v>23954.35</v>
      </c>
      <c r="AD236" s="4">
        <v>23954.35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23954.35</v>
      </c>
      <c r="AN236" s="4">
        <v>23954.35</v>
      </c>
      <c r="AO236" s="4">
        <v>23954.35</v>
      </c>
      <c r="AP236" s="4">
        <v>23954.35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11017.537319999999</v>
      </c>
      <c r="U238" s="4">
        <v>13994.155280000001</v>
      </c>
      <c r="V238" s="4">
        <v>13994.155280000001</v>
      </c>
      <c r="W238" s="4">
        <v>13994.155280000001</v>
      </c>
      <c r="X238" s="4">
        <v>13994.155280000001</v>
      </c>
      <c r="Y238" s="4">
        <v>13994.155280000001</v>
      </c>
      <c r="Z238" s="4">
        <v>13994.155280000001</v>
      </c>
      <c r="AA238" s="4">
        <v>13994.155280000001</v>
      </c>
      <c r="AB238" s="4">
        <v>14090.77392</v>
      </c>
      <c r="AC238" s="4">
        <v>14673.43382</v>
      </c>
      <c r="AD238" s="4">
        <v>14737.679050000001</v>
      </c>
      <c r="AE238" s="4">
        <v>16560.367490000001</v>
      </c>
      <c r="AF238" s="4">
        <v>16560.367490000001</v>
      </c>
      <c r="AG238" s="4">
        <v>16585.755870000001</v>
      </c>
      <c r="AH238" s="4">
        <v>16704.289769999999</v>
      </c>
      <c r="AI238" s="4">
        <v>16821.62269</v>
      </c>
      <c r="AJ238" s="4">
        <v>16845.694100000001</v>
      </c>
      <c r="AK238" s="4">
        <v>16869.205699999999</v>
      </c>
      <c r="AL238" s="4">
        <v>16892.10169</v>
      </c>
      <c r="AM238" s="4">
        <v>17009.982080000002</v>
      </c>
      <c r="AN238" s="4">
        <v>17732.164540000002</v>
      </c>
      <c r="AO238" s="4">
        <v>18226.274979999998</v>
      </c>
      <c r="AP238" s="4">
        <v>18532.538219999999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620.25</v>
      </c>
      <c r="T239" s="4">
        <v>620.25</v>
      </c>
      <c r="U239" s="4">
        <v>1020.25</v>
      </c>
      <c r="V239" s="4">
        <v>1020.25</v>
      </c>
      <c r="W239" s="4">
        <v>1020.25</v>
      </c>
      <c r="X239" s="4">
        <v>1020.25</v>
      </c>
      <c r="Y239" s="4">
        <v>1020.25</v>
      </c>
      <c r="Z239" s="4">
        <v>1185.6106070000001</v>
      </c>
      <c r="AA239" s="4">
        <v>1356.4135229999999</v>
      </c>
      <c r="AB239" s="4">
        <v>1465.371118</v>
      </c>
      <c r="AC239" s="4">
        <v>1465.371118</v>
      </c>
      <c r="AD239" s="4">
        <v>2128.4499999999998</v>
      </c>
      <c r="AE239" s="4">
        <v>3324.65</v>
      </c>
      <c r="AF239" s="4">
        <v>3324.65</v>
      </c>
      <c r="AG239" s="4">
        <v>3324.65</v>
      </c>
      <c r="AH239" s="4">
        <v>3324.65</v>
      </c>
      <c r="AI239" s="4">
        <v>3324.65</v>
      </c>
      <c r="AJ239" s="4">
        <v>3324.65</v>
      </c>
      <c r="AK239" s="4">
        <v>3324.65</v>
      </c>
      <c r="AL239" s="4">
        <v>3324.65</v>
      </c>
      <c r="AM239" s="4">
        <v>3324.65</v>
      </c>
      <c r="AN239" s="4">
        <v>3324.65</v>
      </c>
      <c r="AO239" s="4">
        <v>3324.65</v>
      </c>
      <c r="AP239" s="4">
        <v>3592.45</v>
      </c>
    </row>
    <row r="240" spans="2:43" s="4" customFormat="1" ht="11.25" x14ac:dyDescent="0.2">
      <c r="B240" s="4" t="s">
        <v>1</v>
      </c>
      <c r="C240" s="4" t="s">
        <v>44</v>
      </c>
      <c r="W240" s="4">
        <v>525.17988790000004</v>
      </c>
      <c r="X240" s="4">
        <v>1751.540084</v>
      </c>
      <c r="Y240" s="4">
        <v>2429.169265</v>
      </c>
      <c r="Z240" s="4">
        <v>3573.3094129999999</v>
      </c>
      <c r="AA240" s="4">
        <v>5366.6669970000003</v>
      </c>
      <c r="AB240" s="4">
        <v>7916.0643149999996</v>
      </c>
      <c r="AC240" s="4">
        <v>9994.3410440000007</v>
      </c>
      <c r="AD240" s="4">
        <v>12257</v>
      </c>
      <c r="AE240" s="4">
        <v>12257</v>
      </c>
      <c r="AF240" s="4">
        <v>12257</v>
      </c>
      <c r="AG240" s="4">
        <v>12257</v>
      </c>
      <c r="AH240" s="4">
        <v>12257</v>
      </c>
      <c r="AI240" s="4">
        <v>12257</v>
      </c>
      <c r="AJ240" s="4">
        <v>12257</v>
      </c>
      <c r="AK240" s="4">
        <v>12257</v>
      </c>
      <c r="AL240" s="4">
        <v>12257</v>
      </c>
      <c r="AM240" s="4">
        <v>12257</v>
      </c>
      <c r="AN240" s="4">
        <v>12257</v>
      </c>
      <c r="AO240" s="4">
        <v>12257</v>
      </c>
      <c r="AP240" s="4">
        <v>12257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4014.8571430000002</v>
      </c>
      <c r="W241" s="4">
        <v>4014.8571430000002</v>
      </c>
      <c r="X241" s="4">
        <v>4014.8571430000002</v>
      </c>
      <c r="Y241" s="4">
        <v>4014.8571430000002</v>
      </c>
      <c r="Z241" s="4">
        <v>4014.8571430000002</v>
      </c>
      <c r="AA241" s="4">
        <v>4014.8571430000002</v>
      </c>
      <c r="AB241" s="4">
        <v>4014.8571430000002</v>
      </c>
      <c r="AC241" s="4">
        <v>4014.8571430000002</v>
      </c>
      <c r="AD241" s="4">
        <v>4158.6665119999998</v>
      </c>
      <c r="AE241" s="4">
        <v>4158.6665119999998</v>
      </c>
      <c r="AF241" s="4">
        <v>4158.6665119999998</v>
      </c>
      <c r="AG241" s="4">
        <v>4158.6665119999998</v>
      </c>
      <c r="AH241" s="4">
        <v>4158.6665119999998</v>
      </c>
      <c r="AI241" s="4">
        <v>4158.6665119999998</v>
      </c>
      <c r="AJ241" s="4">
        <v>4158.6665119999998</v>
      </c>
      <c r="AK241" s="4">
        <v>4158.6665119999998</v>
      </c>
      <c r="AL241" s="4">
        <v>4158.6665119999998</v>
      </c>
      <c r="AM241" s="4">
        <v>4158.6665119999998</v>
      </c>
      <c r="AN241" s="4">
        <v>4158.6665119999998</v>
      </c>
      <c r="AO241" s="4">
        <v>4158.6665119999998</v>
      </c>
      <c r="AP241" s="4">
        <v>4164.639964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109645.5197</v>
      </c>
      <c r="Q244" s="39">
        <v>109697.071</v>
      </c>
      <c r="R244" s="39">
        <v>110628.071</v>
      </c>
      <c r="S244" s="39">
        <v>110628.071</v>
      </c>
      <c r="T244" s="39">
        <v>116041.9583</v>
      </c>
      <c r="U244" s="39">
        <v>121910.4663</v>
      </c>
      <c r="V244" s="39">
        <v>124704.6434</v>
      </c>
      <c r="W244" s="39">
        <v>128166.62330000001</v>
      </c>
      <c r="X244" s="39">
        <v>129392.9835</v>
      </c>
      <c r="Y244" s="39">
        <v>130070.6127</v>
      </c>
      <c r="Z244" s="39">
        <v>131380.1134</v>
      </c>
      <c r="AA244" s="39">
        <v>133382.2739</v>
      </c>
      <c r="AB244" s="39">
        <v>136137.2475</v>
      </c>
      <c r="AC244" s="39">
        <v>138798.18410000001</v>
      </c>
      <c r="AD244" s="39">
        <v>142188.71590000001</v>
      </c>
      <c r="AE244" s="39">
        <v>145253.70430000001</v>
      </c>
      <c r="AF244" s="39">
        <v>145253.70430000001</v>
      </c>
      <c r="AG244" s="39">
        <v>145279.09270000001</v>
      </c>
      <c r="AH244" s="39">
        <v>145397.62659999999</v>
      </c>
      <c r="AI244" s="39">
        <v>145514.9595</v>
      </c>
      <c r="AJ244" s="39">
        <v>145539.03090000001</v>
      </c>
      <c r="AK244" s="39">
        <v>145562.54250000001</v>
      </c>
      <c r="AL244" s="39">
        <v>145585.43849999999</v>
      </c>
      <c r="AM244" s="39">
        <v>145703.31890000001</v>
      </c>
      <c r="AN244" s="39">
        <v>146425.50140000001</v>
      </c>
      <c r="AO244" s="39">
        <v>146919.61180000001</v>
      </c>
      <c r="AP244" s="39">
        <v>147499.64850000001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6407.4732370000002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8378.3729999999996</v>
      </c>
      <c r="V245" s="4">
        <v>8378.3729999999996</v>
      </c>
      <c r="W245" s="4">
        <v>8378.3729999999996</v>
      </c>
      <c r="X245" s="4">
        <v>8378.3729999999996</v>
      </c>
      <c r="Y245" s="4">
        <v>8378.3729999999996</v>
      </c>
      <c r="Z245" s="4">
        <v>8378.3729999999996</v>
      </c>
      <c r="AA245" s="4">
        <v>8378.3729999999996</v>
      </c>
      <c r="AB245" s="4">
        <v>8378.3729999999996</v>
      </c>
      <c r="AC245" s="4">
        <v>8378.3729999999996</v>
      </c>
      <c r="AD245" s="4">
        <v>8378.3729999999996</v>
      </c>
      <c r="AE245" s="4">
        <v>8378.3729999999996</v>
      </c>
      <c r="AF245" s="4">
        <v>8378.3729999999996</v>
      </c>
      <c r="AG245" s="4">
        <v>8378.3729999999996</v>
      </c>
      <c r="AH245" s="4">
        <v>8378.3729999999996</v>
      </c>
      <c r="AI245" s="4">
        <v>8378.3729999999996</v>
      </c>
      <c r="AJ245" s="4">
        <v>8378.3729999999996</v>
      </c>
      <c r="AK245" s="4">
        <v>8378.3729999999996</v>
      </c>
      <c r="AL245" s="4">
        <v>8378.3729999999996</v>
      </c>
      <c r="AM245" s="4">
        <v>8378.3729999999996</v>
      </c>
      <c r="AN245" s="4">
        <v>8378.3729999999996</v>
      </c>
      <c r="AO245" s="4">
        <v>8378.3729999999996</v>
      </c>
      <c r="AP245" s="4">
        <v>8378.3729999999996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9230.4262369999997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14073.325999999999</v>
      </c>
      <c r="V256" s="39">
        <v>14073.325999999999</v>
      </c>
      <c r="W256" s="39">
        <v>14073.325999999999</v>
      </c>
      <c r="X256" s="39">
        <v>14073.325999999999</v>
      </c>
      <c r="Y256" s="39">
        <v>14073.325999999999</v>
      </c>
      <c r="Z256" s="39">
        <v>14073.325999999999</v>
      </c>
      <c r="AA256" s="39">
        <v>14073.325999999999</v>
      </c>
      <c r="AB256" s="39">
        <v>14073.325999999999</v>
      </c>
      <c r="AC256" s="39">
        <v>14073.325999999999</v>
      </c>
      <c r="AD256" s="39">
        <v>14073.325999999999</v>
      </c>
      <c r="AE256" s="39">
        <v>14073.325999999999</v>
      </c>
      <c r="AF256" s="39">
        <v>14073.325999999999</v>
      </c>
      <c r="AG256" s="39">
        <v>14073.325999999999</v>
      </c>
      <c r="AH256" s="39">
        <v>14073.325999999999</v>
      </c>
      <c r="AI256" s="39">
        <v>14073.325999999999</v>
      </c>
      <c r="AJ256" s="39">
        <v>14073.325999999999</v>
      </c>
      <c r="AK256" s="39">
        <v>14073.325999999999</v>
      </c>
      <c r="AL256" s="39">
        <v>14073.325999999999</v>
      </c>
      <c r="AM256" s="39">
        <v>14073.325999999999</v>
      </c>
      <c r="AN256" s="39">
        <v>14073.325999999999</v>
      </c>
      <c r="AO256" s="39">
        <v>14073.325999999999</v>
      </c>
      <c r="AP256" s="39">
        <v>14073.325999999999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24393.320110000001</v>
      </c>
      <c r="AL305" s="4">
        <v>26274.10399</v>
      </c>
      <c r="AM305" s="4">
        <v>27403.5435</v>
      </c>
      <c r="AN305" s="4">
        <v>27403.5435</v>
      </c>
      <c r="AO305" s="4">
        <v>27403.5435</v>
      </c>
      <c r="AP305" s="4">
        <v>27403.5435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24393.320110000001</v>
      </c>
      <c r="AL316" s="37">
        <v>26274.10399</v>
      </c>
      <c r="AM316" s="37">
        <v>27403.5435</v>
      </c>
      <c r="AN316" s="37">
        <v>27403.5435</v>
      </c>
      <c r="AO316" s="37">
        <v>27403.5435</v>
      </c>
      <c r="AP316" s="37">
        <v>27403.5435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588.82410400000003</v>
      </c>
      <c r="O415" s="33">
        <v>6402.5645169999998</v>
      </c>
      <c r="P415" s="33">
        <v>8997.3763230000004</v>
      </c>
      <c r="Q415" s="33">
        <v>17246.84607</v>
      </c>
      <c r="R415" s="33">
        <v>19422.428260000001</v>
      </c>
      <c r="S415" s="33">
        <v>24297.350460000001</v>
      </c>
      <c r="T415" s="33">
        <v>24502.718199999999</v>
      </c>
      <c r="U415" s="33">
        <v>24502.718199999999</v>
      </c>
      <c r="V415" s="33">
        <v>24502.718199999999</v>
      </c>
      <c r="W415" s="33">
        <v>24502.718199999999</v>
      </c>
      <c r="X415" s="33">
        <v>24502.718199999999</v>
      </c>
      <c r="Y415" s="33">
        <v>24502.718199999999</v>
      </c>
      <c r="Z415" s="33">
        <v>24502.718199999999</v>
      </c>
      <c r="AA415" s="33">
        <v>24502.718199999999</v>
      </c>
      <c r="AB415" s="33">
        <v>24502.718199999999</v>
      </c>
      <c r="AC415" s="33">
        <v>24502.718199999999</v>
      </c>
      <c r="AD415" s="33">
        <v>24502.718199999999</v>
      </c>
      <c r="AE415" s="33">
        <v>24502.718199999999</v>
      </c>
      <c r="AF415" s="33">
        <v>24502.718199999999</v>
      </c>
      <c r="AG415" s="33">
        <v>24502.718199999999</v>
      </c>
      <c r="AH415" s="33">
        <v>24502.718199999999</v>
      </c>
      <c r="AI415" s="33">
        <v>24502.718199999999</v>
      </c>
      <c r="AJ415" s="33">
        <v>24502.718199999999</v>
      </c>
      <c r="AK415" s="33">
        <v>24502.718199999999</v>
      </c>
      <c r="AL415" s="33">
        <v>24502.718199999999</v>
      </c>
      <c r="AM415" s="33">
        <v>24502.718199999999</v>
      </c>
      <c r="AN415" s="33">
        <v>24502.718199999999</v>
      </c>
      <c r="AO415" s="33">
        <v>24502.718199999999</v>
      </c>
      <c r="AP415" s="33">
        <v>24502.718199999999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588.82410400000003</v>
      </c>
      <c r="O424" s="34">
        <v>6402.5645169999998</v>
      </c>
      <c r="P424" s="34">
        <v>8997.3763230000004</v>
      </c>
      <c r="Q424" s="34">
        <v>17246.84607</v>
      </c>
      <c r="R424" s="34">
        <v>19422.428260000001</v>
      </c>
      <c r="S424" s="34">
        <v>24297.350460000001</v>
      </c>
      <c r="T424" s="34">
        <v>24502.718199999999</v>
      </c>
      <c r="U424" s="34">
        <v>24502.718199999999</v>
      </c>
      <c r="V424" s="34">
        <v>24502.718199999999</v>
      </c>
      <c r="W424" s="34">
        <v>24502.718199999999</v>
      </c>
      <c r="X424" s="34">
        <v>24502.718199999999</v>
      </c>
      <c r="Y424" s="34">
        <v>24502.718199999999</v>
      </c>
      <c r="Z424" s="34">
        <v>24502.718199999999</v>
      </c>
      <c r="AA424" s="34">
        <v>24502.718199999999</v>
      </c>
      <c r="AB424" s="34">
        <v>24502.718199999999</v>
      </c>
      <c r="AC424" s="34">
        <v>24502.718199999999</v>
      </c>
      <c r="AD424" s="34">
        <v>24502.718199999999</v>
      </c>
      <c r="AE424" s="34">
        <v>24502.718199999999</v>
      </c>
      <c r="AF424" s="34">
        <v>24502.718199999999</v>
      </c>
      <c r="AG424" s="34">
        <v>24502.718199999999</v>
      </c>
      <c r="AH424" s="34">
        <v>24502.718199999999</v>
      </c>
      <c r="AI424" s="34">
        <v>24502.718199999999</v>
      </c>
      <c r="AJ424" s="34">
        <v>24502.718199999999</v>
      </c>
      <c r="AK424" s="34">
        <v>24502.718199999999</v>
      </c>
      <c r="AL424" s="34">
        <v>24502.718199999999</v>
      </c>
      <c r="AM424" s="34">
        <v>24502.718199999999</v>
      </c>
      <c r="AN424" s="34">
        <v>24502.718199999999</v>
      </c>
      <c r="AO424" s="34">
        <v>24502.718199999999</v>
      </c>
      <c r="AP424" s="34">
        <v>24502.718199999999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3891.8229339999998</v>
      </c>
      <c r="W439" s="34">
        <v>7973.2761710000004</v>
      </c>
      <c r="X439" s="34">
        <v>12755.965039999999</v>
      </c>
      <c r="Y439" s="34">
        <v>19405.056779999999</v>
      </c>
      <c r="Z439" s="34">
        <v>26423.644769999999</v>
      </c>
      <c r="AA439" s="34">
        <v>34475.568910000002</v>
      </c>
      <c r="AB439" s="34">
        <v>40877.549879999999</v>
      </c>
      <c r="AC439" s="34">
        <v>50655.010929999997</v>
      </c>
      <c r="AD439" s="34">
        <v>55067.486949999999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3891.8229339999998</v>
      </c>
      <c r="W448" s="34">
        <v>7973.2761710000004</v>
      </c>
      <c r="X448" s="34">
        <v>12755.965039999999</v>
      </c>
      <c r="Y448" s="34">
        <v>19405.056779999999</v>
      </c>
      <c r="Z448" s="34">
        <v>26423.644769999999</v>
      </c>
      <c r="AA448" s="34">
        <v>34475.568910000002</v>
      </c>
      <c r="AB448" s="34">
        <v>40877.549879999999</v>
      </c>
      <c r="AC448" s="34">
        <v>50655.010929999997</v>
      </c>
      <c r="AD448" s="34">
        <v>55067.486949999999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13516.24865</v>
      </c>
      <c r="AG463" s="34">
        <v>19747.064310000002</v>
      </c>
      <c r="AH463" s="34">
        <v>23475.963670000001</v>
      </c>
      <c r="AI463" s="34">
        <v>27189.052739999999</v>
      </c>
      <c r="AJ463" s="34">
        <v>30242.17006</v>
      </c>
      <c r="AK463" s="34">
        <v>33661.535790000002</v>
      </c>
      <c r="AL463" s="34">
        <v>38689.557630000003</v>
      </c>
      <c r="AM463" s="34">
        <v>43713.16863</v>
      </c>
      <c r="AN463" s="34">
        <v>50640.789100000002</v>
      </c>
      <c r="AO463" s="34">
        <v>58041.68116</v>
      </c>
      <c r="AP463" s="34">
        <v>65293.85759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13516.24865</v>
      </c>
      <c r="AG472" s="34">
        <v>19747.064310000002</v>
      </c>
      <c r="AH472" s="34">
        <v>23475.963670000001</v>
      </c>
      <c r="AI472" s="34">
        <v>27189.052739999999</v>
      </c>
      <c r="AJ472" s="34">
        <v>30242.17006</v>
      </c>
      <c r="AK472" s="34">
        <v>33661.535790000002</v>
      </c>
      <c r="AL472" s="34">
        <v>38689.557630000003</v>
      </c>
      <c r="AM472" s="34">
        <v>43713.16863</v>
      </c>
      <c r="AN472" s="34">
        <v>50640.789100000002</v>
      </c>
      <c r="AO472" s="34">
        <v>58041.68116</v>
      </c>
      <c r="AP472" s="34">
        <v>65293.85759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665.92641400000002</v>
      </c>
      <c r="W641" s="34">
        <v>1879.095069</v>
      </c>
      <c r="X641" s="34">
        <v>3192.6529869999999</v>
      </c>
      <c r="Y641" s="34">
        <v>3192.6529869999999</v>
      </c>
      <c r="Z641" s="34">
        <v>3707.1119279999998</v>
      </c>
      <c r="AA641" s="34">
        <v>4513.0584660000004</v>
      </c>
      <c r="AB641" s="34">
        <v>4513.0584660000004</v>
      </c>
      <c r="AC641" s="34">
        <v>4513.0584660000004</v>
      </c>
      <c r="AD641" s="34">
        <v>4513.0584660000004</v>
      </c>
      <c r="AE641" s="34">
        <v>7228.5924709999999</v>
      </c>
      <c r="AF641" s="34">
        <v>7228.5924709999999</v>
      </c>
      <c r="AG641" s="34">
        <v>7228.5924709999999</v>
      </c>
      <c r="AH641" s="34">
        <v>9051.1106889999992</v>
      </c>
      <c r="AI641" s="34">
        <v>11735.409019999999</v>
      </c>
      <c r="AJ641" s="34">
        <v>14763.27692</v>
      </c>
      <c r="AK641" s="34">
        <v>15297.300800000001</v>
      </c>
      <c r="AL641" s="34">
        <v>19162.263299999999</v>
      </c>
      <c r="AM641" s="34">
        <v>19162.263299999999</v>
      </c>
      <c r="AN641" s="34">
        <v>22744.682720000001</v>
      </c>
      <c r="AO641" s="34">
        <v>26056.90494</v>
      </c>
      <c r="AP641" s="34">
        <v>28509.637429999999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601.75070049999999</v>
      </c>
      <c r="W642" s="34">
        <v>3032.6038520000002</v>
      </c>
      <c r="X642" s="34">
        <v>3713.6261199999999</v>
      </c>
      <c r="Y642" s="34">
        <v>5001.2709969999996</v>
      </c>
      <c r="Z642" s="34">
        <v>6159.7785999999996</v>
      </c>
      <c r="AA642" s="34">
        <v>6231.2840239999996</v>
      </c>
      <c r="AB642" s="34">
        <v>7730.2762350000003</v>
      </c>
      <c r="AC642" s="34">
        <v>9205.4130800000003</v>
      </c>
      <c r="AD642" s="34">
        <v>10814.098169999999</v>
      </c>
      <c r="AE642" s="34">
        <v>11354.5566</v>
      </c>
      <c r="AF642" s="34">
        <v>11954.390380000001</v>
      </c>
      <c r="AG642" s="34">
        <v>13864.837879999999</v>
      </c>
      <c r="AH642" s="34">
        <v>14456.664769999999</v>
      </c>
      <c r="AI642" s="34">
        <v>14456.664769999999</v>
      </c>
      <c r="AJ642" s="34">
        <v>14456.664769999999</v>
      </c>
      <c r="AK642" s="34">
        <v>18039.289809999998</v>
      </c>
      <c r="AL642" s="34">
        <v>18039.289809999998</v>
      </c>
      <c r="AM642" s="34">
        <v>21688.542170000001</v>
      </c>
      <c r="AN642" s="34">
        <v>21688.542170000001</v>
      </c>
      <c r="AO642" s="34">
        <v>21688.542170000001</v>
      </c>
      <c r="AP642" s="34">
        <v>21688.542170000001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>
        <v>478.93255529999999</v>
      </c>
      <c r="X644" s="34">
        <v>478.93255529999999</v>
      </c>
      <c r="Y644" s="34">
        <v>1289.3538040000001</v>
      </c>
      <c r="Z644" s="34">
        <v>1289.3538040000001</v>
      </c>
      <c r="AA644" s="34">
        <v>1522.529736</v>
      </c>
      <c r="AB644" s="34">
        <v>1522.529736</v>
      </c>
      <c r="AC644" s="34">
        <v>1522.529736</v>
      </c>
      <c r="AD644" s="34">
        <v>1522.529736</v>
      </c>
      <c r="AE644" s="34">
        <v>1522.529736</v>
      </c>
      <c r="AF644" s="34">
        <v>1522.529736</v>
      </c>
      <c r="AG644" s="34">
        <v>1522.529736</v>
      </c>
      <c r="AH644" s="34">
        <v>1732.1198790000001</v>
      </c>
      <c r="AI644" s="34">
        <v>1732.1198790000001</v>
      </c>
      <c r="AJ644" s="34">
        <v>1908.4303970000001</v>
      </c>
      <c r="AK644" s="34">
        <v>1908.4303970000001</v>
      </c>
      <c r="AL644" s="34">
        <v>1908.4303970000001</v>
      </c>
      <c r="AM644" s="34">
        <v>1908.4303970000001</v>
      </c>
      <c r="AN644" s="34">
        <v>1908.4303970000001</v>
      </c>
      <c r="AO644" s="34">
        <v>1908.4303970000001</v>
      </c>
      <c r="AP644" s="34">
        <v>1908.4303970000001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1267.677115</v>
      </c>
      <c r="W652" s="34">
        <v>5390.6314759999996</v>
      </c>
      <c r="X652" s="34">
        <v>7385.2116619999997</v>
      </c>
      <c r="Y652" s="34">
        <v>9483.2777879999994</v>
      </c>
      <c r="Z652" s="34">
        <v>11156.24433</v>
      </c>
      <c r="AA652" s="34">
        <v>12266.872230000001</v>
      </c>
      <c r="AB652" s="34">
        <v>13765.864439999999</v>
      </c>
      <c r="AC652" s="34">
        <v>15241.00128</v>
      </c>
      <c r="AD652" s="34">
        <v>16849.686369999999</v>
      </c>
      <c r="AE652" s="34">
        <v>20105.678810000001</v>
      </c>
      <c r="AF652" s="34">
        <v>20705.512589999998</v>
      </c>
      <c r="AG652" s="34">
        <v>22615.96009</v>
      </c>
      <c r="AH652" s="34">
        <v>25239.895339999999</v>
      </c>
      <c r="AI652" s="34">
        <v>27924.193670000001</v>
      </c>
      <c r="AJ652" s="34">
        <v>31128.372090000001</v>
      </c>
      <c r="AK652" s="34">
        <v>35245.021009999997</v>
      </c>
      <c r="AL652" s="34">
        <v>39109.983509999998</v>
      </c>
      <c r="AM652" s="34">
        <v>42759.235869999997</v>
      </c>
      <c r="AN652" s="34">
        <v>46341.655299999999</v>
      </c>
      <c r="AO652" s="34">
        <v>49653.877509999998</v>
      </c>
      <c r="AP652" s="34">
        <v>52106.61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2600</v>
      </c>
      <c r="AK750" s="34">
        <v>2600</v>
      </c>
      <c r="AL750" s="34">
        <v>2600</v>
      </c>
      <c r="AM750" s="34">
        <v>2600</v>
      </c>
      <c r="AN750" s="34">
        <v>2600</v>
      </c>
      <c r="AO750" s="34">
        <v>2600</v>
      </c>
      <c r="AP750" s="34">
        <v>2600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1251</v>
      </c>
      <c r="AH752" s="34">
        <v>1251</v>
      </c>
      <c r="AI752" s="34">
        <v>1251</v>
      </c>
      <c r="AJ752" s="34">
        <v>1251</v>
      </c>
      <c r="AK752" s="34">
        <v>1251</v>
      </c>
      <c r="AL752" s="34">
        <v>1251</v>
      </c>
      <c r="AM752" s="34">
        <v>1251</v>
      </c>
      <c r="AN752" s="34">
        <v>1251</v>
      </c>
      <c r="AO752" s="34">
        <v>1251</v>
      </c>
      <c r="AP752" s="34">
        <v>1251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4429</v>
      </c>
      <c r="AH760" s="34">
        <v>4629</v>
      </c>
      <c r="AI760" s="34">
        <v>4829</v>
      </c>
      <c r="AJ760" s="34">
        <v>4829</v>
      </c>
      <c r="AK760" s="34">
        <v>4829</v>
      </c>
      <c r="AL760" s="34">
        <v>4829</v>
      </c>
      <c r="AM760" s="34">
        <v>4829</v>
      </c>
      <c r="AN760" s="34">
        <v>4829</v>
      </c>
      <c r="AO760" s="34">
        <v>4829</v>
      </c>
      <c r="AP760" s="34">
        <v>4829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175182.73620000001</v>
      </c>
      <c r="N761" s="34">
        <v>181198.8217</v>
      </c>
      <c r="O761" s="34">
        <v>187613.58850000001</v>
      </c>
      <c r="P761" s="34">
        <v>193525.58900000001</v>
      </c>
      <c r="Q761" s="34">
        <v>204942.27110000001</v>
      </c>
      <c r="R761" s="34">
        <v>211223.3633</v>
      </c>
      <c r="S761" s="34">
        <v>218984.80239999999</v>
      </c>
      <c r="T761" s="34">
        <v>227415.35060000001</v>
      </c>
      <c r="U761" s="34">
        <v>237869.65119999999</v>
      </c>
      <c r="V761" s="34">
        <v>245566.59839999999</v>
      </c>
      <c r="W761" s="34">
        <v>254812.35990000001</v>
      </c>
      <c r="X761" s="34">
        <v>263318.98910000001</v>
      </c>
      <c r="Y761" s="34">
        <v>271874.08620000002</v>
      </c>
      <c r="Z761" s="34">
        <v>281381.65340000001</v>
      </c>
      <c r="AA761" s="34">
        <v>291991.16200000001</v>
      </c>
      <c r="AB761" s="34">
        <v>303023.6703</v>
      </c>
      <c r="AC761" s="34">
        <v>314448.39990000002</v>
      </c>
      <c r="AD761" s="34">
        <v>323757.41869999998</v>
      </c>
      <c r="AE761" s="34">
        <v>329877.44059999997</v>
      </c>
      <c r="AF761" s="34">
        <v>347417.64380000002</v>
      </c>
      <c r="AG761" s="34">
        <v>359799.69540000003</v>
      </c>
      <c r="AH761" s="34">
        <v>370627.59480000002</v>
      </c>
      <c r="AI761" s="34">
        <v>381485.53820000001</v>
      </c>
      <c r="AJ761" s="34">
        <v>391976.53580000001</v>
      </c>
      <c r="AK761" s="34">
        <v>401862.07699999999</v>
      </c>
      <c r="AL761" s="34">
        <v>412658.9412</v>
      </c>
      <c r="AM761" s="34">
        <v>422579.12439999997</v>
      </c>
      <c r="AN761" s="34">
        <v>433811.3468</v>
      </c>
      <c r="AO761" s="34">
        <v>445018.57150000002</v>
      </c>
      <c r="AP761" s="34">
        <v>455303.5171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267.74870000001101</v>
      </c>
      <c r="M1" s="1">
        <f t="shared" si="0"/>
        <v>51.551299999991897</v>
      </c>
      <c r="N1" s="1">
        <f t="shared" si="0"/>
        <v>931</v>
      </c>
      <c r="O1" s="1">
        <f t="shared" ref="O1:Z1" si="1">O4-N4</f>
        <v>0</v>
      </c>
      <c r="P1" s="1">
        <f t="shared" si="1"/>
        <v>5413.8873000000021</v>
      </c>
      <c r="Q1" s="1">
        <f t="shared" si="1"/>
        <v>5868.5080000000016</v>
      </c>
      <c r="R1" s="1">
        <f t="shared" si="1"/>
        <v>2794.1771000000008</v>
      </c>
      <c r="S1" s="1">
        <f t="shared" si="1"/>
        <v>3461.9799000000057</v>
      </c>
      <c r="T1" s="1">
        <f t="shared" si="1"/>
        <v>1226.3601999999955</v>
      </c>
      <c r="U1" s="1">
        <f t="shared" si="1"/>
        <v>677.62919999999576</v>
      </c>
      <c r="V1" s="1">
        <f t="shared" si="1"/>
        <v>1309.5007000000041</v>
      </c>
      <c r="W1" s="1">
        <f t="shared" si="1"/>
        <v>2002.1604999999981</v>
      </c>
      <c r="X1" s="1">
        <f t="shared" si="1"/>
        <v>2754.9735999999975</v>
      </c>
      <c r="Y1" s="1">
        <f t="shared" si="1"/>
        <v>2660.9366000000155</v>
      </c>
      <c r="Z1" s="1">
        <f t="shared" si="1"/>
        <v>3390.531799999997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109645.5197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110628.071</v>
      </c>
      <c r="P4" s="1">
        <f>Planel_Pot_Resultado!T244+Planel_Pot_Resultado!T748</f>
        <v>116041.9583</v>
      </c>
      <c r="Q4" s="1">
        <f>Planel_Pot_Resultado!U244+Planel_Pot_Resultado!U748</f>
        <v>121910.4663</v>
      </c>
      <c r="R4" s="1">
        <f>Planel_Pot_Resultado!V244+Planel_Pot_Resultado!V748</f>
        <v>124704.6434</v>
      </c>
      <c r="S4" s="1">
        <f>Planel_Pot_Resultado!W244+Planel_Pot_Resultado!W748</f>
        <v>128166.62330000001</v>
      </c>
      <c r="T4" s="1">
        <f>Planel_Pot_Resultado!X244+Planel_Pot_Resultado!X748</f>
        <v>129392.9835</v>
      </c>
      <c r="U4" s="1">
        <f>Planel_Pot_Resultado!Y244+Planel_Pot_Resultado!Y748</f>
        <v>130070.6127</v>
      </c>
      <c r="V4" s="1">
        <f>Planel_Pot_Resultado!Z244+Planel_Pot_Resultado!Z748</f>
        <v>131380.1134</v>
      </c>
      <c r="W4" s="1">
        <f>Planel_Pot_Resultado!AA244+Planel_Pot_Resultado!AA748</f>
        <v>133382.2739</v>
      </c>
      <c r="X4" s="1">
        <f>Planel_Pot_Resultado!AB244+Planel_Pot_Resultado!AB748</f>
        <v>136137.2475</v>
      </c>
      <c r="Y4" s="1">
        <f>Planel_Pot_Resultado!AC244+Planel_Pot_Resultado!AC748</f>
        <v>138798.18410000001</v>
      </c>
      <c r="Z4" s="1">
        <f>Planel_Pot_Resultado!AD244+Planel_Pot_Resultado!AD748</f>
        <v>142188.71590000001</v>
      </c>
      <c r="AA4" s="1">
        <f>Planel_Pot_Resultado!AE244+Planel_Pot_Resultado!AE748</f>
        <v>145253.70430000001</v>
      </c>
      <c r="AB4" s="1">
        <f>Planel_Pot_Resultado!AF244+Planel_Pot_Resultado!AF748</f>
        <v>145253.70430000001</v>
      </c>
      <c r="AC4" s="1">
        <f>Planel_Pot_Resultado!AG244+Planel_Pot_Resultado!AG748</f>
        <v>145279.09270000001</v>
      </c>
      <c r="AD4" s="1">
        <f>Planel_Pot_Resultado!AH244+Planel_Pot_Resultado!AH748</f>
        <v>145397.62659999999</v>
      </c>
      <c r="AE4" s="1">
        <f>Planel_Pot_Resultado!AI244+Planel_Pot_Resultado!AI748</f>
        <v>145514.9595</v>
      </c>
      <c r="AF4" s="1">
        <f>Planel_Pot_Resultado!AJ244+Planel_Pot_Resultado!AJ748</f>
        <v>145539.03090000001</v>
      </c>
      <c r="AG4" s="1">
        <f>Planel_Pot_Resultado!AK244+Planel_Pot_Resultado!AK748</f>
        <v>145562.54250000001</v>
      </c>
      <c r="AH4" s="1">
        <f>Planel_Pot_Resultado!AL244+Planel_Pot_Resultado!AL748</f>
        <v>145585.43849999999</v>
      </c>
      <c r="AI4" s="1">
        <f>Planel_Pot_Resultado!AM244+Planel_Pot_Resultado!AM748</f>
        <v>145703.31890000001</v>
      </c>
      <c r="AJ4" s="1">
        <f>Planel_Pot_Resultado!AN244+Planel_Pot_Resultado!AN748</f>
        <v>146425.50140000001</v>
      </c>
      <c r="AK4" s="1">
        <f>Planel_Pot_Resultado!AO244+Planel_Pot_Resultado!AO748</f>
        <v>146919.61180000001</v>
      </c>
      <c r="AL4" s="1">
        <f>Planel_Pot_Resultado!AP244+Planel_Pot_Resultado!AP748</f>
        <v>147499.64850000001</v>
      </c>
      <c r="AM4" s="1">
        <f>AL4-C4</f>
        <v>57763.156500000012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9230.4262369999997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14073.325999999999</v>
      </c>
      <c r="R5" s="1">
        <f>Planel_Pot_Resultado!V256</f>
        <v>14073.325999999999</v>
      </c>
      <c r="S5" s="1">
        <f>Planel_Pot_Resultado!W256</f>
        <v>14073.325999999999</v>
      </c>
      <c r="T5" s="1">
        <f>Planel_Pot_Resultado!X256</f>
        <v>14073.325999999999</v>
      </c>
      <c r="U5" s="1">
        <f>Planel_Pot_Resultado!Y256</f>
        <v>14073.325999999999</v>
      </c>
      <c r="V5" s="1">
        <f>Planel_Pot_Resultado!Z256</f>
        <v>14073.325999999999</v>
      </c>
      <c r="W5" s="1">
        <f>Planel_Pot_Resultado!AA256</f>
        <v>14073.325999999999</v>
      </c>
      <c r="X5" s="1">
        <f>Planel_Pot_Resultado!AB256</f>
        <v>14073.325999999999</v>
      </c>
      <c r="Y5" s="1">
        <f>Planel_Pot_Resultado!AC256</f>
        <v>14073.325999999999</v>
      </c>
      <c r="Z5" s="1">
        <f>Planel_Pot_Resultado!AD256</f>
        <v>14073.325999999999</v>
      </c>
      <c r="AA5" s="1">
        <f>Planel_Pot_Resultado!AE256</f>
        <v>14073.325999999999</v>
      </c>
      <c r="AB5" s="1">
        <f>Planel_Pot_Resultado!AF256</f>
        <v>14073.325999999999</v>
      </c>
      <c r="AC5" s="1">
        <f>Planel_Pot_Resultado!AG256</f>
        <v>14073.325999999999</v>
      </c>
      <c r="AD5" s="1">
        <f>Planel_Pot_Resultado!AH256</f>
        <v>14073.325999999999</v>
      </c>
      <c r="AE5" s="1">
        <f>Planel_Pot_Resultado!AI256</f>
        <v>14073.325999999999</v>
      </c>
      <c r="AF5" s="1">
        <f>Planel_Pot_Resultado!AJ256</f>
        <v>14073.325999999999</v>
      </c>
      <c r="AG5" s="1">
        <f>Planel_Pot_Resultado!AK256</f>
        <v>14073.325999999999</v>
      </c>
      <c r="AH5" s="1">
        <f>Planel_Pot_Resultado!AL256</f>
        <v>14073.325999999999</v>
      </c>
      <c r="AI5" s="1">
        <f>Planel_Pot_Resultado!AM256</f>
        <v>14073.325999999999</v>
      </c>
      <c r="AJ5" s="1">
        <f>Planel_Pot_Resultado!AN256</f>
        <v>14073.325999999999</v>
      </c>
      <c r="AK5" s="1">
        <f>Planel_Pot_Resultado!AO256</f>
        <v>14073.325999999999</v>
      </c>
      <c r="AL5" s="1">
        <f>Planel_Pot_Resultado!AP256</f>
        <v>14073.325999999999</v>
      </c>
      <c r="AM5" s="1">
        <f t="shared" ref="AM5:AM24" si="2">AL5-C5</f>
        <v>8573.2999999999993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14269.226441999999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15429.887019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15569.172063999998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16053.451272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16912.049339999998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16959.58556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16959.58556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16959.58556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16759.985560000001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17684.985560000001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18609.985560000001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19535.185559999998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20460.185559999998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21385.185559999998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22310.385559999999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23235.385559999999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24160.385559999999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24360.385559999999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24554.685559999998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24754.685559999998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24954.685559999998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24954.685559999998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24591.485560000001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24591.485560000001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24591.485560000001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24591.485560000001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24591.485560000001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24591.485560000001</v>
      </c>
      <c r="AM7" s="1">
        <f t="shared" si="2"/>
        <v>13349.28556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15984.226559999999</v>
      </c>
      <c r="K14" s="24">
        <f>Planel_Pot_Resultado!O16+Planel_Pot_Resultado!O28+Planel_Pot_Resultado!O628+Planel_Pot_Resultado!O712</f>
        <v>15984.226559999999</v>
      </c>
      <c r="L14" s="24">
        <f>Planel_Pot_Resultado!P16+Planel_Pot_Resultado!P28+Planel_Pot_Resultado!P628+Planel_Pot_Resultado!P712</f>
        <v>16014.605992000001</v>
      </c>
      <c r="M14" s="24">
        <f>Planel_Pot_Resultado!Q16+Planel_Pot_Resultado!Q28+Planel_Pot_Resultado!Q628+Planel_Pot_Resultado!Q712</f>
        <v>16014.605992000001</v>
      </c>
      <c r="N14" s="24">
        <f>Planel_Pot_Resultado!R16+Planel_Pot_Resultado!R28+Planel_Pot_Resultado!R628+Planel_Pot_Resultado!R712</f>
        <v>16014.605992000001</v>
      </c>
      <c r="O14" s="24">
        <f>Planel_Pot_Resultado!S16+Planel_Pot_Resultado!S28+Planel_Pot_Resultado!S628+Planel_Pot_Resultado!S712</f>
        <v>16014.605992000001</v>
      </c>
      <c r="P14" s="24">
        <f>Planel_Pot_Resultado!T16+Planel_Pot_Resultado!T28+Planel_Pot_Resultado!T628+Planel_Pot_Resultado!T712</f>
        <v>18995.711909999998</v>
      </c>
      <c r="Q14" s="24">
        <f>Planel_Pot_Resultado!U16+Planel_Pot_Resultado!U28+Planel_Pot_Resultado!U628+Planel_Pot_Resultado!U712</f>
        <v>24401.74438</v>
      </c>
      <c r="R14" s="24">
        <f>Planel_Pot_Resultado!V16+Planel_Pot_Resultado!V28+Planel_Pot_Resultado!V628+Planel_Pot_Resultado!V712</f>
        <v>24401.74438</v>
      </c>
      <c r="S14" s="24">
        <f>Planel_Pot_Resultado!W16+Planel_Pot_Resultado!W28+Planel_Pot_Resultado!W628+Planel_Pot_Resultado!W712</f>
        <v>24701.838380000001</v>
      </c>
      <c r="T14" s="24">
        <f>Planel_Pot_Resultado!X16+Planel_Pot_Resultado!X28+Planel_Pot_Resultado!X628+Planel_Pot_Resultado!X712</f>
        <v>24701.838380000001</v>
      </c>
      <c r="U14" s="24">
        <f>Planel_Pot_Resultado!Y16+Planel_Pot_Resultado!Y28+Planel_Pot_Resultado!Y628+Planel_Pot_Resultado!Y712</f>
        <v>24701.838380000001</v>
      </c>
      <c r="V14" s="24">
        <f>Planel_Pot_Resultado!Z16+Planel_Pot_Resultado!Z28+Planel_Pot_Resultado!Z628+Planel_Pot_Resultado!Z712</f>
        <v>24701.838380000001</v>
      </c>
      <c r="W14" s="24">
        <f>Planel_Pot_Resultado!AA16+Planel_Pot_Resultado!AA28+Planel_Pot_Resultado!AA628+Planel_Pot_Resultado!AA712</f>
        <v>24701.838380000001</v>
      </c>
      <c r="X14" s="24">
        <f>Planel_Pot_Resultado!AB16+Planel_Pot_Resultado!AB28+Planel_Pot_Resultado!AB628+Planel_Pot_Resultado!AB712</f>
        <v>24710</v>
      </c>
      <c r="Y14" s="24">
        <f>Planel_Pot_Resultado!AC16+Planel_Pot_Resultado!AC28+Planel_Pot_Resultado!AC628+Planel_Pot_Resultado!AC712</f>
        <v>24710</v>
      </c>
      <c r="Z14" s="24">
        <f>Planel_Pot_Resultado!AD16+Planel_Pot_Resultado!AD28+Planel_Pot_Resultado!AD628+Planel_Pot_Resultado!AD712</f>
        <v>24710</v>
      </c>
      <c r="AA14" s="24">
        <f>Planel_Pot_Resultado!AE16+Planel_Pot_Resultado!AE28+Planel_Pot_Resultado!AE628+Planel_Pot_Resultado!AE712</f>
        <v>24710</v>
      </c>
      <c r="AB14" s="24">
        <f>Planel_Pot_Resultado!AF16+Planel_Pot_Resultado!AF28+Planel_Pot_Resultado!AF628+Planel_Pot_Resultado!AF712</f>
        <v>24710</v>
      </c>
      <c r="AC14" s="24">
        <f>Planel_Pot_Resultado!AG16+Planel_Pot_Resultado!AG28+Planel_Pot_Resultado!AG628+Planel_Pot_Resultado!AG712</f>
        <v>24710</v>
      </c>
      <c r="AD14" s="24">
        <f>Planel_Pot_Resultado!AH16+Planel_Pot_Resultado!AH28+Planel_Pot_Resultado!AH628+Planel_Pot_Resultado!AH712</f>
        <v>24710</v>
      </c>
      <c r="AE14" s="24">
        <f>Planel_Pot_Resultado!AI16+Planel_Pot_Resultado!AI28+Planel_Pot_Resultado!AI628+Planel_Pot_Resultado!AI712</f>
        <v>24710</v>
      </c>
      <c r="AF14" s="24">
        <f>Planel_Pot_Resultado!AJ16+Planel_Pot_Resultado!AJ28+Planel_Pot_Resultado!AJ628+Planel_Pot_Resultado!AJ712</f>
        <v>24710</v>
      </c>
      <c r="AG14" s="24">
        <f>Planel_Pot_Resultado!AK16+Planel_Pot_Resultado!AK28+Planel_Pot_Resultado!AK628+Planel_Pot_Resultado!AK712</f>
        <v>24710</v>
      </c>
      <c r="AH14" s="24">
        <f>Planel_Pot_Resultado!AL16+Planel_Pot_Resultado!AL28+Planel_Pot_Resultado!AL628+Planel_Pot_Resultado!AL712</f>
        <v>25096</v>
      </c>
      <c r="AI14" s="24">
        <f>Planel_Pot_Resultado!AM16+Planel_Pot_Resultado!AM28+Planel_Pot_Resultado!AM628+Planel_Pot_Resultado!AM712</f>
        <v>25096</v>
      </c>
      <c r="AJ14" s="24">
        <f>Planel_Pot_Resultado!AN16+Planel_Pot_Resultado!AN28+Planel_Pot_Resultado!AN628+Planel_Pot_Resultado!AN712</f>
        <v>25096</v>
      </c>
      <c r="AK14" s="24">
        <f>Planel_Pot_Resultado!AO16+Planel_Pot_Resultado!AO28+Planel_Pot_Resultado!AO628+Planel_Pot_Resultado!AO712</f>
        <v>25096</v>
      </c>
      <c r="AL14" s="24">
        <f>Planel_Pot_Resultado!AP16+Planel_Pot_Resultado!AP28+Planel_Pot_Resultado!AP628+Planel_Pot_Resultado!AP712</f>
        <v>25096</v>
      </c>
      <c r="AM14" s="1">
        <f t="shared" si="2"/>
        <v>13426.532579999999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17086.493103999997</v>
      </c>
      <c r="K17" s="30">
        <f>Planel_Pot_Resultado!O388+Planel_Pot_Resultado!O400+Planel_Pot_Resultado!O412+Planel_Pot_Resultado!O424+Planel_Pot_Resultado!O436+Planel_Pot_Resultado!O448+Planel_Pot_Resultado!O460+Planel_Pot_Resultado!O472</f>
        <v>22900.233516999997</v>
      </c>
      <c r="L17" s="30">
        <f>Planel_Pot_Resultado!P388+Planel_Pot_Resultado!P400+Planel_Pot_Resultado!P412+Planel_Pot_Resultado!P424+Planel_Pot_Resultado!P436+Planel_Pot_Resultado!P448+Planel_Pot_Resultado!P460+Planel_Pot_Resultado!P472</f>
        <v>25495.045322999998</v>
      </c>
      <c r="M17" s="30">
        <f>Planel_Pot_Resultado!Q388+Planel_Pot_Resultado!Q400+Planel_Pot_Resultado!Q412+Planel_Pot_Resultado!Q424+Planel_Pot_Resultado!Q436+Planel_Pot_Resultado!Q448+Planel_Pot_Resultado!Q460+Planel_Pot_Resultado!Q472</f>
        <v>33739.715069999998</v>
      </c>
      <c r="N17" s="30">
        <f>Planel_Pot_Resultado!R388+Planel_Pot_Resultado!R400+Planel_Pot_Resultado!R412+Planel_Pot_Resultado!R424+Planel_Pot_Resultado!R436+Planel_Pot_Resultado!R448+Planel_Pot_Resultado!R460+Planel_Pot_Resultado!R472</f>
        <v>35915.297259999999</v>
      </c>
      <c r="O17" s="30">
        <f>Planel_Pot_Resultado!S388+Planel_Pot_Resultado!S400+Planel_Pot_Resultado!S412+Planel_Pot_Resultado!S424+Planel_Pot_Resultado!S436+Planel_Pot_Resultado!S448+Planel_Pot_Resultado!S460+Planel_Pot_Resultado!S472</f>
        <v>40581.919460000005</v>
      </c>
      <c r="P17" s="30">
        <f>Planel_Pot_Resultado!T388+Planel_Pot_Resultado!T400+Planel_Pot_Resultado!T412+Planel_Pot_Resultado!T424+Planel_Pot_Resultado!T436+Planel_Pot_Resultado!T448+Planel_Pot_Resultado!T460+Planel_Pot_Resultado!T472</f>
        <v>40770.7382</v>
      </c>
      <c r="Q17" s="30">
        <f>Planel_Pot_Resultado!U388+Planel_Pot_Resultado!U400+Planel_Pot_Resultado!U412+Planel_Pot_Resultado!U424+Planel_Pot_Resultado!U436+Planel_Pot_Resultado!U448+Planel_Pot_Resultado!U460+Planel_Pot_Resultado!U472</f>
        <v>40672.538199999995</v>
      </c>
      <c r="R17" s="30">
        <f>Planel_Pot_Resultado!V388+Planel_Pot_Resultado!V400+Planel_Pot_Resultado!V412+Planel_Pot_Resultado!V424+Planel_Pot_Resultado!V436+Planel_Pot_Resultado!V448+Planel_Pot_Resultado!V460+Planel_Pot_Resultado!V472</f>
        <v>44307.631133999996</v>
      </c>
      <c r="S17" s="30">
        <f>Planel_Pot_Resultado!W388+Planel_Pot_Resultado!W400+Planel_Pot_Resultado!W412+Planel_Pot_Resultado!W424+Planel_Pot_Resultado!W436+Planel_Pot_Resultado!W448+Planel_Pot_Resultado!W460+Planel_Pot_Resultado!W472</f>
        <v>48079.564370999993</v>
      </c>
      <c r="T17" s="30">
        <f>Planel_Pot_Resultado!X388+Planel_Pot_Resultado!X400+Planel_Pot_Resultado!X412+Planel_Pot_Resultado!X424+Planel_Pot_Resultado!X436+Planel_Pot_Resultado!X448+Planel_Pot_Resultado!X460+Planel_Pot_Resultado!X472</f>
        <v>52441.253239999991</v>
      </c>
      <c r="U17" s="30">
        <f>Planel_Pot_Resultado!Y388+Planel_Pot_Resultado!Y400+Planel_Pot_Resultado!Y412+Planel_Pot_Resultado!Y424+Planel_Pot_Resultado!Y436+Planel_Pot_Resultado!Y448+Planel_Pot_Resultado!Y460+Planel_Pot_Resultado!Y472</f>
        <v>57295.654979999999</v>
      </c>
      <c r="V17" s="30">
        <f>Planel_Pot_Resultado!Z388+Planel_Pot_Resultado!Z400+Planel_Pot_Resultado!Z412+Planel_Pot_Resultado!Z424+Planel_Pot_Resultado!Z436+Planel_Pot_Resultado!Z448+Planel_Pot_Resultado!Z460+Planel_Pot_Resultado!Z472</f>
        <v>62895.554969999997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69475.896110000001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75339.27708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81702.733129999993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86027.205149999994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85855.718200000003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98133.966849999997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104249.78251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107978.68187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111691.77094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114744.88826000001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118164.25399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123192.27583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128215.88683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135143.5073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142544.39936000001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149796.57579</v>
      </c>
      <c r="AM17" s="1">
        <f t="shared" si="2"/>
        <v>143240.41579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4718.6206780000002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8854.7208050000008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13011.251619999999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17154.474730000002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21364.105240000001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24393.320110000001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26274.10399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27403.5435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27403.5435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27403.5435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27403.5435</v>
      </c>
      <c r="AM20" s="1">
        <f t="shared" si="2"/>
        <v>27382.840499999998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4513.7759470000001</v>
      </c>
      <c r="N23" s="32">
        <f>Planel_Pot_Resultado!R100+Planel_Pot_Resultado!R652</f>
        <v>6005.6067849999999</v>
      </c>
      <c r="O23" s="32">
        <f>Planel_Pot_Resultado!S100+Planel_Pot_Resultado!S652</f>
        <v>10309.9256</v>
      </c>
      <c r="P23" s="32">
        <f>Planel_Pot_Resultado!T100+Planel_Pot_Resultado!T652</f>
        <v>10309.9256</v>
      </c>
      <c r="Q23" s="32">
        <f>Planel_Pot_Resultado!U100+Planel_Pot_Resultado!U652</f>
        <v>10851.32776</v>
      </c>
      <c r="R23" s="32">
        <f>Planel_Pot_Resultado!V100+Planel_Pot_Resultado!V652</f>
        <v>12119.004875000001</v>
      </c>
      <c r="S23" s="32">
        <f>Planel_Pot_Resultado!W100+Planel_Pot_Resultado!W652</f>
        <v>16241.959235999999</v>
      </c>
      <c r="T23" s="32">
        <f>Planel_Pot_Resultado!X100+Planel_Pot_Resultado!X652</f>
        <v>18236.539422000002</v>
      </c>
      <c r="U23" s="32">
        <f>Planel_Pot_Resultado!Y100+Planel_Pot_Resultado!Y652</f>
        <v>20334.605548</v>
      </c>
      <c r="V23" s="32">
        <f>Planel_Pot_Resultado!Z100+Planel_Pot_Resultado!Z652</f>
        <v>22007.572090000001</v>
      </c>
      <c r="W23" s="32">
        <f>Planel_Pot_Resultado!AA100+Planel_Pot_Resultado!AA652</f>
        <v>23118.199990000001</v>
      </c>
      <c r="X23" s="32">
        <f>Planel_Pot_Resultado!AB100+Planel_Pot_Resultado!AB652</f>
        <v>24617.192199999998</v>
      </c>
      <c r="Y23" s="32">
        <f>Planel_Pot_Resultado!AC100+Planel_Pot_Resultado!AC652</f>
        <v>26092.329040000001</v>
      </c>
      <c r="Z23" s="32">
        <f>Planel_Pot_Resultado!AD100+Planel_Pot_Resultado!AD652</f>
        <v>27701.01413</v>
      </c>
      <c r="AA23" s="32">
        <f>Planel_Pot_Resultado!AE100+Planel_Pot_Resultado!AE652</f>
        <v>30957.006570000001</v>
      </c>
      <c r="AB23" s="32">
        <f>Planel_Pot_Resultado!AF100+Planel_Pot_Resultado!AF652</f>
        <v>31556.840349999999</v>
      </c>
      <c r="AC23" s="32">
        <f>Planel_Pot_Resultado!AG100+Planel_Pot_Resultado!AG652</f>
        <v>33467.287850000001</v>
      </c>
      <c r="AD23" s="32">
        <f>Planel_Pot_Resultado!AH100+Planel_Pot_Resultado!AH652</f>
        <v>36091.223100000003</v>
      </c>
      <c r="AE23" s="32">
        <f>Planel_Pot_Resultado!AI100+Planel_Pot_Resultado!AI652</f>
        <v>38775.521430000001</v>
      </c>
      <c r="AF23" s="32">
        <f>Planel_Pot_Resultado!AJ100+Planel_Pot_Resultado!AJ652</f>
        <v>41979.699850000005</v>
      </c>
      <c r="AG23" s="32">
        <f>Planel_Pot_Resultado!AK100+Planel_Pot_Resultado!AK652</f>
        <v>46096.348769999997</v>
      </c>
      <c r="AH23" s="32">
        <f>Planel_Pot_Resultado!AL100+Planel_Pot_Resultado!AL652</f>
        <v>49961.311269999998</v>
      </c>
      <c r="AI23" s="32">
        <f>Planel_Pot_Resultado!AM100+Planel_Pot_Resultado!AM652</f>
        <v>53610.563629999997</v>
      </c>
      <c r="AJ23" s="32">
        <f>Planel_Pot_Resultado!AN100+Planel_Pot_Resultado!AN652</f>
        <v>57192.983059999999</v>
      </c>
      <c r="AK23" s="32">
        <f>Planel_Pot_Resultado!AO100+Planel_Pot_Resultado!AO652</f>
        <v>60505.205269999999</v>
      </c>
      <c r="AL23" s="32">
        <f>Planel_Pot_Resultado!AP100+Planel_Pot_Resultado!AP652</f>
        <v>62957.937760000001</v>
      </c>
      <c r="AM23" s="1">
        <f t="shared" si="2"/>
        <v>62957.937760000001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175182.73618699994</v>
      </c>
      <c r="J24" s="28">
        <f t="shared" si="4"/>
        <v>181198.82166399996</v>
      </c>
      <c r="K24" s="28">
        <f t="shared" si="4"/>
        <v>187613.58851899998</v>
      </c>
      <c r="L24" s="28">
        <f t="shared" si="4"/>
        <v>193525.58903399998</v>
      </c>
      <c r="M24" s="28">
        <f t="shared" si="4"/>
        <v>204942.27107299995</v>
      </c>
      <c r="N24" s="28">
        <f t="shared" si="4"/>
        <v>211223.36330899998</v>
      </c>
      <c r="O24" s="28">
        <f t="shared" si="4"/>
        <v>218984.80239199995</v>
      </c>
      <c r="P24" s="28">
        <f t="shared" si="4"/>
        <v>227415.35056999998</v>
      </c>
      <c r="Q24" s="28">
        <f t="shared" si="4"/>
        <v>237869.65119999996</v>
      </c>
      <c r="R24" s="28">
        <f t="shared" si="4"/>
        <v>245566.59834900001</v>
      </c>
      <c r="S24" s="28">
        <f t="shared" si="4"/>
        <v>254812.35984699999</v>
      </c>
      <c r="T24" s="28">
        <f t="shared" si="4"/>
        <v>263318.98910200002</v>
      </c>
      <c r="U24" s="28">
        <f t="shared" si="4"/>
        <v>271874.08616800001</v>
      </c>
      <c r="V24" s="28">
        <f t="shared" si="4"/>
        <v>281381.65339999995</v>
      </c>
      <c r="W24" s="28">
        <f t="shared" si="4"/>
        <v>291991.16193999996</v>
      </c>
      <c r="X24" s="28">
        <f t="shared" si="4"/>
        <v>303023.67034000001</v>
      </c>
      <c r="Y24" s="28">
        <f t="shared" si="4"/>
        <v>314448.39982999995</v>
      </c>
      <c r="Z24" s="28">
        <f t="shared" si="4"/>
        <v>323757.41874000005</v>
      </c>
      <c r="AA24" s="28">
        <f t="shared" si="4"/>
        <v>329877.44063000003</v>
      </c>
      <c r="AB24" s="28">
        <f t="shared" si="4"/>
        <v>347417.64373799996</v>
      </c>
      <c r="AC24" s="28">
        <f t="shared" si="4"/>
        <v>359799.69542499998</v>
      </c>
      <c r="AD24" s="28">
        <f t="shared" si="4"/>
        <v>370627.59474999999</v>
      </c>
      <c r="AE24" s="28">
        <f t="shared" si="4"/>
        <v>381485.53816000005</v>
      </c>
      <c r="AF24" s="28">
        <f t="shared" si="4"/>
        <v>391976.53581000003</v>
      </c>
      <c r="AG24" s="28">
        <f t="shared" si="4"/>
        <v>401862.07692999992</v>
      </c>
      <c r="AH24" s="28">
        <f t="shared" si="4"/>
        <v>412658.94114999997</v>
      </c>
      <c r="AI24" s="28">
        <f t="shared" si="4"/>
        <v>422579.12442000001</v>
      </c>
      <c r="AJ24" s="28">
        <f t="shared" si="4"/>
        <v>433811.34681999998</v>
      </c>
      <c r="AK24" s="28">
        <f t="shared" si="4"/>
        <v>445018.57149000006</v>
      </c>
      <c r="AL24" s="28">
        <f t="shared" si="4"/>
        <v>455303.51711000002</v>
      </c>
      <c r="AM24" s="1">
        <f t="shared" si="2"/>
        <v>319410.70869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267.74870000001101</v>
      </c>
      <c r="M29" s="1">
        <f t="shared" si="5"/>
        <v>51.551299999991897</v>
      </c>
      <c r="N29" s="1">
        <f t="shared" si="5"/>
        <v>931</v>
      </c>
      <c r="O29" s="1">
        <f t="shared" si="5"/>
        <v>0</v>
      </c>
      <c r="P29" s="1">
        <f t="shared" si="5"/>
        <v>5413.8873000000021</v>
      </c>
      <c r="Q29" s="1">
        <f t="shared" si="5"/>
        <v>5868.5080000000016</v>
      </c>
      <c r="R29" s="1">
        <f t="shared" si="5"/>
        <v>2794.1771000000008</v>
      </c>
      <c r="S29" s="1">
        <f t="shared" si="5"/>
        <v>3461.9799000000057</v>
      </c>
      <c r="T29" s="1">
        <f t="shared" si="5"/>
        <v>1226.3601999999955</v>
      </c>
      <c r="U29" s="1">
        <f t="shared" si="5"/>
        <v>677.62919999999576</v>
      </c>
      <c r="V29" s="1">
        <f t="shared" si="5"/>
        <v>1309.5007000000041</v>
      </c>
      <c r="W29" s="1">
        <f t="shared" si="5"/>
        <v>2002.1604999999981</v>
      </c>
      <c r="X29" s="1">
        <f t="shared" si="5"/>
        <v>2754.9735999999975</v>
      </c>
      <c r="Y29" s="1">
        <f t="shared" si="5"/>
        <v>2660.9366000000155</v>
      </c>
      <c r="Z29" s="1">
        <f t="shared" si="5"/>
        <v>3390.531799999997</v>
      </c>
      <c r="AA29" s="1">
        <f t="shared" si="5"/>
        <v>3064.988400000002</v>
      </c>
      <c r="AB29" s="1">
        <f t="shared" si="5"/>
        <v>0</v>
      </c>
      <c r="AC29" s="1">
        <f t="shared" si="5"/>
        <v>25.388399999996182</v>
      </c>
      <c r="AD29" s="1">
        <f t="shared" si="5"/>
        <v>118.53389999998035</v>
      </c>
      <c r="AE29" s="1">
        <f t="shared" si="5"/>
        <v>117.33290000000852</v>
      </c>
      <c r="AF29" s="1">
        <f t="shared" si="5"/>
        <v>24.071400000015274</v>
      </c>
      <c r="AG29" s="1">
        <f t="shared" si="5"/>
        <v>23.511599999997998</v>
      </c>
      <c r="AH29" s="1">
        <f t="shared" si="5"/>
        <v>22.895999999978812</v>
      </c>
      <c r="AI29" s="1">
        <f t="shared" si="5"/>
        <v>117.88040000002366</v>
      </c>
      <c r="AJ29" s="1">
        <f t="shared" si="5"/>
        <v>722.18249999999534</v>
      </c>
      <c r="AK29" s="1">
        <f t="shared" si="5"/>
        <v>494.11040000000503</v>
      </c>
      <c r="AL29" s="1">
        <f t="shared" si="5"/>
        <v>580.03669999999693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2597.6002369999997</v>
      </c>
      <c r="J30" s="1">
        <f t="shared" si="6"/>
        <v>1970.8997629999994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0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675.12644199999886</v>
      </c>
      <c r="L32" s="18">
        <f t="shared" si="7"/>
        <v>1160.6605770000006</v>
      </c>
      <c r="M32" s="18">
        <f t="shared" si="7"/>
        <v>139.28504499999872</v>
      </c>
      <c r="N32" s="18">
        <f t="shared" si="7"/>
        <v>484.27920800000174</v>
      </c>
      <c r="O32" s="18">
        <f t="shared" si="7"/>
        <v>858.59806799999751</v>
      </c>
      <c r="P32" s="18">
        <f t="shared" si="7"/>
        <v>47.536220000001776</v>
      </c>
      <c r="Q32" s="18">
        <f t="shared" si="7"/>
        <v>0</v>
      </c>
      <c r="R32" s="18">
        <f t="shared" si="7"/>
        <v>0</v>
      </c>
      <c r="S32" s="18">
        <f t="shared" si="7"/>
        <v>-199.59999999999854</v>
      </c>
      <c r="T32" s="18">
        <f t="shared" si="7"/>
        <v>925</v>
      </c>
      <c r="U32" s="18">
        <f t="shared" si="7"/>
        <v>925</v>
      </c>
      <c r="V32" s="18">
        <f t="shared" si="7"/>
        <v>925.19999999999709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200</v>
      </c>
      <c r="AC32" s="18">
        <f t="shared" si="7"/>
        <v>194.29999999999927</v>
      </c>
      <c r="AD32" s="18">
        <f t="shared" si="7"/>
        <v>200</v>
      </c>
      <c r="AE32" s="18">
        <f t="shared" si="7"/>
        <v>200</v>
      </c>
      <c r="AF32" s="18">
        <f t="shared" si="7"/>
        <v>0</v>
      </c>
      <c r="AG32" s="18">
        <f t="shared" si="7"/>
        <v>-363.19999999999709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3313.8616099999999</v>
      </c>
      <c r="K39" s="24">
        <f t="shared" si="10"/>
        <v>0</v>
      </c>
      <c r="L39" s="24">
        <f t="shared" si="10"/>
        <v>30.379432000001543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2981.1059179999975</v>
      </c>
      <c r="Q39" s="24">
        <f t="shared" si="10"/>
        <v>5406.0324700000019</v>
      </c>
      <c r="R39" s="24">
        <f t="shared" si="10"/>
        <v>0</v>
      </c>
      <c r="S39" s="24">
        <f t="shared" si="10"/>
        <v>300.09400000000096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8.1616199999989476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588.82410399999935</v>
      </c>
      <c r="K42" s="30">
        <f t="shared" si="12"/>
        <v>5813.7404129999995</v>
      </c>
      <c r="L42" s="30">
        <f t="shared" si="12"/>
        <v>2594.8118060000015</v>
      </c>
      <c r="M42" s="30">
        <f t="shared" si="12"/>
        <v>8244.6697469999999</v>
      </c>
      <c r="N42" s="30">
        <f t="shared" si="12"/>
        <v>2175.582190000001</v>
      </c>
      <c r="O42" s="30">
        <f t="shared" si="12"/>
        <v>4666.6222000000053</v>
      </c>
      <c r="P42" s="30">
        <f t="shared" si="12"/>
        <v>188.81873999999516</v>
      </c>
      <c r="Q42" s="30">
        <f t="shared" si="12"/>
        <v>-98.200000000004366</v>
      </c>
      <c r="R42" s="30">
        <f t="shared" si="12"/>
        <v>3635.0929340000002</v>
      </c>
      <c r="S42" s="30">
        <f t="shared" si="12"/>
        <v>3771.9332369999975</v>
      </c>
      <c r="T42" s="30">
        <f t="shared" si="12"/>
        <v>4361.6888689999978</v>
      </c>
      <c r="U42" s="30">
        <f t="shared" si="12"/>
        <v>4854.4017400000084</v>
      </c>
      <c r="V42" s="30">
        <f t="shared" si="12"/>
        <v>5599.8999899999981</v>
      </c>
      <c r="W42" s="30">
        <f t="shared" si="12"/>
        <v>6580.3411400000041</v>
      </c>
      <c r="X42" s="30">
        <f t="shared" si="12"/>
        <v>5863.3809699999983</v>
      </c>
      <c r="Y42" s="30">
        <f t="shared" si="12"/>
        <v>6363.4560499999934</v>
      </c>
      <c r="Z42" s="30">
        <f t="shared" si="12"/>
        <v>4324.4720200000011</v>
      </c>
      <c r="AA42" s="30">
        <f t="shared" si="12"/>
        <v>-171.48694999999134</v>
      </c>
      <c r="AB42" s="30">
        <f t="shared" si="12"/>
        <v>12278.248649999994</v>
      </c>
      <c r="AC42" s="30">
        <f t="shared" si="12"/>
        <v>6115.8156600000075</v>
      </c>
      <c r="AD42" s="30">
        <f t="shared" si="12"/>
        <v>3728.8993599999958</v>
      </c>
      <c r="AE42" s="30">
        <f t="shared" si="12"/>
        <v>3713.0890700000018</v>
      </c>
      <c r="AF42" s="30">
        <f t="shared" si="12"/>
        <v>3053.1173200000048</v>
      </c>
      <c r="AG42" s="30">
        <f t="shared" si="12"/>
        <v>3419.3657299999904</v>
      </c>
      <c r="AH42" s="30">
        <f t="shared" si="12"/>
        <v>5028.0218400000012</v>
      </c>
      <c r="AI42" s="30">
        <f t="shared" si="12"/>
        <v>5023.6110000000044</v>
      </c>
      <c r="AJ42" s="30">
        <f t="shared" si="12"/>
        <v>6927.6204699999944</v>
      </c>
      <c r="AK42" s="30">
        <f t="shared" si="12"/>
        <v>7400.8920600000129</v>
      </c>
      <c r="AL42" s="30">
        <f t="shared" si="12"/>
        <v>7252.1764299999923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0</v>
      </c>
      <c r="Z45" s="26">
        <f t="shared" si="15"/>
        <v>-939.66999999999985</v>
      </c>
      <c r="AA45" s="26">
        <f t="shared" si="15"/>
        <v>-954.47199999999998</v>
      </c>
      <c r="AB45" s="26">
        <f t="shared" si="15"/>
        <v>4462.1206780000002</v>
      </c>
      <c r="AC45" s="26">
        <f t="shared" si="15"/>
        <v>4136.1001270000006</v>
      </c>
      <c r="AD45" s="26">
        <f t="shared" si="15"/>
        <v>4156.5308149999983</v>
      </c>
      <c r="AE45" s="26">
        <f t="shared" si="15"/>
        <v>4143.2231100000026</v>
      </c>
      <c r="AF45" s="26">
        <f t="shared" si="15"/>
        <v>4209.630509999999</v>
      </c>
      <c r="AG45" s="26">
        <f t="shared" si="15"/>
        <v>3029.2148699999998</v>
      </c>
      <c r="AH45" s="26">
        <f t="shared" si="15"/>
        <v>1880.783879999999</v>
      </c>
      <c r="AI45" s="26">
        <f t="shared" si="15"/>
        <v>1129.4395100000002</v>
      </c>
      <c r="AJ45" s="26">
        <f t="shared" si="15"/>
        <v>0</v>
      </c>
      <c r="AK45" s="26">
        <f t="shared" si="15"/>
        <v>0</v>
      </c>
      <c r="AL45" s="26">
        <f t="shared" si="15"/>
        <v>0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4513.7759470000001</v>
      </c>
      <c r="N48" s="32">
        <f t="shared" si="15"/>
        <v>1491.8308379999999</v>
      </c>
      <c r="O48" s="32">
        <f t="shared" si="15"/>
        <v>4304.3188150000005</v>
      </c>
      <c r="P48" s="32">
        <f t="shared" si="15"/>
        <v>0</v>
      </c>
      <c r="Q48" s="32">
        <f t="shared" si="15"/>
        <v>541.40215999999964</v>
      </c>
      <c r="R48" s="32">
        <f t="shared" si="15"/>
        <v>1267.6771150000004</v>
      </c>
      <c r="S48" s="32">
        <f t="shared" si="15"/>
        <v>4122.9543609999982</v>
      </c>
      <c r="T48" s="32">
        <f t="shared" si="15"/>
        <v>1994.5801860000029</v>
      </c>
      <c r="U48" s="32">
        <f t="shared" si="15"/>
        <v>2098.0661259999979</v>
      </c>
      <c r="V48" s="32">
        <f t="shared" si="15"/>
        <v>1672.9665420000019</v>
      </c>
      <c r="W48" s="32">
        <f t="shared" si="15"/>
        <v>1110.6278999999995</v>
      </c>
      <c r="X48" s="32">
        <f t="shared" si="15"/>
        <v>1498.9922099999967</v>
      </c>
      <c r="Y48" s="32">
        <f t="shared" si="15"/>
        <v>1475.1368400000028</v>
      </c>
      <c r="Z48" s="32">
        <f t="shared" si="15"/>
        <v>1608.685089999999</v>
      </c>
      <c r="AA48" s="32">
        <f t="shared" si="15"/>
        <v>3255.9924400000018</v>
      </c>
      <c r="AB48" s="32">
        <f t="shared" si="15"/>
        <v>599.8337799999972</v>
      </c>
      <c r="AC48" s="32">
        <f t="shared" si="15"/>
        <v>1910.447500000002</v>
      </c>
      <c r="AD48" s="32">
        <f t="shared" si="15"/>
        <v>2623.9352500000023</v>
      </c>
      <c r="AE48" s="32">
        <f t="shared" si="15"/>
        <v>2684.2983299999978</v>
      </c>
      <c r="AF48" s="32">
        <f t="shared" si="15"/>
        <v>3204.1784200000038</v>
      </c>
      <c r="AG48" s="32">
        <f t="shared" si="15"/>
        <v>4116.6489199999924</v>
      </c>
      <c r="AH48" s="32">
        <f t="shared" si="15"/>
        <v>3864.9625000000015</v>
      </c>
      <c r="AI48" s="32">
        <f t="shared" si="15"/>
        <v>3649.2523599999986</v>
      </c>
      <c r="AJ48" s="32">
        <f t="shared" si="15"/>
        <v>3582.4194300000017</v>
      </c>
      <c r="AK48" s="32">
        <f t="shared" si="15"/>
        <v>3312.2222099999999</v>
      </c>
      <c r="AL48" s="32">
        <f t="shared" si="15"/>
        <v>2452.7324900000021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2602.6002369999769</v>
      </c>
      <c r="J49" s="28">
        <f t="shared" si="14"/>
        <v>6016.0854770000151</v>
      </c>
      <c r="K49" s="28">
        <f t="shared" si="14"/>
        <v>6414.7668550000235</v>
      </c>
      <c r="L49" s="28">
        <f t="shared" si="14"/>
        <v>5912.0005149999924</v>
      </c>
      <c r="M49" s="28">
        <f t="shared" si="14"/>
        <v>11416.682038999978</v>
      </c>
      <c r="N49" s="28">
        <f t="shared" si="14"/>
        <v>6281.0922360000259</v>
      </c>
      <c r="O49" s="28">
        <f t="shared" si="14"/>
        <v>7761.4390829999757</v>
      </c>
      <c r="P49" s="28">
        <f t="shared" si="14"/>
        <v>8430.5481780000264</v>
      </c>
      <c r="Q49" s="28">
        <f t="shared" si="14"/>
        <v>10454.300629999983</v>
      </c>
      <c r="R49" s="28">
        <f t="shared" si="14"/>
        <v>7696.9471490000433</v>
      </c>
      <c r="S49" s="28">
        <f t="shared" si="14"/>
        <v>9245.761497999978</v>
      </c>
      <c r="T49" s="28">
        <f t="shared" si="15"/>
        <v>8506.6292550000362</v>
      </c>
      <c r="U49" s="28">
        <f t="shared" si="15"/>
        <v>8555.0970659999875</v>
      </c>
      <c r="V49" s="28">
        <f t="shared" si="15"/>
        <v>9507.567231999943</v>
      </c>
      <c r="W49" s="28">
        <f t="shared" si="15"/>
        <v>10609.50854000001</v>
      </c>
      <c r="X49" s="28">
        <f t="shared" si="15"/>
        <v>11032.50840000005</v>
      </c>
      <c r="Y49" s="28">
        <f t="shared" si="15"/>
        <v>11424.72948999994</v>
      </c>
      <c r="Z49" s="28">
        <f t="shared" si="15"/>
        <v>9309.0189100001007</v>
      </c>
      <c r="AA49" s="28">
        <f t="shared" si="15"/>
        <v>6120.0218899999745</v>
      </c>
      <c r="AB49" s="28">
        <f t="shared" si="15"/>
        <v>17540.203107999929</v>
      </c>
      <c r="AC49" s="28">
        <f t="shared" si="15"/>
        <v>12382.051687000028</v>
      </c>
      <c r="AD49" s="28">
        <f t="shared" si="15"/>
        <v>10827.899325000006</v>
      </c>
      <c r="AE49" s="28">
        <f t="shared" si="15"/>
        <v>10857.943410000065</v>
      </c>
      <c r="AF49" s="28">
        <f t="shared" si="15"/>
        <v>10490.997649999976</v>
      </c>
      <c r="AG49" s="28">
        <f t="shared" si="15"/>
        <v>9885.5411199998925</v>
      </c>
      <c r="AH49" s="28">
        <f t="shared" si="15"/>
        <v>10796.864220000047</v>
      </c>
      <c r="AI49" s="28">
        <f t="shared" si="15"/>
        <v>9920.1832700000377</v>
      </c>
      <c r="AJ49" s="28">
        <f t="shared" si="15"/>
        <v>11232.22239999997</v>
      </c>
      <c r="AK49" s="28">
        <f t="shared" si="15"/>
        <v>11207.224670000083</v>
      </c>
      <c r="AL49" s="28">
        <f t="shared" si="15"/>
        <v>10284.945619999955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9724.8264419999996</v>
      </c>
      <c r="L4" s="58">
        <f>Planel_Pot_Resultado!P112+Planel_Pot_Resultado!P676</f>
        <v>10885.387019</v>
      </c>
      <c r="M4" s="58">
        <f>Planel_Pot_Resultado!Q112+Planel_Pot_Resultado!Q676</f>
        <v>11024.472064</v>
      </c>
      <c r="N4" s="58">
        <f>Planel_Pot_Resultado!R112+Planel_Pot_Resultado!R676</f>
        <v>11508.451272</v>
      </c>
      <c r="O4" s="58">
        <f>Planel_Pot_Resultado!S112+Planel_Pot_Resultado!S676</f>
        <v>12367.04934</v>
      </c>
      <c r="P4" s="58">
        <f>Planel_Pot_Resultado!T112+Planel_Pot_Resultado!T676</f>
        <v>12414.58556</v>
      </c>
      <c r="Q4" s="58">
        <f>Planel_Pot_Resultado!U112+Planel_Pot_Resultado!U676</f>
        <v>12414.58556</v>
      </c>
      <c r="R4" s="58">
        <f>Planel_Pot_Resultado!V112+Planel_Pot_Resultado!V676</f>
        <v>12414.58556</v>
      </c>
      <c r="S4" s="58">
        <f>Planel_Pot_Resultado!W112+Planel_Pot_Resultado!W676</f>
        <v>11089.985560000001</v>
      </c>
      <c r="T4" s="58">
        <f>Planel_Pot_Resultado!X112+Planel_Pot_Resultado!X676</f>
        <v>11089.985560000001</v>
      </c>
      <c r="U4" s="58">
        <f>Planel_Pot_Resultado!Y112+Planel_Pot_Resultado!Y676</f>
        <v>11089.985560000001</v>
      </c>
      <c r="V4" s="58">
        <f>Planel_Pot_Resultado!Z112+Planel_Pot_Resultado!Z676</f>
        <v>10041.18556</v>
      </c>
      <c r="W4" s="58">
        <f>Planel_Pot_Resultado!AA112+Planel_Pot_Resultado!AA676</f>
        <v>10041.18556</v>
      </c>
      <c r="X4" s="58">
        <f>Planel_Pot_Resultado!AB112+Planel_Pot_Resultado!AB676</f>
        <v>10041.18556</v>
      </c>
      <c r="Y4" s="58">
        <f>Planel_Pot_Resultado!AC112+Planel_Pot_Resultado!AC676</f>
        <v>9450.3855599999988</v>
      </c>
      <c r="Z4" s="58">
        <f>Planel_Pot_Resultado!AD112+Planel_Pot_Resultado!AD676</f>
        <v>9450.3855599999988</v>
      </c>
      <c r="AA4" s="58">
        <f>Planel_Pot_Resultado!AE112+Planel_Pot_Resultado!AE676</f>
        <v>9422.3855599999988</v>
      </c>
      <c r="AB4" s="58">
        <f>Planel_Pot_Resultado!AF112+Planel_Pot_Resultado!AF676</f>
        <v>9422.3855599999988</v>
      </c>
      <c r="AC4" s="58">
        <f>Planel_Pot_Resultado!AG112+Planel_Pot_Resultado!AG676</f>
        <v>8208.6855599999999</v>
      </c>
      <c r="AD4" s="58">
        <f>Planel_Pot_Resultado!AH112+Planel_Pot_Resultado!AH676</f>
        <v>8208.6855599999999</v>
      </c>
      <c r="AE4" s="58">
        <f>Planel_Pot_Resultado!AI112+Planel_Pot_Resultado!AI676</f>
        <v>8208.6855599999999</v>
      </c>
      <c r="AF4" s="58">
        <f>Planel_Pot_Resultado!AJ112+Planel_Pot_Resultado!AJ676</f>
        <v>8208.6855599999999</v>
      </c>
      <c r="AG4" s="58">
        <f>Planel_Pot_Resultado!AK112+Planel_Pot_Resultado!AK676</f>
        <v>7845.4855600000001</v>
      </c>
      <c r="AH4" s="58">
        <f>Planel_Pot_Resultado!AL112+Planel_Pot_Resultado!AL676</f>
        <v>7845.4855600000001</v>
      </c>
      <c r="AI4" s="58">
        <f>Planel_Pot_Resultado!AM112+Planel_Pot_Resultado!AM676</f>
        <v>7845.4855600000001</v>
      </c>
      <c r="AJ4" s="58">
        <f>Planel_Pot_Resultado!AN112+Planel_Pot_Resultado!AN676</f>
        <v>7845.4855600000001</v>
      </c>
      <c r="AK4" s="58">
        <f>Planel_Pot_Resultado!AO112+Planel_Pot_Resultado!AO676</f>
        <v>7845.4855600000001</v>
      </c>
      <c r="AL4" s="58">
        <f>Planel_Pot_Resultado!AP112+Planel_Pot_Resultado!AP676</f>
        <v>7845.4855600000001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8518</v>
      </c>
      <c r="AC5" s="58">
        <f>Planel_Pot_Resultado!AG124+Planel_Pot_Resultado!AG136+Planel_Pot_Resultado!AG664</f>
        <v>9726</v>
      </c>
      <c r="AD5" s="58">
        <f>Planel_Pot_Resultado!AH124+Planel_Pot_Resultado!AH136+Planel_Pot_Resultado!AH664</f>
        <v>9726</v>
      </c>
      <c r="AE5" s="58">
        <f>Planel_Pot_Resultado!AI124+Planel_Pot_Resultado!AI136+Planel_Pot_Resultado!AI664</f>
        <v>9726</v>
      </c>
      <c r="AF5" s="58">
        <f>Planel_Pot_Resultado!AJ124+Planel_Pot_Resultado!AJ136+Planel_Pot_Resultado!AJ664</f>
        <v>9726</v>
      </c>
      <c r="AG5" s="58">
        <f>Planel_Pot_Resultado!AK124+Planel_Pot_Resultado!AK136+Planel_Pot_Resultado!AK664</f>
        <v>9726</v>
      </c>
      <c r="AH5" s="58">
        <f>Planel_Pot_Resultado!AL124+Planel_Pot_Resultado!AL136+Planel_Pot_Resultado!AL664</f>
        <v>9726</v>
      </c>
      <c r="AI5" s="58">
        <f>Planel_Pot_Resultado!AM124+Planel_Pot_Resultado!AM136+Planel_Pot_Resultado!AM664</f>
        <v>9726</v>
      </c>
      <c r="AJ5" s="58">
        <f>Planel_Pot_Resultado!AN124+Planel_Pot_Resultado!AN136+Planel_Pot_Resultado!AN664</f>
        <v>9726</v>
      </c>
      <c r="AK5" s="58">
        <f>Planel_Pot_Resultado!AO124+Planel_Pot_Resultado!AO136+Planel_Pot_Resultado!AO664</f>
        <v>9726</v>
      </c>
      <c r="AL5" s="58">
        <f>Planel_Pot_Resultado!AP124+Planel_Pot_Resultado!AP136+Planel_Pot_Resultado!AP664</f>
        <v>9726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4429</v>
      </c>
      <c r="AD6" s="58">
        <f>Planel_Pot_Resultado!AH724+Planel_Pot_Resultado!AH760</f>
        <v>4629</v>
      </c>
      <c r="AE6" s="58">
        <f>Planel_Pot_Resultado!AI724+Planel_Pot_Resultado!AI760</f>
        <v>4829</v>
      </c>
      <c r="AF6" s="58">
        <f>Planel_Pot_Resultado!AJ724+Planel_Pot_Resultado!AJ760</f>
        <v>4829</v>
      </c>
      <c r="AG6" s="58">
        <f>Planel_Pot_Resultado!AK724+Planel_Pot_Resultado!AK760</f>
        <v>4829</v>
      </c>
      <c r="AH6" s="58">
        <f>Planel_Pot_Resultado!AL724+Planel_Pot_Resultado!AL760</f>
        <v>4829</v>
      </c>
      <c r="AI6" s="58">
        <f>Planel_Pot_Resultado!AM724+Planel_Pot_Resultado!AM760</f>
        <v>4829</v>
      </c>
      <c r="AJ6" s="58">
        <f>Planel_Pot_Resultado!AN724+Planel_Pot_Resultado!AN760</f>
        <v>4829</v>
      </c>
      <c r="AK6" s="58">
        <f>Planel_Pot_Resultado!AO724+Planel_Pot_Resultado!AO760</f>
        <v>4829</v>
      </c>
      <c r="AL6" s="58">
        <f>Planel_Pot_Resultado!AP724+Planel_Pot_Resultado!AP760</f>
        <v>4829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14269.226441999999</v>
      </c>
      <c r="L7" s="279">
        <f t="shared" si="0"/>
        <v>15429.887019</v>
      </c>
      <c r="M7" s="279">
        <f t="shared" si="0"/>
        <v>15569.172063999998</v>
      </c>
      <c r="N7" s="279">
        <f t="shared" si="0"/>
        <v>16053.451272</v>
      </c>
      <c r="O7" s="279">
        <f t="shared" si="0"/>
        <v>16912.049339999998</v>
      </c>
      <c r="P7" s="279">
        <f t="shared" si="0"/>
        <v>16959.58556</v>
      </c>
      <c r="Q7" s="279">
        <f t="shared" si="0"/>
        <v>16959.58556</v>
      </c>
      <c r="R7" s="279">
        <f t="shared" si="0"/>
        <v>16959.58556</v>
      </c>
      <c r="S7" s="279">
        <f t="shared" si="0"/>
        <v>16759.985560000001</v>
      </c>
      <c r="T7" s="279">
        <f t="shared" si="0"/>
        <v>17684.985560000001</v>
      </c>
      <c r="U7" s="279">
        <f t="shared" si="0"/>
        <v>18609.985560000001</v>
      </c>
      <c r="V7" s="279">
        <f t="shared" si="0"/>
        <v>19535.185559999998</v>
      </c>
      <c r="W7" s="279">
        <f t="shared" si="0"/>
        <v>20460.185559999998</v>
      </c>
      <c r="X7" s="279">
        <f t="shared" si="0"/>
        <v>21385.185559999998</v>
      </c>
      <c r="Y7" s="279">
        <f t="shared" si="0"/>
        <v>22310.385559999999</v>
      </c>
      <c r="Z7" s="279">
        <f t="shared" si="0"/>
        <v>23235.385559999999</v>
      </c>
      <c r="AA7" s="279">
        <f t="shared" si="0"/>
        <v>24160.385559999999</v>
      </c>
      <c r="AB7" s="279">
        <f t="shared" si="0"/>
        <v>24360.385559999999</v>
      </c>
      <c r="AC7" s="279">
        <f t="shared" si="0"/>
        <v>24554.685559999998</v>
      </c>
      <c r="AD7" s="279">
        <f t="shared" si="0"/>
        <v>24754.685559999998</v>
      </c>
      <c r="AE7" s="279">
        <f t="shared" si="0"/>
        <v>24954.685559999998</v>
      </c>
      <c r="AF7" s="279">
        <f t="shared" si="0"/>
        <v>24954.685559999998</v>
      </c>
      <c r="AG7" s="279">
        <f t="shared" si="0"/>
        <v>24591.485560000001</v>
      </c>
      <c r="AH7" s="279">
        <f t="shared" si="0"/>
        <v>24591.485560000001</v>
      </c>
      <c r="AI7" s="279">
        <f t="shared" si="0"/>
        <v>24591.485560000001</v>
      </c>
      <c r="AJ7" s="279">
        <f t="shared" si="0"/>
        <v>24591.485560000001</v>
      </c>
      <c r="AK7" s="279">
        <f t="shared" si="0"/>
        <v>24591.485560000001</v>
      </c>
      <c r="AL7" s="279">
        <f t="shared" si="0"/>
        <v>24591.485560000001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291.0224973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351.87676590000001</v>
      </c>
      <c r="M11" s="58">
        <f>PLANEL_GerMed_Resultado!Q148+PLANEL_GerMed_Resultado!Q688</f>
        <v>149.16104913000001</v>
      </c>
      <c r="N11" s="58">
        <f>PLANEL_GerMed_Resultado!R148+PLANEL_GerMed_Resultado!R688</f>
        <v>107.116499214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4886.7165279999999</v>
      </c>
      <c r="D12" s="58">
        <f>PLANEL_GerMed_Resultado!H112+PLANEL_GerMed_Resultado!H676</f>
        <v>4234.5714159999998</v>
      </c>
      <c r="E12" s="58">
        <f>PLANEL_GerMed_Resultado!I112+PLANEL_GerMed_Resultado!I676</f>
        <v>4286.8066449999997</v>
      </c>
      <c r="F12" s="58">
        <f>PLANEL_GerMed_Resultado!J112+PLANEL_GerMed_Resultado!J676</f>
        <v>3970.2461400000002</v>
      </c>
      <c r="G12" s="58">
        <f>PLANEL_GerMed_Resultado!K112+PLANEL_GerMed_Resultado!K676</f>
        <v>4208.5657140000003</v>
      </c>
      <c r="H12" s="58">
        <f>PLANEL_GerMed_Resultado!L112+PLANEL_GerMed_Resultado!L676</f>
        <v>4962.5628450000004</v>
      </c>
      <c r="I12" s="58">
        <f>PLANEL_GerMed_Resultado!M112+PLANEL_GerMed_Resultado!M676</f>
        <v>5296.4850539999998</v>
      </c>
      <c r="J12" s="58">
        <f>PLANEL_GerMed_Resultado!N112+PLANEL_GerMed_Resultado!N676</f>
        <v>5303.2285747000005</v>
      </c>
      <c r="K12" s="58">
        <f>PLANEL_GerMed_Resultado!O112+PLANEL_GerMed_Resultado!O676</f>
        <v>5433.3707030999994</v>
      </c>
      <c r="L12" s="58">
        <f>PLANEL_GerMed_Resultado!P112+PLANEL_GerMed_Resultado!P676</f>
        <v>5558.5180774</v>
      </c>
      <c r="M12" s="58">
        <f>PLANEL_GerMed_Resultado!Q112+PLANEL_GerMed_Resultado!Q676</f>
        <v>4631.9464790000002</v>
      </c>
      <c r="N12" s="58">
        <f>PLANEL_GerMed_Resultado!R112+PLANEL_GerMed_Resultado!R676</f>
        <v>4671.8431220000002</v>
      </c>
      <c r="O12" s="58">
        <f>PLANEL_GerMed_Resultado!S112+PLANEL_GerMed_Resultado!S676</f>
        <v>4875.2790619999996</v>
      </c>
      <c r="P12" s="58">
        <f>PLANEL_GerMed_Resultado!T112+PLANEL_GerMed_Resultado!T676</f>
        <v>4627.3212030000004</v>
      </c>
      <c r="Q12" s="58">
        <f>PLANEL_GerMed_Resultado!U112+PLANEL_GerMed_Resultado!U676</f>
        <v>4347.3456449000005</v>
      </c>
      <c r="R12" s="58">
        <f>PLANEL_GerMed_Resultado!V112+PLANEL_GerMed_Resultado!V676</f>
        <v>4312.2551940000003</v>
      </c>
      <c r="S12" s="58">
        <f>PLANEL_GerMed_Resultado!W112+PLANEL_GerMed_Resultado!W676</f>
        <v>3475.8716547000004</v>
      </c>
      <c r="T12" s="58">
        <f>PLANEL_GerMed_Resultado!X112+PLANEL_GerMed_Resultado!X676</f>
        <v>3595.7648375999997</v>
      </c>
      <c r="U12" s="58">
        <f>PLANEL_GerMed_Resultado!Y112+PLANEL_GerMed_Resultado!Y676</f>
        <v>3683.8997471000002</v>
      </c>
      <c r="V12" s="58">
        <f>PLANEL_GerMed_Resultado!Z112+PLANEL_GerMed_Resultado!Z676</f>
        <v>3039.0990161999998</v>
      </c>
      <c r="W12" s="58">
        <f>PLANEL_GerMed_Resultado!AA112+PLANEL_GerMed_Resultado!AA676</f>
        <v>2824.2608227999999</v>
      </c>
      <c r="X12" s="58">
        <f>PLANEL_GerMed_Resultado!AB112+PLANEL_GerMed_Resultado!AB676</f>
        <v>2722.7283478999998</v>
      </c>
      <c r="Y12" s="58">
        <f>PLANEL_GerMed_Resultado!AC112+PLANEL_GerMed_Resultado!AC676</f>
        <v>2132.3256504999999</v>
      </c>
      <c r="Z12" s="58">
        <f>PLANEL_GerMed_Resultado!AD112+PLANEL_GerMed_Resultado!AD676</f>
        <v>2055.0744150999999</v>
      </c>
      <c r="AA12" s="58">
        <f>PLANEL_GerMed_Resultado!AE112+PLANEL_GerMed_Resultado!AE676</f>
        <v>2735.0508164000003</v>
      </c>
      <c r="AB12" s="58">
        <f>PLANEL_GerMed_Resultado!AF112+PLANEL_GerMed_Resultado!AF676</f>
        <v>1712.2392179999999</v>
      </c>
      <c r="AC12" s="58">
        <f>PLANEL_GerMed_Resultado!AG112+PLANEL_GerMed_Resultado!AG676</f>
        <v>598.82379119999996</v>
      </c>
      <c r="AD12" s="58">
        <f>PLANEL_GerMed_Resultado!AH112+PLANEL_GerMed_Resultado!AH676</f>
        <v>632.05434331000004</v>
      </c>
      <c r="AE12" s="58">
        <f>PLANEL_GerMed_Resultado!AI112+PLANEL_GerMed_Resultado!AI676</f>
        <v>671.31722450999996</v>
      </c>
      <c r="AF12" s="58">
        <f>PLANEL_GerMed_Resultado!AJ112+PLANEL_GerMed_Resultado!AJ676</f>
        <v>854.28907290000006</v>
      </c>
      <c r="AG12" s="58">
        <f>PLANEL_GerMed_Resultado!AK112+PLANEL_GerMed_Resultado!AK676</f>
        <v>1067.4593012</v>
      </c>
      <c r="AH12" s="58">
        <f>PLANEL_GerMed_Resultado!AL112+PLANEL_GerMed_Resultado!AL676</f>
        <v>1261.6621553999998</v>
      </c>
      <c r="AI12" s="58">
        <f>PLANEL_GerMed_Resultado!AM112+PLANEL_GerMed_Resultado!AM676</f>
        <v>1437.3895474999999</v>
      </c>
      <c r="AJ12" s="58">
        <f>PLANEL_GerMed_Resultado!AN112+PLANEL_GerMed_Resultado!AN676</f>
        <v>1502.1592615</v>
      </c>
      <c r="AK12" s="58">
        <f>PLANEL_GerMed_Resultado!AO112+PLANEL_GerMed_Resultado!AO676</f>
        <v>1493.8081314999999</v>
      </c>
      <c r="AL12" s="58">
        <f>PLANEL_GerMed_Resultado!AP112+PLANEL_GerMed_Resultado!AP676</f>
        <v>1490.420157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511.63464240000002</v>
      </c>
      <c r="T13" s="58">
        <f>PLANEL_GerMed_Resultado!X124+PLANEL_GerMed_Resultado!X136+PLANEL_GerMed_Resultado!X664</f>
        <v>683.36386259999995</v>
      </c>
      <c r="U13" s="58">
        <f>PLANEL_GerMed_Resultado!Y124+PLANEL_GerMed_Resultado!Y136+PLANEL_GerMed_Resultado!Y664</f>
        <v>855.09308280000005</v>
      </c>
      <c r="V13" s="58">
        <f>PLANEL_GerMed_Resultado!Z124+PLANEL_GerMed_Resultado!Z136+PLANEL_GerMed_Resultado!Z664</f>
        <v>1309.1103601</v>
      </c>
      <c r="W13" s="58">
        <f>PLANEL_GerMed_Resultado!AA124+PLANEL_GerMed_Resultado!AA136+PLANEL_GerMed_Resultado!AA664</f>
        <v>1324.0915049999999</v>
      </c>
      <c r="X13" s="58">
        <f>PLANEL_GerMed_Resultado!AB124+PLANEL_GerMed_Resultado!AB136+PLANEL_GerMed_Resultado!AB664</f>
        <v>1495.8207247999999</v>
      </c>
      <c r="Y13" s="58">
        <f>PLANEL_GerMed_Resultado!AC124+PLANEL_GerMed_Resultado!AC136+PLANEL_GerMed_Resultado!AC664</f>
        <v>1667.5499457999999</v>
      </c>
      <c r="Z13" s="58">
        <f>PLANEL_GerMed_Resultado!AD124+PLANEL_GerMed_Resultado!AD136+PLANEL_GerMed_Resultado!AD664</f>
        <v>2271.1567636</v>
      </c>
      <c r="AA13" s="58">
        <f>PLANEL_GerMed_Resultado!AE124+PLANEL_GerMed_Resultado!AE136+PLANEL_GerMed_Resultado!AE664</f>
        <v>3494.4992955999996</v>
      </c>
      <c r="AB13" s="58">
        <f>PLANEL_GerMed_Resultado!AF124+PLANEL_GerMed_Resultado!AF136+PLANEL_GerMed_Resultado!AF664</f>
        <v>2017.6406867999999</v>
      </c>
      <c r="AC13" s="58">
        <f>PLANEL_GerMed_Resultado!AG124+PLANEL_GerMed_Resultado!AG136+PLANEL_GerMed_Resultado!AG664</f>
        <v>2600.2981699000002</v>
      </c>
      <c r="AD13" s="58">
        <f>PLANEL_GerMed_Resultado!AH124+PLANEL_GerMed_Resultado!AH136+PLANEL_GerMed_Resultado!AH664</f>
        <v>2794.3312248000002</v>
      </c>
      <c r="AE13" s="58">
        <f>PLANEL_GerMed_Resultado!AI124+PLANEL_GerMed_Resultado!AI136+PLANEL_GerMed_Resultado!AI664</f>
        <v>2994.3132609000004</v>
      </c>
      <c r="AF13" s="58">
        <f>PLANEL_GerMed_Resultado!AJ124+PLANEL_GerMed_Resultado!AJ136+PLANEL_GerMed_Resultado!AJ664</f>
        <v>3286.6785099999997</v>
      </c>
      <c r="AG13" s="58">
        <f>PLANEL_GerMed_Resultado!AK124+PLANEL_GerMed_Resultado!AK136+PLANEL_GerMed_Resultado!AK664</f>
        <v>3764.8666189999999</v>
      </c>
      <c r="AH13" s="58">
        <f>PLANEL_GerMed_Resultado!AL124+PLANEL_GerMed_Resultado!AL136+PLANEL_GerMed_Resultado!AL664</f>
        <v>4154.9867919999997</v>
      </c>
      <c r="AI13" s="58">
        <f>PLANEL_GerMed_Resultado!AM124+PLANEL_GerMed_Resultado!AM136+PLANEL_GerMed_Resultado!AM664</f>
        <v>4485.2496689999998</v>
      </c>
      <c r="AJ13" s="58">
        <f>PLANEL_GerMed_Resultado!AN124+PLANEL_GerMed_Resultado!AN136+PLANEL_GerMed_Resultado!AN664</f>
        <v>4607.5541970000004</v>
      </c>
      <c r="AK13" s="58">
        <f>PLANEL_GerMed_Resultado!AO124+PLANEL_GerMed_Resultado!AO136+PLANEL_GerMed_Resultado!AO664</f>
        <v>4835.122832</v>
      </c>
      <c r="AL13" s="58">
        <f>PLANEL_GerMed_Resultado!AP124+PLANEL_GerMed_Resultado!AP136+PLANEL_GerMed_Resultado!AP664</f>
        <v>5491.6306239999994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672.2310718</v>
      </c>
      <c r="Y14" s="58">
        <f>PLANEL_GerMed_Resultado!AC724+PLANEL_GerMed_Resultado!AC760</f>
        <v>881.45224859999996</v>
      </c>
      <c r="Z14" s="58">
        <f>PLANEL_GerMed_Resultado!AD724+PLANEL_GerMed_Resultado!AD760</f>
        <v>906.96715080000001</v>
      </c>
      <c r="AA14" s="58">
        <f>PLANEL_GerMed_Resultado!AE724+PLANEL_GerMed_Resultado!AE760</f>
        <v>954.34072879999997</v>
      </c>
      <c r="AB14" s="58">
        <f>PLANEL_GerMed_Resultado!AF724+PLANEL_GerMed_Resultado!AF760</f>
        <v>1001.714307</v>
      </c>
      <c r="AC14" s="58">
        <f>PLANEL_GerMed_Resultado!AG724+PLANEL_GerMed_Resultado!AG760</f>
        <v>1049.0878849999999</v>
      </c>
      <c r="AD14" s="58">
        <f>PLANEL_GerMed_Resultado!AH724+PLANEL_GerMed_Resultado!AH760</f>
        <v>1096.4614630000001</v>
      </c>
      <c r="AE14" s="58">
        <f>PLANEL_GerMed_Resultado!AI724+PLANEL_GerMed_Resultado!AI760</f>
        <v>1143.835041</v>
      </c>
      <c r="AF14" s="58">
        <f>PLANEL_GerMed_Resultado!AJ724+PLANEL_GerMed_Resultado!AJ760</f>
        <v>1165.38418</v>
      </c>
      <c r="AG14" s="58">
        <f>PLANEL_GerMed_Resultado!AK724+PLANEL_GerMed_Resultado!AK760</f>
        <v>1186.6545120000001</v>
      </c>
      <c r="AH14" s="58">
        <f>PLANEL_GerMed_Resultado!AL724+PLANEL_GerMed_Resultado!AL760</f>
        <v>1207.5732390000001</v>
      </c>
      <c r="AI14" s="58">
        <f>PLANEL_GerMed_Resultado!AM724+PLANEL_GerMed_Resultado!AM760</f>
        <v>1228.0691429999999</v>
      </c>
      <c r="AJ14" s="58">
        <f>PLANEL_GerMed_Resultado!AN724+PLANEL_GerMed_Resultado!AN760</f>
        <v>1313.113437</v>
      </c>
      <c r="AK14" s="58">
        <f>PLANEL_GerMed_Resultado!AO724+PLANEL_GerMed_Resultado!AO760</f>
        <v>1493.737869</v>
      </c>
      <c r="AL14" s="58">
        <f>PLANEL_GerMed_Resultado!AP724+PLANEL_GerMed_Resultado!AP760</f>
        <v>1722.2593939999999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494.19308239999998</v>
      </c>
      <c r="J18" s="58">
        <f>PLANEL_GerCrit_Resultado!N148+PLANEL_GerCrit_Resultado!N688</f>
        <v>748.17707919999998</v>
      </c>
      <c r="K18" s="58">
        <f>PLANEL_GerCrit_Resultado!O148+PLANEL_GerCrit_Resultado!O688</f>
        <v>750.89685694000002</v>
      </c>
      <c r="L18" s="58">
        <f>PLANEL_GerCrit_Resultado!P148+PLANEL_GerCrit_Resultado!P688</f>
        <v>769.66635289999999</v>
      </c>
      <c r="M18" s="58">
        <f>PLANEL_GerCrit_Resultado!Q148+PLANEL_GerCrit_Resultado!Q688</f>
        <v>720.8920971</v>
      </c>
      <c r="N18" s="58">
        <f>PLANEL_GerCrit_Resultado!R148+PLANEL_GerCrit_Resultado!R688</f>
        <v>755.75050920000001</v>
      </c>
      <c r="O18" s="58">
        <f>PLANEL_GerCrit_Resultado!S148+PLANEL_GerCrit_Resultado!S688</f>
        <v>994.07181330000003</v>
      </c>
      <c r="P18" s="58">
        <f>PLANEL_GerCrit_Resultado!T148+PLANEL_GerCrit_Resultado!T688</f>
        <v>911.48638419999997</v>
      </c>
      <c r="Q18" s="58">
        <f>PLANEL_GerCrit_Resultado!U148+PLANEL_GerCrit_Resultado!U688</f>
        <v>1027.5475231</v>
      </c>
      <c r="R18" s="58">
        <f>PLANEL_GerCrit_Resultado!V148+PLANEL_GerCrit_Resultado!V688</f>
        <v>1088.8473457999999</v>
      </c>
      <c r="S18" s="58">
        <f>PLANEL_GerCrit_Resultado!W148+PLANEL_GerCrit_Resultado!W688</f>
        <v>626.35345529999995</v>
      </c>
      <c r="T18" s="58">
        <f>PLANEL_GerCrit_Resultado!X148+PLANEL_GerCrit_Resultado!X688</f>
        <v>518.97754699999996</v>
      </c>
      <c r="U18" s="58">
        <f>PLANEL_GerCrit_Resultado!Y148+PLANEL_GerCrit_Resultado!Y688</f>
        <v>518.97754699999996</v>
      </c>
      <c r="V18" s="58">
        <f>PLANEL_GerCrit_Resultado!Z148+PLANEL_GerCrit_Resultado!Z688</f>
        <v>440.4909136</v>
      </c>
      <c r="W18" s="58">
        <f>PLANEL_GerCrit_Resultado!AA148+PLANEL_GerCrit_Resultado!AA688</f>
        <v>222.18892489999999</v>
      </c>
      <c r="X18" s="58">
        <f>PLANEL_GerCrit_Resultado!AB148+PLANEL_GerCrit_Resultado!AB688</f>
        <v>114.8955114</v>
      </c>
      <c r="Y18" s="58">
        <f>PLANEL_GerCrit_Resultado!AC148+PLANEL_GerCrit_Resultado!AC688</f>
        <v>0</v>
      </c>
      <c r="Z18" s="58">
        <f>PLANEL_GerCrit_Resultado!AD148+PLANEL_GerCrit_Resultado!AD688</f>
        <v>0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68.942456699999994</v>
      </c>
      <c r="AH18" s="58">
        <f>PLANEL_GerCrit_Resultado!AL148+PLANEL_GerCrit_Resultado!AL688</f>
        <v>264.40500470000001</v>
      </c>
      <c r="AI18" s="58">
        <f>PLANEL_GerCrit_Resultado!AM148+PLANEL_GerCrit_Resultado!AM688</f>
        <v>562.7343224</v>
      </c>
      <c r="AJ18" s="58">
        <f>PLANEL_GerCrit_Resultado!AN148+PLANEL_GerCrit_Resultado!AN688</f>
        <v>827.8019395</v>
      </c>
      <c r="AK18" s="58">
        <f>PLANEL_GerCrit_Resultado!AO148+PLANEL_GerCrit_Resultado!AO688</f>
        <v>952.66502820000005</v>
      </c>
      <c r="AL18" s="58">
        <f>PLANEL_GerCrit_Resultado!AP148+PLANEL_GerCrit_Resultado!AP688</f>
        <v>1037.9550939999999</v>
      </c>
    </row>
    <row r="19" spans="2:38" x14ac:dyDescent="0.25">
      <c r="B19" s="33" t="s">
        <v>708</v>
      </c>
      <c r="C19" s="58">
        <f>PLANEL_GerCrit_Resultado!G112+PLANEL_GerCrit_Resultado!G676</f>
        <v>5093.2816679999996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4379.5413769999996</v>
      </c>
      <c r="G19" s="58">
        <f>PLANEL_GerCrit_Resultado!K112+PLANEL_GerCrit_Resultado!K676</f>
        <v>4785.0506139999998</v>
      </c>
      <c r="H19" s="58">
        <f>PLANEL_GerCrit_Resultado!L112+PLANEL_GerCrit_Resultado!L676</f>
        <v>5304.6038060000001</v>
      </c>
      <c r="I19" s="58">
        <f>PLANEL_GerCrit_Resultado!M112+PLANEL_GerCrit_Resultado!M676</f>
        <v>5772.8223840000001</v>
      </c>
      <c r="J19" s="58">
        <f>PLANEL_GerCrit_Resultado!N112+PLANEL_GerCrit_Resultado!N676</f>
        <v>6003.9545171</v>
      </c>
      <c r="K19" s="58">
        <f>PLANEL_GerCrit_Resultado!O112+PLANEL_GerCrit_Resultado!O676</f>
        <v>6502.0150121999995</v>
      </c>
      <c r="L19" s="58">
        <f>PLANEL_GerCrit_Resultado!P112+PLANEL_GerCrit_Resultado!P676</f>
        <v>6949.8404669000001</v>
      </c>
      <c r="M19" s="58">
        <f>PLANEL_GerCrit_Resultado!Q112+PLANEL_GerCrit_Resultado!Q676</f>
        <v>6546.9980639999994</v>
      </c>
      <c r="N19" s="58">
        <f>PLANEL_GerCrit_Resultado!R112+PLANEL_GerCrit_Resultado!R676</f>
        <v>6778.5612889999993</v>
      </c>
      <c r="O19" s="58">
        <f>PLANEL_GerCrit_Resultado!S112+PLANEL_GerCrit_Resultado!S676</f>
        <v>7241.5348940000003</v>
      </c>
      <c r="P19" s="58">
        <f>PLANEL_GerCrit_Resultado!T112+PLANEL_GerCrit_Resultado!T676</f>
        <v>7161.6454329999997</v>
      </c>
      <c r="Q19" s="58">
        <f>PLANEL_GerCrit_Resultado!U112+PLANEL_GerCrit_Resultado!U676</f>
        <v>7048.4856650000002</v>
      </c>
      <c r="R19" s="58">
        <f>PLANEL_GerCrit_Resultado!V112+PLANEL_GerCrit_Resultado!V676</f>
        <v>7161.6454329999997</v>
      </c>
      <c r="S19" s="58">
        <f>PLANEL_GerCrit_Resultado!W112+PLANEL_GerCrit_Resultado!W676</f>
        <v>6087.5876609999996</v>
      </c>
      <c r="T19" s="58">
        <f>PLANEL_GerCrit_Resultado!X112+PLANEL_GerCrit_Resultado!X676</f>
        <v>5963.5210619999998</v>
      </c>
      <c r="U19" s="58">
        <f>PLANEL_GerCrit_Resultado!Y112+PLANEL_GerCrit_Resultado!Y676</f>
        <v>5738.1571239999994</v>
      </c>
      <c r="V19" s="58">
        <f>PLANEL_GerCrit_Resultado!Z112+PLANEL_GerCrit_Resultado!Z676</f>
        <v>4769.1771920000001</v>
      </c>
      <c r="W19" s="58">
        <f>PLANEL_GerCrit_Resultado!AA112+PLANEL_GerCrit_Resultado!AA676</f>
        <v>4536.8176599999997</v>
      </c>
      <c r="X19" s="58">
        <f>PLANEL_GerCrit_Resultado!AB112+PLANEL_GerCrit_Resultado!AB676</f>
        <v>4290.4553779999997</v>
      </c>
      <c r="Y19" s="58">
        <f>PLANEL_GerCrit_Resultado!AC112+PLANEL_GerCrit_Resultado!AC676</f>
        <v>3482.9529469999998</v>
      </c>
      <c r="Z19" s="58">
        <f>PLANEL_GerCrit_Resultado!AD112+PLANEL_GerCrit_Resultado!AD676</f>
        <v>3435.9448709999997</v>
      </c>
      <c r="AA19" s="58">
        <f>PLANEL_GerCrit_Resultado!AE112+PLANEL_GerCrit_Resultado!AE676</f>
        <v>3654.2527300000002</v>
      </c>
      <c r="AB19" s="58">
        <f>PLANEL_GerCrit_Resultado!AF112+PLANEL_GerCrit_Resultado!AF676</f>
        <v>2996.0152812000001</v>
      </c>
      <c r="AC19" s="58">
        <f>PLANEL_GerCrit_Resultado!AG112+PLANEL_GerCrit_Resultado!AG676</f>
        <v>1836.7451387000001</v>
      </c>
      <c r="AD19" s="58">
        <f>PLANEL_GerCrit_Resultado!AH112+PLANEL_GerCrit_Resultado!AH676</f>
        <v>1828.6341149999998</v>
      </c>
      <c r="AE19" s="58">
        <f>PLANEL_GerCrit_Resultado!AI112+PLANEL_GerCrit_Resultado!AI676</f>
        <v>2022.0787593</v>
      </c>
      <c r="AF19" s="58">
        <f>PLANEL_GerCrit_Resultado!AJ112+PLANEL_GerCrit_Resultado!AJ676</f>
        <v>2497.2502979999999</v>
      </c>
      <c r="AG19" s="58">
        <f>PLANEL_GerCrit_Resultado!AK112+PLANEL_GerCrit_Resultado!AK676</f>
        <v>3119.4248319999997</v>
      </c>
      <c r="AH19" s="58">
        <f>PLANEL_GerCrit_Resultado!AL112+PLANEL_GerCrit_Resultado!AL676</f>
        <v>3507.6826019999999</v>
      </c>
      <c r="AI19" s="58">
        <f>PLANEL_GerCrit_Resultado!AM112+PLANEL_GerCrit_Resultado!AM676</f>
        <v>3716.6872210000001</v>
      </c>
      <c r="AJ19" s="58">
        <f>PLANEL_GerCrit_Resultado!AN112+PLANEL_GerCrit_Resultado!AN676</f>
        <v>3716.6872210000001</v>
      </c>
      <c r="AK19" s="58">
        <f>PLANEL_GerCrit_Resultado!AO112+PLANEL_GerCrit_Resultado!AO676</f>
        <v>3716.6872210000001</v>
      </c>
      <c r="AL19" s="58">
        <f>PLANEL_GerCrit_Resultado!AP112+PLANEL_GerCrit_Resultado!AP676</f>
        <v>3716.6872210000001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1917.8780638000001</v>
      </c>
      <c r="U20" s="58">
        <f>PLANEL_GerCrit_Resultado!Y124+PLANEL_GerCrit_Resultado!Y136+PLANEL_GerCrit_Resultado!Y664</f>
        <v>2276.3864509999999</v>
      </c>
      <c r="V20" s="58">
        <f>PLANEL_GerCrit_Resultado!Z124+PLANEL_GerCrit_Resultado!Z136+PLANEL_GerCrit_Resultado!Z664</f>
        <v>3022.1450880000002</v>
      </c>
      <c r="W20" s="58">
        <f>PLANEL_GerCrit_Resultado!AA124+PLANEL_GerCrit_Resultado!AA136+PLANEL_GerCrit_Resultado!AA664</f>
        <v>3206.0650719999999</v>
      </c>
      <c r="X20" s="58">
        <f>PLANEL_GerCrit_Resultado!AB124+PLANEL_GerCrit_Resultado!AB136+PLANEL_GerCrit_Resultado!AB664</f>
        <v>3546.323793</v>
      </c>
      <c r="Y20" s="58">
        <f>PLANEL_GerCrit_Resultado!AC124+PLANEL_GerCrit_Resultado!AC136+PLANEL_GerCrit_Resultado!AC664</f>
        <v>3910.906035</v>
      </c>
      <c r="Z20" s="58">
        <f>PLANEL_GerCrit_Resultado!AD124+PLANEL_GerCrit_Resultado!AD136+PLANEL_GerCrit_Resultado!AD664</f>
        <v>4608.37896</v>
      </c>
      <c r="AA20" s="58">
        <f>PLANEL_GerCrit_Resultado!AE124+PLANEL_GerCrit_Resultado!AE136+PLANEL_GerCrit_Resultado!AE664</f>
        <v>5619.9683649999997</v>
      </c>
      <c r="AB20" s="58">
        <f>PLANEL_GerCrit_Resultado!AF124+PLANEL_GerCrit_Resultado!AF136+PLANEL_GerCrit_Resultado!AF664</f>
        <v>4597.2880114999998</v>
      </c>
      <c r="AC20" s="58">
        <f>PLANEL_GerCrit_Resultado!AG124+PLANEL_GerCrit_Resultado!AG136+PLANEL_GerCrit_Resultado!AG664</f>
        <v>5131.3333970000003</v>
      </c>
      <c r="AD20" s="58">
        <f>PLANEL_GerCrit_Resultado!AH124+PLANEL_GerCrit_Resultado!AH136+PLANEL_GerCrit_Resultado!AH664</f>
        <v>5132.4085619999996</v>
      </c>
      <c r="AE20" s="58">
        <f>PLANEL_GerCrit_Resultado!AI124+PLANEL_GerCrit_Resultado!AI136+PLANEL_GerCrit_Resultado!AI664</f>
        <v>5133.4173620000001</v>
      </c>
      <c r="AF20" s="58">
        <f>PLANEL_GerCrit_Resultado!AJ124+PLANEL_GerCrit_Resultado!AJ136+PLANEL_GerCrit_Resultado!AJ664</f>
        <v>5155.1841320000003</v>
      </c>
      <c r="AG20" s="58">
        <f>PLANEL_GerCrit_Resultado!AK124+PLANEL_GerCrit_Resultado!AK136+PLANEL_GerCrit_Resultado!AK664</f>
        <v>5201.1487539999998</v>
      </c>
      <c r="AH20" s="58">
        <f>PLANEL_GerCrit_Resultado!AL124+PLANEL_GerCrit_Resultado!AL136+PLANEL_GerCrit_Resultado!AL664</f>
        <v>5201.3567169999997</v>
      </c>
      <c r="AI20" s="58">
        <f>PLANEL_GerCrit_Resultado!AM124+PLANEL_GerCrit_Resultado!AM136+PLANEL_GerCrit_Resultado!AM664</f>
        <v>5202.3959130000003</v>
      </c>
      <c r="AJ20" s="58">
        <f>PLANEL_GerCrit_Resultado!AN124+PLANEL_GerCrit_Resultado!AN136+PLANEL_GerCrit_Resultado!AN664</f>
        <v>5208.7662789999995</v>
      </c>
      <c r="AK20" s="58">
        <f>PLANEL_GerCrit_Resultado!AO124+PLANEL_GerCrit_Resultado!AO136+PLANEL_GerCrit_Resultado!AO664</f>
        <v>5440.7066489999997</v>
      </c>
      <c r="AL20" s="58">
        <f>PLANEL_GerCrit_Resultado!AP124+PLANEL_GerCrit_Resultado!AP136+PLANEL_GerCrit_Resultado!AP664</f>
        <v>6099.890058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624.85749380000004</v>
      </c>
      <c r="T21" s="58">
        <f>PLANEL_GerCrit_Resultado!X724+PLANEL_GerCrit_Resultado!X760</f>
        <v>719.60464979999995</v>
      </c>
      <c r="U21" s="58">
        <f>PLANEL_GerCrit_Resultado!Y724+PLANEL_GerCrit_Resultado!Y760</f>
        <v>814.35180579999997</v>
      </c>
      <c r="V21" s="58">
        <f>PLANEL_GerCrit_Resultado!Z724+PLANEL_GerCrit_Resultado!Z760</f>
        <v>1154.967832</v>
      </c>
      <c r="W21" s="58">
        <f>PLANEL_GerCrit_Resultado!AA724+PLANEL_GerCrit_Resultado!AA760</f>
        <v>1249.7149879999999</v>
      </c>
      <c r="X21" s="58">
        <f>PLANEL_GerCrit_Resultado!AB724+PLANEL_GerCrit_Resultado!AB760</f>
        <v>1344.4621440000001</v>
      </c>
      <c r="Y21" s="58">
        <f>PLANEL_GerCrit_Resultado!AC724+PLANEL_GerCrit_Resultado!AC760</f>
        <v>1730.967729</v>
      </c>
      <c r="Z21" s="58">
        <f>PLANEL_GerCrit_Resultado!AD724+PLANEL_GerCrit_Resultado!AD760</f>
        <v>1813.9343019999999</v>
      </c>
      <c r="AA21" s="58">
        <f>PLANEL_GerCrit_Resultado!AE724+PLANEL_GerCrit_Resultado!AE760</f>
        <v>1908.681458</v>
      </c>
      <c r="AB21" s="58">
        <f>PLANEL_GerCrit_Resultado!AF724+PLANEL_GerCrit_Resultado!AF760</f>
        <v>1805.752911</v>
      </c>
      <c r="AC21" s="58">
        <f>PLANEL_GerCrit_Resultado!AG724+PLANEL_GerCrit_Resultado!AG760</f>
        <v>1908.58844</v>
      </c>
      <c r="AD21" s="58">
        <f>PLANEL_GerCrit_Resultado!AH724+PLANEL_GerCrit_Resultado!AH760</f>
        <v>2192.9229260000002</v>
      </c>
      <c r="AE21" s="58">
        <f>PLANEL_GerCrit_Resultado!AI724+PLANEL_GerCrit_Resultado!AI760</f>
        <v>2287.6700820000001</v>
      </c>
      <c r="AF21" s="58">
        <f>PLANEL_GerCrit_Resultado!AJ724+PLANEL_GerCrit_Resultado!AJ760</f>
        <v>2287.6700820000001</v>
      </c>
      <c r="AG21" s="58">
        <f>PLANEL_GerCrit_Resultado!AK724+PLANEL_GerCrit_Resultado!AK760</f>
        <v>2301.6313639999998</v>
      </c>
      <c r="AH21" s="58">
        <f>PLANEL_GerCrit_Resultado!AL724+PLANEL_GerCrit_Resultado!AL760</f>
        <v>2322.5500910000001</v>
      </c>
      <c r="AI21" s="58">
        <f>PLANEL_GerCrit_Resultado!AM724+PLANEL_GerCrit_Resultado!AM760</f>
        <v>2343.0459949999999</v>
      </c>
      <c r="AJ21" s="58">
        <f>PLANEL_GerCrit_Resultado!AN724+PLANEL_GerCrit_Resultado!AN760</f>
        <v>2363.0940540000001</v>
      </c>
      <c r="AK21" s="58">
        <f>PLANEL_GerCrit_Resultado!AO724+PLANEL_GerCrit_Resultado!AO760</f>
        <v>2382.6492320000002</v>
      </c>
      <c r="AL21" s="58">
        <f>PLANEL_GerCrit_Resultado!AP724+PLANEL_GerCrit_Resultado!AP760</f>
        <v>2400.2896999999998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6.4039806641140742E-2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7.7429148619210034E-2</v>
      </c>
      <c r="M25" s="35">
        <f t="shared" si="1"/>
        <v>3.2820879074526375E-2</v>
      </c>
      <c r="N25" s="35">
        <f t="shared" si="1"/>
        <v>2.3567986625742575E-2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0.72960024605094209</v>
      </c>
      <c r="D26" s="35">
        <f t="shared" si="2"/>
        <v>0.542379206393934</v>
      </c>
      <c r="E26" s="35">
        <f t="shared" si="2"/>
        <v>0.54906968324922512</v>
      </c>
      <c r="F26" s="35">
        <f t="shared" si="2"/>
        <v>0.50670624856420865</v>
      </c>
      <c r="G26" s="35">
        <f t="shared" si="2"/>
        <v>0.53712199938739569</v>
      </c>
      <c r="H26" s="35">
        <f t="shared" si="2"/>
        <v>0.54840402305201619</v>
      </c>
      <c r="I26" s="35">
        <f t="shared" si="2"/>
        <v>0.58530517443723684</v>
      </c>
      <c r="J26" s="35">
        <f t="shared" si="2"/>
        <v>0.586011533498348</v>
      </c>
      <c r="K26" s="35">
        <f t="shared" si="2"/>
        <v>0.55871132873221507</v>
      </c>
      <c r="L26" s="35">
        <f t="shared" si="2"/>
        <v>0.51064037206006851</v>
      </c>
      <c r="M26" s="35">
        <f t="shared" si="2"/>
        <v>0.42015131900287978</v>
      </c>
      <c r="N26" s="35">
        <f t="shared" si="2"/>
        <v>0.40594889890758534</v>
      </c>
      <c r="O26" s="35">
        <f t="shared" si="2"/>
        <v>0.39421521884216887</v>
      </c>
      <c r="P26" s="35">
        <f t="shared" si="2"/>
        <v>0.37273263619119967</v>
      </c>
      <c r="Q26" s="35">
        <f t="shared" si="2"/>
        <v>0.35018048922287187</v>
      </c>
      <c r="R26" s="35">
        <f t="shared" si="2"/>
        <v>0.34735393889379262</v>
      </c>
      <c r="S26" s="35">
        <f t="shared" si="2"/>
        <v>0.313424362538124</v>
      </c>
      <c r="T26" s="35">
        <f t="shared" si="2"/>
        <v>0.32423530383749205</v>
      </c>
      <c r="U26" s="35">
        <f t="shared" si="2"/>
        <v>0.33218255579946848</v>
      </c>
      <c r="V26" s="35">
        <f t="shared" si="2"/>
        <v>0.30266336559962942</v>
      </c>
      <c r="W26" s="35">
        <f t="shared" si="2"/>
        <v>0.28126766564803929</v>
      </c>
      <c r="X26" s="35">
        <f t="shared" si="2"/>
        <v>0.27115606335831921</v>
      </c>
      <c r="Y26" s="35">
        <f t="shared" si="2"/>
        <v>0.22563372012305499</v>
      </c>
      <c r="Z26" s="35">
        <f t="shared" si="2"/>
        <v>0.21745931973382895</v>
      </c>
      <c r="AA26" s="35">
        <f t="shared" si="2"/>
        <v>0.29027158769758521</v>
      </c>
      <c r="AB26" s="35">
        <f t="shared" si="2"/>
        <v>0.1817203517195066</v>
      </c>
      <c r="AC26" s="35">
        <f t="shared" si="2"/>
        <v>7.2950021879020541E-2</v>
      </c>
      <c r="AD26" s="35">
        <f t="shared" si="2"/>
        <v>7.6998240301703075E-2</v>
      </c>
      <c r="AE26" s="35">
        <f t="shared" si="2"/>
        <v>8.1781330226760443E-2</v>
      </c>
      <c r="AF26" s="35">
        <f t="shared" si="2"/>
        <v>0.10407136034822122</v>
      </c>
      <c r="AG26" s="35">
        <f t="shared" si="2"/>
        <v>0.13606032323128767</v>
      </c>
      <c r="AH26" s="35">
        <f t="shared" si="2"/>
        <v>0.16081377573780148</v>
      </c>
      <c r="AI26" s="35">
        <f t="shared" si="2"/>
        <v>0.18321231190947471</v>
      </c>
      <c r="AJ26" s="35">
        <f t="shared" si="2"/>
        <v>0.19146797862438483</v>
      </c>
      <c r="AK26" s="35">
        <f t="shared" si="2"/>
        <v>0.19040352825529896</v>
      </c>
      <c r="AL26" s="35">
        <f t="shared" si="2"/>
        <v>0.18997169080252568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0.23686789</v>
      </c>
      <c r="T27" s="35">
        <f t="shared" si="3"/>
        <v>0.23686788998266897</v>
      </c>
      <c r="U27" s="35">
        <f t="shared" si="3"/>
        <v>0.23686788997229918</v>
      </c>
      <c r="V27" s="35">
        <f t="shared" si="3"/>
        <v>0.26908743270298047</v>
      </c>
      <c r="W27" s="35">
        <f t="shared" si="3"/>
        <v>0.23686788998211089</v>
      </c>
      <c r="X27" s="35">
        <f t="shared" si="3"/>
        <v>0.23686788991290575</v>
      </c>
      <c r="Y27" s="35">
        <f t="shared" si="3"/>
        <v>0.23686789002840908</v>
      </c>
      <c r="Z27" s="35">
        <f t="shared" si="3"/>
        <v>0.29248638294913071</v>
      </c>
      <c r="AA27" s="35">
        <f t="shared" si="3"/>
        <v>0.41024880201925329</v>
      </c>
      <c r="AB27" s="35">
        <f t="shared" si="3"/>
        <v>0.23686788997417232</v>
      </c>
      <c r="AC27" s="35">
        <f t="shared" si="3"/>
        <v>0.26735535368085545</v>
      </c>
      <c r="AD27" s="35">
        <f t="shared" si="3"/>
        <v>0.28730528735348554</v>
      </c>
      <c r="AE27" s="35">
        <f t="shared" si="3"/>
        <v>0.30786687856261569</v>
      </c>
      <c r="AF27" s="35">
        <f t="shared" si="3"/>
        <v>0.33792705223113301</v>
      </c>
      <c r="AG27" s="35">
        <f t="shared" si="3"/>
        <v>0.38709301038453631</v>
      </c>
      <c r="AH27" s="35">
        <f t="shared" si="3"/>
        <v>0.42720407073822741</v>
      </c>
      <c r="AI27" s="35">
        <f t="shared" si="3"/>
        <v>0.46116077205428746</v>
      </c>
      <c r="AJ27" s="35">
        <f t="shared" si="3"/>
        <v>0.47373578007402839</v>
      </c>
      <c r="AK27" s="35">
        <f t="shared" si="3"/>
        <v>0.49713374789224757</v>
      </c>
      <c r="AL27" s="35">
        <f t="shared" si="3"/>
        <v>0.56463403495784492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0.23686788999295277</v>
      </c>
      <c r="Y28" s="35">
        <f t="shared" si="4"/>
        <v>0.24289122309176081</v>
      </c>
      <c r="Z28" s="35">
        <f t="shared" si="4"/>
        <v>0.23686788999738836</v>
      </c>
      <c r="AA28" s="35">
        <f t="shared" si="4"/>
        <v>0.23686788999751798</v>
      </c>
      <c r="AB28" s="35">
        <f t="shared" si="4"/>
        <v>0.23686789004492786</v>
      </c>
      <c r="AC28" s="35">
        <f t="shared" si="4"/>
        <v>0.23686789004289904</v>
      </c>
      <c r="AD28" s="35">
        <f t="shared" si="4"/>
        <v>0.23686789004104561</v>
      </c>
      <c r="AE28" s="35">
        <f t="shared" si="4"/>
        <v>0.23686789003934564</v>
      </c>
      <c r="AF28" s="35">
        <f t="shared" si="4"/>
        <v>0.24133033340236074</v>
      </c>
      <c r="AG28" s="35">
        <f t="shared" si="4"/>
        <v>0.2457350407951957</v>
      </c>
      <c r="AH28" s="35">
        <f t="shared" si="4"/>
        <v>0.25006693704700766</v>
      </c>
      <c r="AI28" s="35">
        <f t="shared" si="4"/>
        <v>0.25431127417684818</v>
      </c>
      <c r="AJ28" s="35">
        <f t="shared" si="4"/>
        <v>0.27192243466556221</v>
      </c>
      <c r="AK28" s="35">
        <f t="shared" si="4"/>
        <v>0.30932654151998346</v>
      </c>
      <c r="AL28" s="35">
        <f t="shared" si="4"/>
        <v>0.35664928432387655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0.10874770759616231</v>
      </c>
      <c r="J32" s="35">
        <f t="shared" si="5"/>
        <v>0.16463715324355252</v>
      </c>
      <c r="K32" s="35">
        <f t="shared" si="5"/>
        <v>0.16523564319602149</v>
      </c>
      <c r="L32" s="35">
        <f t="shared" si="5"/>
        <v>0.16936216369237539</v>
      </c>
      <c r="M32" s="35">
        <f t="shared" si="5"/>
        <v>0.15862259271239026</v>
      </c>
      <c r="N32" s="35">
        <f t="shared" si="5"/>
        <v>0.16628174019801981</v>
      </c>
      <c r="O32" s="35">
        <f t="shared" si="5"/>
        <v>0.21871767069306933</v>
      </c>
      <c r="P32" s="35">
        <f t="shared" si="5"/>
        <v>0.200547059229923</v>
      </c>
      <c r="Q32" s="35">
        <f t="shared" si="5"/>
        <v>0.22608306338833883</v>
      </c>
      <c r="R32" s="35">
        <f t="shared" si="5"/>
        <v>0.23957037311331131</v>
      </c>
      <c r="S32" s="35">
        <f t="shared" si="5"/>
        <v>0.28587560716567773</v>
      </c>
      <c r="T32" s="35">
        <f t="shared" si="5"/>
        <v>0.2368678900045641</v>
      </c>
      <c r="U32" s="35">
        <f t="shared" si="5"/>
        <v>0.2368678900045641</v>
      </c>
      <c r="V32" s="35">
        <f t="shared" si="5"/>
        <v>0.2010456018256504</v>
      </c>
      <c r="W32" s="35">
        <f t="shared" si="5"/>
        <v>0.1014098242355089</v>
      </c>
      <c r="X32" s="35">
        <f t="shared" si="5"/>
        <v>5.2439758740301233E-2</v>
      </c>
      <c r="Y32" s="35">
        <f t="shared" si="5"/>
        <v>0</v>
      </c>
      <c r="Z32" s="35">
        <f t="shared" si="5"/>
        <v>0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3.1466205705157457E-2</v>
      </c>
      <c r="AH32" s="35">
        <f t="shared" si="5"/>
        <v>0.12067777485166591</v>
      </c>
      <c r="AI32" s="35">
        <f t="shared" si="5"/>
        <v>0.2568390335006846</v>
      </c>
      <c r="AJ32" s="35">
        <f t="shared" si="5"/>
        <v>0.37781923299863074</v>
      </c>
      <c r="AK32" s="35">
        <f t="shared" si="5"/>
        <v>0.43480831958010041</v>
      </c>
      <c r="AL32" s="35">
        <f t="shared" si="5"/>
        <v>0.47373578000912819</v>
      </c>
    </row>
    <row r="33" spans="2:38" x14ac:dyDescent="0.25">
      <c r="B33" s="33" t="s">
        <v>708</v>
      </c>
      <c r="C33" s="35">
        <f t="shared" ref="C33:AL33" si="6">IF(C4&lt;&gt;0,C19/C4,0)</f>
        <v>0.76044099077308958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0.55894292276080348</v>
      </c>
      <c r="G33" s="35">
        <f t="shared" si="6"/>
        <v>0.61069640528881741</v>
      </c>
      <c r="H33" s="35">
        <f t="shared" si="6"/>
        <v>0.58620236332894982</v>
      </c>
      <c r="I33" s="35">
        <f t="shared" si="6"/>
        <v>0.63794436839022661</v>
      </c>
      <c r="J33" s="35">
        <f t="shared" si="6"/>
        <v>0.66344238119495669</v>
      </c>
      <c r="K33" s="35">
        <f t="shared" si="6"/>
        <v>0.66859959413967707</v>
      </c>
      <c r="L33" s="35">
        <f t="shared" si="6"/>
        <v>0.63845598275645477</v>
      </c>
      <c r="M33" s="35">
        <f t="shared" si="6"/>
        <v>0.59386046116248747</v>
      </c>
      <c r="N33" s="35">
        <f t="shared" si="6"/>
        <v>0.58900725465051951</v>
      </c>
      <c r="O33" s="35">
        <f t="shared" si="6"/>
        <v>0.58555074010887709</v>
      </c>
      <c r="P33" s="35">
        <f t="shared" si="6"/>
        <v>0.5768735008017456</v>
      </c>
      <c r="Q33" s="35">
        <f t="shared" si="6"/>
        <v>0.56775843470041709</v>
      </c>
      <c r="R33" s="35">
        <f t="shared" si="6"/>
        <v>0.5768735008017456</v>
      </c>
      <c r="S33" s="35">
        <f t="shared" si="6"/>
        <v>0.54892656334531775</v>
      </c>
      <c r="T33" s="35">
        <f t="shared" si="6"/>
        <v>0.53773929909427221</v>
      </c>
      <c r="U33" s="35">
        <f t="shared" si="6"/>
        <v>0.51741790762079209</v>
      </c>
      <c r="V33" s="35">
        <f t="shared" si="6"/>
        <v>0.47496156340327605</v>
      </c>
      <c r="W33" s="35">
        <f t="shared" si="6"/>
        <v>0.45182091625443477</v>
      </c>
      <c r="X33" s="35">
        <f t="shared" si="6"/>
        <v>0.42728573756185018</v>
      </c>
      <c r="Y33" s="35">
        <f t="shared" si="6"/>
        <v>0.36855141252035861</v>
      </c>
      <c r="Z33" s="35">
        <f t="shared" si="6"/>
        <v>0.3635772158908615</v>
      </c>
      <c r="AA33" s="35">
        <f t="shared" si="6"/>
        <v>0.38782670341076558</v>
      </c>
      <c r="AB33" s="35">
        <f t="shared" si="6"/>
        <v>0.31796780784674245</v>
      </c>
      <c r="AC33" s="35">
        <f t="shared" si="6"/>
        <v>0.22375630364625637</v>
      </c>
      <c r="AD33" s="35">
        <f t="shared" si="6"/>
        <v>0.22276820102730308</v>
      </c>
      <c r="AE33" s="35">
        <f t="shared" si="6"/>
        <v>0.24633405001567632</v>
      </c>
      <c r="AF33" s="35">
        <f t="shared" si="6"/>
        <v>0.30422048447912531</v>
      </c>
      <c r="AG33" s="35">
        <f t="shared" si="6"/>
        <v>0.39760761882021739</v>
      </c>
      <c r="AH33" s="35">
        <f t="shared" si="6"/>
        <v>0.44709566733304901</v>
      </c>
      <c r="AI33" s="35">
        <f t="shared" si="6"/>
        <v>0.47373577996872895</v>
      </c>
      <c r="AJ33" s="35">
        <f t="shared" si="6"/>
        <v>0.47373577996872895</v>
      </c>
      <c r="AK33" s="35">
        <f t="shared" si="6"/>
        <v>0.47373577996872895</v>
      </c>
      <c r="AL33" s="35">
        <f t="shared" si="6"/>
        <v>0.47373577996872895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0.66477575868284233</v>
      </c>
      <c r="U34" s="35">
        <f t="shared" si="7"/>
        <v>0.63057796426592794</v>
      </c>
      <c r="V34" s="35">
        <f t="shared" si="7"/>
        <v>0.62120145693730733</v>
      </c>
      <c r="W34" s="35">
        <f t="shared" si="7"/>
        <v>0.57353579105545616</v>
      </c>
      <c r="X34" s="35">
        <f t="shared" si="7"/>
        <v>0.56157146365795729</v>
      </c>
      <c r="Y34" s="35">
        <f t="shared" si="7"/>
        <v>0.55552642542613639</v>
      </c>
      <c r="Z34" s="35">
        <f t="shared" si="7"/>
        <v>0.59348087057308441</v>
      </c>
      <c r="AA34" s="35">
        <f t="shared" si="7"/>
        <v>0.65977557701338341</v>
      </c>
      <c r="AB34" s="35">
        <f t="shared" si="7"/>
        <v>0.53971448831885416</v>
      </c>
      <c r="AC34" s="35">
        <f t="shared" si="7"/>
        <v>0.5275892861402427</v>
      </c>
      <c r="AD34" s="35">
        <f t="shared" si="7"/>
        <v>0.52769983158544109</v>
      </c>
      <c r="AE34" s="35">
        <f t="shared" si="7"/>
        <v>0.52780355356775654</v>
      </c>
      <c r="AF34" s="35">
        <f t="shared" si="7"/>
        <v>0.53004155171704714</v>
      </c>
      <c r="AG34" s="35">
        <f t="shared" si="7"/>
        <v>0.53476750503804238</v>
      </c>
      <c r="AH34" s="35">
        <f t="shared" si="7"/>
        <v>0.53478888720954143</v>
      </c>
      <c r="AI34" s="35">
        <f t="shared" si="7"/>
        <v>0.5348957344231956</v>
      </c>
      <c r="AJ34" s="35">
        <f t="shared" si="7"/>
        <v>0.53555071756117623</v>
      </c>
      <c r="AK34" s="35">
        <f t="shared" si="7"/>
        <v>0.55939817489204191</v>
      </c>
      <c r="AL34" s="35">
        <f t="shared" si="7"/>
        <v>0.62717356138186309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0.47373577998483701</v>
      </c>
      <c r="T35" s="35">
        <f t="shared" si="8"/>
        <v>0.47373577998683342</v>
      </c>
      <c r="U35" s="35">
        <f t="shared" si="8"/>
        <v>0.4737357799883653</v>
      </c>
      <c r="V35" s="35">
        <f t="shared" si="8"/>
        <v>0.47373578014766204</v>
      </c>
      <c r="W35" s="35">
        <f t="shared" si="8"/>
        <v>0.473735780136467</v>
      </c>
      <c r="X35" s="35">
        <f t="shared" si="8"/>
        <v>0.47373578012684991</v>
      </c>
      <c r="Y35" s="35">
        <f t="shared" si="8"/>
        <v>0.47698201405345825</v>
      </c>
      <c r="Z35" s="35">
        <f t="shared" si="8"/>
        <v>0.47373578009924261</v>
      </c>
      <c r="AA35" s="35">
        <f t="shared" si="8"/>
        <v>0.47373578009431622</v>
      </c>
      <c r="AB35" s="35">
        <f t="shared" si="8"/>
        <v>0.42699288507921496</v>
      </c>
      <c r="AC35" s="35">
        <f t="shared" si="8"/>
        <v>0.43092988033416119</v>
      </c>
      <c r="AD35" s="35">
        <f t="shared" si="8"/>
        <v>0.47373578008209122</v>
      </c>
      <c r="AE35" s="35">
        <f t="shared" si="8"/>
        <v>0.47373578007869127</v>
      </c>
      <c r="AF35" s="35">
        <f t="shared" si="8"/>
        <v>0.47373578007869127</v>
      </c>
      <c r="AG35" s="35">
        <f t="shared" si="8"/>
        <v>0.4766269132325533</v>
      </c>
      <c r="AH35" s="35">
        <f t="shared" si="8"/>
        <v>0.48095880948436531</v>
      </c>
      <c r="AI35" s="35">
        <f t="shared" si="8"/>
        <v>0.48520314661420583</v>
      </c>
      <c r="AJ35" s="35">
        <f t="shared" si="8"/>
        <v>0.48935474301097537</v>
      </c>
      <c r="AK35" s="35">
        <f t="shared" si="8"/>
        <v>0.49340427252019053</v>
      </c>
      <c r="AL35" s="35">
        <f t="shared" si="8"/>
        <v>0.49705729964796019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29.033310493150687</v>
      </c>
      <c r="D39" s="1">
        <f>Planel_ConsumoMed_Combustível!H40/365</f>
        <v>20.845266778082191</v>
      </c>
      <c r="E39" s="1">
        <f>Planel_ConsumoMed_Combustível!I40/365</f>
        <v>21.614954243835616</v>
      </c>
      <c r="F39" s="1">
        <f>Planel_ConsumoMed_Combustível!J40/365</f>
        <v>19.597190230136984</v>
      </c>
      <c r="G39" s="1">
        <f>Planel_ConsumoMed_Combustível!K40/365</f>
        <v>20.721635016438356</v>
      </c>
      <c r="H39" s="1">
        <f>Planel_ConsumoMed_Combustível!L40/365</f>
        <v>23.813334189041097</v>
      </c>
      <c r="I39" s="1">
        <f>Planel_ConsumoMed_Combustível!M40/365</f>
        <v>26.889062767123288</v>
      </c>
      <c r="J39" s="1">
        <f>Planel_ConsumoMed_Combustível!N40/365</f>
        <v>26.789772676712328</v>
      </c>
      <c r="K39" s="1">
        <f>Planel_ConsumoMed_Combustível!O40/365</f>
        <v>27.394744093150685</v>
      </c>
      <c r="L39" s="1">
        <f>Planel_ConsumoMed_Combustível!P40/365</f>
        <v>27.495135150684931</v>
      </c>
      <c r="M39" s="1">
        <f>Planel_ConsumoMed_Combustível!Q40/365</f>
        <v>21.607650150684933</v>
      </c>
      <c r="N39" s="1">
        <f>Planel_ConsumoMed_Combustível!R40/365</f>
        <v>21.324397493150684</v>
      </c>
      <c r="O39" s="1">
        <f>Planel_ConsumoMed_Combustível!S40/365</f>
        <v>22.161504687671233</v>
      </c>
      <c r="P39" s="1">
        <f>Planel_ConsumoMed_Combustível!T40/365</f>
        <v>20.927180410958904</v>
      </c>
      <c r="Q39" s="1">
        <f>Planel_ConsumoMed_Combustível!U40/365</f>
        <v>19.759838679452056</v>
      </c>
      <c r="R39" s="1">
        <f>Planel_ConsumoMed_Combustível!V40/365</f>
        <v>19.610159660273972</v>
      </c>
      <c r="S39" s="1">
        <f>Planel_ConsumoMed_Combustível!W40/365</f>
        <v>18.277551197260273</v>
      </c>
      <c r="T39" s="1">
        <f>Planel_ConsumoMed_Combustível!X40/365</f>
        <v>19.72153782739726</v>
      </c>
      <c r="U39" s="1">
        <f>Planel_ConsumoMed_Combustível!Y40/365</f>
        <v>21.018475161643835</v>
      </c>
      <c r="V39" s="1">
        <f>Planel_ConsumoMed_Combustível!Z40/365</f>
        <v>20.858170465753425</v>
      </c>
      <c r="W39" s="1">
        <f>Planel_ConsumoMed_Combustível!AA40/365</f>
        <v>20.207749178082192</v>
      </c>
      <c r="X39" s="1">
        <f>Planel_ConsumoMed_Combustível!AB40/365</f>
        <v>20.709247739726028</v>
      </c>
      <c r="Y39" s="1">
        <f>Planel_ConsumoMed_Combustível!AC40/365</f>
        <v>19.770630421917808</v>
      </c>
      <c r="Z39" s="1">
        <f>Planel_ConsumoMed_Combustível!AD40/365</f>
        <v>22.158391876712329</v>
      </c>
      <c r="AA39" s="1">
        <f>Planel_ConsumoMed_Combustível!AE40/365</f>
        <v>30.445070356164383</v>
      </c>
      <c r="AB39" s="1">
        <f>Planel_ConsumoMed_Combustível!AF40/365</f>
        <v>20.018496917808218</v>
      </c>
      <c r="AC39" s="1">
        <f>Planel_ConsumoMed_Combustível!AG40/365</f>
        <v>18.121756216438357</v>
      </c>
      <c r="AD39" s="1">
        <f>Planel_ConsumoMed_Combustível!AH40/365</f>
        <v>19.293226619178082</v>
      </c>
      <c r="AE39" s="1">
        <f>Planel_ConsumoMed_Combustível!AI40/365</f>
        <v>20.515803545205479</v>
      </c>
      <c r="AF39" s="1">
        <f>Planel_ConsumoMed_Combustível!AJ40/365</f>
        <v>22.635281723287669</v>
      </c>
      <c r="AG39" s="1">
        <f>Planel_ConsumoMed_Combustível!AK40/365</f>
        <v>25.674081416438355</v>
      </c>
      <c r="AH39" s="1">
        <f>Planel_ConsumoMed_Combustível!AL40/365</f>
        <v>28.255752219178085</v>
      </c>
      <c r="AI39" s="1">
        <f>Planel_ConsumoMed_Combustível!AM40/365</f>
        <v>30.501489534246577</v>
      </c>
      <c r="AJ39" s="1">
        <f>Planel_ConsumoMed_Combustível!AN40/365</f>
        <v>31.662216575342466</v>
      </c>
      <c r="AK39" s="1">
        <f>Planel_ConsumoMed_Combustível!AO40/365</f>
        <v>33.367750356164386</v>
      </c>
      <c r="AL39" s="1">
        <f>Planel_ConsumoMed_Combustível!AP40/365</f>
        <v>37.128409123287668</v>
      </c>
    </row>
    <row r="40" spans="2:38" x14ac:dyDescent="0.25">
      <c r="B40" s="16" t="s">
        <v>314</v>
      </c>
      <c r="C40" s="1">
        <f>Planel_ConsumoCrit_Combustível!G40/365</f>
        <v>35.000413150684928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21.615530030136988</v>
      </c>
      <c r="G40" s="1">
        <f>Planel_ConsumoCrit_Combustível!K40/365</f>
        <v>24.152146468493154</v>
      </c>
      <c r="H40" s="1">
        <f>Planel_ConsumoCrit_Combustível!L40/365</f>
        <v>26.700843863013702</v>
      </c>
      <c r="I40" s="1">
        <f>Planel_ConsumoCrit_Combustível!M40/365</f>
        <v>30.188722027397262</v>
      </c>
      <c r="J40" s="1">
        <f>Planel_ConsumoCrit_Combustível!N40/365</f>
        <v>31.89074816438356</v>
      </c>
      <c r="K40" s="1">
        <f>Planel_ConsumoCrit_Combustível!O40/365</f>
        <v>34.067285041095893</v>
      </c>
      <c r="L40" s="1">
        <f>Planel_ConsumoCrit_Combustível!P40/365</f>
        <v>35.695521041095894</v>
      </c>
      <c r="M40" s="1">
        <f>Planel_ConsumoCrit_Combustível!Q40/365</f>
        <v>33.255209260273972</v>
      </c>
      <c r="N40" s="1">
        <f>Planel_ConsumoCrit_Combustível!R40/365</f>
        <v>34.521384630136986</v>
      </c>
      <c r="O40" s="1">
        <f>Planel_ConsumoCrit_Combustível!S40/365</f>
        <v>37.900010273972605</v>
      </c>
      <c r="P40" s="1">
        <f>Planel_ConsumoCrit_Combustível!T40/365</f>
        <v>36.927288767123287</v>
      </c>
      <c r="Q40" s="1">
        <f>Planel_ConsumoCrit_Combustível!U40/365</f>
        <v>37.291327972602737</v>
      </c>
      <c r="R40" s="1">
        <f>Planel_ConsumoCrit_Combustível!V40/365</f>
        <v>38.11936857534247</v>
      </c>
      <c r="S40" s="1">
        <f>Planel_ConsumoCrit_Combustível!W40/365</f>
        <v>39.12538926027397</v>
      </c>
      <c r="T40" s="1">
        <f>Planel_ConsumoCrit_Combustível!X40/365</f>
        <v>40.107916602739728</v>
      </c>
      <c r="U40" s="1">
        <f>Planel_ConsumoCrit_Combustível!Y40/365</f>
        <v>41.07999279452055</v>
      </c>
      <c r="V40" s="1">
        <f>Planel_ConsumoCrit_Combustível!Z40/365</f>
        <v>41.001726465753428</v>
      </c>
      <c r="W40" s="1">
        <f>Planel_ConsumoCrit_Combustível!AA40/365</f>
        <v>39.735983013698629</v>
      </c>
      <c r="X40" s="1">
        <f>Planel_ConsumoCrit_Combustível!AB40/365</f>
        <v>39.821462575342466</v>
      </c>
      <c r="Y40" s="1">
        <f>Planel_ConsumoCrit_Combustível!AC40/365</f>
        <v>38.758269095890412</v>
      </c>
      <c r="Z40" s="1">
        <f>Planel_ConsumoCrit_Combustível!AD40/365</f>
        <v>41.886735479452057</v>
      </c>
      <c r="AA40" s="1">
        <f>Planel_ConsumoCrit_Combustível!AE40/365</f>
        <v>51.02320093150685</v>
      </c>
      <c r="AB40" s="1">
        <f>Planel_ConsumoCrit_Combustível!AF40/365</f>
        <v>39.927649397260275</v>
      </c>
      <c r="AC40" s="1">
        <f>Planel_ConsumoCrit_Combustível!AG40/365</f>
        <v>37.864532684931504</v>
      </c>
      <c r="AD40" s="1">
        <f>Planel_ConsumoCrit_Combustível!AH40/365</f>
        <v>39.047355506849314</v>
      </c>
      <c r="AE40" s="1">
        <f>Planel_ConsumoCrit_Combustível!AI40/365</f>
        <v>40.280946465753424</v>
      </c>
      <c r="AF40" s="1">
        <f>Planel_ConsumoCrit_Combustível!AJ40/365</f>
        <v>42.400646739726028</v>
      </c>
      <c r="AG40" s="1">
        <f>Planel_ConsumoCrit_Combustível!AK40/365</f>
        <v>45.771346191780822</v>
      </c>
      <c r="AH40" s="1">
        <f>Planel_ConsumoCrit_Combustível!AL40/365</f>
        <v>48.827761424657531</v>
      </c>
      <c r="AI40" s="1">
        <f>Planel_ConsumoCrit_Combustível!AM40/365</f>
        <v>51.810822684931509</v>
      </c>
      <c r="AJ40" s="1">
        <f>Planel_ConsumoCrit_Combustível!AN40/365</f>
        <v>53.700248657534246</v>
      </c>
      <c r="AK40" s="1">
        <f>Planel_ConsumoCrit_Combustível!AO40/365</f>
        <v>55.609960219178085</v>
      </c>
      <c r="AL40" s="1">
        <f>Planel_ConsumoCrit_Combustível!AP40/365</f>
        <v>59.068661917808221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109645.5197</v>
      </c>
      <c r="AN4" s="1">
        <f>HLOOKUP(AN$2,PLANEL_Pot_anual!$C$3:$AL$23,2,TRUE)</f>
        <v>109645.5197</v>
      </c>
      <c r="AO4" s="1">
        <f>HLOOKUP(AO$2,PLANEL_Pot_anual!$C$3:$AL$23,2,TRUE)</f>
        <v>109645.5197</v>
      </c>
      <c r="AP4" s="1">
        <f>HLOOKUP(AP$2,PLANEL_Pot_anual!$C$3:$AL$23,2,TRUE)</f>
        <v>109645.5197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110628.071</v>
      </c>
      <c r="AZ4" s="1">
        <f>HLOOKUP(AZ$2,PLANEL_Pot_anual!$C$3:$AL$23,2,TRUE)</f>
        <v>110628.071</v>
      </c>
      <c r="BA4" s="1">
        <f>HLOOKUP(BA$2,PLANEL_Pot_anual!$C$3:$AL$23,2,TRUE)</f>
        <v>110628.071</v>
      </c>
      <c r="BB4" s="1">
        <f>HLOOKUP(BB$2,PLANEL_Pot_anual!$C$3:$AL$23,2,TRUE)</f>
        <v>110628.071</v>
      </c>
      <c r="BC4" s="1">
        <f>HLOOKUP(BC$2,PLANEL_Pot_anual!$C$3:$AL$23,2,TRUE)</f>
        <v>116041.9583</v>
      </c>
      <c r="BD4" s="1">
        <f>HLOOKUP(BD$2,PLANEL_Pot_anual!$C$3:$AL$23,2,TRUE)</f>
        <v>116041.9583</v>
      </c>
      <c r="BE4" s="1">
        <f>HLOOKUP(BE$2,PLANEL_Pot_anual!$C$3:$AL$23,2,TRUE)</f>
        <v>116041.9583</v>
      </c>
      <c r="BF4" s="1">
        <f>HLOOKUP(BF$2,PLANEL_Pot_anual!$C$3:$AL$23,2,TRUE)</f>
        <v>116041.9583</v>
      </c>
      <c r="BG4" s="1">
        <f>HLOOKUP(BG$2,PLANEL_Pot_anual!$C$3:$AL$23,2,TRUE)</f>
        <v>121910.4663</v>
      </c>
      <c r="BH4" s="1">
        <f>HLOOKUP(BH$2,PLANEL_Pot_anual!$C$3:$AL$23,2,TRUE)</f>
        <v>121910.4663</v>
      </c>
      <c r="BI4" s="1">
        <f>HLOOKUP(BI$2,PLANEL_Pot_anual!$C$3:$AL$23,2,TRUE)</f>
        <v>121910.4663</v>
      </c>
      <c r="BJ4" s="1">
        <f>HLOOKUP(BJ$2,PLANEL_Pot_anual!$C$3:$AL$23,2,TRUE)</f>
        <v>121910.4663</v>
      </c>
      <c r="BK4" s="1">
        <f>HLOOKUP(BK$2,PLANEL_Pot_anual!$C$3:$AL$23,2,TRUE)</f>
        <v>124704.6434</v>
      </c>
      <c r="BL4" s="1">
        <f>HLOOKUP(BL$2,PLANEL_Pot_anual!$C$3:$AL$23,2,TRUE)</f>
        <v>124704.6434</v>
      </c>
      <c r="BM4" s="1">
        <f>HLOOKUP(BM$2,PLANEL_Pot_anual!$C$3:$AL$23,2,TRUE)</f>
        <v>124704.6434</v>
      </c>
      <c r="BN4" s="1">
        <f>HLOOKUP(BN$2,PLANEL_Pot_anual!$C$3:$AL$23,2,TRUE)</f>
        <v>124704.6434</v>
      </c>
      <c r="BO4" s="1">
        <f>HLOOKUP(BO$2,PLANEL_Pot_anual!$C$3:$AL$23,2,TRUE)</f>
        <v>128166.62330000001</v>
      </c>
      <c r="BP4" s="1">
        <f>HLOOKUP(BP$2,PLANEL_Pot_anual!$C$3:$AL$23,2,TRUE)</f>
        <v>128166.62330000001</v>
      </c>
      <c r="BQ4" s="1">
        <f>HLOOKUP(BQ$2,PLANEL_Pot_anual!$C$3:$AL$23,2,TRUE)</f>
        <v>128166.62330000001</v>
      </c>
      <c r="BR4" s="1">
        <f>HLOOKUP(BR$2,PLANEL_Pot_anual!$C$3:$AL$23,2,TRUE)</f>
        <v>128166.62330000001</v>
      </c>
      <c r="BS4" s="1">
        <f>HLOOKUP(BS$2,PLANEL_Pot_anual!$C$3:$AL$23,2,TRUE)</f>
        <v>129392.9835</v>
      </c>
      <c r="BT4" s="1">
        <f>HLOOKUP(BT$2,PLANEL_Pot_anual!$C$3:$AL$23,2,TRUE)</f>
        <v>129392.9835</v>
      </c>
      <c r="BU4" s="1">
        <f>HLOOKUP(BU$2,PLANEL_Pot_anual!$C$3:$AL$23,2,TRUE)</f>
        <v>129392.9835</v>
      </c>
      <c r="BV4" s="1">
        <f>HLOOKUP(BV$2,PLANEL_Pot_anual!$C$3:$AL$23,2,TRUE)</f>
        <v>129392.9835</v>
      </c>
      <c r="BW4" s="1">
        <f>HLOOKUP(BW$2,PLANEL_Pot_anual!$C$3:$AL$23,2,TRUE)</f>
        <v>130070.6127</v>
      </c>
      <c r="BX4" s="1">
        <f>HLOOKUP(BX$2,PLANEL_Pot_anual!$C$3:$AL$23,2,TRUE)</f>
        <v>130070.6127</v>
      </c>
      <c r="BY4" s="1">
        <f>HLOOKUP(BY$2,PLANEL_Pot_anual!$C$3:$AL$23,2,TRUE)</f>
        <v>130070.6127</v>
      </c>
      <c r="BZ4" s="1">
        <f>HLOOKUP(BZ$2,PLANEL_Pot_anual!$C$3:$AL$23,2,TRUE)</f>
        <v>130070.6127</v>
      </c>
      <c r="CA4" s="1">
        <f>HLOOKUP(CA$2,PLANEL_Pot_anual!$C$3:$AL$23,2,TRUE)</f>
        <v>131380.1134</v>
      </c>
      <c r="CB4" s="1">
        <f>HLOOKUP(CB$2,PLANEL_Pot_anual!$C$3:$AL$23,2,TRUE)</f>
        <v>131380.1134</v>
      </c>
      <c r="CC4" s="1">
        <f>HLOOKUP(CC$2,PLANEL_Pot_anual!$C$3:$AL$23,2,TRUE)</f>
        <v>131380.1134</v>
      </c>
      <c r="CD4" s="1">
        <f>HLOOKUP(CD$2,PLANEL_Pot_anual!$C$3:$AL$23,2,TRUE)</f>
        <v>131380.1134</v>
      </c>
      <c r="CE4" s="1">
        <f>HLOOKUP(CE$2,PLANEL_Pot_anual!$C$3:$AL$23,2,TRUE)</f>
        <v>133382.2739</v>
      </c>
      <c r="CF4" s="1">
        <f>HLOOKUP(CF$2,PLANEL_Pot_anual!$C$3:$AL$23,2,TRUE)</f>
        <v>133382.2739</v>
      </c>
      <c r="CG4" s="1">
        <f>HLOOKUP(CG$2,PLANEL_Pot_anual!$C$3:$AL$23,2,TRUE)</f>
        <v>133382.2739</v>
      </c>
      <c r="CH4" s="1">
        <f>HLOOKUP(CH$2,PLANEL_Pot_anual!$C$3:$AL$23,2,TRUE)</f>
        <v>133382.2739</v>
      </c>
      <c r="CI4" s="1">
        <f>HLOOKUP(CI$2,PLANEL_Pot_anual!$C$3:$AL$23,2,TRUE)</f>
        <v>136137.2475</v>
      </c>
      <c r="CJ4" s="1">
        <f>HLOOKUP(CJ$2,PLANEL_Pot_anual!$C$3:$AL$23,2,TRUE)</f>
        <v>136137.2475</v>
      </c>
      <c r="CK4" s="1">
        <f>HLOOKUP(CK$2,PLANEL_Pot_anual!$C$3:$AL$23,2,TRUE)</f>
        <v>136137.2475</v>
      </c>
      <c r="CL4" s="1">
        <f>HLOOKUP(CL$2,PLANEL_Pot_anual!$C$3:$AL$23,2,TRUE)</f>
        <v>136137.2475</v>
      </c>
      <c r="CM4" s="1">
        <f>HLOOKUP(CM$2,PLANEL_Pot_anual!$C$3:$AL$23,2,TRUE)</f>
        <v>138798.18410000001</v>
      </c>
      <c r="CN4" s="1">
        <f>HLOOKUP(CN$2,PLANEL_Pot_anual!$C$3:$AL$23,2,TRUE)</f>
        <v>138798.18410000001</v>
      </c>
      <c r="CO4" s="1">
        <f>HLOOKUP(CO$2,PLANEL_Pot_anual!$C$3:$AL$23,2,TRUE)</f>
        <v>138798.18410000001</v>
      </c>
      <c r="CP4" s="1">
        <f>HLOOKUP(CP$2,PLANEL_Pot_anual!$C$3:$AL$23,2,TRUE)</f>
        <v>138798.18410000001</v>
      </c>
      <c r="CQ4" s="1">
        <f>HLOOKUP(CQ$2,PLANEL_Pot_anual!$C$3:$AL$23,2,TRUE)</f>
        <v>142188.71590000001</v>
      </c>
      <c r="CR4" s="1">
        <f>HLOOKUP(CR$2,PLANEL_Pot_anual!$C$3:$AL$23,2,TRUE)</f>
        <v>142188.71590000001</v>
      </c>
      <c r="CS4" s="1">
        <f>HLOOKUP(CS$2,PLANEL_Pot_anual!$C$3:$AL$23,2,TRUE)</f>
        <v>142188.71590000001</v>
      </c>
      <c r="CT4" s="1">
        <f>HLOOKUP(CT$2,PLANEL_Pot_anual!$C$3:$AL$23,2,TRUE)</f>
        <v>142188.71590000001</v>
      </c>
      <c r="CU4" s="1">
        <f>HLOOKUP(CU$2,PLANEL_Pot_anual!$C$3:$AL$23,2,TRUE)</f>
        <v>145253.70430000001</v>
      </c>
      <c r="CV4" s="1">
        <f>HLOOKUP(CV$2,PLANEL_Pot_anual!$C$3:$AL$23,2,TRUE)</f>
        <v>145253.70430000001</v>
      </c>
      <c r="CW4" s="1">
        <f>HLOOKUP(CW$2,PLANEL_Pot_anual!$C$3:$AL$23,2,TRUE)</f>
        <v>145253.70430000001</v>
      </c>
      <c r="CX4" s="1">
        <f>HLOOKUP(CX$2,PLANEL_Pot_anual!$C$3:$AL$23,2,TRUE)</f>
        <v>145253.70430000001</v>
      </c>
      <c r="CY4" s="1">
        <f>HLOOKUP(CY$2,PLANEL_Pot_anual!$C$3:$AL$23,2,TRUE)</f>
        <v>145253.70430000001</v>
      </c>
      <c r="CZ4" s="1">
        <f>HLOOKUP(CZ$2,PLANEL_Pot_anual!$C$3:$AL$23,2,TRUE)</f>
        <v>145253.70430000001</v>
      </c>
      <c r="DA4" s="1">
        <f>HLOOKUP(DA$2,PLANEL_Pot_anual!$C$3:$AL$23,2,TRUE)</f>
        <v>145253.70430000001</v>
      </c>
      <c r="DB4" s="1">
        <f>HLOOKUP(DB$2,PLANEL_Pot_anual!$C$3:$AL$23,2,TRUE)</f>
        <v>145253.70430000001</v>
      </c>
      <c r="DC4" s="1">
        <f>HLOOKUP(DC$2,PLANEL_Pot_anual!$C$3:$AL$23,2,TRUE)</f>
        <v>145279.09270000001</v>
      </c>
      <c r="DD4" s="1">
        <f>HLOOKUP(DD$2,PLANEL_Pot_anual!$C$3:$AL$23,2,TRUE)</f>
        <v>145279.09270000001</v>
      </c>
      <c r="DE4" s="1">
        <f>HLOOKUP(DE$2,PLANEL_Pot_anual!$C$3:$AL$23,2,TRUE)</f>
        <v>145279.09270000001</v>
      </c>
      <c r="DF4" s="1">
        <f>HLOOKUP(DF$2,PLANEL_Pot_anual!$C$3:$AL$23,2,TRUE)</f>
        <v>145279.09270000001</v>
      </c>
      <c r="DG4" s="1">
        <f>HLOOKUP(DG$2,PLANEL_Pot_anual!$C$3:$AL$23,2,TRUE)</f>
        <v>145397.62659999999</v>
      </c>
      <c r="DH4" s="1">
        <f>HLOOKUP(DH$2,PLANEL_Pot_anual!$C$3:$AL$23,2,TRUE)</f>
        <v>145397.62659999999</v>
      </c>
      <c r="DI4" s="1">
        <f>HLOOKUP(DI$2,PLANEL_Pot_anual!$C$3:$AL$23,2,TRUE)</f>
        <v>145397.62659999999</v>
      </c>
      <c r="DJ4" s="1">
        <f>HLOOKUP(DJ$2,PLANEL_Pot_anual!$C$3:$AL$23,2,TRUE)</f>
        <v>145397.62659999999</v>
      </c>
      <c r="DK4" s="1">
        <f>HLOOKUP(DK$2,PLANEL_Pot_anual!$C$3:$AL$23,2,TRUE)</f>
        <v>145514.9595</v>
      </c>
      <c r="DL4" s="1">
        <f>HLOOKUP(DL$2,PLANEL_Pot_anual!$C$3:$AL$23,2,TRUE)</f>
        <v>145514.9595</v>
      </c>
      <c r="DM4" s="1">
        <f>HLOOKUP(DM$2,PLANEL_Pot_anual!$C$3:$AL$23,2,TRUE)</f>
        <v>145514.9595</v>
      </c>
      <c r="DN4" s="1">
        <f>HLOOKUP(DN$2,PLANEL_Pot_anual!$C$3:$AL$23,2,TRUE)</f>
        <v>145514.9595</v>
      </c>
      <c r="DO4" s="1">
        <f>HLOOKUP(DO$2,PLANEL_Pot_anual!$C$3:$AL$23,2,TRUE)</f>
        <v>145539.03090000001</v>
      </c>
      <c r="DP4" s="1">
        <f>HLOOKUP(DP$2,PLANEL_Pot_anual!$C$3:$AL$23,2,TRUE)</f>
        <v>145539.03090000001</v>
      </c>
      <c r="DQ4" s="1">
        <f>HLOOKUP(DQ$2,PLANEL_Pot_anual!$C$3:$AL$23,2,TRUE)</f>
        <v>145539.03090000001</v>
      </c>
      <c r="DR4" s="1">
        <f>HLOOKUP(DR$2,PLANEL_Pot_anual!$C$3:$AL$23,2,TRUE)</f>
        <v>145539.03090000001</v>
      </c>
      <c r="DS4" s="1">
        <f>HLOOKUP(DS$2,PLANEL_Pot_anual!$C$3:$AL$23,2,TRUE)</f>
        <v>145562.54250000001</v>
      </c>
      <c r="DT4" s="1">
        <f>HLOOKUP(DT$2,PLANEL_Pot_anual!$C$3:$AL$23,2,TRUE)</f>
        <v>145562.54250000001</v>
      </c>
      <c r="DU4" s="1">
        <f>HLOOKUP(DU$2,PLANEL_Pot_anual!$C$3:$AL$23,2,TRUE)</f>
        <v>145562.54250000001</v>
      </c>
      <c r="DV4" s="1">
        <f>HLOOKUP(DV$2,PLANEL_Pot_anual!$C$3:$AL$23,2,TRUE)</f>
        <v>145562.54250000001</v>
      </c>
      <c r="DW4" s="1">
        <f>HLOOKUP(DW$2,PLANEL_Pot_anual!$C$3:$AL$23,2,TRUE)</f>
        <v>145585.43849999999</v>
      </c>
      <c r="DX4" s="1">
        <f>HLOOKUP(DX$2,PLANEL_Pot_anual!$C$3:$AL$23,2,TRUE)</f>
        <v>145585.43849999999</v>
      </c>
      <c r="DY4" s="1">
        <f>HLOOKUP(DY$2,PLANEL_Pot_anual!$C$3:$AL$23,2,TRUE)</f>
        <v>145585.43849999999</v>
      </c>
      <c r="DZ4" s="1">
        <f>HLOOKUP(DZ$2,PLANEL_Pot_anual!$C$3:$AL$23,2,TRUE)</f>
        <v>145585.43849999999</v>
      </c>
      <c r="EA4" s="1">
        <f>HLOOKUP(EA$2,PLANEL_Pot_anual!$C$3:$AL$23,2,TRUE)</f>
        <v>145703.31890000001</v>
      </c>
      <c r="EB4" s="1">
        <f>HLOOKUP(EB$2,PLANEL_Pot_anual!$C$3:$AL$23,2,TRUE)</f>
        <v>145703.31890000001</v>
      </c>
      <c r="EC4" s="1">
        <f>HLOOKUP(EC$2,PLANEL_Pot_anual!$C$3:$AL$23,2,TRUE)</f>
        <v>145703.31890000001</v>
      </c>
      <c r="ED4" s="1">
        <f>HLOOKUP(ED$2,PLANEL_Pot_anual!$C$3:$AL$23,2,TRUE)</f>
        <v>145703.31890000001</v>
      </c>
      <c r="EE4" s="1">
        <f>HLOOKUP(EE$2,PLANEL_Pot_anual!$C$3:$AL$23,2,TRUE)</f>
        <v>146425.50140000001</v>
      </c>
      <c r="EF4" s="1">
        <f>HLOOKUP(EF$2,PLANEL_Pot_anual!$C$3:$AL$23,2,TRUE)</f>
        <v>146425.50140000001</v>
      </c>
      <c r="EG4" s="1">
        <f>HLOOKUP(EG$2,PLANEL_Pot_anual!$C$3:$AL$23,2,TRUE)</f>
        <v>146425.50140000001</v>
      </c>
      <c r="EH4" s="1">
        <f>HLOOKUP(EH$2,PLANEL_Pot_anual!$C$3:$AL$23,2,TRUE)</f>
        <v>146425.50140000001</v>
      </c>
      <c r="EI4" s="1">
        <f>HLOOKUP(EI$2,PLANEL_Pot_anual!$C$3:$AL$23,2,TRUE)</f>
        <v>146919.61180000001</v>
      </c>
      <c r="EJ4" s="1">
        <f>HLOOKUP(EJ$2,PLANEL_Pot_anual!$C$3:$AL$23,2,TRUE)</f>
        <v>146919.61180000001</v>
      </c>
      <c r="EK4" s="1">
        <f>HLOOKUP(EK$2,PLANEL_Pot_anual!$C$3:$AL$23,2,TRUE)</f>
        <v>146919.61180000001</v>
      </c>
      <c r="EL4" s="1">
        <f>HLOOKUP(EL$2,PLANEL_Pot_anual!$C$3:$AL$23,2,TRUE)</f>
        <v>146919.61180000001</v>
      </c>
      <c r="EM4" s="1">
        <f>HLOOKUP(EM$2,PLANEL_Pot_anual!$C$3:$AL$23,2,TRUE)</f>
        <v>147499.64850000001</v>
      </c>
      <c r="EN4" s="1">
        <f>HLOOKUP(EN$2,PLANEL_Pot_anual!$C$3:$AL$23,2,TRUE)</f>
        <v>147499.64850000001</v>
      </c>
      <c r="EO4" s="1">
        <f>HLOOKUP(EO$2,PLANEL_Pot_anual!$C$3:$AL$23,2,TRUE)</f>
        <v>147499.64850000001</v>
      </c>
      <c r="EP4" s="1">
        <f>HLOOKUP(EP$2,PLANEL_Pot_anual!$C$3:$AL$23,2,TRUE)</f>
        <v>147499.64850000001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9230.4262369999997</v>
      </c>
      <c r="AB5" s="1">
        <f>HLOOKUP(AB$2,PLANEL_Pot_anual!$C$3:$AL$23,3,TRUE)</f>
        <v>9230.4262369999997</v>
      </c>
      <c r="AC5" s="1">
        <f>HLOOKUP(AC$2,PLANEL_Pot_anual!$C$3:$AL$23,3,TRUE)</f>
        <v>9230.4262369999997</v>
      </c>
      <c r="AD5" s="1">
        <f>HLOOKUP(AD$2,PLANEL_Pot_anual!$C$3:$AL$23,3,TRUE)</f>
        <v>9230.4262369999997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14073.325999999999</v>
      </c>
      <c r="BH5" s="1">
        <f>HLOOKUP(BH$2,PLANEL_Pot_anual!$C$3:$AL$23,3,TRUE)</f>
        <v>14073.325999999999</v>
      </c>
      <c r="BI5" s="1">
        <f>HLOOKUP(BI$2,PLANEL_Pot_anual!$C$3:$AL$23,3,TRUE)</f>
        <v>14073.325999999999</v>
      </c>
      <c r="BJ5" s="1">
        <f>HLOOKUP(BJ$2,PLANEL_Pot_anual!$C$3:$AL$23,3,TRUE)</f>
        <v>14073.325999999999</v>
      </c>
      <c r="BK5" s="1">
        <f>HLOOKUP(BK$2,PLANEL_Pot_anual!$C$3:$AL$23,3,TRUE)</f>
        <v>14073.325999999999</v>
      </c>
      <c r="BL5" s="1">
        <f>HLOOKUP(BL$2,PLANEL_Pot_anual!$C$3:$AL$23,3,TRUE)</f>
        <v>14073.325999999999</v>
      </c>
      <c r="BM5" s="1">
        <f>HLOOKUP(BM$2,PLANEL_Pot_anual!$C$3:$AL$23,3,TRUE)</f>
        <v>14073.325999999999</v>
      </c>
      <c r="BN5" s="1">
        <f>HLOOKUP(BN$2,PLANEL_Pot_anual!$C$3:$AL$23,3,TRUE)</f>
        <v>14073.325999999999</v>
      </c>
      <c r="BO5" s="1">
        <f>HLOOKUP(BO$2,PLANEL_Pot_anual!$C$3:$AL$23,3,TRUE)</f>
        <v>14073.325999999999</v>
      </c>
      <c r="BP5" s="1">
        <f>HLOOKUP(BP$2,PLANEL_Pot_anual!$C$3:$AL$23,3,TRUE)</f>
        <v>14073.325999999999</v>
      </c>
      <c r="BQ5" s="1">
        <f>HLOOKUP(BQ$2,PLANEL_Pot_anual!$C$3:$AL$23,3,TRUE)</f>
        <v>14073.325999999999</v>
      </c>
      <c r="BR5" s="1">
        <f>HLOOKUP(BR$2,PLANEL_Pot_anual!$C$3:$AL$23,3,TRUE)</f>
        <v>14073.325999999999</v>
      </c>
      <c r="BS5" s="1">
        <f>HLOOKUP(BS$2,PLANEL_Pot_anual!$C$3:$AL$23,3,TRUE)</f>
        <v>14073.325999999999</v>
      </c>
      <c r="BT5" s="1">
        <f>HLOOKUP(BT$2,PLANEL_Pot_anual!$C$3:$AL$23,3,TRUE)</f>
        <v>14073.325999999999</v>
      </c>
      <c r="BU5" s="1">
        <f>HLOOKUP(BU$2,PLANEL_Pot_anual!$C$3:$AL$23,3,TRUE)</f>
        <v>14073.325999999999</v>
      </c>
      <c r="BV5" s="1">
        <f>HLOOKUP(BV$2,PLANEL_Pot_anual!$C$3:$AL$23,3,TRUE)</f>
        <v>14073.325999999999</v>
      </c>
      <c r="BW5" s="1">
        <f>HLOOKUP(BW$2,PLANEL_Pot_anual!$C$3:$AL$23,3,TRUE)</f>
        <v>14073.325999999999</v>
      </c>
      <c r="BX5" s="1">
        <f>HLOOKUP(BX$2,PLANEL_Pot_anual!$C$3:$AL$23,3,TRUE)</f>
        <v>14073.325999999999</v>
      </c>
      <c r="BY5" s="1">
        <f>HLOOKUP(BY$2,PLANEL_Pot_anual!$C$3:$AL$23,3,TRUE)</f>
        <v>14073.325999999999</v>
      </c>
      <c r="BZ5" s="1">
        <f>HLOOKUP(BZ$2,PLANEL_Pot_anual!$C$3:$AL$23,3,TRUE)</f>
        <v>14073.325999999999</v>
      </c>
      <c r="CA5" s="1">
        <f>HLOOKUP(CA$2,PLANEL_Pot_anual!$C$3:$AL$23,3,TRUE)</f>
        <v>14073.325999999999</v>
      </c>
      <c r="CB5" s="1">
        <f>HLOOKUP(CB$2,PLANEL_Pot_anual!$C$3:$AL$23,3,TRUE)</f>
        <v>14073.325999999999</v>
      </c>
      <c r="CC5" s="1">
        <f>HLOOKUP(CC$2,PLANEL_Pot_anual!$C$3:$AL$23,3,TRUE)</f>
        <v>14073.325999999999</v>
      </c>
      <c r="CD5" s="1">
        <f>HLOOKUP(CD$2,PLANEL_Pot_anual!$C$3:$AL$23,3,TRUE)</f>
        <v>14073.325999999999</v>
      </c>
      <c r="CE5" s="1">
        <f>HLOOKUP(CE$2,PLANEL_Pot_anual!$C$3:$AL$23,3,TRUE)</f>
        <v>14073.325999999999</v>
      </c>
      <c r="CF5" s="1">
        <f>HLOOKUP(CF$2,PLANEL_Pot_anual!$C$3:$AL$23,3,TRUE)</f>
        <v>14073.325999999999</v>
      </c>
      <c r="CG5" s="1">
        <f>HLOOKUP(CG$2,PLANEL_Pot_anual!$C$3:$AL$23,3,TRUE)</f>
        <v>14073.325999999999</v>
      </c>
      <c r="CH5" s="1">
        <f>HLOOKUP(CH$2,PLANEL_Pot_anual!$C$3:$AL$23,3,TRUE)</f>
        <v>14073.325999999999</v>
      </c>
      <c r="CI5" s="1">
        <f>HLOOKUP(CI$2,PLANEL_Pot_anual!$C$3:$AL$23,3,TRUE)</f>
        <v>14073.325999999999</v>
      </c>
      <c r="CJ5" s="1">
        <f>HLOOKUP(CJ$2,PLANEL_Pot_anual!$C$3:$AL$23,3,TRUE)</f>
        <v>14073.325999999999</v>
      </c>
      <c r="CK5" s="1">
        <f>HLOOKUP(CK$2,PLANEL_Pot_anual!$C$3:$AL$23,3,TRUE)</f>
        <v>14073.325999999999</v>
      </c>
      <c r="CL5" s="1">
        <f>HLOOKUP(CL$2,PLANEL_Pot_anual!$C$3:$AL$23,3,TRUE)</f>
        <v>14073.325999999999</v>
      </c>
      <c r="CM5" s="1">
        <f>HLOOKUP(CM$2,PLANEL_Pot_anual!$C$3:$AL$23,3,TRUE)</f>
        <v>14073.325999999999</v>
      </c>
      <c r="CN5" s="1">
        <f>HLOOKUP(CN$2,PLANEL_Pot_anual!$C$3:$AL$23,3,TRUE)</f>
        <v>14073.325999999999</v>
      </c>
      <c r="CO5" s="1">
        <f>HLOOKUP(CO$2,PLANEL_Pot_anual!$C$3:$AL$23,3,TRUE)</f>
        <v>14073.325999999999</v>
      </c>
      <c r="CP5" s="1">
        <f>HLOOKUP(CP$2,PLANEL_Pot_anual!$C$3:$AL$23,3,TRUE)</f>
        <v>14073.325999999999</v>
      </c>
      <c r="CQ5" s="1">
        <f>HLOOKUP(CQ$2,PLANEL_Pot_anual!$C$3:$AL$23,3,TRUE)</f>
        <v>14073.325999999999</v>
      </c>
      <c r="CR5" s="1">
        <f>HLOOKUP(CR$2,PLANEL_Pot_anual!$C$3:$AL$23,3,TRUE)</f>
        <v>14073.325999999999</v>
      </c>
      <c r="CS5" s="1">
        <f>HLOOKUP(CS$2,PLANEL_Pot_anual!$C$3:$AL$23,3,TRUE)</f>
        <v>14073.325999999999</v>
      </c>
      <c r="CT5" s="1">
        <f>HLOOKUP(CT$2,PLANEL_Pot_anual!$C$3:$AL$23,3,TRUE)</f>
        <v>14073.325999999999</v>
      </c>
      <c r="CU5" s="1">
        <f>HLOOKUP(CU$2,PLANEL_Pot_anual!$C$3:$AL$23,3,TRUE)</f>
        <v>14073.325999999999</v>
      </c>
      <c r="CV5" s="1">
        <f>HLOOKUP(CV$2,PLANEL_Pot_anual!$C$3:$AL$23,3,TRUE)</f>
        <v>14073.325999999999</v>
      </c>
      <c r="CW5" s="1">
        <f>HLOOKUP(CW$2,PLANEL_Pot_anual!$C$3:$AL$23,3,TRUE)</f>
        <v>14073.325999999999</v>
      </c>
      <c r="CX5" s="1">
        <f>HLOOKUP(CX$2,PLANEL_Pot_anual!$C$3:$AL$23,3,TRUE)</f>
        <v>14073.325999999999</v>
      </c>
      <c r="CY5" s="1">
        <f>HLOOKUP(CY$2,PLANEL_Pot_anual!$C$3:$AL$23,3,TRUE)</f>
        <v>14073.325999999999</v>
      </c>
      <c r="CZ5" s="1">
        <f>HLOOKUP(CZ$2,PLANEL_Pot_anual!$C$3:$AL$23,3,TRUE)</f>
        <v>14073.325999999999</v>
      </c>
      <c r="DA5" s="1">
        <f>HLOOKUP(DA$2,PLANEL_Pot_anual!$C$3:$AL$23,3,TRUE)</f>
        <v>14073.325999999999</v>
      </c>
      <c r="DB5" s="1">
        <f>HLOOKUP(DB$2,PLANEL_Pot_anual!$C$3:$AL$23,3,TRUE)</f>
        <v>14073.325999999999</v>
      </c>
      <c r="DC5" s="1">
        <f>HLOOKUP(DC$2,PLANEL_Pot_anual!$C$3:$AL$23,3,TRUE)</f>
        <v>14073.325999999999</v>
      </c>
      <c r="DD5" s="1">
        <f>HLOOKUP(DD$2,PLANEL_Pot_anual!$C$3:$AL$23,3,TRUE)</f>
        <v>14073.325999999999</v>
      </c>
      <c r="DE5" s="1">
        <f>HLOOKUP(DE$2,PLANEL_Pot_anual!$C$3:$AL$23,3,TRUE)</f>
        <v>14073.325999999999</v>
      </c>
      <c r="DF5" s="1">
        <f>HLOOKUP(DF$2,PLANEL_Pot_anual!$C$3:$AL$23,3,TRUE)</f>
        <v>14073.325999999999</v>
      </c>
      <c r="DG5" s="1">
        <f>HLOOKUP(DG$2,PLANEL_Pot_anual!$C$3:$AL$23,3,TRUE)</f>
        <v>14073.325999999999</v>
      </c>
      <c r="DH5" s="1">
        <f>HLOOKUP(DH$2,PLANEL_Pot_anual!$C$3:$AL$23,3,TRUE)</f>
        <v>14073.325999999999</v>
      </c>
      <c r="DI5" s="1">
        <f>HLOOKUP(DI$2,PLANEL_Pot_anual!$C$3:$AL$23,3,TRUE)</f>
        <v>14073.325999999999</v>
      </c>
      <c r="DJ5" s="1">
        <f>HLOOKUP(DJ$2,PLANEL_Pot_anual!$C$3:$AL$23,3,TRUE)</f>
        <v>14073.325999999999</v>
      </c>
      <c r="DK5" s="1">
        <f>HLOOKUP(DK$2,PLANEL_Pot_anual!$C$3:$AL$23,3,TRUE)</f>
        <v>14073.325999999999</v>
      </c>
      <c r="DL5" s="1">
        <f>HLOOKUP(DL$2,PLANEL_Pot_anual!$C$3:$AL$23,3,TRUE)</f>
        <v>14073.325999999999</v>
      </c>
      <c r="DM5" s="1">
        <f>HLOOKUP(DM$2,PLANEL_Pot_anual!$C$3:$AL$23,3,TRUE)</f>
        <v>14073.325999999999</v>
      </c>
      <c r="DN5" s="1">
        <f>HLOOKUP(DN$2,PLANEL_Pot_anual!$C$3:$AL$23,3,TRUE)</f>
        <v>14073.325999999999</v>
      </c>
      <c r="DO5" s="1">
        <f>HLOOKUP(DO$2,PLANEL_Pot_anual!$C$3:$AL$23,3,TRUE)</f>
        <v>14073.325999999999</v>
      </c>
      <c r="DP5" s="1">
        <f>HLOOKUP(DP$2,PLANEL_Pot_anual!$C$3:$AL$23,3,TRUE)</f>
        <v>14073.325999999999</v>
      </c>
      <c r="DQ5" s="1">
        <f>HLOOKUP(DQ$2,PLANEL_Pot_anual!$C$3:$AL$23,3,TRUE)</f>
        <v>14073.325999999999</v>
      </c>
      <c r="DR5" s="1">
        <f>HLOOKUP(DR$2,PLANEL_Pot_anual!$C$3:$AL$23,3,TRUE)</f>
        <v>14073.325999999999</v>
      </c>
      <c r="DS5" s="1">
        <f>HLOOKUP(DS$2,PLANEL_Pot_anual!$C$3:$AL$23,3,TRUE)</f>
        <v>14073.325999999999</v>
      </c>
      <c r="DT5" s="1">
        <f>HLOOKUP(DT$2,PLANEL_Pot_anual!$C$3:$AL$23,3,TRUE)</f>
        <v>14073.325999999999</v>
      </c>
      <c r="DU5" s="1">
        <f>HLOOKUP(DU$2,PLANEL_Pot_anual!$C$3:$AL$23,3,TRUE)</f>
        <v>14073.325999999999</v>
      </c>
      <c r="DV5" s="1">
        <f>HLOOKUP(DV$2,PLANEL_Pot_anual!$C$3:$AL$23,3,TRUE)</f>
        <v>14073.325999999999</v>
      </c>
      <c r="DW5" s="1">
        <f>HLOOKUP(DW$2,PLANEL_Pot_anual!$C$3:$AL$23,3,TRUE)</f>
        <v>14073.325999999999</v>
      </c>
      <c r="DX5" s="1">
        <f>HLOOKUP(DX$2,PLANEL_Pot_anual!$C$3:$AL$23,3,TRUE)</f>
        <v>14073.325999999999</v>
      </c>
      <c r="DY5" s="1">
        <f>HLOOKUP(DY$2,PLANEL_Pot_anual!$C$3:$AL$23,3,TRUE)</f>
        <v>14073.325999999999</v>
      </c>
      <c r="DZ5" s="1">
        <f>HLOOKUP(DZ$2,PLANEL_Pot_anual!$C$3:$AL$23,3,TRUE)</f>
        <v>14073.325999999999</v>
      </c>
      <c r="EA5" s="1">
        <f>HLOOKUP(EA$2,PLANEL_Pot_anual!$C$3:$AL$23,3,TRUE)</f>
        <v>14073.325999999999</v>
      </c>
      <c r="EB5" s="1">
        <f>HLOOKUP(EB$2,PLANEL_Pot_anual!$C$3:$AL$23,3,TRUE)</f>
        <v>14073.325999999999</v>
      </c>
      <c r="EC5" s="1">
        <f>HLOOKUP(EC$2,PLANEL_Pot_anual!$C$3:$AL$23,3,TRUE)</f>
        <v>14073.325999999999</v>
      </c>
      <c r="ED5" s="1">
        <f>HLOOKUP(ED$2,PLANEL_Pot_anual!$C$3:$AL$23,3,TRUE)</f>
        <v>14073.325999999999</v>
      </c>
      <c r="EE5" s="1">
        <f>HLOOKUP(EE$2,PLANEL_Pot_anual!$C$3:$AL$23,3,TRUE)</f>
        <v>14073.325999999999</v>
      </c>
      <c r="EF5" s="1">
        <f>HLOOKUP(EF$2,PLANEL_Pot_anual!$C$3:$AL$23,3,TRUE)</f>
        <v>14073.325999999999</v>
      </c>
      <c r="EG5" s="1">
        <f>HLOOKUP(EG$2,PLANEL_Pot_anual!$C$3:$AL$23,3,TRUE)</f>
        <v>14073.325999999999</v>
      </c>
      <c r="EH5" s="1">
        <f>HLOOKUP(EH$2,PLANEL_Pot_anual!$C$3:$AL$23,3,TRUE)</f>
        <v>14073.325999999999</v>
      </c>
      <c r="EI5" s="1">
        <f>HLOOKUP(EI$2,PLANEL_Pot_anual!$C$3:$AL$23,3,TRUE)</f>
        <v>14073.325999999999</v>
      </c>
      <c r="EJ5" s="1">
        <f>HLOOKUP(EJ$2,PLANEL_Pot_anual!$C$3:$AL$23,3,TRUE)</f>
        <v>14073.325999999999</v>
      </c>
      <c r="EK5" s="1">
        <f>HLOOKUP(EK$2,PLANEL_Pot_anual!$C$3:$AL$23,3,TRUE)</f>
        <v>14073.325999999999</v>
      </c>
      <c r="EL5" s="1">
        <f>HLOOKUP(EL$2,PLANEL_Pot_anual!$C$3:$AL$23,3,TRUE)</f>
        <v>14073.325999999999</v>
      </c>
      <c r="EM5" s="1">
        <f>HLOOKUP(EM$2,PLANEL_Pot_anual!$C$3:$AL$23,3,TRUE)</f>
        <v>14073.325999999999</v>
      </c>
      <c r="EN5" s="1">
        <f>HLOOKUP(EN$2,PLANEL_Pot_anual!$C$3:$AL$23,3,TRUE)</f>
        <v>14073.325999999999</v>
      </c>
      <c r="EO5" s="1">
        <f>HLOOKUP(EO$2,PLANEL_Pot_anual!$C$3:$AL$23,3,TRUE)</f>
        <v>14073.325999999999</v>
      </c>
      <c r="EP5" s="1">
        <f>HLOOKUP(EP$2,PLANEL_Pot_anual!$C$3:$AL$23,3,TRUE)</f>
        <v>14073.325999999999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14269.226441999999</v>
      </c>
      <c r="AJ7" s="18">
        <f>HLOOKUP(AJ$2,PLANEL_Pot_anual!$C$3:$AL$23,5,TRUE)</f>
        <v>14269.226441999999</v>
      </c>
      <c r="AK7" s="18">
        <f>HLOOKUP(AK$2,PLANEL_Pot_anual!$C$3:$AL$23,5,TRUE)</f>
        <v>14269.226441999999</v>
      </c>
      <c r="AL7" s="18">
        <f>HLOOKUP(AL$2,PLANEL_Pot_anual!$C$3:$AL$23,5,TRUE)</f>
        <v>14269.226441999999</v>
      </c>
      <c r="AM7" s="18">
        <f>HLOOKUP(AM$2,PLANEL_Pot_anual!$C$3:$AL$23,5,TRUE)</f>
        <v>15429.887019</v>
      </c>
      <c r="AN7" s="18">
        <f>HLOOKUP(AN$2,PLANEL_Pot_anual!$C$3:$AL$23,5,TRUE)</f>
        <v>15429.887019</v>
      </c>
      <c r="AO7" s="18">
        <f>HLOOKUP(AO$2,PLANEL_Pot_anual!$C$3:$AL$23,5,TRUE)</f>
        <v>15429.887019</v>
      </c>
      <c r="AP7" s="18">
        <f>HLOOKUP(AP$2,PLANEL_Pot_anual!$C$3:$AL$23,5,TRUE)</f>
        <v>15429.887019</v>
      </c>
      <c r="AQ7" s="18">
        <f>HLOOKUP(AQ$2,PLANEL_Pot_anual!$C$3:$AL$23,5,TRUE)</f>
        <v>15569.172063999998</v>
      </c>
      <c r="AR7" s="18">
        <f>HLOOKUP(AR$2,PLANEL_Pot_anual!$C$3:$AL$23,5,TRUE)</f>
        <v>15569.172063999998</v>
      </c>
      <c r="AS7" s="18">
        <f>HLOOKUP(AS$2,PLANEL_Pot_anual!$C$3:$AL$23,5,TRUE)</f>
        <v>15569.172063999998</v>
      </c>
      <c r="AT7" s="18">
        <f>HLOOKUP(AT$2,PLANEL_Pot_anual!$C$3:$AL$23,5,TRUE)</f>
        <v>15569.172063999998</v>
      </c>
      <c r="AU7" s="18">
        <f>HLOOKUP(AU$2,PLANEL_Pot_anual!$C$3:$AL$23,5,TRUE)</f>
        <v>16053.451272</v>
      </c>
      <c r="AV7" s="18">
        <f>HLOOKUP(AV$2,PLANEL_Pot_anual!$C$3:$AL$23,5,TRUE)</f>
        <v>16053.451272</v>
      </c>
      <c r="AW7" s="18">
        <f>HLOOKUP(AW$2,PLANEL_Pot_anual!$C$3:$AL$23,5,TRUE)</f>
        <v>16053.451272</v>
      </c>
      <c r="AX7" s="18">
        <f>HLOOKUP(AX$2,PLANEL_Pot_anual!$C$3:$AL$23,5,TRUE)</f>
        <v>16053.451272</v>
      </c>
      <c r="AY7" s="18">
        <f>HLOOKUP(AY$2,PLANEL_Pot_anual!$C$3:$AL$23,5,TRUE)</f>
        <v>16912.049339999998</v>
      </c>
      <c r="AZ7" s="18">
        <f>HLOOKUP(AZ$2,PLANEL_Pot_anual!$C$3:$AL$23,5,TRUE)</f>
        <v>16912.049339999998</v>
      </c>
      <c r="BA7" s="18">
        <f>HLOOKUP(BA$2,PLANEL_Pot_anual!$C$3:$AL$23,5,TRUE)</f>
        <v>16912.049339999998</v>
      </c>
      <c r="BB7" s="18">
        <f>HLOOKUP(BB$2,PLANEL_Pot_anual!$C$3:$AL$23,5,TRUE)</f>
        <v>16912.049339999998</v>
      </c>
      <c r="BC7" s="18">
        <f>HLOOKUP(BC$2,PLANEL_Pot_anual!$C$3:$AL$23,5,TRUE)</f>
        <v>16959.58556</v>
      </c>
      <c r="BD7" s="18">
        <f>HLOOKUP(BD$2,PLANEL_Pot_anual!$C$3:$AL$23,5,TRUE)</f>
        <v>16959.58556</v>
      </c>
      <c r="BE7" s="18">
        <f>HLOOKUP(BE$2,PLANEL_Pot_anual!$C$3:$AL$23,5,TRUE)</f>
        <v>16959.58556</v>
      </c>
      <c r="BF7" s="18">
        <f>HLOOKUP(BF$2,PLANEL_Pot_anual!$C$3:$AL$23,5,TRUE)</f>
        <v>16959.58556</v>
      </c>
      <c r="BG7" s="18">
        <f>HLOOKUP(BG$2,PLANEL_Pot_anual!$C$3:$AL$23,5,TRUE)</f>
        <v>16959.58556</v>
      </c>
      <c r="BH7" s="18">
        <f>HLOOKUP(BH$2,PLANEL_Pot_anual!$C$3:$AL$23,5,TRUE)</f>
        <v>16959.58556</v>
      </c>
      <c r="BI7" s="18">
        <f>HLOOKUP(BI$2,PLANEL_Pot_anual!$C$3:$AL$23,5,TRUE)</f>
        <v>16959.58556</v>
      </c>
      <c r="BJ7" s="18">
        <f>HLOOKUP(BJ$2,PLANEL_Pot_anual!$C$3:$AL$23,5,TRUE)</f>
        <v>16959.58556</v>
      </c>
      <c r="BK7" s="18">
        <f>HLOOKUP(BK$2,PLANEL_Pot_anual!$C$3:$AL$23,5,TRUE)</f>
        <v>16959.58556</v>
      </c>
      <c r="BL7" s="18">
        <f>HLOOKUP(BL$2,PLANEL_Pot_anual!$C$3:$AL$23,5,TRUE)</f>
        <v>16959.58556</v>
      </c>
      <c r="BM7" s="18">
        <f>HLOOKUP(BM$2,PLANEL_Pot_anual!$C$3:$AL$23,5,TRUE)</f>
        <v>16959.58556</v>
      </c>
      <c r="BN7" s="18">
        <f>HLOOKUP(BN$2,PLANEL_Pot_anual!$C$3:$AL$23,5,TRUE)</f>
        <v>16959.58556</v>
      </c>
      <c r="BO7" s="18">
        <f>HLOOKUP(BO$2,PLANEL_Pot_anual!$C$3:$AL$23,5,TRUE)</f>
        <v>16759.985560000001</v>
      </c>
      <c r="BP7" s="18">
        <f>HLOOKUP(BP$2,PLANEL_Pot_anual!$C$3:$AL$23,5,TRUE)</f>
        <v>16759.985560000001</v>
      </c>
      <c r="BQ7" s="18">
        <f>HLOOKUP(BQ$2,PLANEL_Pot_anual!$C$3:$AL$23,5,TRUE)</f>
        <v>16759.985560000001</v>
      </c>
      <c r="BR7" s="18">
        <f>HLOOKUP(BR$2,PLANEL_Pot_anual!$C$3:$AL$23,5,TRUE)</f>
        <v>16759.985560000001</v>
      </c>
      <c r="BS7" s="18">
        <f>HLOOKUP(BS$2,PLANEL_Pot_anual!$C$3:$AL$23,5,TRUE)</f>
        <v>17684.985560000001</v>
      </c>
      <c r="BT7" s="18">
        <f>HLOOKUP(BT$2,PLANEL_Pot_anual!$C$3:$AL$23,5,TRUE)</f>
        <v>17684.985560000001</v>
      </c>
      <c r="BU7" s="18">
        <f>HLOOKUP(BU$2,PLANEL_Pot_anual!$C$3:$AL$23,5,TRUE)</f>
        <v>17684.985560000001</v>
      </c>
      <c r="BV7" s="18">
        <f>HLOOKUP(BV$2,PLANEL_Pot_anual!$C$3:$AL$23,5,TRUE)</f>
        <v>17684.985560000001</v>
      </c>
      <c r="BW7" s="18">
        <f>HLOOKUP(BW$2,PLANEL_Pot_anual!$C$3:$AL$23,5,TRUE)</f>
        <v>18609.985560000001</v>
      </c>
      <c r="BX7" s="18">
        <f>HLOOKUP(BX$2,PLANEL_Pot_anual!$C$3:$AL$23,5,TRUE)</f>
        <v>18609.985560000001</v>
      </c>
      <c r="BY7" s="18">
        <f>HLOOKUP(BY$2,PLANEL_Pot_anual!$C$3:$AL$23,5,TRUE)</f>
        <v>18609.985560000001</v>
      </c>
      <c r="BZ7" s="18">
        <f>HLOOKUP(BZ$2,PLANEL_Pot_anual!$C$3:$AL$23,5,TRUE)</f>
        <v>18609.985560000001</v>
      </c>
      <c r="CA7" s="18">
        <f>HLOOKUP(CA$2,PLANEL_Pot_anual!$C$3:$AL$23,5,TRUE)</f>
        <v>19535.185559999998</v>
      </c>
      <c r="CB7" s="18">
        <f>HLOOKUP(CB$2,PLANEL_Pot_anual!$C$3:$AL$23,5,TRUE)</f>
        <v>19535.185559999998</v>
      </c>
      <c r="CC7" s="18">
        <f>HLOOKUP(CC$2,PLANEL_Pot_anual!$C$3:$AL$23,5,TRUE)</f>
        <v>19535.185559999998</v>
      </c>
      <c r="CD7" s="18">
        <f>HLOOKUP(CD$2,PLANEL_Pot_anual!$C$3:$AL$23,5,TRUE)</f>
        <v>19535.185559999998</v>
      </c>
      <c r="CE7" s="18">
        <f>HLOOKUP(CE$2,PLANEL_Pot_anual!$C$3:$AL$23,5,TRUE)</f>
        <v>20460.185559999998</v>
      </c>
      <c r="CF7" s="18">
        <f>HLOOKUP(CF$2,PLANEL_Pot_anual!$C$3:$AL$23,5,TRUE)</f>
        <v>20460.185559999998</v>
      </c>
      <c r="CG7" s="18">
        <f>HLOOKUP(CG$2,PLANEL_Pot_anual!$C$3:$AL$23,5,TRUE)</f>
        <v>20460.185559999998</v>
      </c>
      <c r="CH7" s="18">
        <f>HLOOKUP(CH$2,PLANEL_Pot_anual!$C$3:$AL$23,5,TRUE)</f>
        <v>20460.185559999998</v>
      </c>
      <c r="CI7" s="18">
        <f>HLOOKUP(CI$2,PLANEL_Pot_anual!$C$3:$AL$23,5,TRUE)</f>
        <v>21385.185559999998</v>
      </c>
      <c r="CJ7" s="18">
        <f>HLOOKUP(CJ$2,PLANEL_Pot_anual!$C$3:$AL$23,5,TRUE)</f>
        <v>21385.185559999998</v>
      </c>
      <c r="CK7" s="18">
        <f>HLOOKUP(CK$2,PLANEL_Pot_anual!$C$3:$AL$23,5,TRUE)</f>
        <v>21385.185559999998</v>
      </c>
      <c r="CL7" s="18">
        <f>HLOOKUP(CL$2,PLANEL_Pot_anual!$C$3:$AL$23,5,TRUE)</f>
        <v>21385.185559999998</v>
      </c>
      <c r="CM7" s="18">
        <f>HLOOKUP(CM$2,PLANEL_Pot_anual!$C$3:$AL$23,5,TRUE)</f>
        <v>22310.385559999999</v>
      </c>
      <c r="CN7" s="18">
        <f>HLOOKUP(CN$2,PLANEL_Pot_anual!$C$3:$AL$23,5,TRUE)</f>
        <v>22310.385559999999</v>
      </c>
      <c r="CO7" s="18">
        <f>HLOOKUP(CO$2,PLANEL_Pot_anual!$C$3:$AL$23,5,TRUE)</f>
        <v>22310.385559999999</v>
      </c>
      <c r="CP7" s="18">
        <f>HLOOKUP(CP$2,PLANEL_Pot_anual!$C$3:$AL$23,5,TRUE)</f>
        <v>22310.385559999999</v>
      </c>
      <c r="CQ7" s="18">
        <f>HLOOKUP(CQ$2,PLANEL_Pot_anual!$C$3:$AL$23,5,TRUE)</f>
        <v>23235.385559999999</v>
      </c>
      <c r="CR7" s="18">
        <f>HLOOKUP(CR$2,PLANEL_Pot_anual!$C$3:$AL$23,5,TRUE)</f>
        <v>23235.385559999999</v>
      </c>
      <c r="CS7" s="18">
        <f>HLOOKUP(CS$2,PLANEL_Pot_anual!$C$3:$AL$23,5,TRUE)</f>
        <v>23235.385559999999</v>
      </c>
      <c r="CT7" s="18">
        <f>HLOOKUP(CT$2,PLANEL_Pot_anual!$C$3:$AL$23,5,TRUE)</f>
        <v>23235.385559999999</v>
      </c>
      <c r="CU7" s="18">
        <f>HLOOKUP(CU$2,PLANEL_Pot_anual!$C$3:$AL$23,5,TRUE)</f>
        <v>24160.385559999999</v>
      </c>
      <c r="CV7" s="18">
        <f>HLOOKUP(CV$2,PLANEL_Pot_anual!$C$3:$AL$23,5,TRUE)</f>
        <v>24160.385559999999</v>
      </c>
      <c r="CW7" s="18">
        <f>HLOOKUP(CW$2,PLANEL_Pot_anual!$C$3:$AL$23,5,TRUE)</f>
        <v>24160.385559999999</v>
      </c>
      <c r="CX7" s="18">
        <f>HLOOKUP(CX$2,PLANEL_Pot_anual!$C$3:$AL$23,5,TRUE)</f>
        <v>24160.385559999999</v>
      </c>
      <c r="CY7" s="18">
        <f>HLOOKUP(CY$2,PLANEL_Pot_anual!$C$3:$AL$23,5,TRUE)</f>
        <v>24360.385559999999</v>
      </c>
      <c r="CZ7" s="18">
        <f>HLOOKUP(CZ$2,PLANEL_Pot_anual!$C$3:$AL$23,5,TRUE)</f>
        <v>24360.385559999999</v>
      </c>
      <c r="DA7" s="18">
        <f>HLOOKUP(DA$2,PLANEL_Pot_anual!$C$3:$AL$23,5,TRUE)</f>
        <v>24360.385559999999</v>
      </c>
      <c r="DB7" s="18">
        <f>HLOOKUP(DB$2,PLANEL_Pot_anual!$C$3:$AL$23,5,TRUE)</f>
        <v>24360.385559999999</v>
      </c>
      <c r="DC7" s="18">
        <f>HLOOKUP(DC$2,PLANEL_Pot_anual!$C$3:$AL$23,5,TRUE)</f>
        <v>24554.685559999998</v>
      </c>
      <c r="DD7" s="18">
        <f>HLOOKUP(DD$2,PLANEL_Pot_anual!$C$3:$AL$23,5,TRUE)</f>
        <v>24554.685559999998</v>
      </c>
      <c r="DE7" s="18">
        <f>HLOOKUP(DE$2,PLANEL_Pot_anual!$C$3:$AL$23,5,TRUE)</f>
        <v>24554.685559999998</v>
      </c>
      <c r="DF7" s="18">
        <f>HLOOKUP(DF$2,PLANEL_Pot_anual!$C$3:$AL$23,5,TRUE)</f>
        <v>24554.685559999998</v>
      </c>
      <c r="DG7" s="18">
        <f>HLOOKUP(DG$2,PLANEL_Pot_anual!$C$3:$AL$23,5,TRUE)</f>
        <v>24754.685559999998</v>
      </c>
      <c r="DH7" s="18">
        <f>HLOOKUP(DH$2,PLANEL_Pot_anual!$C$3:$AL$23,5,TRUE)</f>
        <v>24754.685559999998</v>
      </c>
      <c r="DI7" s="18">
        <f>HLOOKUP(DI$2,PLANEL_Pot_anual!$C$3:$AL$23,5,TRUE)</f>
        <v>24754.685559999998</v>
      </c>
      <c r="DJ7" s="18">
        <f>HLOOKUP(DJ$2,PLANEL_Pot_anual!$C$3:$AL$23,5,TRUE)</f>
        <v>24754.685559999998</v>
      </c>
      <c r="DK7" s="18">
        <f>HLOOKUP(DK$2,PLANEL_Pot_anual!$C$3:$AL$23,5,TRUE)</f>
        <v>24954.685559999998</v>
      </c>
      <c r="DL7" s="18">
        <f>HLOOKUP(DL$2,PLANEL_Pot_anual!$C$3:$AL$23,5,TRUE)</f>
        <v>24954.685559999998</v>
      </c>
      <c r="DM7" s="18">
        <f>HLOOKUP(DM$2,PLANEL_Pot_anual!$C$3:$AL$23,5,TRUE)</f>
        <v>24954.685559999998</v>
      </c>
      <c r="DN7" s="18">
        <f>HLOOKUP(DN$2,PLANEL_Pot_anual!$C$3:$AL$23,5,TRUE)</f>
        <v>24954.685559999998</v>
      </c>
      <c r="DO7" s="18">
        <f>HLOOKUP(DO$2,PLANEL_Pot_anual!$C$3:$AL$23,5,TRUE)</f>
        <v>24954.685559999998</v>
      </c>
      <c r="DP7" s="18">
        <f>HLOOKUP(DP$2,PLANEL_Pot_anual!$C$3:$AL$23,5,TRUE)</f>
        <v>24954.685559999998</v>
      </c>
      <c r="DQ7" s="18">
        <f>HLOOKUP(DQ$2,PLANEL_Pot_anual!$C$3:$AL$23,5,TRUE)</f>
        <v>24954.685559999998</v>
      </c>
      <c r="DR7" s="18">
        <f>HLOOKUP(DR$2,PLANEL_Pot_anual!$C$3:$AL$23,5,TRUE)</f>
        <v>24954.685559999998</v>
      </c>
      <c r="DS7" s="18">
        <f>HLOOKUP(DS$2,PLANEL_Pot_anual!$C$3:$AL$23,5,TRUE)</f>
        <v>24591.485560000001</v>
      </c>
      <c r="DT7" s="18">
        <f>HLOOKUP(DT$2,PLANEL_Pot_anual!$C$3:$AL$23,5,TRUE)</f>
        <v>24591.485560000001</v>
      </c>
      <c r="DU7" s="18">
        <f>HLOOKUP(DU$2,PLANEL_Pot_anual!$C$3:$AL$23,5,TRUE)</f>
        <v>24591.485560000001</v>
      </c>
      <c r="DV7" s="18">
        <f>HLOOKUP(DV$2,PLANEL_Pot_anual!$C$3:$AL$23,5,TRUE)</f>
        <v>24591.485560000001</v>
      </c>
      <c r="DW7" s="18">
        <f>HLOOKUP(DW$2,PLANEL_Pot_anual!$C$3:$AL$23,5,TRUE)</f>
        <v>24591.485560000001</v>
      </c>
      <c r="DX7" s="18">
        <f>HLOOKUP(DX$2,PLANEL_Pot_anual!$C$3:$AL$23,5,TRUE)</f>
        <v>24591.485560000001</v>
      </c>
      <c r="DY7" s="18">
        <f>HLOOKUP(DY$2,PLANEL_Pot_anual!$C$3:$AL$23,5,TRUE)</f>
        <v>24591.485560000001</v>
      </c>
      <c r="DZ7" s="18">
        <f>HLOOKUP(DZ$2,PLANEL_Pot_anual!$C$3:$AL$23,5,TRUE)</f>
        <v>24591.485560000001</v>
      </c>
      <c r="EA7" s="18">
        <f>HLOOKUP(EA$2,PLANEL_Pot_anual!$C$3:$AL$23,5,TRUE)</f>
        <v>24591.485560000001</v>
      </c>
      <c r="EB7" s="18">
        <f>HLOOKUP(EB$2,PLANEL_Pot_anual!$C$3:$AL$23,5,TRUE)</f>
        <v>24591.485560000001</v>
      </c>
      <c r="EC7" s="18">
        <f>HLOOKUP(EC$2,PLANEL_Pot_anual!$C$3:$AL$23,5,TRUE)</f>
        <v>24591.485560000001</v>
      </c>
      <c r="ED7" s="18">
        <f>HLOOKUP(ED$2,PLANEL_Pot_anual!$C$3:$AL$23,5,TRUE)</f>
        <v>24591.485560000001</v>
      </c>
      <c r="EE7" s="18">
        <f>HLOOKUP(EE$2,PLANEL_Pot_anual!$C$3:$AL$23,5,TRUE)</f>
        <v>24591.485560000001</v>
      </c>
      <c r="EF7" s="18">
        <f>HLOOKUP(EF$2,PLANEL_Pot_anual!$C$3:$AL$23,5,TRUE)</f>
        <v>24591.485560000001</v>
      </c>
      <c r="EG7" s="18">
        <f>HLOOKUP(EG$2,PLANEL_Pot_anual!$C$3:$AL$23,5,TRUE)</f>
        <v>24591.485560000001</v>
      </c>
      <c r="EH7" s="18">
        <f>HLOOKUP(EH$2,PLANEL_Pot_anual!$C$3:$AL$23,5,TRUE)</f>
        <v>24591.485560000001</v>
      </c>
      <c r="EI7" s="18">
        <f>HLOOKUP(EI$2,PLANEL_Pot_anual!$C$3:$AL$23,5,TRUE)</f>
        <v>24591.485560000001</v>
      </c>
      <c r="EJ7" s="18">
        <f>HLOOKUP(EJ$2,PLANEL_Pot_anual!$C$3:$AL$23,5,TRUE)</f>
        <v>24591.485560000001</v>
      </c>
      <c r="EK7" s="18">
        <f>HLOOKUP(EK$2,PLANEL_Pot_anual!$C$3:$AL$23,5,TRUE)</f>
        <v>24591.485560000001</v>
      </c>
      <c r="EL7" s="18">
        <f>HLOOKUP(EL$2,PLANEL_Pot_anual!$C$3:$AL$23,5,TRUE)</f>
        <v>24591.485560000001</v>
      </c>
      <c r="EM7" s="18">
        <f>HLOOKUP(EM$2,PLANEL_Pot_anual!$C$3:$AL$23,5,TRUE)</f>
        <v>24591.485560000001</v>
      </c>
      <c r="EN7" s="18">
        <f>HLOOKUP(EN$2,PLANEL_Pot_anual!$C$3:$AL$23,5,TRUE)</f>
        <v>24591.485560000001</v>
      </c>
      <c r="EO7" s="18">
        <f>HLOOKUP(EO$2,PLANEL_Pot_anual!$C$3:$AL$23,5,TRUE)</f>
        <v>24591.485560000001</v>
      </c>
      <c r="EP7" s="18">
        <f>HLOOKUP(EP$2,PLANEL_Pot_anual!$C$3:$AL$23,5,TRUE)</f>
        <v>24591.485560000001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15984.226559999999</v>
      </c>
      <c r="AF14" s="24">
        <f>HLOOKUP(AF$2,PLANEL_Pot_anual!$C$3:$AL$24,12,TRUE)</f>
        <v>15984.226559999999</v>
      </c>
      <c r="AG14" s="24">
        <f>HLOOKUP(AG$2,PLANEL_Pot_anual!$C$3:$AL$24,12,TRUE)</f>
        <v>15984.226559999999</v>
      </c>
      <c r="AH14" s="24">
        <f>HLOOKUP(AH$2,PLANEL_Pot_anual!$C$3:$AL$24,12,TRUE)</f>
        <v>15984.226559999999</v>
      </c>
      <c r="AI14" s="24">
        <f>HLOOKUP(AI$2,PLANEL_Pot_anual!$C$3:$AL$24,12,TRUE)</f>
        <v>15984.226559999999</v>
      </c>
      <c r="AJ14" s="24">
        <f>HLOOKUP(AJ$2,PLANEL_Pot_anual!$C$3:$AL$24,12,TRUE)</f>
        <v>15984.226559999999</v>
      </c>
      <c r="AK14" s="24">
        <f>HLOOKUP(AK$2,PLANEL_Pot_anual!$C$3:$AL$24,12,TRUE)</f>
        <v>15984.226559999999</v>
      </c>
      <c r="AL14" s="24">
        <f>HLOOKUP(AL$2,PLANEL_Pot_anual!$C$3:$AL$24,12,TRUE)</f>
        <v>15984.226559999999</v>
      </c>
      <c r="AM14" s="24">
        <f>HLOOKUP(AM$2,PLANEL_Pot_anual!$C$3:$AL$24,12,TRUE)</f>
        <v>16014.605992000001</v>
      </c>
      <c r="AN14" s="24">
        <f>HLOOKUP(AN$2,PLANEL_Pot_anual!$C$3:$AL$24,12,TRUE)</f>
        <v>16014.605992000001</v>
      </c>
      <c r="AO14" s="24">
        <f>HLOOKUP(AO$2,PLANEL_Pot_anual!$C$3:$AL$24,12,TRUE)</f>
        <v>16014.605992000001</v>
      </c>
      <c r="AP14" s="24">
        <f>HLOOKUP(AP$2,PLANEL_Pot_anual!$C$3:$AL$24,12,TRUE)</f>
        <v>16014.605992000001</v>
      </c>
      <c r="AQ14" s="24">
        <f>HLOOKUP(AQ$2,PLANEL_Pot_anual!$C$3:$AL$24,12,TRUE)</f>
        <v>16014.605992000001</v>
      </c>
      <c r="AR14" s="24">
        <f>HLOOKUP(AR$2,PLANEL_Pot_anual!$C$3:$AL$24,12,TRUE)</f>
        <v>16014.605992000001</v>
      </c>
      <c r="AS14" s="24">
        <f>HLOOKUP(AS$2,PLANEL_Pot_anual!$C$3:$AL$24,12,TRUE)</f>
        <v>16014.605992000001</v>
      </c>
      <c r="AT14" s="24">
        <f>HLOOKUP(AT$2,PLANEL_Pot_anual!$C$3:$AL$24,12,TRUE)</f>
        <v>16014.605992000001</v>
      </c>
      <c r="AU14" s="24">
        <f>HLOOKUP(AU$2,PLANEL_Pot_anual!$C$3:$AL$24,12,TRUE)</f>
        <v>16014.605992000001</v>
      </c>
      <c r="AV14" s="24">
        <f>HLOOKUP(AV$2,PLANEL_Pot_anual!$C$3:$AL$24,12,TRUE)</f>
        <v>16014.605992000001</v>
      </c>
      <c r="AW14" s="24">
        <f>HLOOKUP(AW$2,PLANEL_Pot_anual!$C$3:$AL$24,12,TRUE)</f>
        <v>16014.605992000001</v>
      </c>
      <c r="AX14" s="24">
        <f>HLOOKUP(AX$2,PLANEL_Pot_anual!$C$3:$AL$24,12,TRUE)</f>
        <v>16014.605992000001</v>
      </c>
      <c r="AY14" s="24">
        <f>HLOOKUP(AY$2,PLANEL_Pot_anual!$C$3:$AL$24,12,TRUE)</f>
        <v>16014.605992000001</v>
      </c>
      <c r="AZ14" s="24">
        <f>HLOOKUP(AZ$2,PLANEL_Pot_anual!$C$3:$AL$24,12,TRUE)</f>
        <v>16014.605992000001</v>
      </c>
      <c r="BA14" s="24">
        <f>HLOOKUP(BA$2,PLANEL_Pot_anual!$C$3:$AL$24,12,TRUE)</f>
        <v>16014.605992000001</v>
      </c>
      <c r="BB14" s="24">
        <f>HLOOKUP(BB$2,PLANEL_Pot_anual!$C$3:$AL$24,12,TRUE)</f>
        <v>16014.605992000001</v>
      </c>
      <c r="BC14" s="24">
        <f>HLOOKUP(BC$2,PLANEL_Pot_anual!$C$3:$AL$24,12,TRUE)</f>
        <v>18995.711909999998</v>
      </c>
      <c r="BD14" s="24">
        <f>HLOOKUP(BD$2,PLANEL_Pot_anual!$C$3:$AL$24,12,TRUE)</f>
        <v>18995.711909999998</v>
      </c>
      <c r="BE14" s="24">
        <f>HLOOKUP(BE$2,PLANEL_Pot_anual!$C$3:$AL$24,12,TRUE)</f>
        <v>18995.711909999998</v>
      </c>
      <c r="BF14" s="24">
        <f>HLOOKUP(BF$2,PLANEL_Pot_anual!$C$3:$AL$24,12,TRUE)</f>
        <v>18995.711909999998</v>
      </c>
      <c r="BG14" s="24">
        <f>HLOOKUP(BG$2,PLANEL_Pot_anual!$C$3:$AL$24,12,TRUE)</f>
        <v>24401.74438</v>
      </c>
      <c r="BH14" s="24">
        <f>HLOOKUP(BH$2,PLANEL_Pot_anual!$C$3:$AL$24,12,TRUE)</f>
        <v>24401.74438</v>
      </c>
      <c r="BI14" s="24">
        <f>HLOOKUP(BI$2,PLANEL_Pot_anual!$C$3:$AL$24,12,TRUE)</f>
        <v>24401.74438</v>
      </c>
      <c r="BJ14" s="24">
        <f>HLOOKUP(BJ$2,PLANEL_Pot_anual!$C$3:$AL$24,12,TRUE)</f>
        <v>24401.74438</v>
      </c>
      <c r="BK14" s="24">
        <f>HLOOKUP(BK$2,PLANEL_Pot_anual!$C$3:$AL$24,12,TRUE)</f>
        <v>24401.74438</v>
      </c>
      <c r="BL14" s="24">
        <f>HLOOKUP(BL$2,PLANEL_Pot_anual!$C$3:$AL$24,12,TRUE)</f>
        <v>24401.74438</v>
      </c>
      <c r="BM14" s="24">
        <f>HLOOKUP(BM$2,PLANEL_Pot_anual!$C$3:$AL$24,12,TRUE)</f>
        <v>24401.74438</v>
      </c>
      <c r="BN14" s="24">
        <f>HLOOKUP(BN$2,PLANEL_Pot_anual!$C$3:$AL$24,12,TRUE)</f>
        <v>24401.74438</v>
      </c>
      <c r="BO14" s="24">
        <f>HLOOKUP(BO$2,PLANEL_Pot_anual!$C$3:$AL$24,12,TRUE)</f>
        <v>24701.838380000001</v>
      </c>
      <c r="BP14" s="24">
        <f>HLOOKUP(BP$2,PLANEL_Pot_anual!$C$3:$AL$24,12,TRUE)</f>
        <v>24701.838380000001</v>
      </c>
      <c r="BQ14" s="24">
        <f>HLOOKUP(BQ$2,PLANEL_Pot_anual!$C$3:$AL$24,12,TRUE)</f>
        <v>24701.838380000001</v>
      </c>
      <c r="BR14" s="24">
        <f>HLOOKUP(BR$2,PLANEL_Pot_anual!$C$3:$AL$24,12,TRUE)</f>
        <v>24701.838380000001</v>
      </c>
      <c r="BS14" s="24">
        <f>HLOOKUP(BS$2,PLANEL_Pot_anual!$C$3:$AL$24,12,TRUE)</f>
        <v>24701.838380000001</v>
      </c>
      <c r="BT14" s="24">
        <f>HLOOKUP(BT$2,PLANEL_Pot_anual!$C$3:$AL$24,12,TRUE)</f>
        <v>24701.838380000001</v>
      </c>
      <c r="BU14" s="24">
        <f>HLOOKUP(BU$2,PLANEL_Pot_anual!$C$3:$AL$24,12,TRUE)</f>
        <v>24701.838380000001</v>
      </c>
      <c r="BV14" s="24">
        <f>HLOOKUP(BV$2,PLANEL_Pot_anual!$C$3:$AL$24,12,TRUE)</f>
        <v>24701.838380000001</v>
      </c>
      <c r="BW14" s="24">
        <f>HLOOKUP(BW$2,PLANEL_Pot_anual!$C$3:$AL$24,12,TRUE)</f>
        <v>24701.838380000001</v>
      </c>
      <c r="BX14" s="24">
        <f>HLOOKUP(BX$2,PLANEL_Pot_anual!$C$3:$AL$24,12,TRUE)</f>
        <v>24701.838380000001</v>
      </c>
      <c r="BY14" s="24">
        <f>HLOOKUP(BY$2,PLANEL_Pot_anual!$C$3:$AL$24,12,TRUE)</f>
        <v>24701.838380000001</v>
      </c>
      <c r="BZ14" s="24">
        <f>HLOOKUP(BZ$2,PLANEL_Pot_anual!$C$3:$AL$24,12,TRUE)</f>
        <v>24701.838380000001</v>
      </c>
      <c r="CA14" s="24">
        <f>HLOOKUP(CA$2,PLANEL_Pot_anual!$C$3:$AL$24,12,TRUE)</f>
        <v>24701.838380000001</v>
      </c>
      <c r="CB14" s="24">
        <f>HLOOKUP(CB$2,PLANEL_Pot_anual!$C$3:$AL$24,12,TRUE)</f>
        <v>24701.838380000001</v>
      </c>
      <c r="CC14" s="24">
        <f>HLOOKUP(CC$2,PLANEL_Pot_anual!$C$3:$AL$24,12,TRUE)</f>
        <v>24701.838380000001</v>
      </c>
      <c r="CD14" s="24">
        <f>HLOOKUP(CD$2,PLANEL_Pot_anual!$C$3:$AL$24,12,TRUE)</f>
        <v>24701.838380000001</v>
      </c>
      <c r="CE14" s="24">
        <f>HLOOKUP(CE$2,PLANEL_Pot_anual!$C$3:$AL$24,12,TRUE)</f>
        <v>24701.838380000001</v>
      </c>
      <c r="CF14" s="24">
        <f>HLOOKUP(CF$2,PLANEL_Pot_anual!$C$3:$AL$24,12,TRUE)</f>
        <v>24701.838380000001</v>
      </c>
      <c r="CG14" s="24">
        <f>HLOOKUP(CG$2,PLANEL_Pot_anual!$C$3:$AL$24,12,TRUE)</f>
        <v>24701.838380000001</v>
      </c>
      <c r="CH14" s="24">
        <f>HLOOKUP(CH$2,PLANEL_Pot_anual!$C$3:$AL$24,12,TRUE)</f>
        <v>24701.838380000001</v>
      </c>
      <c r="CI14" s="24">
        <f>HLOOKUP(CI$2,PLANEL_Pot_anual!$C$3:$AL$24,12,TRUE)</f>
        <v>24710</v>
      </c>
      <c r="CJ14" s="24">
        <f>HLOOKUP(CJ$2,PLANEL_Pot_anual!$C$3:$AL$24,12,TRUE)</f>
        <v>24710</v>
      </c>
      <c r="CK14" s="24">
        <f>HLOOKUP(CK$2,PLANEL_Pot_anual!$C$3:$AL$24,12,TRUE)</f>
        <v>24710</v>
      </c>
      <c r="CL14" s="24">
        <f>HLOOKUP(CL$2,PLANEL_Pot_anual!$C$3:$AL$24,12,TRUE)</f>
        <v>24710</v>
      </c>
      <c r="CM14" s="24">
        <f>HLOOKUP(CM$2,PLANEL_Pot_anual!$C$3:$AL$24,12,TRUE)</f>
        <v>24710</v>
      </c>
      <c r="CN14" s="24">
        <f>HLOOKUP(CN$2,PLANEL_Pot_anual!$C$3:$AL$24,12,TRUE)</f>
        <v>24710</v>
      </c>
      <c r="CO14" s="24">
        <f>HLOOKUP(CO$2,PLANEL_Pot_anual!$C$3:$AL$24,12,TRUE)</f>
        <v>24710</v>
      </c>
      <c r="CP14" s="24">
        <f>HLOOKUP(CP$2,PLANEL_Pot_anual!$C$3:$AL$24,12,TRUE)</f>
        <v>24710</v>
      </c>
      <c r="CQ14" s="24">
        <f>HLOOKUP(CQ$2,PLANEL_Pot_anual!$C$3:$AL$24,12,TRUE)</f>
        <v>24710</v>
      </c>
      <c r="CR14" s="24">
        <f>HLOOKUP(CR$2,PLANEL_Pot_anual!$C$3:$AL$24,12,TRUE)</f>
        <v>24710</v>
      </c>
      <c r="CS14" s="24">
        <f>HLOOKUP(CS$2,PLANEL_Pot_anual!$C$3:$AL$24,12,TRUE)</f>
        <v>24710</v>
      </c>
      <c r="CT14" s="24">
        <f>HLOOKUP(CT$2,PLANEL_Pot_anual!$C$3:$AL$24,12,TRUE)</f>
        <v>24710</v>
      </c>
      <c r="CU14" s="24">
        <f>HLOOKUP(CU$2,PLANEL_Pot_anual!$C$3:$AL$24,12,TRUE)</f>
        <v>24710</v>
      </c>
      <c r="CV14" s="24">
        <f>HLOOKUP(CV$2,PLANEL_Pot_anual!$C$3:$AL$24,12,TRUE)</f>
        <v>24710</v>
      </c>
      <c r="CW14" s="24">
        <f>HLOOKUP(CW$2,PLANEL_Pot_anual!$C$3:$AL$24,12,TRUE)</f>
        <v>24710</v>
      </c>
      <c r="CX14" s="24">
        <f>HLOOKUP(CX$2,PLANEL_Pot_anual!$C$3:$AL$24,12,TRUE)</f>
        <v>24710</v>
      </c>
      <c r="CY14" s="24">
        <f>HLOOKUP(CY$2,PLANEL_Pot_anual!$C$3:$AL$24,12,TRUE)</f>
        <v>24710</v>
      </c>
      <c r="CZ14" s="24">
        <f>HLOOKUP(CZ$2,PLANEL_Pot_anual!$C$3:$AL$24,12,TRUE)</f>
        <v>24710</v>
      </c>
      <c r="DA14" s="24">
        <f>HLOOKUP(DA$2,PLANEL_Pot_anual!$C$3:$AL$24,12,TRUE)</f>
        <v>24710</v>
      </c>
      <c r="DB14" s="24">
        <f>HLOOKUP(DB$2,PLANEL_Pot_anual!$C$3:$AL$24,12,TRUE)</f>
        <v>24710</v>
      </c>
      <c r="DC14" s="24">
        <f>HLOOKUP(DC$2,PLANEL_Pot_anual!$C$3:$AL$24,12,TRUE)</f>
        <v>24710</v>
      </c>
      <c r="DD14" s="24">
        <f>HLOOKUP(DD$2,PLANEL_Pot_anual!$C$3:$AL$24,12,TRUE)</f>
        <v>24710</v>
      </c>
      <c r="DE14" s="24">
        <f>HLOOKUP(DE$2,PLANEL_Pot_anual!$C$3:$AL$24,12,TRUE)</f>
        <v>24710</v>
      </c>
      <c r="DF14" s="24">
        <f>HLOOKUP(DF$2,PLANEL_Pot_anual!$C$3:$AL$24,12,TRUE)</f>
        <v>24710</v>
      </c>
      <c r="DG14" s="24">
        <f>HLOOKUP(DG$2,PLANEL_Pot_anual!$C$3:$AL$24,12,TRUE)</f>
        <v>24710</v>
      </c>
      <c r="DH14" s="24">
        <f>HLOOKUP(DH$2,PLANEL_Pot_anual!$C$3:$AL$24,12,TRUE)</f>
        <v>24710</v>
      </c>
      <c r="DI14" s="24">
        <f>HLOOKUP(DI$2,PLANEL_Pot_anual!$C$3:$AL$24,12,TRUE)</f>
        <v>24710</v>
      </c>
      <c r="DJ14" s="24">
        <f>HLOOKUP(DJ$2,PLANEL_Pot_anual!$C$3:$AL$24,12,TRUE)</f>
        <v>24710</v>
      </c>
      <c r="DK14" s="24">
        <f>HLOOKUP(DK$2,PLANEL_Pot_anual!$C$3:$AL$24,12,TRUE)</f>
        <v>24710</v>
      </c>
      <c r="DL14" s="24">
        <f>HLOOKUP(DL$2,PLANEL_Pot_anual!$C$3:$AL$24,12,TRUE)</f>
        <v>24710</v>
      </c>
      <c r="DM14" s="24">
        <f>HLOOKUP(DM$2,PLANEL_Pot_anual!$C$3:$AL$24,12,TRUE)</f>
        <v>24710</v>
      </c>
      <c r="DN14" s="24">
        <f>HLOOKUP(DN$2,PLANEL_Pot_anual!$C$3:$AL$24,12,TRUE)</f>
        <v>24710</v>
      </c>
      <c r="DO14" s="24">
        <f>HLOOKUP(DO$2,PLANEL_Pot_anual!$C$3:$AL$24,12,TRUE)</f>
        <v>24710</v>
      </c>
      <c r="DP14" s="24">
        <f>HLOOKUP(DP$2,PLANEL_Pot_anual!$C$3:$AL$24,12,TRUE)</f>
        <v>24710</v>
      </c>
      <c r="DQ14" s="24">
        <f>HLOOKUP(DQ$2,PLANEL_Pot_anual!$C$3:$AL$24,12,TRUE)</f>
        <v>24710</v>
      </c>
      <c r="DR14" s="24">
        <f>HLOOKUP(DR$2,PLANEL_Pot_anual!$C$3:$AL$24,12,TRUE)</f>
        <v>24710</v>
      </c>
      <c r="DS14" s="24">
        <f>HLOOKUP(DS$2,PLANEL_Pot_anual!$C$3:$AL$24,12,TRUE)</f>
        <v>24710</v>
      </c>
      <c r="DT14" s="24">
        <f>HLOOKUP(DT$2,PLANEL_Pot_anual!$C$3:$AL$24,12,TRUE)</f>
        <v>24710</v>
      </c>
      <c r="DU14" s="24">
        <f>HLOOKUP(DU$2,PLANEL_Pot_anual!$C$3:$AL$24,12,TRUE)</f>
        <v>24710</v>
      </c>
      <c r="DV14" s="24">
        <f>HLOOKUP(DV$2,PLANEL_Pot_anual!$C$3:$AL$24,12,TRUE)</f>
        <v>24710</v>
      </c>
      <c r="DW14" s="24">
        <f>HLOOKUP(DW$2,PLANEL_Pot_anual!$C$3:$AL$24,12,TRUE)</f>
        <v>25096</v>
      </c>
      <c r="DX14" s="24">
        <f>HLOOKUP(DX$2,PLANEL_Pot_anual!$C$3:$AL$24,12,TRUE)</f>
        <v>25096</v>
      </c>
      <c r="DY14" s="24">
        <f>HLOOKUP(DY$2,PLANEL_Pot_anual!$C$3:$AL$24,12,TRUE)</f>
        <v>25096</v>
      </c>
      <c r="DZ14" s="24">
        <f>HLOOKUP(DZ$2,PLANEL_Pot_anual!$C$3:$AL$24,12,TRUE)</f>
        <v>25096</v>
      </c>
      <c r="EA14" s="24">
        <f>HLOOKUP(EA$2,PLANEL_Pot_anual!$C$3:$AL$24,12,TRUE)</f>
        <v>25096</v>
      </c>
      <c r="EB14" s="24">
        <f>HLOOKUP(EB$2,PLANEL_Pot_anual!$C$3:$AL$24,12,TRUE)</f>
        <v>25096</v>
      </c>
      <c r="EC14" s="24">
        <f>HLOOKUP(EC$2,PLANEL_Pot_anual!$C$3:$AL$24,12,TRUE)</f>
        <v>25096</v>
      </c>
      <c r="ED14" s="24">
        <f>HLOOKUP(ED$2,PLANEL_Pot_anual!$C$3:$AL$24,12,TRUE)</f>
        <v>25096</v>
      </c>
      <c r="EE14" s="24">
        <f>HLOOKUP(EE$2,PLANEL_Pot_anual!$C$3:$AL$24,12,TRUE)</f>
        <v>25096</v>
      </c>
      <c r="EF14" s="24">
        <f>HLOOKUP(EF$2,PLANEL_Pot_anual!$C$3:$AL$24,12,TRUE)</f>
        <v>25096</v>
      </c>
      <c r="EG14" s="24">
        <f>HLOOKUP(EG$2,PLANEL_Pot_anual!$C$3:$AL$24,12,TRUE)</f>
        <v>25096</v>
      </c>
      <c r="EH14" s="24">
        <f>HLOOKUP(EH$2,PLANEL_Pot_anual!$C$3:$AL$24,12,TRUE)</f>
        <v>25096</v>
      </c>
      <c r="EI14" s="24">
        <f>HLOOKUP(EI$2,PLANEL_Pot_anual!$C$3:$AL$24,12,TRUE)</f>
        <v>25096</v>
      </c>
      <c r="EJ14" s="24">
        <f>HLOOKUP(EJ$2,PLANEL_Pot_anual!$C$3:$AL$24,12,TRUE)</f>
        <v>25096</v>
      </c>
      <c r="EK14" s="24">
        <f>HLOOKUP(EK$2,PLANEL_Pot_anual!$C$3:$AL$24,12,TRUE)</f>
        <v>25096</v>
      </c>
      <c r="EL14" s="24">
        <f>HLOOKUP(EL$2,PLANEL_Pot_anual!$C$3:$AL$24,12,TRUE)</f>
        <v>25096</v>
      </c>
      <c r="EM14" s="24">
        <f>HLOOKUP(EM$2,PLANEL_Pot_anual!$C$3:$AL$24,12,TRUE)</f>
        <v>25096</v>
      </c>
      <c r="EN14" s="24">
        <f>HLOOKUP(EN$2,PLANEL_Pot_anual!$C$3:$AL$24,12,TRUE)</f>
        <v>25096</v>
      </c>
      <c r="EO14" s="24">
        <f>HLOOKUP(EO$2,PLANEL_Pot_anual!$C$3:$AL$24,12,TRUE)</f>
        <v>25096</v>
      </c>
      <c r="EP14" s="24">
        <f>HLOOKUP(EP$2,PLANEL_Pot_anual!$C$3:$AL$24,12,TRUE)</f>
        <v>25096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17086.493103999997</v>
      </c>
      <c r="AF17" s="30">
        <f>HLOOKUP(AF$2,PLANEL_Pot_anual!$C$3:$AL$24,15,TRUE)</f>
        <v>17086.493103999997</v>
      </c>
      <c r="AG17" s="30">
        <f>HLOOKUP(AG$2,PLANEL_Pot_anual!$C$3:$AL$24,15,TRUE)</f>
        <v>17086.493103999997</v>
      </c>
      <c r="AH17" s="30">
        <f>HLOOKUP(AH$2,PLANEL_Pot_anual!$C$3:$AL$24,15,TRUE)</f>
        <v>17086.493103999997</v>
      </c>
      <c r="AI17" s="30">
        <f>HLOOKUP(AI$2,PLANEL_Pot_anual!$C$3:$AL$24,15,TRUE)</f>
        <v>22900.233516999997</v>
      </c>
      <c r="AJ17" s="30">
        <f>HLOOKUP(AJ$2,PLANEL_Pot_anual!$C$3:$AL$24,15,TRUE)</f>
        <v>22900.233516999997</v>
      </c>
      <c r="AK17" s="30">
        <f>HLOOKUP(AK$2,PLANEL_Pot_anual!$C$3:$AL$24,15,TRUE)</f>
        <v>22900.233516999997</v>
      </c>
      <c r="AL17" s="30">
        <f>HLOOKUP(AL$2,PLANEL_Pot_anual!$C$3:$AL$24,15,TRUE)</f>
        <v>22900.233516999997</v>
      </c>
      <c r="AM17" s="30">
        <f>HLOOKUP(AM$2,PLANEL_Pot_anual!$C$3:$AL$24,15,TRUE)</f>
        <v>25495.045322999998</v>
      </c>
      <c r="AN17" s="30">
        <f>HLOOKUP(AN$2,PLANEL_Pot_anual!$C$3:$AL$24,15,TRUE)</f>
        <v>25495.045322999998</v>
      </c>
      <c r="AO17" s="30">
        <f>HLOOKUP(AO$2,PLANEL_Pot_anual!$C$3:$AL$24,15,TRUE)</f>
        <v>25495.045322999998</v>
      </c>
      <c r="AP17" s="30">
        <f>HLOOKUP(AP$2,PLANEL_Pot_anual!$C$3:$AL$24,15,TRUE)</f>
        <v>25495.045322999998</v>
      </c>
      <c r="AQ17" s="30">
        <f>HLOOKUP(AQ$2,PLANEL_Pot_anual!$C$3:$AL$24,15,TRUE)</f>
        <v>33739.715069999998</v>
      </c>
      <c r="AR17" s="30">
        <f>HLOOKUP(AR$2,PLANEL_Pot_anual!$C$3:$AL$24,15,TRUE)</f>
        <v>33739.715069999998</v>
      </c>
      <c r="AS17" s="30">
        <f>HLOOKUP(AS$2,PLANEL_Pot_anual!$C$3:$AL$24,15,TRUE)</f>
        <v>33739.715069999998</v>
      </c>
      <c r="AT17" s="30">
        <f>HLOOKUP(AT$2,PLANEL_Pot_anual!$C$3:$AL$24,15,TRUE)</f>
        <v>33739.715069999998</v>
      </c>
      <c r="AU17" s="30">
        <f>HLOOKUP(AU$2,PLANEL_Pot_anual!$C$3:$AL$24,15,TRUE)</f>
        <v>35915.297259999999</v>
      </c>
      <c r="AV17" s="30">
        <f>HLOOKUP(AV$2,PLANEL_Pot_anual!$C$3:$AL$24,15,TRUE)</f>
        <v>35915.297259999999</v>
      </c>
      <c r="AW17" s="30">
        <f>HLOOKUP(AW$2,PLANEL_Pot_anual!$C$3:$AL$24,15,TRUE)</f>
        <v>35915.297259999999</v>
      </c>
      <c r="AX17" s="30">
        <f>HLOOKUP(AX$2,PLANEL_Pot_anual!$C$3:$AL$24,15,TRUE)</f>
        <v>35915.297259999999</v>
      </c>
      <c r="AY17" s="30">
        <f>HLOOKUP(AY$2,PLANEL_Pot_anual!$C$3:$AL$24,15,TRUE)</f>
        <v>40581.919460000005</v>
      </c>
      <c r="AZ17" s="30">
        <f>HLOOKUP(AZ$2,PLANEL_Pot_anual!$C$3:$AL$24,15,TRUE)</f>
        <v>40581.919460000005</v>
      </c>
      <c r="BA17" s="30">
        <f>HLOOKUP(BA$2,PLANEL_Pot_anual!$C$3:$AL$24,15,TRUE)</f>
        <v>40581.919460000005</v>
      </c>
      <c r="BB17" s="30">
        <f>HLOOKUP(BB$2,PLANEL_Pot_anual!$C$3:$AL$24,15,TRUE)</f>
        <v>40581.919460000005</v>
      </c>
      <c r="BC17" s="30">
        <f>HLOOKUP(BC$2,PLANEL_Pot_anual!$C$3:$AL$24,15,TRUE)</f>
        <v>40770.7382</v>
      </c>
      <c r="BD17" s="30">
        <f>HLOOKUP(BD$2,PLANEL_Pot_anual!$C$3:$AL$24,15,TRUE)</f>
        <v>40770.7382</v>
      </c>
      <c r="BE17" s="30">
        <f>HLOOKUP(BE$2,PLANEL_Pot_anual!$C$3:$AL$24,15,TRUE)</f>
        <v>40770.7382</v>
      </c>
      <c r="BF17" s="30">
        <f>HLOOKUP(BF$2,PLANEL_Pot_anual!$C$3:$AL$24,15,TRUE)</f>
        <v>40770.7382</v>
      </c>
      <c r="BG17" s="30">
        <f>HLOOKUP(BG$2,PLANEL_Pot_anual!$C$3:$AL$24,15,TRUE)</f>
        <v>40672.538199999995</v>
      </c>
      <c r="BH17" s="30">
        <f>HLOOKUP(BH$2,PLANEL_Pot_anual!$C$3:$AL$24,15,TRUE)</f>
        <v>40672.538199999995</v>
      </c>
      <c r="BI17" s="30">
        <f>HLOOKUP(BI$2,PLANEL_Pot_anual!$C$3:$AL$24,15,TRUE)</f>
        <v>40672.538199999995</v>
      </c>
      <c r="BJ17" s="30">
        <f>HLOOKUP(BJ$2,PLANEL_Pot_anual!$C$3:$AL$24,15,TRUE)</f>
        <v>40672.538199999995</v>
      </c>
      <c r="BK17" s="30">
        <f>HLOOKUP(BK$2,PLANEL_Pot_anual!$C$3:$AL$24,15,TRUE)</f>
        <v>44307.631133999996</v>
      </c>
      <c r="BL17" s="30">
        <f>HLOOKUP(BL$2,PLANEL_Pot_anual!$C$3:$AL$24,15,TRUE)</f>
        <v>44307.631133999996</v>
      </c>
      <c r="BM17" s="30">
        <f>HLOOKUP(BM$2,PLANEL_Pot_anual!$C$3:$AL$24,15,TRUE)</f>
        <v>44307.631133999996</v>
      </c>
      <c r="BN17" s="30">
        <f>HLOOKUP(BN$2,PLANEL_Pot_anual!$C$3:$AL$24,15,TRUE)</f>
        <v>44307.631133999996</v>
      </c>
      <c r="BO17" s="30">
        <f>HLOOKUP(BO$2,PLANEL_Pot_anual!$C$3:$AL$24,15,TRUE)</f>
        <v>48079.564370999993</v>
      </c>
      <c r="BP17" s="30">
        <f>HLOOKUP(BP$2,PLANEL_Pot_anual!$C$3:$AL$24,15,TRUE)</f>
        <v>48079.564370999993</v>
      </c>
      <c r="BQ17" s="30">
        <f>HLOOKUP(BQ$2,PLANEL_Pot_anual!$C$3:$AL$24,15,TRUE)</f>
        <v>48079.564370999993</v>
      </c>
      <c r="BR17" s="30">
        <f>HLOOKUP(BR$2,PLANEL_Pot_anual!$C$3:$AL$24,15,TRUE)</f>
        <v>48079.564370999993</v>
      </c>
      <c r="BS17" s="30">
        <f>HLOOKUP(BS$2,PLANEL_Pot_anual!$C$3:$AL$24,15,TRUE)</f>
        <v>52441.253239999991</v>
      </c>
      <c r="BT17" s="30">
        <f>HLOOKUP(BT$2,PLANEL_Pot_anual!$C$3:$AL$24,15,TRUE)</f>
        <v>52441.253239999991</v>
      </c>
      <c r="BU17" s="30">
        <f>HLOOKUP(BU$2,PLANEL_Pot_anual!$C$3:$AL$24,15,TRUE)</f>
        <v>52441.253239999991</v>
      </c>
      <c r="BV17" s="30">
        <f>HLOOKUP(BV$2,PLANEL_Pot_anual!$C$3:$AL$24,15,TRUE)</f>
        <v>52441.253239999991</v>
      </c>
      <c r="BW17" s="30">
        <f>HLOOKUP(BW$2,PLANEL_Pot_anual!$C$3:$AL$24,15,TRUE)</f>
        <v>57295.654979999999</v>
      </c>
      <c r="BX17" s="30">
        <f>HLOOKUP(BX$2,PLANEL_Pot_anual!$C$3:$AL$24,15,TRUE)</f>
        <v>57295.654979999999</v>
      </c>
      <c r="BY17" s="30">
        <f>HLOOKUP(BY$2,PLANEL_Pot_anual!$C$3:$AL$24,15,TRUE)</f>
        <v>57295.654979999999</v>
      </c>
      <c r="BZ17" s="30">
        <f>HLOOKUP(BZ$2,PLANEL_Pot_anual!$C$3:$AL$24,15,TRUE)</f>
        <v>57295.654979999999</v>
      </c>
      <c r="CA17" s="30">
        <f>HLOOKUP(CA$2,PLANEL_Pot_anual!$C$3:$AL$24,15,TRUE)</f>
        <v>62895.554969999997</v>
      </c>
      <c r="CB17" s="30">
        <f>HLOOKUP(CB$2,PLANEL_Pot_anual!$C$3:$AL$24,15,TRUE)</f>
        <v>62895.554969999997</v>
      </c>
      <c r="CC17" s="30">
        <f>HLOOKUP(CC$2,PLANEL_Pot_anual!$C$3:$AL$24,15,TRUE)</f>
        <v>62895.554969999997</v>
      </c>
      <c r="CD17" s="30">
        <f>HLOOKUP(CD$2,PLANEL_Pot_anual!$C$3:$AL$24,15,TRUE)</f>
        <v>62895.554969999997</v>
      </c>
      <c r="CE17" s="30">
        <f>HLOOKUP(CE$2,PLANEL_Pot_anual!$C$3:$AL$24,15,TRUE)</f>
        <v>69475.896110000001</v>
      </c>
      <c r="CF17" s="30">
        <f>HLOOKUP(CF$2,PLANEL_Pot_anual!$C$3:$AL$24,15,TRUE)</f>
        <v>69475.896110000001</v>
      </c>
      <c r="CG17" s="30">
        <f>HLOOKUP(CG$2,PLANEL_Pot_anual!$C$3:$AL$24,15,TRUE)</f>
        <v>69475.896110000001</v>
      </c>
      <c r="CH17" s="30">
        <f>HLOOKUP(CH$2,PLANEL_Pot_anual!$C$3:$AL$24,15,TRUE)</f>
        <v>69475.896110000001</v>
      </c>
      <c r="CI17" s="30">
        <f>HLOOKUP(CI$2,PLANEL_Pot_anual!$C$3:$AL$24,15,TRUE)</f>
        <v>75339.27708</v>
      </c>
      <c r="CJ17" s="30">
        <f>HLOOKUP(CJ$2,PLANEL_Pot_anual!$C$3:$AL$24,15,TRUE)</f>
        <v>75339.27708</v>
      </c>
      <c r="CK17" s="30">
        <f>HLOOKUP(CK$2,PLANEL_Pot_anual!$C$3:$AL$24,15,TRUE)</f>
        <v>75339.27708</v>
      </c>
      <c r="CL17" s="30">
        <f>HLOOKUP(CL$2,PLANEL_Pot_anual!$C$3:$AL$24,15,TRUE)</f>
        <v>75339.27708</v>
      </c>
      <c r="CM17" s="30">
        <f>HLOOKUP(CM$2,PLANEL_Pot_anual!$C$3:$AL$24,15,TRUE)</f>
        <v>81702.733129999993</v>
      </c>
      <c r="CN17" s="30">
        <f>HLOOKUP(CN$2,PLANEL_Pot_anual!$C$3:$AL$24,15,TRUE)</f>
        <v>81702.733129999993</v>
      </c>
      <c r="CO17" s="30">
        <f>HLOOKUP(CO$2,PLANEL_Pot_anual!$C$3:$AL$24,15,TRUE)</f>
        <v>81702.733129999993</v>
      </c>
      <c r="CP17" s="30">
        <f>HLOOKUP(CP$2,PLANEL_Pot_anual!$C$3:$AL$24,15,TRUE)</f>
        <v>81702.733129999993</v>
      </c>
      <c r="CQ17" s="30">
        <f>HLOOKUP(CQ$2,PLANEL_Pot_anual!$C$3:$AL$24,15,TRUE)</f>
        <v>86027.205149999994</v>
      </c>
      <c r="CR17" s="30">
        <f>HLOOKUP(CR$2,PLANEL_Pot_anual!$C$3:$AL$24,15,TRUE)</f>
        <v>86027.205149999994</v>
      </c>
      <c r="CS17" s="30">
        <f>HLOOKUP(CS$2,PLANEL_Pot_anual!$C$3:$AL$24,15,TRUE)</f>
        <v>86027.205149999994</v>
      </c>
      <c r="CT17" s="30">
        <f>HLOOKUP(CT$2,PLANEL_Pot_anual!$C$3:$AL$24,15,TRUE)</f>
        <v>86027.205149999994</v>
      </c>
      <c r="CU17" s="30">
        <f>HLOOKUP(CU$2,PLANEL_Pot_anual!$C$3:$AL$24,15,TRUE)</f>
        <v>85855.718200000003</v>
      </c>
      <c r="CV17" s="30">
        <f>HLOOKUP(CV$2,PLANEL_Pot_anual!$C$3:$AL$24,15,TRUE)</f>
        <v>85855.718200000003</v>
      </c>
      <c r="CW17" s="30">
        <f>HLOOKUP(CW$2,PLANEL_Pot_anual!$C$3:$AL$24,15,TRUE)</f>
        <v>85855.718200000003</v>
      </c>
      <c r="CX17" s="30">
        <f>HLOOKUP(CX$2,PLANEL_Pot_anual!$C$3:$AL$24,15,TRUE)</f>
        <v>85855.718200000003</v>
      </c>
      <c r="CY17" s="30">
        <f>HLOOKUP(CY$2,PLANEL_Pot_anual!$C$3:$AL$24,15,TRUE)</f>
        <v>98133.966849999997</v>
      </c>
      <c r="CZ17" s="30">
        <f>HLOOKUP(CZ$2,PLANEL_Pot_anual!$C$3:$AL$24,15,TRUE)</f>
        <v>98133.966849999997</v>
      </c>
      <c r="DA17" s="30">
        <f>HLOOKUP(DA$2,PLANEL_Pot_anual!$C$3:$AL$24,15,TRUE)</f>
        <v>98133.966849999997</v>
      </c>
      <c r="DB17" s="30">
        <f>HLOOKUP(DB$2,PLANEL_Pot_anual!$C$3:$AL$24,15,TRUE)</f>
        <v>98133.966849999997</v>
      </c>
      <c r="DC17" s="30">
        <f>HLOOKUP(DC$2,PLANEL_Pot_anual!$C$3:$AL$24,15,TRUE)</f>
        <v>104249.78251</v>
      </c>
      <c r="DD17" s="30">
        <f>HLOOKUP(DD$2,PLANEL_Pot_anual!$C$3:$AL$24,15,TRUE)</f>
        <v>104249.78251</v>
      </c>
      <c r="DE17" s="30">
        <f>HLOOKUP(DE$2,PLANEL_Pot_anual!$C$3:$AL$24,15,TRUE)</f>
        <v>104249.78251</v>
      </c>
      <c r="DF17" s="30">
        <f>HLOOKUP(DF$2,PLANEL_Pot_anual!$C$3:$AL$24,15,TRUE)</f>
        <v>104249.78251</v>
      </c>
      <c r="DG17" s="30">
        <f>HLOOKUP(DG$2,PLANEL_Pot_anual!$C$3:$AL$24,15,TRUE)</f>
        <v>107978.68187</v>
      </c>
      <c r="DH17" s="30">
        <f>HLOOKUP(DH$2,PLANEL_Pot_anual!$C$3:$AL$24,15,TRUE)</f>
        <v>107978.68187</v>
      </c>
      <c r="DI17" s="30">
        <f>HLOOKUP(DI$2,PLANEL_Pot_anual!$C$3:$AL$24,15,TRUE)</f>
        <v>107978.68187</v>
      </c>
      <c r="DJ17" s="30">
        <f>HLOOKUP(DJ$2,PLANEL_Pot_anual!$C$3:$AL$24,15,TRUE)</f>
        <v>107978.68187</v>
      </c>
      <c r="DK17" s="30">
        <f>HLOOKUP(DK$2,PLANEL_Pot_anual!$C$3:$AL$24,15,TRUE)</f>
        <v>111691.77094</v>
      </c>
      <c r="DL17" s="30">
        <f>HLOOKUP(DL$2,PLANEL_Pot_anual!$C$3:$AL$24,15,TRUE)</f>
        <v>111691.77094</v>
      </c>
      <c r="DM17" s="30">
        <f>HLOOKUP(DM$2,PLANEL_Pot_anual!$C$3:$AL$24,15,TRUE)</f>
        <v>111691.77094</v>
      </c>
      <c r="DN17" s="30">
        <f>HLOOKUP(DN$2,PLANEL_Pot_anual!$C$3:$AL$24,15,TRUE)</f>
        <v>111691.77094</v>
      </c>
      <c r="DO17" s="30">
        <f>HLOOKUP(DO$2,PLANEL_Pot_anual!$C$3:$AL$24,15,TRUE)</f>
        <v>114744.88826000001</v>
      </c>
      <c r="DP17" s="30">
        <f>HLOOKUP(DP$2,PLANEL_Pot_anual!$C$3:$AL$24,15,TRUE)</f>
        <v>114744.88826000001</v>
      </c>
      <c r="DQ17" s="30">
        <f>HLOOKUP(DQ$2,PLANEL_Pot_anual!$C$3:$AL$24,15,TRUE)</f>
        <v>114744.88826000001</v>
      </c>
      <c r="DR17" s="30">
        <f>HLOOKUP(DR$2,PLANEL_Pot_anual!$C$3:$AL$24,15,TRUE)</f>
        <v>114744.88826000001</v>
      </c>
      <c r="DS17" s="30">
        <f>HLOOKUP(DS$2,PLANEL_Pot_anual!$C$3:$AL$24,15,TRUE)</f>
        <v>118164.25399</v>
      </c>
      <c r="DT17" s="30">
        <f>HLOOKUP(DT$2,PLANEL_Pot_anual!$C$3:$AL$24,15,TRUE)</f>
        <v>118164.25399</v>
      </c>
      <c r="DU17" s="30">
        <f>HLOOKUP(DU$2,PLANEL_Pot_anual!$C$3:$AL$24,15,TRUE)</f>
        <v>118164.25399</v>
      </c>
      <c r="DV17" s="30">
        <f>HLOOKUP(DV$2,PLANEL_Pot_anual!$C$3:$AL$24,15,TRUE)</f>
        <v>118164.25399</v>
      </c>
      <c r="DW17" s="30">
        <f>HLOOKUP(DW$2,PLANEL_Pot_anual!$C$3:$AL$24,15,TRUE)</f>
        <v>123192.27583</v>
      </c>
      <c r="DX17" s="30">
        <f>HLOOKUP(DX$2,PLANEL_Pot_anual!$C$3:$AL$24,15,TRUE)</f>
        <v>123192.27583</v>
      </c>
      <c r="DY17" s="30">
        <f>HLOOKUP(DY$2,PLANEL_Pot_anual!$C$3:$AL$24,15,TRUE)</f>
        <v>123192.27583</v>
      </c>
      <c r="DZ17" s="30">
        <f>HLOOKUP(DZ$2,PLANEL_Pot_anual!$C$3:$AL$24,15,TRUE)</f>
        <v>123192.27583</v>
      </c>
      <c r="EA17" s="30">
        <f>HLOOKUP(EA$2,PLANEL_Pot_anual!$C$3:$AL$24,15,TRUE)</f>
        <v>128215.88683</v>
      </c>
      <c r="EB17" s="30">
        <f>HLOOKUP(EB$2,PLANEL_Pot_anual!$C$3:$AL$24,15,TRUE)</f>
        <v>128215.88683</v>
      </c>
      <c r="EC17" s="30">
        <f>HLOOKUP(EC$2,PLANEL_Pot_anual!$C$3:$AL$24,15,TRUE)</f>
        <v>128215.88683</v>
      </c>
      <c r="ED17" s="30">
        <f>HLOOKUP(ED$2,PLANEL_Pot_anual!$C$3:$AL$24,15,TRUE)</f>
        <v>128215.88683</v>
      </c>
      <c r="EE17" s="30">
        <f>HLOOKUP(EE$2,PLANEL_Pot_anual!$C$3:$AL$24,15,TRUE)</f>
        <v>135143.5073</v>
      </c>
      <c r="EF17" s="30">
        <f>HLOOKUP(EF$2,PLANEL_Pot_anual!$C$3:$AL$24,15,TRUE)</f>
        <v>135143.5073</v>
      </c>
      <c r="EG17" s="30">
        <f>HLOOKUP(EG$2,PLANEL_Pot_anual!$C$3:$AL$24,15,TRUE)</f>
        <v>135143.5073</v>
      </c>
      <c r="EH17" s="30">
        <f>HLOOKUP(EH$2,PLANEL_Pot_anual!$C$3:$AL$24,15,TRUE)</f>
        <v>135143.5073</v>
      </c>
      <c r="EI17" s="30">
        <f>HLOOKUP(EI$2,PLANEL_Pot_anual!$C$3:$AL$24,15,TRUE)</f>
        <v>142544.39936000001</v>
      </c>
      <c r="EJ17" s="30">
        <f>HLOOKUP(EJ$2,PLANEL_Pot_anual!$C$3:$AL$24,15,TRUE)</f>
        <v>142544.39936000001</v>
      </c>
      <c r="EK17" s="30">
        <f>HLOOKUP(EK$2,PLANEL_Pot_anual!$C$3:$AL$24,15,TRUE)</f>
        <v>142544.39936000001</v>
      </c>
      <c r="EL17" s="30">
        <f>HLOOKUP(EL$2,PLANEL_Pot_anual!$C$3:$AL$24,15,TRUE)</f>
        <v>142544.39936000001</v>
      </c>
      <c r="EM17" s="30">
        <f>HLOOKUP(EM$2,PLANEL_Pot_anual!$C$3:$AL$24,15,TRUE)</f>
        <v>149796.57579</v>
      </c>
      <c r="EN17" s="30">
        <f>HLOOKUP(EN$2,PLANEL_Pot_anual!$C$3:$AL$24,15,TRUE)</f>
        <v>149796.57579</v>
      </c>
      <c r="EO17" s="30">
        <f>HLOOKUP(EO$2,PLANEL_Pot_anual!$C$3:$AL$24,15,TRUE)</f>
        <v>149796.57579</v>
      </c>
      <c r="EP17" s="30">
        <f>HLOOKUP(EP$2,PLANEL_Pot_anual!$C$3:$AL$24,15,TRUE)</f>
        <v>149796.57579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2150.6419999999998</v>
      </c>
      <c r="CN20" s="26">
        <f>HLOOKUP(CN$2,PLANEL_Pot_anual!$C$3:$AL$24,18,TRUE)</f>
        <v>2150.6419999999998</v>
      </c>
      <c r="CO20" s="26">
        <f>HLOOKUP(CO$2,PLANEL_Pot_anual!$C$3:$AL$24,18,TRUE)</f>
        <v>2150.6419999999998</v>
      </c>
      <c r="CP20" s="26">
        <f>HLOOKUP(CP$2,PLANEL_Pot_anual!$C$3:$AL$24,18,TRUE)</f>
        <v>2150.6419999999998</v>
      </c>
      <c r="CQ20" s="26">
        <f>HLOOKUP(CQ$2,PLANEL_Pot_anual!$C$3:$AL$24,18,TRUE)</f>
        <v>1210.972</v>
      </c>
      <c r="CR20" s="26">
        <f>HLOOKUP(CR$2,PLANEL_Pot_anual!$C$3:$AL$24,18,TRUE)</f>
        <v>1210.972</v>
      </c>
      <c r="CS20" s="26">
        <f>HLOOKUP(CS$2,PLANEL_Pot_anual!$C$3:$AL$24,18,TRUE)</f>
        <v>1210.972</v>
      </c>
      <c r="CT20" s="26">
        <f>HLOOKUP(CT$2,PLANEL_Pot_anual!$C$3:$AL$24,18,TRUE)</f>
        <v>1210.972</v>
      </c>
      <c r="CU20" s="26">
        <f>HLOOKUP(CU$2,PLANEL_Pot_anual!$C$3:$AL$24,18,TRUE)</f>
        <v>256.5</v>
      </c>
      <c r="CV20" s="26">
        <f>HLOOKUP(CV$2,PLANEL_Pot_anual!$C$3:$AL$24,18,TRUE)</f>
        <v>256.5</v>
      </c>
      <c r="CW20" s="26">
        <f>HLOOKUP(CW$2,PLANEL_Pot_anual!$C$3:$AL$24,18,TRUE)</f>
        <v>256.5</v>
      </c>
      <c r="CX20" s="26">
        <f>HLOOKUP(CX$2,PLANEL_Pot_anual!$C$3:$AL$24,18,TRUE)</f>
        <v>256.5</v>
      </c>
      <c r="CY20" s="26">
        <f>HLOOKUP(CY$2,PLANEL_Pot_anual!$C$3:$AL$24,18,TRUE)</f>
        <v>4718.6206780000002</v>
      </c>
      <c r="CZ20" s="26">
        <f>HLOOKUP(CZ$2,PLANEL_Pot_anual!$C$3:$AL$24,18,TRUE)</f>
        <v>4718.6206780000002</v>
      </c>
      <c r="DA20" s="26">
        <f>HLOOKUP(DA$2,PLANEL_Pot_anual!$C$3:$AL$24,18,TRUE)</f>
        <v>4718.6206780000002</v>
      </c>
      <c r="DB20" s="26">
        <f>HLOOKUP(DB$2,PLANEL_Pot_anual!$C$3:$AL$24,18,TRUE)</f>
        <v>4718.6206780000002</v>
      </c>
      <c r="DC20" s="26">
        <f>HLOOKUP(DC$2,PLANEL_Pot_anual!$C$3:$AL$24,18,TRUE)</f>
        <v>8854.7208050000008</v>
      </c>
      <c r="DD20" s="26">
        <f>HLOOKUP(DD$2,PLANEL_Pot_anual!$C$3:$AL$24,18,TRUE)</f>
        <v>8854.7208050000008</v>
      </c>
      <c r="DE20" s="26">
        <f>HLOOKUP(DE$2,PLANEL_Pot_anual!$C$3:$AL$24,18,TRUE)</f>
        <v>8854.7208050000008</v>
      </c>
      <c r="DF20" s="26">
        <f>HLOOKUP(DF$2,PLANEL_Pot_anual!$C$3:$AL$24,18,TRUE)</f>
        <v>8854.7208050000008</v>
      </c>
      <c r="DG20" s="26">
        <f>HLOOKUP(DG$2,PLANEL_Pot_anual!$C$3:$AL$24,18,TRUE)</f>
        <v>13011.251619999999</v>
      </c>
      <c r="DH20" s="26">
        <f>HLOOKUP(DH$2,PLANEL_Pot_anual!$C$3:$AL$24,18,TRUE)</f>
        <v>13011.251619999999</v>
      </c>
      <c r="DI20" s="26">
        <f>HLOOKUP(DI$2,PLANEL_Pot_anual!$C$3:$AL$24,18,TRUE)</f>
        <v>13011.251619999999</v>
      </c>
      <c r="DJ20" s="26">
        <f>HLOOKUP(DJ$2,PLANEL_Pot_anual!$C$3:$AL$24,18,TRUE)</f>
        <v>13011.251619999999</v>
      </c>
      <c r="DK20" s="26">
        <f>HLOOKUP(DK$2,PLANEL_Pot_anual!$C$3:$AL$24,18,TRUE)</f>
        <v>17154.474730000002</v>
      </c>
      <c r="DL20" s="26">
        <f>HLOOKUP(DL$2,PLANEL_Pot_anual!$C$3:$AL$24,18,TRUE)</f>
        <v>17154.474730000002</v>
      </c>
      <c r="DM20" s="26">
        <f>HLOOKUP(DM$2,PLANEL_Pot_anual!$C$3:$AL$24,18,TRUE)</f>
        <v>17154.474730000002</v>
      </c>
      <c r="DN20" s="26">
        <f>HLOOKUP(DN$2,PLANEL_Pot_anual!$C$3:$AL$24,18,TRUE)</f>
        <v>17154.474730000002</v>
      </c>
      <c r="DO20" s="26">
        <f>HLOOKUP(DO$2,PLANEL_Pot_anual!$C$3:$AL$24,18,TRUE)</f>
        <v>21364.105240000001</v>
      </c>
      <c r="DP20" s="26">
        <f>HLOOKUP(DP$2,PLANEL_Pot_anual!$C$3:$AL$24,18,TRUE)</f>
        <v>21364.105240000001</v>
      </c>
      <c r="DQ20" s="26">
        <f>HLOOKUP(DQ$2,PLANEL_Pot_anual!$C$3:$AL$24,18,TRUE)</f>
        <v>21364.105240000001</v>
      </c>
      <c r="DR20" s="26">
        <f>HLOOKUP(DR$2,PLANEL_Pot_anual!$C$3:$AL$24,18,TRUE)</f>
        <v>21364.105240000001</v>
      </c>
      <c r="DS20" s="26">
        <f>HLOOKUP(DS$2,PLANEL_Pot_anual!$C$3:$AL$24,18,TRUE)</f>
        <v>24393.320110000001</v>
      </c>
      <c r="DT20" s="26">
        <f>HLOOKUP(DT$2,PLANEL_Pot_anual!$C$3:$AL$24,18,TRUE)</f>
        <v>24393.320110000001</v>
      </c>
      <c r="DU20" s="26">
        <f>HLOOKUP(DU$2,PLANEL_Pot_anual!$C$3:$AL$24,18,TRUE)</f>
        <v>24393.320110000001</v>
      </c>
      <c r="DV20" s="26">
        <f>HLOOKUP(DV$2,PLANEL_Pot_anual!$C$3:$AL$24,18,TRUE)</f>
        <v>24393.320110000001</v>
      </c>
      <c r="DW20" s="26">
        <f>HLOOKUP(DW$2,PLANEL_Pot_anual!$C$3:$AL$24,18,TRUE)</f>
        <v>26274.10399</v>
      </c>
      <c r="DX20" s="26">
        <f>HLOOKUP(DX$2,PLANEL_Pot_anual!$C$3:$AL$24,18,TRUE)</f>
        <v>26274.10399</v>
      </c>
      <c r="DY20" s="26">
        <f>HLOOKUP(DY$2,PLANEL_Pot_anual!$C$3:$AL$24,18,TRUE)</f>
        <v>26274.10399</v>
      </c>
      <c r="DZ20" s="26">
        <f>HLOOKUP(DZ$2,PLANEL_Pot_anual!$C$3:$AL$24,18,TRUE)</f>
        <v>26274.10399</v>
      </c>
      <c r="EA20" s="26">
        <f>HLOOKUP(EA$2,PLANEL_Pot_anual!$C$3:$AL$24,18,TRUE)</f>
        <v>27403.5435</v>
      </c>
      <c r="EB20" s="26">
        <f>HLOOKUP(EB$2,PLANEL_Pot_anual!$C$3:$AL$24,18,TRUE)</f>
        <v>27403.5435</v>
      </c>
      <c r="EC20" s="26">
        <f>HLOOKUP(EC$2,PLANEL_Pot_anual!$C$3:$AL$24,18,TRUE)</f>
        <v>27403.5435</v>
      </c>
      <c r="ED20" s="26">
        <f>HLOOKUP(ED$2,PLANEL_Pot_anual!$C$3:$AL$24,18,TRUE)</f>
        <v>27403.5435</v>
      </c>
      <c r="EE20" s="26">
        <f>HLOOKUP(EE$2,PLANEL_Pot_anual!$C$3:$AL$24,18,TRUE)</f>
        <v>27403.5435</v>
      </c>
      <c r="EF20" s="26">
        <f>HLOOKUP(EF$2,PLANEL_Pot_anual!$C$3:$AL$24,18,TRUE)</f>
        <v>27403.5435</v>
      </c>
      <c r="EG20" s="26">
        <f>HLOOKUP(EG$2,PLANEL_Pot_anual!$C$3:$AL$24,18,TRUE)</f>
        <v>27403.5435</v>
      </c>
      <c r="EH20" s="26">
        <f>HLOOKUP(EH$2,PLANEL_Pot_anual!$C$3:$AL$24,18,TRUE)</f>
        <v>27403.5435</v>
      </c>
      <c r="EI20" s="26">
        <f>HLOOKUP(EI$2,PLANEL_Pot_anual!$C$3:$AL$24,18,TRUE)</f>
        <v>27403.5435</v>
      </c>
      <c r="EJ20" s="26">
        <f>HLOOKUP(EJ$2,PLANEL_Pot_anual!$C$3:$AL$24,18,TRUE)</f>
        <v>27403.5435</v>
      </c>
      <c r="EK20" s="26">
        <f>HLOOKUP(EK$2,PLANEL_Pot_anual!$C$3:$AL$24,18,TRUE)</f>
        <v>27403.5435</v>
      </c>
      <c r="EL20" s="26">
        <f>HLOOKUP(EL$2,PLANEL_Pot_anual!$C$3:$AL$24,18,TRUE)</f>
        <v>27403.5435</v>
      </c>
      <c r="EM20" s="26">
        <f>HLOOKUP(EM$2,PLANEL_Pot_anual!$C$3:$AL$24,18,TRUE)</f>
        <v>27403.5435</v>
      </c>
      <c r="EN20" s="26">
        <f>HLOOKUP(EN$2,PLANEL_Pot_anual!$C$3:$AL$24,18,TRUE)</f>
        <v>27403.5435</v>
      </c>
      <c r="EO20" s="26">
        <f>HLOOKUP(EO$2,PLANEL_Pot_anual!$C$3:$AL$24,18,TRUE)</f>
        <v>27403.5435</v>
      </c>
      <c r="EP20" s="26">
        <f>HLOOKUP(EP$2,PLANEL_Pot_anual!$C$3:$AL$24,18,TRUE)</f>
        <v>27403.5435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4513.7759470000001</v>
      </c>
      <c r="AR23" s="32">
        <f>HLOOKUP(AR$2,PLANEL_Pot_anual!$C$3:$AL$24,21,TRUE)</f>
        <v>4513.7759470000001</v>
      </c>
      <c r="AS23" s="32">
        <f>HLOOKUP(AS$2,PLANEL_Pot_anual!$C$3:$AL$24,21,TRUE)</f>
        <v>4513.7759470000001</v>
      </c>
      <c r="AT23" s="32">
        <f>HLOOKUP(AT$2,PLANEL_Pot_anual!$C$3:$AL$24,21,TRUE)</f>
        <v>4513.7759470000001</v>
      </c>
      <c r="AU23" s="32">
        <f>HLOOKUP(AU$2,PLANEL_Pot_anual!$C$3:$AL$24,21,TRUE)</f>
        <v>6005.6067849999999</v>
      </c>
      <c r="AV23" s="32">
        <f>HLOOKUP(AV$2,PLANEL_Pot_anual!$C$3:$AL$24,21,TRUE)</f>
        <v>6005.6067849999999</v>
      </c>
      <c r="AW23" s="32">
        <f>HLOOKUP(AW$2,PLANEL_Pot_anual!$C$3:$AL$24,21,TRUE)</f>
        <v>6005.6067849999999</v>
      </c>
      <c r="AX23" s="32">
        <f>HLOOKUP(AX$2,PLANEL_Pot_anual!$C$3:$AL$24,21,TRUE)</f>
        <v>6005.6067849999999</v>
      </c>
      <c r="AY23" s="32">
        <f>HLOOKUP(AY$2,PLANEL_Pot_anual!$C$3:$AL$24,21,TRUE)</f>
        <v>10309.9256</v>
      </c>
      <c r="AZ23" s="32">
        <f>HLOOKUP(AZ$2,PLANEL_Pot_anual!$C$3:$AL$24,21,TRUE)</f>
        <v>10309.9256</v>
      </c>
      <c r="BA23" s="32">
        <f>HLOOKUP(BA$2,PLANEL_Pot_anual!$C$3:$AL$24,21,TRUE)</f>
        <v>10309.9256</v>
      </c>
      <c r="BB23" s="32">
        <f>HLOOKUP(BB$2,PLANEL_Pot_anual!$C$3:$AL$24,21,TRUE)</f>
        <v>10309.9256</v>
      </c>
      <c r="BC23" s="32">
        <f>HLOOKUP(BC$2,PLANEL_Pot_anual!$C$3:$AL$24,21,TRUE)</f>
        <v>10309.9256</v>
      </c>
      <c r="BD23" s="32">
        <f>HLOOKUP(BD$2,PLANEL_Pot_anual!$C$3:$AL$24,21,TRUE)</f>
        <v>10309.9256</v>
      </c>
      <c r="BE23" s="32">
        <f>HLOOKUP(BE$2,PLANEL_Pot_anual!$C$3:$AL$24,21,TRUE)</f>
        <v>10309.9256</v>
      </c>
      <c r="BF23" s="32">
        <f>HLOOKUP(BF$2,PLANEL_Pot_anual!$C$3:$AL$24,21,TRUE)</f>
        <v>10309.9256</v>
      </c>
      <c r="BG23" s="32">
        <f>HLOOKUP(BG$2,PLANEL_Pot_anual!$C$3:$AL$24,21,TRUE)</f>
        <v>10851.32776</v>
      </c>
      <c r="BH23" s="32">
        <f>HLOOKUP(BH$2,PLANEL_Pot_anual!$C$3:$AL$24,21,TRUE)</f>
        <v>10851.32776</v>
      </c>
      <c r="BI23" s="32">
        <f>HLOOKUP(BI$2,PLANEL_Pot_anual!$C$3:$AL$24,21,TRUE)</f>
        <v>10851.32776</v>
      </c>
      <c r="BJ23" s="32">
        <f>HLOOKUP(BJ$2,PLANEL_Pot_anual!$C$3:$AL$24,21,TRUE)</f>
        <v>10851.32776</v>
      </c>
      <c r="BK23" s="32">
        <f>HLOOKUP(BK$2,PLANEL_Pot_anual!$C$3:$AL$24,21,TRUE)</f>
        <v>12119.004875000001</v>
      </c>
      <c r="BL23" s="32">
        <f>HLOOKUP(BL$2,PLANEL_Pot_anual!$C$3:$AL$24,21,TRUE)</f>
        <v>12119.004875000001</v>
      </c>
      <c r="BM23" s="32">
        <f>HLOOKUP(BM$2,PLANEL_Pot_anual!$C$3:$AL$24,21,TRUE)</f>
        <v>12119.004875000001</v>
      </c>
      <c r="BN23" s="32">
        <f>HLOOKUP(BN$2,PLANEL_Pot_anual!$C$3:$AL$24,21,TRUE)</f>
        <v>12119.004875000001</v>
      </c>
      <c r="BO23" s="32">
        <f>HLOOKUP(BO$2,PLANEL_Pot_anual!$C$3:$AL$24,21,TRUE)</f>
        <v>16241.959235999999</v>
      </c>
      <c r="BP23" s="32">
        <f>HLOOKUP(BP$2,PLANEL_Pot_anual!$C$3:$AL$24,21,TRUE)</f>
        <v>16241.959235999999</v>
      </c>
      <c r="BQ23" s="32">
        <f>HLOOKUP(BQ$2,PLANEL_Pot_anual!$C$3:$AL$24,21,TRUE)</f>
        <v>16241.959235999999</v>
      </c>
      <c r="BR23" s="32">
        <f>HLOOKUP(BR$2,PLANEL_Pot_anual!$C$3:$AL$24,21,TRUE)</f>
        <v>16241.959235999999</v>
      </c>
      <c r="BS23" s="32">
        <f>HLOOKUP(BS$2,PLANEL_Pot_anual!$C$3:$AL$24,21,TRUE)</f>
        <v>18236.539422000002</v>
      </c>
      <c r="BT23" s="32">
        <f>HLOOKUP(BT$2,PLANEL_Pot_anual!$C$3:$AL$24,21,TRUE)</f>
        <v>18236.539422000002</v>
      </c>
      <c r="BU23" s="32">
        <f>HLOOKUP(BU$2,PLANEL_Pot_anual!$C$3:$AL$24,21,TRUE)</f>
        <v>18236.539422000002</v>
      </c>
      <c r="BV23" s="32">
        <f>HLOOKUP(BV$2,PLANEL_Pot_anual!$C$3:$AL$24,21,TRUE)</f>
        <v>18236.539422000002</v>
      </c>
      <c r="BW23" s="32">
        <f>HLOOKUP(BW$2,PLANEL_Pot_anual!$C$3:$AL$24,21,TRUE)</f>
        <v>20334.605548</v>
      </c>
      <c r="BX23" s="32">
        <f>HLOOKUP(BX$2,PLANEL_Pot_anual!$C$3:$AL$24,21,TRUE)</f>
        <v>20334.605548</v>
      </c>
      <c r="BY23" s="32">
        <f>HLOOKUP(BY$2,PLANEL_Pot_anual!$C$3:$AL$24,21,TRUE)</f>
        <v>20334.605548</v>
      </c>
      <c r="BZ23" s="32">
        <f>HLOOKUP(BZ$2,PLANEL_Pot_anual!$C$3:$AL$24,21,TRUE)</f>
        <v>20334.605548</v>
      </c>
      <c r="CA23" s="32">
        <f>HLOOKUP(CA$2,PLANEL_Pot_anual!$C$3:$AL$24,21,TRUE)</f>
        <v>22007.572090000001</v>
      </c>
      <c r="CB23" s="32">
        <f>HLOOKUP(CB$2,PLANEL_Pot_anual!$C$3:$AL$24,21,TRUE)</f>
        <v>22007.572090000001</v>
      </c>
      <c r="CC23" s="32">
        <f>HLOOKUP(CC$2,PLANEL_Pot_anual!$C$3:$AL$24,21,TRUE)</f>
        <v>22007.572090000001</v>
      </c>
      <c r="CD23" s="32">
        <f>HLOOKUP(CD$2,PLANEL_Pot_anual!$C$3:$AL$24,21,TRUE)</f>
        <v>22007.572090000001</v>
      </c>
      <c r="CE23" s="32">
        <f>HLOOKUP(CE$2,PLANEL_Pot_anual!$C$3:$AL$24,21,TRUE)</f>
        <v>23118.199990000001</v>
      </c>
      <c r="CF23" s="32">
        <f>HLOOKUP(CF$2,PLANEL_Pot_anual!$C$3:$AL$24,21,TRUE)</f>
        <v>23118.199990000001</v>
      </c>
      <c r="CG23" s="32">
        <f>HLOOKUP(CG$2,PLANEL_Pot_anual!$C$3:$AL$24,21,TRUE)</f>
        <v>23118.199990000001</v>
      </c>
      <c r="CH23" s="32">
        <f>HLOOKUP(CH$2,PLANEL_Pot_anual!$C$3:$AL$24,21,TRUE)</f>
        <v>23118.199990000001</v>
      </c>
      <c r="CI23" s="32">
        <f>HLOOKUP(CI$2,PLANEL_Pot_anual!$C$3:$AL$24,21,TRUE)</f>
        <v>24617.192199999998</v>
      </c>
      <c r="CJ23" s="32">
        <f>HLOOKUP(CJ$2,PLANEL_Pot_anual!$C$3:$AL$24,21,TRUE)</f>
        <v>24617.192199999998</v>
      </c>
      <c r="CK23" s="32">
        <f>HLOOKUP(CK$2,PLANEL_Pot_anual!$C$3:$AL$24,21,TRUE)</f>
        <v>24617.192199999998</v>
      </c>
      <c r="CL23" s="32">
        <f>HLOOKUP(CL$2,PLANEL_Pot_anual!$C$3:$AL$24,21,TRUE)</f>
        <v>24617.192199999998</v>
      </c>
      <c r="CM23" s="32">
        <f>HLOOKUP(CM$2,PLANEL_Pot_anual!$C$3:$AL$24,21,TRUE)</f>
        <v>26092.329040000001</v>
      </c>
      <c r="CN23" s="32">
        <f>HLOOKUP(CN$2,PLANEL_Pot_anual!$C$3:$AL$24,21,TRUE)</f>
        <v>26092.329040000001</v>
      </c>
      <c r="CO23" s="32">
        <f>HLOOKUP(CO$2,PLANEL_Pot_anual!$C$3:$AL$24,21,TRUE)</f>
        <v>26092.329040000001</v>
      </c>
      <c r="CP23" s="32">
        <f>HLOOKUP(CP$2,PLANEL_Pot_anual!$C$3:$AL$24,21,TRUE)</f>
        <v>26092.329040000001</v>
      </c>
      <c r="CQ23" s="32">
        <f>HLOOKUP(CQ$2,PLANEL_Pot_anual!$C$3:$AL$24,21,TRUE)</f>
        <v>27701.01413</v>
      </c>
      <c r="CR23" s="32">
        <f>HLOOKUP(CR$2,PLANEL_Pot_anual!$C$3:$AL$24,21,TRUE)</f>
        <v>27701.01413</v>
      </c>
      <c r="CS23" s="32">
        <f>HLOOKUP(CS$2,PLANEL_Pot_anual!$C$3:$AL$24,21,TRUE)</f>
        <v>27701.01413</v>
      </c>
      <c r="CT23" s="32">
        <f>HLOOKUP(CT$2,PLANEL_Pot_anual!$C$3:$AL$24,21,TRUE)</f>
        <v>27701.01413</v>
      </c>
      <c r="CU23" s="32">
        <f>HLOOKUP(CU$2,PLANEL_Pot_anual!$C$3:$AL$24,21,TRUE)</f>
        <v>30957.006570000001</v>
      </c>
      <c r="CV23" s="32">
        <f>HLOOKUP(CV$2,PLANEL_Pot_anual!$C$3:$AL$24,21,TRUE)</f>
        <v>30957.006570000001</v>
      </c>
      <c r="CW23" s="32">
        <f>HLOOKUP(CW$2,PLANEL_Pot_anual!$C$3:$AL$24,21,TRUE)</f>
        <v>30957.006570000001</v>
      </c>
      <c r="CX23" s="32">
        <f>HLOOKUP(CX$2,PLANEL_Pot_anual!$C$3:$AL$24,21,TRUE)</f>
        <v>30957.006570000001</v>
      </c>
      <c r="CY23" s="32">
        <f>HLOOKUP(CY$2,PLANEL_Pot_anual!$C$3:$AL$24,21,TRUE)</f>
        <v>31556.840349999999</v>
      </c>
      <c r="CZ23" s="32">
        <f>HLOOKUP(CZ$2,PLANEL_Pot_anual!$C$3:$AL$24,21,TRUE)</f>
        <v>31556.840349999999</v>
      </c>
      <c r="DA23" s="32">
        <f>HLOOKUP(DA$2,PLANEL_Pot_anual!$C$3:$AL$24,21,TRUE)</f>
        <v>31556.840349999999</v>
      </c>
      <c r="DB23" s="32">
        <f>HLOOKUP(DB$2,PLANEL_Pot_anual!$C$3:$AL$24,21,TRUE)</f>
        <v>31556.840349999999</v>
      </c>
      <c r="DC23" s="32">
        <f>HLOOKUP(DC$2,PLANEL_Pot_anual!$C$3:$AL$24,21,TRUE)</f>
        <v>33467.287850000001</v>
      </c>
      <c r="DD23" s="32">
        <f>HLOOKUP(DD$2,PLANEL_Pot_anual!$C$3:$AL$24,21,TRUE)</f>
        <v>33467.287850000001</v>
      </c>
      <c r="DE23" s="32">
        <f>HLOOKUP(DE$2,PLANEL_Pot_anual!$C$3:$AL$24,21,TRUE)</f>
        <v>33467.287850000001</v>
      </c>
      <c r="DF23" s="32">
        <f>HLOOKUP(DF$2,PLANEL_Pot_anual!$C$3:$AL$24,21,TRUE)</f>
        <v>33467.287850000001</v>
      </c>
      <c r="DG23" s="32">
        <f>HLOOKUP(DG$2,PLANEL_Pot_anual!$C$3:$AL$24,21,TRUE)</f>
        <v>36091.223100000003</v>
      </c>
      <c r="DH23" s="32">
        <f>HLOOKUP(DH$2,PLANEL_Pot_anual!$C$3:$AL$24,21,TRUE)</f>
        <v>36091.223100000003</v>
      </c>
      <c r="DI23" s="32">
        <f>HLOOKUP(DI$2,PLANEL_Pot_anual!$C$3:$AL$24,21,TRUE)</f>
        <v>36091.223100000003</v>
      </c>
      <c r="DJ23" s="32">
        <f>HLOOKUP(DJ$2,PLANEL_Pot_anual!$C$3:$AL$24,21,TRUE)</f>
        <v>36091.223100000003</v>
      </c>
      <c r="DK23" s="32">
        <f>HLOOKUP(DK$2,PLANEL_Pot_anual!$C$3:$AL$24,21,TRUE)</f>
        <v>38775.521430000001</v>
      </c>
      <c r="DL23" s="32">
        <f>HLOOKUP(DL$2,PLANEL_Pot_anual!$C$3:$AL$24,21,TRUE)</f>
        <v>38775.521430000001</v>
      </c>
      <c r="DM23" s="32">
        <f>HLOOKUP(DM$2,PLANEL_Pot_anual!$C$3:$AL$24,21,TRUE)</f>
        <v>38775.521430000001</v>
      </c>
      <c r="DN23" s="32">
        <f>HLOOKUP(DN$2,PLANEL_Pot_anual!$C$3:$AL$24,21,TRUE)</f>
        <v>38775.521430000001</v>
      </c>
      <c r="DO23" s="32">
        <f>HLOOKUP(DO$2,PLANEL_Pot_anual!$C$3:$AL$24,21,TRUE)</f>
        <v>41979.699850000005</v>
      </c>
      <c r="DP23" s="32">
        <f>HLOOKUP(DP$2,PLANEL_Pot_anual!$C$3:$AL$24,21,TRUE)</f>
        <v>41979.699850000005</v>
      </c>
      <c r="DQ23" s="32">
        <f>HLOOKUP(DQ$2,PLANEL_Pot_anual!$C$3:$AL$24,21,TRUE)</f>
        <v>41979.699850000005</v>
      </c>
      <c r="DR23" s="32">
        <f>HLOOKUP(DR$2,PLANEL_Pot_anual!$C$3:$AL$24,21,TRUE)</f>
        <v>41979.699850000005</v>
      </c>
      <c r="DS23" s="32">
        <f>HLOOKUP(DS$2,PLANEL_Pot_anual!$C$3:$AL$24,21,TRUE)</f>
        <v>46096.348769999997</v>
      </c>
      <c r="DT23" s="32">
        <f>HLOOKUP(DT$2,PLANEL_Pot_anual!$C$3:$AL$24,21,TRUE)</f>
        <v>46096.348769999997</v>
      </c>
      <c r="DU23" s="32">
        <f>HLOOKUP(DU$2,PLANEL_Pot_anual!$C$3:$AL$24,21,TRUE)</f>
        <v>46096.348769999997</v>
      </c>
      <c r="DV23" s="32">
        <f>HLOOKUP(DV$2,PLANEL_Pot_anual!$C$3:$AL$24,21,TRUE)</f>
        <v>46096.348769999997</v>
      </c>
      <c r="DW23" s="32">
        <f>HLOOKUP(DW$2,PLANEL_Pot_anual!$C$3:$AL$24,21,TRUE)</f>
        <v>49961.311269999998</v>
      </c>
      <c r="DX23" s="32">
        <f>HLOOKUP(DX$2,PLANEL_Pot_anual!$C$3:$AL$24,21,TRUE)</f>
        <v>49961.311269999998</v>
      </c>
      <c r="DY23" s="32">
        <f>HLOOKUP(DY$2,PLANEL_Pot_anual!$C$3:$AL$24,21,TRUE)</f>
        <v>49961.311269999998</v>
      </c>
      <c r="DZ23" s="32">
        <f>HLOOKUP(DZ$2,PLANEL_Pot_anual!$C$3:$AL$24,21,TRUE)</f>
        <v>49961.311269999998</v>
      </c>
      <c r="EA23" s="32">
        <f>HLOOKUP(EA$2,PLANEL_Pot_anual!$C$3:$AL$24,21,TRUE)</f>
        <v>53610.563629999997</v>
      </c>
      <c r="EB23" s="32">
        <f>HLOOKUP(EB$2,PLANEL_Pot_anual!$C$3:$AL$24,21,TRUE)</f>
        <v>53610.563629999997</v>
      </c>
      <c r="EC23" s="32">
        <f>HLOOKUP(EC$2,PLANEL_Pot_anual!$C$3:$AL$24,21,TRUE)</f>
        <v>53610.563629999997</v>
      </c>
      <c r="ED23" s="32">
        <f>HLOOKUP(ED$2,PLANEL_Pot_anual!$C$3:$AL$24,21,TRUE)</f>
        <v>53610.563629999997</v>
      </c>
      <c r="EE23" s="32">
        <f>HLOOKUP(EE$2,PLANEL_Pot_anual!$C$3:$AL$24,21,TRUE)</f>
        <v>57192.983059999999</v>
      </c>
      <c r="EF23" s="32">
        <f>HLOOKUP(EF$2,PLANEL_Pot_anual!$C$3:$AL$24,21,TRUE)</f>
        <v>57192.983059999999</v>
      </c>
      <c r="EG23" s="32">
        <f>HLOOKUP(EG$2,PLANEL_Pot_anual!$C$3:$AL$24,21,TRUE)</f>
        <v>57192.983059999999</v>
      </c>
      <c r="EH23" s="32">
        <f>HLOOKUP(EH$2,PLANEL_Pot_anual!$C$3:$AL$24,21,TRUE)</f>
        <v>57192.983059999999</v>
      </c>
      <c r="EI23" s="32">
        <f>HLOOKUP(EI$2,PLANEL_Pot_anual!$C$3:$AL$24,21,TRUE)</f>
        <v>60505.205269999999</v>
      </c>
      <c r="EJ23" s="32">
        <f>HLOOKUP(EJ$2,PLANEL_Pot_anual!$C$3:$AL$24,21,TRUE)</f>
        <v>60505.205269999999</v>
      </c>
      <c r="EK23" s="32">
        <f>HLOOKUP(EK$2,PLANEL_Pot_anual!$C$3:$AL$24,21,TRUE)</f>
        <v>60505.205269999999</v>
      </c>
      <c r="EL23" s="32">
        <f>HLOOKUP(EL$2,PLANEL_Pot_anual!$C$3:$AL$24,21,TRUE)</f>
        <v>60505.205269999999</v>
      </c>
      <c r="EM23" s="32">
        <f>HLOOKUP(EM$2,PLANEL_Pot_anual!$C$3:$AL$24,21,TRUE)</f>
        <v>62957.937760000001</v>
      </c>
      <c r="EN23" s="32">
        <f>HLOOKUP(EN$2,PLANEL_Pot_anual!$C$3:$AL$24,21,TRUE)</f>
        <v>62957.937760000001</v>
      </c>
      <c r="EO23" s="32">
        <f>HLOOKUP(EO$2,PLANEL_Pot_anual!$C$3:$AL$24,21,TRUE)</f>
        <v>62957.937760000001</v>
      </c>
      <c r="EP23" s="32">
        <f>HLOOKUP(EP$2,PLANEL_Pot_anual!$C$3:$AL$24,21,TRUE)</f>
        <v>62957.937760000001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175182.73618699994</v>
      </c>
      <c r="AB24" s="28">
        <f t="shared" si="0"/>
        <v>175182.73618699994</v>
      </c>
      <c r="AC24" s="28">
        <f t="shared" si="0"/>
        <v>175182.73618699994</v>
      </c>
      <c r="AD24" s="28">
        <f t="shared" si="0"/>
        <v>175182.73618699994</v>
      </c>
      <c r="AE24" s="28">
        <f t="shared" si="0"/>
        <v>181198.82166399996</v>
      </c>
      <c r="AF24" s="28">
        <f t="shared" si="0"/>
        <v>181198.82166399996</v>
      </c>
      <c r="AG24" s="28">
        <f t="shared" si="0"/>
        <v>181198.82166399996</v>
      </c>
      <c r="AH24" s="28">
        <f t="shared" si="0"/>
        <v>181198.82166399996</v>
      </c>
      <c r="AI24" s="28">
        <f t="shared" ref="AI24:BN24" si="1">SUM(AI4:AI23)</f>
        <v>187613.58851899998</v>
      </c>
      <c r="AJ24" s="28">
        <f t="shared" si="1"/>
        <v>187613.58851899998</v>
      </c>
      <c r="AK24" s="28">
        <f t="shared" si="1"/>
        <v>187613.58851899998</v>
      </c>
      <c r="AL24" s="28">
        <f t="shared" si="1"/>
        <v>187613.58851899998</v>
      </c>
      <c r="AM24" s="28">
        <f t="shared" si="1"/>
        <v>193525.58903399998</v>
      </c>
      <c r="AN24" s="28">
        <f t="shared" si="1"/>
        <v>193525.58903399998</v>
      </c>
      <c r="AO24" s="28">
        <f t="shared" si="1"/>
        <v>193525.58903399998</v>
      </c>
      <c r="AP24" s="28">
        <f t="shared" si="1"/>
        <v>193525.58903399998</v>
      </c>
      <c r="AQ24" s="28">
        <f t="shared" si="1"/>
        <v>204942.27107299995</v>
      </c>
      <c r="AR24" s="28">
        <f t="shared" si="1"/>
        <v>204942.27107299995</v>
      </c>
      <c r="AS24" s="28">
        <f t="shared" si="1"/>
        <v>204942.27107299995</v>
      </c>
      <c r="AT24" s="28">
        <f t="shared" si="1"/>
        <v>204942.27107299995</v>
      </c>
      <c r="AU24" s="28">
        <f t="shared" si="1"/>
        <v>211223.36330899998</v>
      </c>
      <c r="AV24" s="28">
        <f t="shared" si="1"/>
        <v>211223.36330899998</v>
      </c>
      <c r="AW24" s="28">
        <f t="shared" si="1"/>
        <v>211223.36330899998</v>
      </c>
      <c r="AX24" s="28">
        <f t="shared" si="1"/>
        <v>211223.36330899998</v>
      </c>
      <c r="AY24" s="28">
        <f t="shared" si="1"/>
        <v>218984.80239199995</v>
      </c>
      <c r="AZ24" s="28">
        <f t="shared" si="1"/>
        <v>218984.80239199995</v>
      </c>
      <c r="BA24" s="28">
        <f t="shared" si="1"/>
        <v>218984.80239199995</v>
      </c>
      <c r="BB24" s="28">
        <f t="shared" si="1"/>
        <v>218984.80239199995</v>
      </c>
      <c r="BC24" s="28">
        <f t="shared" si="1"/>
        <v>227415.35056999998</v>
      </c>
      <c r="BD24" s="28">
        <f t="shared" si="1"/>
        <v>227415.35056999998</v>
      </c>
      <c r="BE24" s="28">
        <f t="shared" si="1"/>
        <v>227415.35056999998</v>
      </c>
      <c r="BF24" s="28">
        <f t="shared" si="1"/>
        <v>227415.35056999998</v>
      </c>
      <c r="BG24" s="28">
        <f t="shared" si="1"/>
        <v>237869.65119999996</v>
      </c>
      <c r="BH24" s="28">
        <f t="shared" si="1"/>
        <v>237869.65119999996</v>
      </c>
      <c r="BI24" s="28">
        <f t="shared" si="1"/>
        <v>237869.65119999996</v>
      </c>
      <c r="BJ24" s="28">
        <f t="shared" si="1"/>
        <v>237869.65119999996</v>
      </c>
      <c r="BK24" s="28">
        <f t="shared" si="1"/>
        <v>245566.59834900001</v>
      </c>
      <c r="BL24" s="28">
        <f t="shared" si="1"/>
        <v>245566.59834900001</v>
      </c>
      <c r="BM24" s="28">
        <f t="shared" si="1"/>
        <v>245566.59834900001</v>
      </c>
      <c r="BN24" s="28">
        <f t="shared" si="1"/>
        <v>245566.59834900001</v>
      </c>
      <c r="BO24" s="28">
        <f t="shared" ref="BO24:CT24" si="2">SUM(BO4:BO23)</f>
        <v>254812.35984699999</v>
      </c>
      <c r="BP24" s="28">
        <f t="shared" si="2"/>
        <v>254812.35984699999</v>
      </c>
      <c r="BQ24" s="28">
        <f t="shared" si="2"/>
        <v>254812.35984699999</v>
      </c>
      <c r="BR24" s="28">
        <f t="shared" si="2"/>
        <v>254812.35984699999</v>
      </c>
      <c r="BS24" s="28">
        <f t="shared" si="2"/>
        <v>263318.98910200002</v>
      </c>
      <c r="BT24" s="28">
        <f t="shared" si="2"/>
        <v>263318.98910200002</v>
      </c>
      <c r="BU24" s="28">
        <f t="shared" si="2"/>
        <v>263318.98910200002</v>
      </c>
      <c r="BV24" s="28">
        <f t="shared" si="2"/>
        <v>263318.98910200002</v>
      </c>
      <c r="BW24" s="28">
        <f t="shared" si="2"/>
        <v>271874.08616800001</v>
      </c>
      <c r="BX24" s="28">
        <f t="shared" si="2"/>
        <v>271874.08616800001</v>
      </c>
      <c r="BY24" s="28">
        <f t="shared" si="2"/>
        <v>271874.08616800001</v>
      </c>
      <c r="BZ24" s="28">
        <f t="shared" si="2"/>
        <v>271874.08616800001</v>
      </c>
      <c r="CA24" s="28">
        <f t="shared" si="2"/>
        <v>281381.65339999995</v>
      </c>
      <c r="CB24" s="28">
        <f t="shared" si="2"/>
        <v>281381.65339999995</v>
      </c>
      <c r="CC24" s="28">
        <f t="shared" si="2"/>
        <v>281381.65339999995</v>
      </c>
      <c r="CD24" s="28">
        <f t="shared" si="2"/>
        <v>281381.65339999995</v>
      </c>
      <c r="CE24" s="28">
        <f t="shared" si="2"/>
        <v>291991.16193999996</v>
      </c>
      <c r="CF24" s="28">
        <f t="shared" si="2"/>
        <v>291991.16193999996</v>
      </c>
      <c r="CG24" s="28">
        <f t="shared" si="2"/>
        <v>291991.16193999996</v>
      </c>
      <c r="CH24" s="28">
        <f t="shared" si="2"/>
        <v>291991.16193999996</v>
      </c>
      <c r="CI24" s="28">
        <f t="shared" si="2"/>
        <v>303023.67034000001</v>
      </c>
      <c r="CJ24" s="28">
        <f t="shared" si="2"/>
        <v>303023.67034000001</v>
      </c>
      <c r="CK24" s="28">
        <f t="shared" si="2"/>
        <v>303023.67034000001</v>
      </c>
      <c r="CL24" s="28">
        <f t="shared" si="2"/>
        <v>303023.67034000001</v>
      </c>
      <c r="CM24" s="28">
        <f t="shared" si="2"/>
        <v>314448.39982999995</v>
      </c>
      <c r="CN24" s="28">
        <f t="shared" si="2"/>
        <v>314448.39982999995</v>
      </c>
      <c r="CO24" s="28">
        <f t="shared" si="2"/>
        <v>314448.39982999995</v>
      </c>
      <c r="CP24" s="28">
        <f t="shared" si="2"/>
        <v>314448.39982999995</v>
      </c>
      <c r="CQ24" s="28">
        <f t="shared" si="2"/>
        <v>323757.41874000005</v>
      </c>
      <c r="CR24" s="28">
        <f t="shared" si="2"/>
        <v>323757.41874000005</v>
      </c>
      <c r="CS24" s="28">
        <f t="shared" si="2"/>
        <v>323757.41874000005</v>
      </c>
      <c r="CT24" s="28">
        <f t="shared" si="2"/>
        <v>323757.41874000005</v>
      </c>
      <c r="CU24" s="28">
        <f t="shared" ref="CU24:DZ24" si="3">SUM(CU4:CU23)</f>
        <v>329877.44063000003</v>
      </c>
      <c r="CV24" s="28">
        <f t="shared" si="3"/>
        <v>329877.44063000003</v>
      </c>
      <c r="CW24" s="28">
        <f t="shared" si="3"/>
        <v>329877.44063000003</v>
      </c>
      <c r="CX24" s="28">
        <f t="shared" si="3"/>
        <v>329877.44063000003</v>
      </c>
      <c r="CY24" s="28">
        <f t="shared" si="3"/>
        <v>347417.64373799996</v>
      </c>
      <c r="CZ24" s="28">
        <f t="shared" si="3"/>
        <v>347417.64373799996</v>
      </c>
      <c r="DA24" s="28">
        <f t="shared" si="3"/>
        <v>347417.64373799996</v>
      </c>
      <c r="DB24" s="28">
        <f t="shared" si="3"/>
        <v>347417.64373799996</v>
      </c>
      <c r="DC24" s="28">
        <f t="shared" si="3"/>
        <v>359799.69542499998</v>
      </c>
      <c r="DD24" s="28">
        <f t="shared" si="3"/>
        <v>359799.69542499998</v>
      </c>
      <c r="DE24" s="28">
        <f t="shared" si="3"/>
        <v>359799.69542499998</v>
      </c>
      <c r="DF24" s="28">
        <f t="shared" si="3"/>
        <v>359799.69542499998</v>
      </c>
      <c r="DG24" s="28">
        <f t="shared" si="3"/>
        <v>370627.59474999999</v>
      </c>
      <c r="DH24" s="28">
        <f t="shared" si="3"/>
        <v>370627.59474999999</v>
      </c>
      <c r="DI24" s="28">
        <f t="shared" si="3"/>
        <v>370627.59474999999</v>
      </c>
      <c r="DJ24" s="28">
        <f t="shared" si="3"/>
        <v>370627.59474999999</v>
      </c>
      <c r="DK24" s="28">
        <f t="shared" si="3"/>
        <v>381485.53816000005</v>
      </c>
      <c r="DL24" s="28">
        <f t="shared" si="3"/>
        <v>381485.53816000005</v>
      </c>
      <c r="DM24" s="28">
        <f t="shared" si="3"/>
        <v>381485.53816000005</v>
      </c>
      <c r="DN24" s="28">
        <f t="shared" si="3"/>
        <v>381485.53816000005</v>
      </c>
      <c r="DO24" s="28">
        <f t="shared" si="3"/>
        <v>391976.53581000003</v>
      </c>
      <c r="DP24" s="28">
        <f t="shared" si="3"/>
        <v>391976.53581000003</v>
      </c>
      <c r="DQ24" s="28">
        <f t="shared" si="3"/>
        <v>391976.53581000003</v>
      </c>
      <c r="DR24" s="28">
        <f t="shared" si="3"/>
        <v>391976.53581000003</v>
      </c>
      <c r="DS24" s="28">
        <f t="shared" si="3"/>
        <v>401862.07692999992</v>
      </c>
      <c r="DT24" s="28">
        <f t="shared" si="3"/>
        <v>401862.07692999992</v>
      </c>
      <c r="DU24" s="28">
        <f t="shared" si="3"/>
        <v>401862.07692999992</v>
      </c>
      <c r="DV24" s="28">
        <f t="shared" si="3"/>
        <v>401862.07692999992</v>
      </c>
      <c r="DW24" s="28">
        <f t="shared" si="3"/>
        <v>412658.94114999997</v>
      </c>
      <c r="DX24" s="28">
        <f t="shared" si="3"/>
        <v>412658.94114999997</v>
      </c>
      <c r="DY24" s="28">
        <f t="shared" si="3"/>
        <v>412658.94114999997</v>
      </c>
      <c r="DZ24" s="28">
        <f t="shared" si="3"/>
        <v>412658.94114999997</v>
      </c>
      <c r="EA24" s="28">
        <f t="shared" ref="EA24:EP24" si="4">SUM(EA4:EA23)</f>
        <v>422579.12442000001</v>
      </c>
      <c r="EB24" s="28">
        <f t="shared" si="4"/>
        <v>422579.12442000001</v>
      </c>
      <c r="EC24" s="28">
        <f t="shared" si="4"/>
        <v>422579.12442000001</v>
      </c>
      <c r="ED24" s="28">
        <f t="shared" si="4"/>
        <v>422579.12442000001</v>
      </c>
      <c r="EE24" s="28">
        <f t="shared" si="4"/>
        <v>433811.34681999998</v>
      </c>
      <c r="EF24" s="28">
        <f t="shared" si="4"/>
        <v>433811.34681999998</v>
      </c>
      <c r="EG24" s="28">
        <f t="shared" si="4"/>
        <v>433811.34681999998</v>
      </c>
      <c r="EH24" s="28">
        <f t="shared" si="4"/>
        <v>433811.34681999998</v>
      </c>
      <c r="EI24" s="28">
        <f t="shared" si="4"/>
        <v>445018.57149000006</v>
      </c>
      <c r="EJ24" s="28">
        <f t="shared" si="4"/>
        <v>445018.57149000006</v>
      </c>
      <c r="EK24" s="28">
        <f t="shared" si="4"/>
        <v>445018.57149000006</v>
      </c>
      <c r="EL24" s="28">
        <f t="shared" si="4"/>
        <v>445018.57149000006</v>
      </c>
      <c r="EM24" s="28">
        <f t="shared" si="4"/>
        <v>455303.51711000002</v>
      </c>
      <c r="EN24" s="28">
        <f t="shared" si="4"/>
        <v>455303.51711000002</v>
      </c>
      <c r="EO24" s="28">
        <f t="shared" si="4"/>
        <v>455303.51711000002</v>
      </c>
      <c r="EP24" s="28">
        <f t="shared" si="4"/>
        <v>455303.51711000002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1164.0899890000001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827.65446880000002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8.5635780998271238E-2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8.8869581764255801E-2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5.3639697282348589E-2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2.6544562440516943E-2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2.574380131709288E-2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2.4436829132382373E-2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2.4368334859239331E-2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2.4368334859239331E-2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2.4368334859239331E-2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6062.7897777000007</v>
      </c>
      <c r="AF31" s="1">
        <f>PLANEL_GerMed_Trim!AF17</f>
        <v>7193.0207369999998</v>
      </c>
      <c r="AG31" s="1">
        <f>PLANEL_GerMed_Trim!AG17</f>
        <v>9476.7419341999994</v>
      </c>
      <c r="AH31" s="1">
        <f>PLANEL_GerMed_Trim!AH17</f>
        <v>7885.8522297</v>
      </c>
      <c r="AI31" s="1">
        <f>PLANEL_GerMed_Trim!AI17</f>
        <v>8121.7569909000013</v>
      </c>
      <c r="AJ31" s="1">
        <f>PLANEL_GerMed_Trim!AJ17</f>
        <v>9693.8264072000002</v>
      </c>
      <c r="AK31" s="1">
        <f>PLANEL_GerMed_Trim!AK17</f>
        <v>12799.3671362</v>
      </c>
      <c r="AL31" s="1">
        <f>PLANEL_GerMed_Trim!AL17</f>
        <v>10616.413898499999</v>
      </c>
      <c r="AM31" s="1">
        <f>PLANEL_GerMed_Trim!AM17</f>
        <v>9040.7234478999999</v>
      </c>
      <c r="AN31" s="1">
        <f>PLANEL_GerMed_Trim!AN17</f>
        <v>10809.9959672</v>
      </c>
      <c r="AO31" s="1">
        <f>PLANEL_GerMed_Trim!AO17</f>
        <v>14282.3344662</v>
      </c>
      <c r="AP31" s="1">
        <f>PLANEL_GerMed_Trim!AP17</f>
        <v>11835.129070499999</v>
      </c>
      <c r="AQ31" s="1">
        <f>PLANEL_GerMed_Trim!AQ17</f>
        <v>11960.591031</v>
      </c>
      <c r="AR31" s="1">
        <f>PLANEL_GerMed_Trim!AR17</f>
        <v>14356.833630199999</v>
      </c>
      <c r="AS31" s="1">
        <f>PLANEL_GerMed_Trim!AS17</f>
        <v>18994.923063099999</v>
      </c>
      <c r="AT31" s="1">
        <f>PLANEL_GerMed_Trim!AT17</f>
        <v>15707.7517462</v>
      </c>
      <c r="AU31" s="1">
        <f>PLANEL_GerMed_Trim!AU17</f>
        <v>12731.085081000001</v>
      </c>
      <c r="AV31" s="1">
        <f>PLANEL_GerMed_Trim!AV17</f>
        <v>15292.669750200001</v>
      </c>
      <c r="AW31" s="1">
        <f>PLANEL_GerMed_Trim!AW17</f>
        <v>20238.2954321</v>
      </c>
      <c r="AX31" s="1">
        <f>PLANEL_GerMed_Trim!AX17</f>
        <v>16729.565743200001</v>
      </c>
      <c r="AY31" s="1">
        <f>PLANEL_GerMed_Trim!AY17</f>
        <v>14382.925246800001</v>
      </c>
      <c r="AZ31" s="1">
        <f>PLANEL_GerMed_Trim!AZ17</f>
        <v>17311.869422200001</v>
      </c>
      <c r="BA31" s="1">
        <f>PLANEL_GerMed_Trim!BA17</f>
        <v>22927.089460700001</v>
      </c>
      <c r="BB31" s="1">
        <f>PLANEL_GerMed_Trim!BB17</f>
        <v>18931.861250400001</v>
      </c>
      <c r="BC31" s="1">
        <f>PLANEL_GerMed_Trim!BC17</f>
        <v>14449.784936799999</v>
      </c>
      <c r="BD31" s="1">
        <f>PLANEL_GerMed_Trim!BD17</f>
        <v>17393.246813900001</v>
      </c>
      <c r="BE31" s="1">
        <f>PLANEL_GerMed_Trim!BE17</f>
        <v>23035.288996200001</v>
      </c>
      <c r="BF31" s="1">
        <f>PLANEL_GerMed_Trim!BF17</f>
        <v>19020.683150299999</v>
      </c>
      <c r="BG31" s="1">
        <f>PLANEL_GerMed_Trim!BG17</f>
        <v>14415.0068828</v>
      </c>
      <c r="BH31" s="1">
        <f>PLANEL_GerMed_Trim!BH17</f>
        <v>17351.005656900001</v>
      </c>
      <c r="BI31" s="1">
        <f>PLANEL_GerMed_Trim!BI17</f>
        <v>22979.166470199998</v>
      </c>
      <c r="BJ31" s="1">
        <f>PLANEL_GerMed_Trim!BJ17</f>
        <v>18974.5611813</v>
      </c>
      <c r="BK31" s="1">
        <f>PLANEL_GerMed_Trim!BK17</f>
        <v>15702.394456800001</v>
      </c>
      <c r="BL31" s="1">
        <f>PLANEL_GerMed_Trim!BL17</f>
        <v>18914.6566599</v>
      </c>
      <c r="BM31" s="1">
        <f>PLANEL_GerMed_Trim!BM17</f>
        <v>25056.667448199998</v>
      </c>
      <c r="BN31" s="1">
        <f>PLANEL_GerMed_Trim!BN17</f>
        <v>20681.869165299999</v>
      </c>
      <c r="BO31" s="1">
        <f>PLANEL_GerMed_Trim!BO17</f>
        <v>17038.045429199999</v>
      </c>
      <c r="BP31" s="1">
        <f>PLANEL_GerMed_Trim!BP17</f>
        <v>20539.8840021</v>
      </c>
      <c r="BQ31" s="1">
        <f>PLANEL_GerMed_Trim!BQ17</f>
        <v>27217.365755300001</v>
      </c>
      <c r="BR31" s="1">
        <f>PLANEL_GerMed_Trim!BR17</f>
        <v>22455.8570526</v>
      </c>
      <c r="BS31" s="1">
        <f>PLANEL_GerMed_Trim!BS17</f>
        <v>18581.181315999998</v>
      </c>
      <c r="BT31" s="1">
        <f>PLANEL_GerMed_Trim!BT17</f>
        <v>22437.589143100002</v>
      </c>
      <c r="BU31" s="1">
        <f>PLANEL_GerMed_Trim!BU17</f>
        <v>29749.678751899999</v>
      </c>
      <c r="BV31" s="1">
        <f>PLANEL_GerMed_Trim!BV17</f>
        <v>24523.522535799999</v>
      </c>
      <c r="BW31" s="1">
        <f>PLANEL_GerMed_Trim!BW17</f>
        <v>20299.3163733</v>
      </c>
      <c r="BX31" s="1">
        <f>PLANEL_GerMed_Trim!BX17</f>
        <v>24540.3981871</v>
      </c>
      <c r="BY31" s="1">
        <f>PLANEL_GerMed_Trim!BY17</f>
        <v>32551.0056067</v>
      </c>
      <c r="BZ31" s="1">
        <f>PLANEL_GerMed_Trim!BZ17</f>
        <v>26816.530463999999</v>
      </c>
      <c r="CA31" s="1">
        <f>PLANEL_GerMed_Trim!CA17</f>
        <v>22281.211272200002</v>
      </c>
      <c r="CB31" s="1">
        <f>PLANEL_GerMed_Trim!CB17</f>
        <v>26967.458429099999</v>
      </c>
      <c r="CC31" s="1">
        <f>PLANEL_GerMed_Trim!CC17</f>
        <v>35784.963421799999</v>
      </c>
      <c r="CD31" s="1">
        <f>PLANEL_GerMed_Trim!CD17</f>
        <v>29462.850794700003</v>
      </c>
      <c r="CE31" s="1">
        <f>PLANEL_GerMed_Trim!CE17</f>
        <v>24608.572169699997</v>
      </c>
      <c r="CF31" s="1">
        <f>PLANEL_GerMed_Trim!CF17</f>
        <v>29840.256443600003</v>
      </c>
      <c r="CG31" s="1">
        <f>PLANEL_GerMed_Trim!CG17</f>
        <v>39623.390461100003</v>
      </c>
      <c r="CH31" s="1">
        <f>PLANEL_GerMed_Trim!CH17</f>
        <v>32590.964787500001</v>
      </c>
      <c r="CI31" s="1">
        <f>PLANEL_GerMed_Trim!CI17</f>
        <v>26684.884282200001</v>
      </c>
      <c r="CJ31" s="1">
        <f>PLANEL_GerMed_Trim!CJ17</f>
        <v>32365.622474600001</v>
      </c>
      <c r="CK31" s="1">
        <f>PLANEL_GerMed_Trim!CK17</f>
        <v>42980.284649299996</v>
      </c>
      <c r="CL31" s="1">
        <f>PLANEL_GerMed_Trim!CL17</f>
        <v>35347.688962600005</v>
      </c>
      <c r="CM31" s="1">
        <f>PLANEL_GerMed_Trim!CM17</f>
        <v>28937.093950300001</v>
      </c>
      <c r="CN31" s="1">
        <f>PLANEL_GerMed_Trim!CN17</f>
        <v>35122.527916999999</v>
      </c>
      <c r="CO31" s="1">
        <f>PLANEL_GerMed_Trim!CO17</f>
        <v>46653.195940400001</v>
      </c>
      <c r="CP31" s="1">
        <f>PLANEL_GerMed_Trim!CP17</f>
        <v>38353.873058099998</v>
      </c>
      <c r="CQ31" s="1">
        <f>PLANEL_GerMed_Trim!CQ17</f>
        <v>30468.628803300002</v>
      </c>
      <c r="CR31" s="1">
        <f>PLANEL_GerMed_Trim!CR17</f>
        <v>36982.718313999998</v>
      </c>
      <c r="CS31" s="1">
        <f>PLANEL_GerMed_Trim!CS17</f>
        <v>49124.685666400001</v>
      </c>
      <c r="CT31" s="1">
        <f>PLANEL_GerMed_Trim!CT17</f>
        <v>40384.9643431</v>
      </c>
      <c r="CU31" s="1">
        <f>PLANEL_GerMed_Trim!CU17</f>
        <v>30406.359447300001</v>
      </c>
      <c r="CV31" s="1">
        <f>PLANEL_GerMed_Trim!CV17</f>
        <v>36929.870333899999</v>
      </c>
      <c r="CW31" s="1">
        <f>PLANEL_GerMed_Trim!CW17</f>
        <v>49065.150893600003</v>
      </c>
      <c r="CX31" s="1">
        <f>PLANEL_GerMed_Trim!CX17</f>
        <v>40322.9938673</v>
      </c>
      <c r="CY31" s="1">
        <f>PLANEL_GerMed_Trim!CY17</f>
        <v>34754.668396100002</v>
      </c>
      <c r="CZ31" s="1">
        <f>PLANEL_GerMed_Trim!CZ17</f>
        <v>42212.751738100007</v>
      </c>
      <c r="DA31" s="1">
        <f>PLANEL_GerMed_Trim!DA17</f>
        <v>56084.786764200006</v>
      </c>
      <c r="DB31" s="1">
        <f>PLANEL_GerMed_Trim!DB17</f>
        <v>46090.955087299997</v>
      </c>
      <c r="DC31" s="1">
        <f>PLANEL_GerMed_Trim!DC17</f>
        <v>36920.617169999998</v>
      </c>
      <c r="DD31" s="1">
        <f>PLANEL_GerMed_Trim!DD17</f>
        <v>44843.496386999999</v>
      </c>
      <c r="DE31" s="1">
        <f>PLANEL_GerMed_Trim!DE17</f>
        <v>59580.051739999995</v>
      </c>
      <c r="DF31" s="1">
        <f>PLANEL_GerMed_Trim!DF17</f>
        <v>48963.393590000007</v>
      </c>
      <c r="DG31" s="1">
        <f>PLANEL_GerMed_Trim!DG17</f>
        <v>38241.226789</v>
      </c>
      <c r="DH31" s="1">
        <f>PLANEL_GerMed_Trim!DH17</f>
        <v>46447.498630000002</v>
      </c>
      <c r="DI31" s="1">
        <f>PLANEL_GerMed_Trim!DI17</f>
        <v>61711.164259999998</v>
      </c>
      <c r="DJ31" s="1">
        <f>PLANEL_GerMed_Trim!DJ17</f>
        <v>50714.76</v>
      </c>
      <c r="DK31" s="1">
        <f>PLANEL_GerMed_Trim!DK17</f>
        <v>39556.237112000003</v>
      </c>
      <c r="DL31" s="1">
        <f>PLANEL_GerMed_Trim!DL17</f>
        <v>48044.70001</v>
      </c>
      <c r="DM31" s="1">
        <f>PLANEL_GerMed_Trim!DM17</f>
        <v>63833.241000000002</v>
      </c>
      <c r="DN31" s="1">
        <f>PLANEL_GerMed_Trim!DN17</f>
        <v>52458.700720000001</v>
      </c>
      <c r="DO31" s="1">
        <f>PLANEL_GerMed_Trim!DO17</f>
        <v>40637.514913999999</v>
      </c>
      <c r="DP31" s="1">
        <f>PLANEL_GerMed_Trim!DP17</f>
        <v>49358.01167</v>
      </c>
      <c r="DQ31" s="1">
        <f>PLANEL_GerMed_Trim!DQ17</f>
        <v>65578.135649999997</v>
      </c>
      <c r="DR31" s="1">
        <f>PLANEL_GerMed_Trim!DR17</f>
        <v>53892.670000000006</v>
      </c>
      <c r="DS31" s="1">
        <f>PLANEL_GerMed_Trim!DS17</f>
        <v>41848.501543999999</v>
      </c>
      <c r="DT31" s="1">
        <f>PLANEL_GerMed_Trim!DT17</f>
        <v>50828.866679999999</v>
      </c>
      <c r="DU31" s="1">
        <f>PLANEL_GerMed_Trim!DU17</f>
        <v>67532.345839999994</v>
      </c>
      <c r="DV31" s="1">
        <f>PLANEL_GerMed_Trim!DV17</f>
        <v>55498.656560000003</v>
      </c>
      <c r="DW31" s="1">
        <f>PLANEL_GerMed_Trim!DW17</f>
        <v>43629.202334000001</v>
      </c>
      <c r="DX31" s="1">
        <f>PLANEL_GerMed_Trim!DX17</f>
        <v>52991.6921</v>
      </c>
      <c r="DY31" s="1">
        <f>PLANEL_GerMed_Trim!DY17</f>
        <v>70405.923070000004</v>
      </c>
      <c r="DZ31" s="1">
        <f>PLANEL_GerMed_Trim!DZ17</f>
        <v>57860.186790000007</v>
      </c>
      <c r="EA31" s="1">
        <f>PLANEL_GerMed_Trim!EA17</f>
        <v>45408.340993999998</v>
      </c>
      <c r="EB31" s="1">
        <f>PLANEL_GerMed_Trim!EB17</f>
        <v>55152.620169999995</v>
      </c>
      <c r="EC31" s="1">
        <f>PLANEL_GerMed_Trim!EC17</f>
        <v>73276.979449999999</v>
      </c>
      <c r="ED31" s="1">
        <f>PLANEL_GerMed_Trim!ED17</f>
        <v>60219.645350000006</v>
      </c>
      <c r="EE31" s="1">
        <f>PLANEL_GerMed_Trim!EE17</f>
        <v>47861.794774000002</v>
      </c>
      <c r="EF31" s="1">
        <f>PLANEL_GerMed_Trim!EF17</f>
        <v>58132.566180000002</v>
      </c>
      <c r="EG31" s="1">
        <f>PLANEL_GerMed_Trim!EG17</f>
        <v>77236.201010000004</v>
      </c>
      <c r="EH31" s="1">
        <f>PLANEL_GerMed_Trim!EH17</f>
        <v>63473.367320000005</v>
      </c>
      <c r="EI31" s="1">
        <f>PLANEL_GerMed_Trim!EI17</f>
        <v>50482.860214</v>
      </c>
      <c r="EJ31" s="1">
        <f>PLANEL_GerMed_Trim!EJ17</f>
        <v>61316.092019999996</v>
      </c>
      <c r="EK31" s="1">
        <f>PLANEL_GerMed_Trim!EK17</f>
        <v>81465.903179999994</v>
      </c>
      <c r="EL31" s="1">
        <f>PLANEL_GerMed_Trim!EL17</f>
        <v>66949.372570000007</v>
      </c>
      <c r="EM31" s="1">
        <f>PLANEL_GerMed_Trim!EM17</f>
        <v>53051.257224000001</v>
      </c>
      <c r="EN31" s="1">
        <f>PLANEL_GerMed_Trim!EN17</f>
        <v>64435.647190000003</v>
      </c>
      <c r="EO31" s="1">
        <f>PLANEL_GerMed_Trim!EO17</f>
        <v>85610.612519999995</v>
      </c>
      <c r="EP31" s="1">
        <f>PLANEL_GerMed_Trim!EP17</f>
        <v>70355.529980000007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0.35482938135975278</v>
      </c>
      <c r="AF32" s="33">
        <f t="shared" si="15"/>
        <v>0.42097700758244494</v>
      </c>
      <c r="AG32" s="33">
        <f t="shared" si="15"/>
        <v>0.55463352699223378</v>
      </c>
      <c r="AH32" s="33">
        <f t="shared" si="15"/>
        <v>0.46152549746172894</v>
      </c>
      <c r="AI32" s="33">
        <f t="shared" si="15"/>
        <v>0.35465826079331514</v>
      </c>
      <c r="AJ32" s="33">
        <f t="shared" si="15"/>
        <v>0.42330688025533819</v>
      </c>
      <c r="AK32" s="33">
        <f t="shared" si="15"/>
        <v>0.55891862965931705</v>
      </c>
      <c r="AL32" s="33">
        <f t="shared" si="15"/>
        <v>0.46359413281174189</v>
      </c>
      <c r="AM32" s="33">
        <f t="shared" si="15"/>
        <v>0.35460707495758159</v>
      </c>
      <c r="AN32" s="33">
        <f t="shared" si="15"/>
        <v>0.42400379486471884</v>
      </c>
      <c r="AO32" s="33">
        <f t="shared" si="15"/>
        <v>0.56020039522406306</v>
      </c>
      <c r="AP32" s="33">
        <f t="shared" si="15"/>
        <v>0.46421290570615709</v>
      </c>
      <c r="AQ32" s="33">
        <f t="shared" si="15"/>
        <v>0.35449591101126038</v>
      </c>
      <c r="AR32" s="33">
        <f t="shared" si="15"/>
        <v>0.42551733470225772</v>
      </c>
      <c r="AS32" s="33">
        <f t="shared" si="15"/>
        <v>0.56298409822641104</v>
      </c>
      <c r="AT32" s="33">
        <f t="shared" si="15"/>
        <v>0.46555673969418615</v>
      </c>
      <c r="AU32" s="33">
        <f t="shared" si="15"/>
        <v>0.35447528079292867</v>
      </c>
      <c r="AV32" s="33">
        <f t="shared" si="15"/>
        <v>0.42579822295476111</v>
      </c>
      <c r="AW32" s="33">
        <f t="shared" si="15"/>
        <v>0.56350070794597118</v>
      </c>
      <c r="AX32" s="33">
        <f t="shared" si="15"/>
        <v>0.4658061333055496</v>
      </c>
      <c r="AY32" s="33">
        <f t="shared" si="15"/>
        <v>0.35441707632820774</v>
      </c>
      <c r="AZ32" s="33">
        <f t="shared" si="15"/>
        <v>0.42659069981309355</v>
      </c>
      <c r="BA32" s="33">
        <f t="shared" si="15"/>
        <v>0.56495823178837878</v>
      </c>
      <c r="BB32" s="33">
        <f t="shared" si="15"/>
        <v>0.46650975366161251</v>
      </c>
      <c r="BC32" s="33">
        <f t="shared" si="15"/>
        <v>0.35441558271319207</v>
      </c>
      <c r="BD32" s="33">
        <f t="shared" si="15"/>
        <v>0.42661103482055668</v>
      </c>
      <c r="BE32" s="33">
        <f t="shared" si="15"/>
        <v>0.56499563199471337</v>
      </c>
      <c r="BF32" s="33">
        <f t="shared" si="15"/>
        <v>0.46652780866989552</v>
      </c>
      <c r="BG32" s="33">
        <f t="shared" si="15"/>
        <v>0.35441621105417026</v>
      </c>
      <c r="BH32" s="33">
        <f t="shared" si="15"/>
        <v>0.42660247982507282</v>
      </c>
      <c r="BI32" s="33">
        <f t="shared" si="15"/>
        <v>0.56497989766962708</v>
      </c>
      <c r="BJ32" s="33">
        <f t="shared" si="15"/>
        <v>0.46652021292588036</v>
      </c>
      <c r="BK32" s="33">
        <f t="shared" si="15"/>
        <v>0.35439480863490758</v>
      </c>
      <c r="BL32" s="33">
        <f t="shared" si="15"/>
        <v>0.42689388206506057</v>
      </c>
      <c r="BM32" s="33">
        <f t="shared" si="15"/>
        <v>0.56551584471805494</v>
      </c>
      <c r="BN32" s="33">
        <f t="shared" si="15"/>
        <v>0.46677894159477007</v>
      </c>
      <c r="BO32" s="33">
        <f t="shared" si="15"/>
        <v>0.3543718761203416</v>
      </c>
      <c r="BP32" s="33">
        <f t="shared" ref="BP32:EA32" si="16">BP31/BP17</f>
        <v>0.42720611700236161</v>
      </c>
      <c r="BQ32" s="33">
        <f t="shared" si="16"/>
        <v>0.56609010733293208</v>
      </c>
      <c r="BR32" s="33">
        <f t="shared" si="16"/>
        <v>0.46705616713417297</v>
      </c>
      <c r="BS32" s="33">
        <f t="shared" si="16"/>
        <v>0.35432374643989345</v>
      </c>
      <c r="BT32" s="33">
        <f t="shared" si="16"/>
        <v>0.4278614212443258</v>
      </c>
      <c r="BU32" s="33">
        <f t="shared" si="16"/>
        <v>0.56729534314805796</v>
      </c>
      <c r="BV32" s="33">
        <f t="shared" si="16"/>
        <v>0.46763799529288297</v>
      </c>
      <c r="BW32" s="33">
        <f t="shared" si="16"/>
        <v>0.35429067667322789</v>
      </c>
      <c r="BX32" s="33">
        <f t="shared" si="16"/>
        <v>0.42831167905605116</v>
      </c>
      <c r="BY32" s="33">
        <f t="shared" si="16"/>
        <v>0.56812345749538018</v>
      </c>
      <c r="BZ32" s="33">
        <f t="shared" si="16"/>
        <v>0.46803776784401463</v>
      </c>
      <c r="CA32" s="33">
        <f t="shared" si="16"/>
        <v>0.35425732840464996</v>
      </c>
      <c r="CB32" s="33">
        <f t="shared" si="16"/>
        <v>0.42876572822933151</v>
      </c>
      <c r="CC32" s="33">
        <f t="shared" si="16"/>
        <v>0.56895854466772344</v>
      </c>
      <c r="CD32" s="33">
        <f t="shared" si="16"/>
        <v>0.46844090665474264</v>
      </c>
      <c r="CE32" s="33">
        <f t="shared" si="16"/>
        <v>0.3542030192851009</v>
      </c>
      <c r="CF32" s="33">
        <f t="shared" si="16"/>
        <v>0.42950516818601997</v>
      </c>
      <c r="CG32" s="33">
        <f t="shared" si="16"/>
        <v>0.57031852310857512</v>
      </c>
      <c r="CH32" s="33">
        <f t="shared" si="16"/>
        <v>0.46909743684197008</v>
      </c>
      <c r="CI32" s="33">
        <f t="shared" si="16"/>
        <v>0.35419618181183643</v>
      </c>
      <c r="CJ32" s="33">
        <f t="shared" si="16"/>
        <v>0.42959826174376664</v>
      </c>
      <c r="CK32" s="33">
        <f t="shared" si="16"/>
        <v>0.57048974074520009</v>
      </c>
      <c r="CL32" s="33">
        <f t="shared" si="16"/>
        <v>0.46918009214590151</v>
      </c>
      <c r="CM32" s="33">
        <f t="shared" si="16"/>
        <v>0.35417534813991114</v>
      </c>
      <c r="CN32" s="33">
        <f t="shared" si="16"/>
        <v>0.42988192158902877</v>
      </c>
      <c r="CO32" s="33">
        <f t="shared" si="16"/>
        <v>0.57101144788104596</v>
      </c>
      <c r="CP32" s="33">
        <f t="shared" si="16"/>
        <v>0.46943194662868681</v>
      </c>
      <c r="CQ32" s="33">
        <f t="shared" si="16"/>
        <v>0.3541743422929276</v>
      </c>
      <c r="CR32" s="33">
        <f t="shared" si="16"/>
        <v>0.42989561557318595</v>
      </c>
      <c r="CS32" s="33">
        <f t="shared" si="16"/>
        <v>0.5710366340594758</v>
      </c>
      <c r="CT32" s="33">
        <f t="shared" si="16"/>
        <v>0.46944410518374258</v>
      </c>
      <c r="CU32" s="33">
        <f t="shared" si="16"/>
        <v>0.35415648584371168</v>
      </c>
      <c r="CV32" s="33">
        <f t="shared" si="16"/>
        <v>0.43013873866703028</v>
      </c>
      <c r="CW32" s="33">
        <f t="shared" si="16"/>
        <v>0.57148378608054085</v>
      </c>
      <c r="CX32" s="33">
        <f t="shared" si="16"/>
        <v>0.46965996805673449</v>
      </c>
      <c r="CY32" s="33">
        <f t="shared" si="16"/>
        <v>0.35415534000804538</v>
      </c>
      <c r="CZ32" s="33">
        <f t="shared" si="16"/>
        <v>0.43015433996083291</v>
      </c>
      <c r="DA32" s="33">
        <f t="shared" si="16"/>
        <v>0.57151247997471533</v>
      </c>
      <c r="DB32" s="33">
        <f t="shared" si="16"/>
        <v>0.46967382005204245</v>
      </c>
      <c r="DC32" s="33">
        <f t="shared" si="16"/>
        <v>0.35415534000234911</v>
      </c>
      <c r="DD32" s="33">
        <f t="shared" si="16"/>
        <v>0.43015433996419566</v>
      </c>
      <c r="DE32" s="33">
        <f t="shared" si="16"/>
        <v>0.57151247998320642</v>
      </c>
      <c r="DF32" s="33">
        <f t="shared" si="16"/>
        <v>0.46967382004181418</v>
      </c>
      <c r="DG32" s="33">
        <f t="shared" si="16"/>
        <v>0.35415533998683363</v>
      </c>
      <c r="DH32" s="33">
        <f t="shared" si="16"/>
        <v>0.43015433996425395</v>
      </c>
      <c r="DI32" s="33">
        <f t="shared" si="16"/>
        <v>0.57151247997541421</v>
      </c>
      <c r="DJ32" s="33">
        <f t="shared" si="16"/>
        <v>0.46967382006994307</v>
      </c>
      <c r="DK32" s="33">
        <f t="shared" si="16"/>
        <v>0.35415533999590104</v>
      </c>
      <c r="DL32" s="33">
        <f t="shared" si="16"/>
        <v>0.43015433998095759</v>
      </c>
      <c r="DM32" s="33">
        <f t="shared" si="16"/>
        <v>0.57151247995065591</v>
      </c>
      <c r="DN32" s="33">
        <f t="shared" si="16"/>
        <v>0.46967382000040475</v>
      </c>
      <c r="DO32" s="33">
        <f t="shared" si="16"/>
        <v>0.35415533999143917</v>
      </c>
      <c r="DP32" s="33">
        <f t="shared" si="16"/>
        <v>0.43015433993155205</v>
      </c>
      <c r="DQ32" s="33">
        <f t="shared" si="16"/>
        <v>0.57151247994077736</v>
      </c>
      <c r="DR32" s="33">
        <f t="shared" si="16"/>
        <v>0.46967382004751973</v>
      </c>
      <c r="DS32" s="33">
        <f t="shared" si="16"/>
        <v>0.35415533996890086</v>
      </c>
      <c r="DT32" s="33">
        <f t="shared" si="16"/>
        <v>0.43015433994363089</v>
      </c>
      <c r="DU32" s="33">
        <f t="shared" si="16"/>
        <v>0.57151247995620669</v>
      </c>
      <c r="DV32" s="33">
        <f t="shared" si="16"/>
        <v>0.46967382000902524</v>
      </c>
      <c r="DW32" s="33">
        <f t="shared" si="16"/>
        <v>0.35415534001666149</v>
      </c>
      <c r="DX32" s="33">
        <f t="shared" si="16"/>
        <v>0.43015433997766417</v>
      </c>
      <c r="DY32" s="33">
        <f t="shared" si="16"/>
        <v>0.5715124799476643</v>
      </c>
      <c r="DZ32" s="33">
        <f t="shared" si="16"/>
        <v>0.46967382005219677</v>
      </c>
      <c r="EA32" s="33">
        <f t="shared" si="16"/>
        <v>0.35415534000249443</v>
      </c>
      <c r="EB32" s="33">
        <f t="shared" ref="EB32:EP32" si="17">EB31/EB17</f>
        <v>0.43015433994639235</v>
      </c>
      <c r="EC32" s="33">
        <f t="shared" si="17"/>
        <v>0.57151247994062637</v>
      </c>
      <c r="ED32" s="33">
        <f t="shared" si="17"/>
        <v>0.46967381998335789</v>
      </c>
      <c r="EE32" s="33">
        <f t="shared" si="17"/>
        <v>0.35415533998058374</v>
      </c>
      <c r="EF32" s="33">
        <f t="shared" si="17"/>
        <v>0.43015433994142022</v>
      </c>
      <c r="EG32" s="33">
        <f t="shared" si="17"/>
        <v>0.57151247997838517</v>
      </c>
      <c r="EH32" s="33">
        <f t="shared" si="17"/>
        <v>0.46967381998676311</v>
      </c>
      <c r="EI32" s="33">
        <f t="shared" si="17"/>
        <v>0.35415533995484505</v>
      </c>
      <c r="EJ32" s="33">
        <f t="shared" si="17"/>
        <v>0.43015433994810576</v>
      </c>
      <c r="EK32" s="33">
        <f t="shared" si="17"/>
        <v>0.5715124799414637</v>
      </c>
      <c r="EL32" s="33">
        <f t="shared" si="17"/>
        <v>0.46967382002092856</v>
      </c>
      <c r="EM32" s="33">
        <f t="shared" si="17"/>
        <v>0.35415533996165988</v>
      </c>
      <c r="EN32" s="33">
        <f t="shared" si="17"/>
        <v>0.4301543399785881</v>
      </c>
      <c r="EO32" s="33">
        <f t="shared" si="17"/>
        <v>0.5715124799649467</v>
      </c>
      <c r="EP32" s="33">
        <f t="shared" si="17"/>
        <v>0.46967382003866037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4214.3659209999996</v>
      </c>
      <c r="O5" s="41">
        <v>4214.3659209999996</v>
      </c>
      <c r="P5" s="41">
        <v>2193.3739340000002</v>
      </c>
      <c r="Q5" s="41">
        <v>2193.3739340000002</v>
      </c>
      <c r="R5" s="41">
        <v>2193.3739340000002</v>
      </c>
      <c r="S5" s="41">
        <v>2193.3739340000002</v>
      </c>
      <c r="T5" s="41">
        <v>3105.0859369999998</v>
      </c>
      <c r="U5" s="41">
        <v>4758.4135379999998</v>
      </c>
      <c r="V5" s="41">
        <v>4758.4135379999998</v>
      </c>
      <c r="W5" s="41">
        <v>3834.4927939999998</v>
      </c>
      <c r="X5" s="41">
        <v>3834.4927939999998</v>
      </c>
      <c r="Y5" s="41">
        <v>3834.4927939999998</v>
      </c>
      <c r="Z5" s="41">
        <v>3834.4927939999998</v>
      </c>
      <c r="AA5" s="41">
        <v>3834.4927939999998</v>
      </c>
      <c r="AB5" s="41">
        <v>3578.5183229999998</v>
      </c>
      <c r="AC5" s="41">
        <v>3578.5183229999998</v>
      </c>
      <c r="AD5" s="41">
        <v>3578.5183229999998</v>
      </c>
      <c r="AE5" s="41">
        <v>3578.5183229999998</v>
      </c>
      <c r="AF5" s="41">
        <v>3578.5183229999998</v>
      </c>
      <c r="AG5" s="41">
        <v>3578.5183229999998</v>
      </c>
      <c r="AH5" s="41">
        <v>3578.5183229999998</v>
      </c>
      <c r="AI5" s="41">
        <v>3578.5183229999998</v>
      </c>
      <c r="AJ5" s="41">
        <v>3578.5183229999998</v>
      </c>
      <c r="AK5" s="41">
        <v>3578.5183229999998</v>
      </c>
      <c r="AL5" s="41">
        <v>3578.5183229999998</v>
      </c>
      <c r="AM5" s="41">
        <v>3578.5183229999998</v>
      </c>
      <c r="AN5" s="41">
        <v>3578.5183229999998</v>
      </c>
      <c r="AO5" s="41">
        <v>3578.5183229999998</v>
      </c>
      <c r="AP5" s="41">
        <v>3578.5183229999998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5050.33169</v>
      </c>
      <c r="O16" s="41">
        <v>5050.33169</v>
      </c>
      <c r="P16" s="41">
        <v>2557.0428419999998</v>
      </c>
      <c r="Q16" s="41">
        <v>2557.0428419999998</v>
      </c>
      <c r="R16" s="41">
        <v>2557.0428419999998</v>
      </c>
      <c r="S16" s="41">
        <v>2557.0428419999998</v>
      </c>
      <c r="T16" s="41">
        <v>3468.7548449999999</v>
      </c>
      <c r="U16" s="41">
        <v>5122.082445</v>
      </c>
      <c r="V16" s="41">
        <v>5122.082445</v>
      </c>
      <c r="W16" s="41">
        <v>3963.6613590000002</v>
      </c>
      <c r="X16" s="41">
        <v>3963.6613590000002</v>
      </c>
      <c r="Y16" s="41">
        <v>3963.6613590000002</v>
      </c>
      <c r="Z16" s="41">
        <v>3963.6613590000002</v>
      </c>
      <c r="AA16" s="41">
        <v>3963.6613590000002</v>
      </c>
      <c r="AB16" s="41">
        <v>3578.5183229999998</v>
      </c>
      <c r="AC16" s="41">
        <v>3578.5183229999998</v>
      </c>
      <c r="AD16" s="41">
        <v>3578.5183229999998</v>
      </c>
      <c r="AE16" s="41">
        <v>3578.5183229999998</v>
      </c>
      <c r="AF16" s="41">
        <v>3578.5183229999998</v>
      </c>
      <c r="AG16" s="41">
        <v>3578.5183229999998</v>
      </c>
      <c r="AH16" s="41">
        <v>3578.5183229999998</v>
      </c>
      <c r="AI16" s="41">
        <v>3578.5183229999998</v>
      </c>
      <c r="AJ16" s="41">
        <v>3578.5183229999998</v>
      </c>
      <c r="AK16" s="41">
        <v>3578.5183229999998</v>
      </c>
      <c r="AL16" s="41">
        <v>3578.5183229999998</v>
      </c>
      <c r="AM16" s="41">
        <v>3578.5183229999998</v>
      </c>
      <c r="AN16" s="41">
        <v>3578.5183229999998</v>
      </c>
      <c r="AO16" s="41">
        <v>3578.5183229999998</v>
      </c>
      <c r="AP16" s="41">
        <v>3578.5183229999998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263.93509469999998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342.11874460000001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1056.1279050000001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1086.927539</v>
      </c>
      <c r="T54" s="41">
        <v>1086.927539</v>
      </c>
      <c r="U54" s="41">
        <v>274.15011559999999</v>
      </c>
      <c r="V54" s="41">
        <v>274.15011559999999</v>
      </c>
      <c r="W54" s="41">
        <v>246.9031176</v>
      </c>
      <c r="X54" s="41">
        <v>246.9031176</v>
      </c>
      <c r="Y54" s="41">
        <v>246.9031176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246.9031176</v>
      </c>
      <c r="AH54" s="41">
        <v>246.9031176</v>
      </c>
      <c r="AI54" s="41">
        <v>246.9031176</v>
      </c>
      <c r="AJ54" s="41">
        <v>246.9031176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1056.1279050000001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1086.927539</v>
      </c>
      <c r="T64" s="41">
        <v>1086.927539</v>
      </c>
      <c r="U64" s="41">
        <v>274.15011559999999</v>
      </c>
      <c r="V64" s="41">
        <v>274.15011559999999</v>
      </c>
      <c r="W64" s="41">
        <v>246.9031176</v>
      </c>
      <c r="X64" s="41">
        <v>246.9031176</v>
      </c>
      <c r="Y64" s="41">
        <v>246.9031176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246.9031176</v>
      </c>
      <c r="AH64" s="41">
        <v>246.9031176</v>
      </c>
      <c r="AI64" s="41">
        <v>246.9031176</v>
      </c>
      <c r="AJ64" s="41">
        <v>246.9031176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1857.5288419999999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27.72915154</v>
      </c>
      <c r="P102" s="41">
        <v>202.9114524</v>
      </c>
      <c r="Q102" s="41">
        <v>221.90697879999999</v>
      </c>
      <c r="R102" s="41">
        <v>307.21797770000001</v>
      </c>
      <c r="S102" s="41">
        <v>510.59229049999999</v>
      </c>
      <c r="T102" s="41">
        <v>521.89946810000004</v>
      </c>
      <c r="U102" s="41">
        <v>521.89946810000004</v>
      </c>
      <c r="V102" s="41">
        <v>521.89946810000004</v>
      </c>
      <c r="W102" s="41">
        <v>521.89946810000004</v>
      </c>
      <c r="X102" s="41">
        <v>521.89946810000004</v>
      </c>
      <c r="Y102" s="41">
        <v>521.89946810000004</v>
      </c>
      <c r="Z102" s="41">
        <v>521.89946810000004</v>
      </c>
      <c r="AA102" s="41">
        <v>521.89946810000004</v>
      </c>
      <c r="AB102" s="41">
        <v>521.89946810000004</v>
      </c>
      <c r="AC102" s="41">
        <v>521.89946810000004</v>
      </c>
      <c r="AD102" s="41">
        <v>521.89946810000004</v>
      </c>
      <c r="AE102" s="41">
        <v>521.89946810000004</v>
      </c>
      <c r="AF102" s="41">
        <v>521.89946810000004</v>
      </c>
      <c r="AG102" s="41">
        <v>449.4415429</v>
      </c>
      <c r="AH102" s="41">
        <v>423.80841470000001</v>
      </c>
      <c r="AI102" s="41">
        <v>463.18712060000001</v>
      </c>
      <c r="AJ102" s="41">
        <v>521.89946810000004</v>
      </c>
      <c r="AK102" s="41">
        <v>521.89946810000004</v>
      </c>
      <c r="AL102" s="41">
        <v>521.89946810000004</v>
      </c>
      <c r="AM102" s="41">
        <v>521.89946810000004</v>
      </c>
      <c r="AN102" s="41">
        <v>521.89946810000004</v>
      </c>
      <c r="AO102" s="41">
        <v>521.89946810000004</v>
      </c>
      <c r="AP102" s="41">
        <v>521.89946810000004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897.36581179999996</v>
      </c>
      <c r="T103" s="41">
        <v>894.1066118</v>
      </c>
      <c r="U103" s="41">
        <v>747.80484320000005</v>
      </c>
      <c r="V103" s="41">
        <v>747.80484320000005</v>
      </c>
      <c r="W103" s="41">
        <v>774.46124480000003</v>
      </c>
      <c r="X103" s="41">
        <v>826.19094059999998</v>
      </c>
      <c r="Y103" s="41">
        <v>894.1066118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894.1066118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859.03221780000001</v>
      </c>
      <c r="O104" s="41">
        <v>859.03221780000001</v>
      </c>
      <c r="P104" s="41">
        <v>1065.5020159999999</v>
      </c>
      <c r="Q104" s="41">
        <v>1071.531246</v>
      </c>
      <c r="R104" s="41">
        <v>1071.531246</v>
      </c>
      <c r="S104" s="41">
        <v>1068.3336730000001</v>
      </c>
      <c r="T104" s="41">
        <v>942.88419590000001</v>
      </c>
      <c r="U104" s="41">
        <v>899.43572140000003</v>
      </c>
      <c r="V104" s="41">
        <v>899.43572140000003</v>
      </c>
      <c r="W104" s="41">
        <v>459.44636000000003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321.92980679999999</v>
      </c>
      <c r="G107" s="41">
        <v>321.9275705</v>
      </c>
      <c r="H107" s="41">
        <v>646.46067349999998</v>
      </c>
      <c r="I107" s="41">
        <v>654.57942609999998</v>
      </c>
      <c r="J107" s="41">
        <v>566.96130419999997</v>
      </c>
      <c r="K107" s="41">
        <v>646.46067349999998</v>
      </c>
      <c r="L107" s="41">
        <v>638.34192089999999</v>
      </c>
      <c r="M107" s="41">
        <v>638.34192089999999</v>
      </c>
      <c r="N107" s="41">
        <v>646.46067349999998</v>
      </c>
      <c r="O107" s="41">
        <v>778.67098439999995</v>
      </c>
      <c r="P107" s="41">
        <v>792.26305390000005</v>
      </c>
      <c r="Q107" s="41">
        <v>877.56923870000003</v>
      </c>
      <c r="R107" s="41">
        <v>906.89737360000004</v>
      </c>
      <c r="S107" s="41">
        <v>906.89737360000004</v>
      </c>
      <c r="T107" s="41">
        <v>843.63550940000005</v>
      </c>
      <c r="U107" s="41">
        <v>843.63550940000005</v>
      </c>
      <c r="V107" s="41">
        <v>843.63550940000005</v>
      </c>
      <c r="W107" s="41">
        <v>566.30018640000003</v>
      </c>
      <c r="X107" s="41">
        <v>566.7937197</v>
      </c>
      <c r="Y107" s="41">
        <v>584.96756679999999</v>
      </c>
      <c r="Z107" s="41">
        <v>584.96756679999999</v>
      </c>
      <c r="AA107" s="41">
        <v>577.19265359999997</v>
      </c>
      <c r="AB107" s="41">
        <v>574.94865400000003</v>
      </c>
      <c r="AC107" s="41">
        <v>170.69223790000001</v>
      </c>
      <c r="AD107" s="41">
        <v>41.238018959999998</v>
      </c>
      <c r="AE107" s="41">
        <v>137.03510600000001</v>
      </c>
      <c r="AF107" s="41">
        <v>65.035891969999994</v>
      </c>
      <c r="AG107" s="41">
        <v>5.5315910170000002</v>
      </c>
      <c r="AH107" s="41">
        <v>5.4151667449999996</v>
      </c>
      <c r="AI107" s="41">
        <v>5.2993420179999999</v>
      </c>
      <c r="AJ107" s="41">
        <v>26.733554389999998</v>
      </c>
      <c r="AK107" s="41">
        <v>47.890160610000002</v>
      </c>
      <c r="AL107" s="41">
        <v>68.696666269999994</v>
      </c>
      <c r="AM107" s="41">
        <v>189.05608340000001</v>
      </c>
      <c r="AN107" s="41">
        <v>189.05608340000001</v>
      </c>
      <c r="AO107" s="41">
        <v>189.05608340000001</v>
      </c>
      <c r="AP107" s="41">
        <v>188.75159500000001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4217.9677279999996</v>
      </c>
      <c r="G112" s="41">
        <v>4886.7165279999999</v>
      </c>
      <c r="H112" s="41">
        <v>4234.5714159999998</v>
      </c>
      <c r="I112" s="41">
        <v>4286.8066449999997</v>
      </c>
      <c r="J112" s="41">
        <v>3970.2461400000002</v>
      </c>
      <c r="K112" s="41">
        <v>4208.5657140000003</v>
      </c>
      <c r="L112" s="41">
        <v>4962.5628450000004</v>
      </c>
      <c r="M112" s="41">
        <v>5296.4850539999998</v>
      </c>
      <c r="N112" s="41">
        <v>5113.0236590000004</v>
      </c>
      <c r="O112" s="41">
        <v>5222.5582809999996</v>
      </c>
      <c r="P112" s="41">
        <v>5154.6583250000003</v>
      </c>
      <c r="Q112" s="41">
        <v>3575.0419539999998</v>
      </c>
      <c r="R112" s="41">
        <v>3566.6175469999998</v>
      </c>
      <c r="S112" s="41">
        <v>3770.0534870000001</v>
      </c>
      <c r="T112" s="41">
        <v>3589.3901230000001</v>
      </c>
      <c r="U112" s="41">
        <v>3399.6398800000002</v>
      </c>
      <c r="V112" s="41">
        <v>3399.6398800000002</v>
      </c>
      <c r="W112" s="41">
        <v>2627.2238670000002</v>
      </c>
      <c r="X112" s="41">
        <v>2742.066237</v>
      </c>
      <c r="Y112" s="41">
        <v>2828.1557550000002</v>
      </c>
      <c r="Z112" s="41">
        <v>2293.6260729999999</v>
      </c>
      <c r="AA112" s="41">
        <v>2285.8511589999998</v>
      </c>
      <c r="AB112" s="41">
        <v>2283.60716</v>
      </c>
      <c r="AC112" s="41">
        <v>1879.3507440000001</v>
      </c>
      <c r="AD112" s="41">
        <v>1603.594756</v>
      </c>
      <c r="AE112" s="41">
        <v>1829.397612</v>
      </c>
      <c r="AF112" s="41">
        <v>1611.0966289999999</v>
      </c>
      <c r="AG112" s="41">
        <v>598.82379119999996</v>
      </c>
      <c r="AH112" s="41">
        <v>573.07423870000002</v>
      </c>
      <c r="AI112" s="41">
        <v>612.33711989999995</v>
      </c>
      <c r="AJ112" s="41">
        <v>692.4836798</v>
      </c>
      <c r="AK112" s="41">
        <v>569.78962869999998</v>
      </c>
      <c r="AL112" s="41">
        <v>590.59613439999998</v>
      </c>
      <c r="AM112" s="41">
        <v>710.95555149999996</v>
      </c>
      <c r="AN112" s="41">
        <v>710.95555149999996</v>
      </c>
      <c r="AO112" s="41">
        <v>710.95555149999996</v>
      </c>
      <c r="AP112" s="41">
        <v>710.65106309999999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126.7243211</v>
      </c>
      <c r="X125" s="41">
        <v>253.44864229999999</v>
      </c>
      <c r="Y125" s="41">
        <v>380.17296349999998</v>
      </c>
      <c r="Z125" s="41">
        <v>538.10537810000005</v>
      </c>
      <c r="AA125" s="41">
        <v>633.62160570000003</v>
      </c>
      <c r="AB125" s="41">
        <v>760.34592689999999</v>
      </c>
      <c r="AC125" s="41">
        <v>887.07024809999996</v>
      </c>
      <c r="AD125" s="41">
        <v>1320.1321849999999</v>
      </c>
      <c r="AE125" s="41">
        <v>2407.7621020000001</v>
      </c>
      <c r="AF125" s="41">
        <v>1140.5188900000001</v>
      </c>
      <c r="AG125" s="41">
        <v>1437.0399629999999</v>
      </c>
      <c r="AH125" s="41">
        <v>1444.42112</v>
      </c>
      <c r="AI125" s="41">
        <v>1831.055053</v>
      </c>
      <c r="AJ125" s="41">
        <v>1520.6918539999999</v>
      </c>
      <c r="AK125" s="41">
        <v>2027.589138</v>
      </c>
      <c r="AL125" s="41">
        <v>2281.037781</v>
      </c>
      <c r="AM125" s="41">
        <v>2281.037781</v>
      </c>
      <c r="AN125" s="41">
        <v>2281.037781</v>
      </c>
      <c r="AO125" s="41">
        <v>2383.0664350000002</v>
      </c>
      <c r="AP125" s="41">
        <v>2825.2087860000001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315.03429369999998</v>
      </c>
      <c r="AD127" s="41">
        <v>360.03919280000002</v>
      </c>
      <c r="AE127" s="41">
        <v>405.04409190000001</v>
      </c>
      <c r="AF127" s="41">
        <v>405.04409190000001</v>
      </c>
      <c r="AG127" s="41">
        <v>405.04409190000001</v>
      </c>
      <c r="AH127" s="41">
        <v>585.06368829999997</v>
      </c>
      <c r="AI127" s="41">
        <v>405.04409190000001</v>
      </c>
      <c r="AJ127" s="41">
        <v>535.69483549999995</v>
      </c>
      <c r="AK127" s="41">
        <v>495.05389009999999</v>
      </c>
      <c r="AL127" s="41">
        <v>650.28949109999996</v>
      </c>
      <c r="AM127" s="41">
        <v>687.78365599999995</v>
      </c>
      <c r="AN127" s="41">
        <v>810.08818380000002</v>
      </c>
      <c r="AO127" s="41">
        <v>810.08818380000002</v>
      </c>
      <c r="AP127" s="41">
        <v>810.08818380000002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171.72922030000001</v>
      </c>
      <c r="X136" s="41">
        <v>343.45844049999999</v>
      </c>
      <c r="Y136" s="41">
        <v>515.18766070000004</v>
      </c>
      <c r="Z136" s="41">
        <v>718.12497450000001</v>
      </c>
      <c r="AA136" s="41">
        <v>858.64610119999998</v>
      </c>
      <c r="AB136" s="41">
        <v>1030.375321</v>
      </c>
      <c r="AC136" s="41">
        <v>1202.104542</v>
      </c>
      <c r="AD136" s="41">
        <v>1680.171378</v>
      </c>
      <c r="AE136" s="41">
        <v>2812.8061939999998</v>
      </c>
      <c r="AF136" s="41">
        <v>1545.5629819999999</v>
      </c>
      <c r="AG136" s="41">
        <v>1842.0840539999999</v>
      </c>
      <c r="AH136" s="41">
        <v>2029.4848079999999</v>
      </c>
      <c r="AI136" s="41">
        <v>2236.0991450000001</v>
      </c>
      <c r="AJ136" s="41">
        <v>2056.3866889999999</v>
      </c>
      <c r="AK136" s="41">
        <v>2522.643028</v>
      </c>
      <c r="AL136" s="41">
        <v>2931.327272</v>
      </c>
      <c r="AM136" s="41">
        <v>2968.8214370000001</v>
      </c>
      <c r="AN136" s="41">
        <v>3091.1259650000002</v>
      </c>
      <c r="AO136" s="41">
        <v>3193.1546189999999</v>
      </c>
      <c r="AP136" s="41">
        <v>3635.2969699999999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249.12215760000001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291.0224973</v>
      </c>
      <c r="N148" s="41">
        <v>367.83741170000002</v>
      </c>
      <c r="O148" s="41">
        <v>317.02504640000001</v>
      </c>
      <c r="P148" s="41">
        <v>206.9136172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2917.5560730000002</v>
      </c>
      <c r="V149" s="41">
        <v>2917.5560730000002</v>
      </c>
      <c r="W149" s="41">
        <v>2977.3716690000001</v>
      </c>
      <c r="X149" s="41">
        <v>3000.5461679999999</v>
      </c>
      <c r="Y149" s="41">
        <v>3000.5461679999999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3007.6281399999998</v>
      </c>
      <c r="AO149" s="41">
        <v>3007.6281399999998</v>
      </c>
      <c r="AP149" s="41">
        <v>3007.6281399999998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2917.5560730000002</v>
      </c>
      <c r="V160" s="41">
        <v>2917.5560730000002</v>
      </c>
      <c r="W160" s="41">
        <v>2977.3716690000001</v>
      </c>
      <c r="X160" s="41">
        <v>3000.5461679999999</v>
      </c>
      <c r="Y160" s="41">
        <v>3000.5461679999999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3007.6281399999998</v>
      </c>
      <c r="AO160" s="41">
        <v>3007.6281399999998</v>
      </c>
      <c r="AP160" s="41">
        <v>3007.6281399999998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6.773237709</v>
      </c>
      <c r="O163" s="41">
        <v>7.0810769379999998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47.009585090000002</v>
      </c>
      <c r="O172" s="41">
        <v>47.317424320000001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20062.999260000001</v>
      </c>
      <c r="S233" s="41">
        <v>20062.999260000001</v>
      </c>
      <c r="T233" s="41">
        <v>20508.238689999998</v>
      </c>
      <c r="U233" s="41">
        <v>21259.580460000001</v>
      </c>
      <c r="V233" s="41">
        <v>22108.085350000001</v>
      </c>
      <c r="W233" s="41">
        <v>22695.070779999998</v>
      </c>
      <c r="X233" s="41">
        <v>22737.380649999999</v>
      </c>
      <c r="Y233" s="41">
        <v>22508.92036</v>
      </c>
      <c r="Z233" s="41">
        <v>22502.9048</v>
      </c>
      <c r="AA233" s="41">
        <v>22697.743839999999</v>
      </c>
      <c r="AB233" s="41">
        <v>22706.964220000002</v>
      </c>
      <c r="AC233" s="41">
        <v>22602.686539999999</v>
      </c>
      <c r="AD233" s="41">
        <v>22851.817520000001</v>
      </c>
      <c r="AE233" s="41">
        <v>22851.817520000001</v>
      </c>
      <c r="AF233" s="41">
        <v>22825.92137</v>
      </c>
      <c r="AG233" s="41">
        <v>22716.310850000002</v>
      </c>
      <c r="AH233" s="41">
        <v>22851.817520000001</v>
      </c>
      <c r="AI233" s="41">
        <v>22827.93045</v>
      </c>
      <c r="AJ233" s="41">
        <v>22735.110550000001</v>
      </c>
      <c r="AK233" s="41">
        <v>22851.817520000001</v>
      </c>
      <c r="AL233" s="41">
        <v>22851.817520000001</v>
      </c>
      <c r="AM233" s="41">
        <v>22851.817520000001</v>
      </c>
      <c r="AN233" s="41">
        <v>22851.817520000001</v>
      </c>
      <c r="AO233" s="41">
        <v>22851.817520000001</v>
      </c>
      <c r="AP233" s="41">
        <v>22737.19224</v>
      </c>
    </row>
    <row r="234" spans="2:42" x14ac:dyDescent="0.25">
      <c r="B234" s="40" t="s">
        <v>1</v>
      </c>
      <c r="C234" s="42" t="s">
        <v>38</v>
      </c>
      <c r="D234" s="41">
        <v>7786.1649450000004</v>
      </c>
      <c r="E234" s="41">
        <v>7868.2101860000002</v>
      </c>
      <c r="F234" s="41">
        <v>7691.6450439999999</v>
      </c>
      <c r="G234" s="41">
        <v>7601.0063479999999</v>
      </c>
      <c r="H234" s="41">
        <v>7272.8208059999997</v>
      </c>
      <c r="I234" s="41">
        <v>7868.2101860000002</v>
      </c>
      <c r="J234" s="41">
        <v>7868.2101860000002</v>
      </c>
      <c r="K234" s="41">
        <v>8021.6328089999997</v>
      </c>
      <c r="L234" s="41">
        <v>8095.6972649999998</v>
      </c>
      <c r="M234" s="41">
        <v>8095.6972649999998</v>
      </c>
      <c r="N234" s="41">
        <v>8179.1437059999998</v>
      </c>
      <c r="O234" s="41">
        <v>8238.6598240000003</v>
      </c>
      <c r="P234" s="41">
        <v>8400.6214209999998</v>
      </c>
      <c r="Q234" s="41">
        <v>8445.8599610000001</v>
      </c>
      <c r="R234" s="41">
        <v>8822.8000780000002</v>
      </c>
      <c r="S234" s="41">
        <v>8822.8000780000002</v>
      </c>
      <c r="T234" s="41">
        <v>9153.5743210000001</v>
      </c>
      <c r="U234" s="41">
        <v>9918.923213</v>
      </c>
      <c r="V234" s="41">
        <v>10123.7433</v>
      </c>
      <c r="W234" s="41">
        <v>10236.45721</v>
      </c>
      <c r="X234" s="41">
        <v>10236.45721</v>
      </c>
      <c r="Y234" s="41">
        <v>10236.45721</v>
      </c>
      <c r="Z234" s="41">
        <v>10182.435439999999</v>
      </c>
      <c r="AA234" s="41">
        <v>10257.785610000001</v>
      </c>
      <c r="AB234" s="41">
        <v>10261.29441</v>
      </c>
      <c r="AC234" s="41">
        <v>10261.29441</v>
      </c>
      <c r="AD234" s="41">
        <v>10282.97968</v>
      </c>
      <c r="AE234" s="41">
        <v>10282.97968</v>
      </c>
      <c r="AF234" s="41">
        <v>10282.97968</v>
      </c>
      <c r="AG234" s="41">
        <v>10135.53377</v>
      </c>
      <c r="AH234" s="41">
        <v>10282.97968</v>
      </c>
      <c r="AI234" s="41">
        <v>10282.97968</v>
      </c>
      <c r="AJ234" s="41">
        <v>10282.97968</v>
      </c>
      <c r="AK234" s="41">
        <v>10282.97968</v>
      </c>
      <c r="AL234" s="41">
        <v>10282.97968</v>
      </c>
      <c r="AM234" s="41">
        <v>10282.97968</v>
      </c>
      <c r="AN234" s="41">
        <v>10282.97968</v>
      </c>
      <c r="AO234" s="41">
        <v>10282.97968</v>
      </c>
      <c r="AP234" s="41">
        <v>10282.97968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5076.8220760000004</v>
      </c>
      <c r="G235" s="41">
        <v>5200.582539</v>
      </c>
      <c r="H235" s="41">
        <v>5196.526656</v>
      </c>
      <c r="I235" s="41">
        <v>5200.582539</v>
      </c>
      <c r="J235" s="41">
        <v>4263.8101409999999</v>
      </c>
      <c r="K235" s="41">
        <v>5200.582539</v>
      </c>
      <c r="L235" s="41">
        <v>5200.582539</v>
      </c>
      <c r="M235" s="41">
        <v>5200.582539</v>
      </c>
      <c r="N235" s="41">
        <v>5200.582539</v>
      </c>
      <c r="O235" s="41">
        <v>5200.582539</v>
      </c>
      <c r="P235" s="41">
        <v>5200.582539</v>
      </c>
      <c r="Q235" s="41">
        <v>5200.582539</v>
      </c>
      <c r="R235" s="41">
        <v>5200.582539</v>
      </c>
      <c r="S235" s="41">
        <v>5200.582539</v>
      </c>
      <c r="T235" s="41">
        <v>5305.8415590000004</v>
      </c>
      <c r="U235" s="41">
        <v>4154.0715700000001</v>
      </c>
      <c r="V235" s="41">
        <v>5414.0027250000003</v>
      </c>
      <c r="W235" s="41">
        <v>5409.6504020000002</v>
      </c>
      <c r="X235" s="41">
        <v>5484.6413920000005</v>
      </c>
      <c r="Y235" s="41">
        <v>5462.9877059999999</v>
      </c>
      <c r="Z235" s="41">
        <v>5420.9632449999999</v>
      </c>
      <c r="AA235" s="41">
        <v>4195.9406760000002</v>
      </c>
      <c r="AB235" s="41">
        <v>4430.2390949999999</v>
      </c>
      <c r="AC235" s="41">
        <v>4962.2930919999999</v>
      </c>
      <c r="AD235" s="41">
        <v>5450.2276860000002</v>
      </c>
      <c r="AE235" s="41">
        <v>5501.5779549999997</v>
      </c>
      <c r="AF235" s="41">
        <v>5436.9278080000004</v>
      </c>
      <c r="AG235" s="41">
        <v>5242.4918090000001</v>
      </c>
      <c r="AH235" s="41">
        <v>5261.484641</v>
      </c>
      <c r="AI235" s="41">
        <v>5217.4648079999997</v>
      </c>
      <c r="AJ235" s="41">
        <v>5241.6121389999998</v>
      </c>
      <c r="AK235" s="41">
        <v>5467.1642490000004</v>
      </c>
      <c r="AL235" s="41">
        <v>5468.3555829999996</v>
      </c>
      <c r="AM235" s="41">
        <v>5496.8385090000002</v>
      </c>
      <c r="AN235" s="41">
        <v>5305.7261840000001</v>
      </c>
      <c r="AO235" s="41">
        <v>4838.9044020000001</v>
      </c>
      <c r="AP235" s="41">
        <v>3983.7019749999999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3577.4417560000002</v>
      </c>
      <c r="G236" s="41">
        <v>3684.6510600000001</v>
      </c>
      <c r="H236" s="41">
        <v>4250.3958249999996</v>
      </c>
      <c r="I236" s="41">
        <v>4411.9339090000003</v>
      </c>
      <c r="J236" s="41">
        <v>4532.5097079999996</v>
      </c>
      <c r="K236" s="41">
        <v>7836.5093129999996</v>
      </c>
      <c r="L236" s="41">
        <v>8567.5356339999998</v>
      </c>
      <c r="M236" s="41">
        <v>9500.8894330000003</v>
      </c>
      <c r="N236" s="41">
        <v>7611.0652259999997</v>
      </c>
      <c r="O236" s="41">
        <v>9473.7555319999992</v>
      </c>
      <c r="P236" s="41">
        <v>9845.7667710000005</v>
      </c>
      <c r="Q236" s="41">
        <v>10101.715990000001</v>
      </c>
      <c r="R236" s="41">
        <v>9853.9623250000004</v>
      </c>
      <c r="S236" s="41">
        <v>9909.1898569999994</v>
      </c>
      <c r="T236" s="41">
        <v>10101.715990000001</v>
      </c>
      <c r="U236" s="41">
        <v>10063.5726</v>
      </c>
      <c r="V236" s="41">
        <v>10101.715990000001</v>
      </c>
      <c r="W236" s="41">
        <v>11095.347390000001</v>
      </c>
      <c r="X236" s="41">
        <v>10575.638999999999</v>
      </c>
      <c r="Y236" s="41">
        <v>11505.516320000001</v>
      </c>
      <c r="Z236" s="41">
        <v>11317.06813</v>
      </c>
      <c r="AA236" s="41">
        <v>11548.628269999999</v>
      </c>
      <c r="AB236" s="41">
        <v>11327.201870000001</v>
      </c>
      <c r="AC236" s="41">
        <v>11548.628269999999</v>
      </c>
      <c r="AD236" s="41">
        <v>11548.628269999999</v>
      </c>
      <c r="AE236" s="41">
        <v>11095.347390000001</v>
      </c>
      <c r="AF236" s="41">
        <v>11095.347390000001</v>
      </c>
      <c r="AG236" s="41">
        <v>11548.628269999999</v>
      </c>
      <c r="AH236" s="41">
        <v>11208.895909999999</v>
      </c>
      <c r="AI236" s="41">
        <v>11317.06813</v>
      </c>
      <c r="AJ236" s="41">
        <v>11460.8822</v>
      </c>
      <c r="AK236" s="41">
        <v>11326.907520000001</v>
      </c>
      <c r="AL236" s="41">
        <v>11548.628269999999</v>
      </c>
      <c r="AM236" s="41">
        <v>11304.84607</v>
      </c>
      <c r="AN236" s="41">
        <v>11095.347390000001</v>
      </c>
      <c r="AO236" s="41">
        <v>11548.628269999999</v>
      </c>
      <c r="AP236" s="41">
        <v>11095.347390000001</v>
      </c>
    </row>
    <row r="237" spans="2:42" x14ac:dyDescent="0.25">
      <c r="B237" s="40" t="s">
        <v>1</v>
      </c>
      <c r="C237" s="42" t="s">
        <v>41</v>
      </c>
      <c r="D237" s="41">
        <v>8988.0302350000002</v>
      </c>
      <c r="E237" s="41">
        <v>9097.0594920000003</v>
      </c>
      <c r="F237" s="41">
        <v>8842.7802350000002</v>
      </c>
      <c r="G237" s="41">
        <v>9272.0776079999996</v>
      </c>
      <c r="H237" s="41">
        <v>8850.2684910000007</v>
      </c>
      <c r="I237" s="41">
        <v>8658.5049579999995</v>
      </c>
      <c r="J237" s="41">
        <v>7221.9498789999998</v>
      </c>
      <c r="K237" s="41">
        <v>5940.3042750000004</v>
      </c>
      <c r="L237" s="41">
        <v>8136.8168599999999</v>
      </c>
      <c r="M237" s="41">
        <v>7961.4985200000001</v>
      </c>
      <c r="N237" s="41">
        <v>9217.2143629999991</v>
      </c>
      <c r="O237" s="41">
        <v>8047.5961280000001</v>
      </c>
      <c r="P237" s="41">
        <v>9272.0776079999996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8706.7485199999992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1484.2132280000001</v>
      </c>
      <c r="I238" s="41">
        <v>1402.157582</v>
      </c>
      <c r="J238" s="41">
        <v>2705.8368129999999</v>
      </c>
      <c r="K238" s="41">
        <v>2716.5184129999998</v>
      </c>
      <c r="L238" s="41">
        <v>2085.2582710000001</v>
      </c>
      <c r="M238" s="41">
        <v>3277.5825960000002</v>
      </c>
      <c r="N238" s="41">
        <v>3752.6423319999999</v>
      </c>
      <c r="O238" s="41">
        <v>4646.0225289999998</v>
      </c>
      <c r="P238" s="41">
        <v>2795.5183430000002</v>
      </c>
      <c r="Q238" s="41">
        <v>3193.455434</v>
      </c>
      <c r="R238" s="41">
        <v>3256.7816889999999</v>
      </c>
      <c r="S238" s="41">
        <v>3468.7405669999998</v>
      </c>
      <c r="T238" s="41">
        <v>6168.3113949999997</v>
      </c>
      <c r="U238" s="41">
        <v>7080.4087149999996</v>
      </c>
      <c r="V238" s="41">
        <v>7190.6916620000002</v>
      </c>
      <c r="W238" s="41">
        <v>7179.5105009999997</v>
      </c>
      <c r="X238" s="41">
        <v>7407.5376459999998</v>
      </c>
      <c r="Y238" s="41">
        <v>8087.3939449999998</v>
      </c>
      <c r="Z238" s="41">
        <v>7901.1805469999999</v>
      </c>
      <c r="AA238" s="41">
        <v>8199.9195589999999</v>
      </c>
      <c r="AB238" s="41">
        <v>8218.7413340000003</v>
      </c>
      <c r="AC238" s="41">
        <v>8336.8456850000002</v>
      </c>
      <c r="AD238" s="41">
        <v>6851.5973190000004</v>
      </c>
      <c r="AE238" s="41">
        <v>9661.4035220000005</v>
      </c>
      <c r="AF238" s="41">
        <v>9147.6493790000004</v>
      </c>
      <c r="AG238" s="41">
        <v>8823.0410310000007</v>
      </c>
      <c r="AH238" s="41">
        <v>9859.2163199999995</v>
      </c>
      <c r="AI238" s="41">
        <v>9211.1803870000003</v>
      </c>
      <c r="AJ238" s="41">
        <v>9626.8933739999993</v>
      </c>
      <c r="AK238" s="41">
        <v>9567.4085670000004</v>
      </c>
      <c r="AL238" s="41">
        <v>9498.660844</v>
      </c>
      <c r="AM238" s="41">
        <v>9759.9837299999999</v>
      </c>
      <c r="AN238" s="41">
        <v>10370.462240000001</v>
      </c>
      <c r="AO238" s="41">
        <v>9415.0610899999992</v>
      </c>
      <c r="AP238" s="41">
        <v>10247.032810000001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204.43321570000001</v>
      </c>
      <c r="G239" s="41">
        <v>208.82465690000001</v>
      </c>
      <c r="H239" s="41">
        <v>166.6665294</v>
      </c>
      <c r="I239" s="41">
        <v>219.0126765</v>
      </c>
      <c r="J239" s="41">
        <v>57.834573970000001</v>
      </c>
      <c r="K239" s="41">
        <v>212.08334310000001</v>
      </c>
      <c r="L239" s="41">
        <v>126.8869608</v>
      </c>
      <c r="M239" s="41">
        <v>126.8869608</v>
      </c>
      <c r="N239" s="41">
        <v>251.6734902</v>
      </c>
      <c r="O239" s="41">
        <v>212.08334310000001</v>
      </c>
      <c r="P239" s="41">
        <v>213.2817144</v>
      </c>
      <c r="Q239" s="41">
        <v>336.86987249999999</v>
      </c>
      <c r="R239" s="41">
        <v>336.86987249999999</v>
      </c>
      <c r="S239" s="41">
        <v>336.86987249999999</v>
      </c>
      <c r="T239" s="41">
        <v>262.64536650000002</v>
      </c>
      <c r="U239" s="41">
        <v>502.20496170000001</v>
      </c>
      <c r="V239" s="41">
        <v>504.38848369999999</v>
      </c>
      <c r="W239" s="41">
        <v>537.22398499999997</v>
      </c>
      <c r="X239" s="41">
        <v>563.93017110000005</v>
      </c>
      <c r="Y239" s="41">
        <v>563.93017110000005</v>
      </c>
      <c r="Z239" s="41">
        <v>647.4813279</v>
      </c>
      <c r="AA239" s="41">
        <v>718.76031049999995</v>
      </c>
      <c r="AB239" s="41">
        <v>788.83491070000002</v>
      </c>
      <c r="AC239" s="41">
        <v>788.83491070000002</v>
      </c>
      <c r="AD239" s="41">
        <v>996.39413190000005</v>
      </c>
      <c r="AE239" s="41">
        <v>1433.3279709999999</v>
      </c>
      <c r="AF239" s="41">
        <v>1507.7539939999999</v>
      </c>
      <c r="AG239" s="41">
        <v>1446.3812949999999</v>
      </c>
      <c r="AH239" s="41">
        <v>1504.6359010000001</v>
      </c>
      <c r="AI239" s="41">
        <v>1480.0011649999999</v>
      </c>
      <c r="AJ239" s="41">
        <v>1695.2925029999999</v>
      </c>
      <c r="AK239" s="41">
        <v>1695.2925029999999</v>
      </c>
      <c r="AL239" s="41">
        <v>1695.2925029999999</v>
      </c>
      <c r="AM239" s="41">
        <v>1695.2925029999999</v>
      </c>
      <c r="AN239" s="41">
        <v>1543.3719819999999</v>
      </c>
      <c r="AO239" s="41">
        <v>1695.2925029999999</v>
      </c>
      <c r="AP239" s="41">
        <v>1689.1523139999999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>
        <v>192.70028669999999</v>
      </c>
      <c r="X240" s="41">
        <v>758.71801149999999</v>
      </c>
      <c r="Y240" s="41">
        <v>891.31671740000002</v>
      </c>
      <c r="Z240" s="41">
        <v>1542.1725280000001</v>
      </c>
      <c r="AA240" s="41">
        <v>2083.4446109999999</v>
      </c>
      <c r="AB240" s="41">
        <v>3071.7228319999999</v>
      </c>
      <c r="AC240" s="41">
        <v>3362.4131470000002</v>
      </c>
      <c r="AD240" s="41">
        <v>5434.6002159999998</v>
      </c>
      <c r="AE240" s="41">
        <v>5009.5144920000002</v>
      </c>
      <c r="AF240" s="41">
        <v>4373.6250499999996</v>
      </c>
      <c r="AG240" s="41">
        <v>5133.5398070000001</v>
      </c>
      <c r="AH240" s="41">
        <v>4001.1650490000002</v>
      </c>
      <c r="AI240" s="41">
        <v>5010.821578</v>
      </c>
      <c r="AJ240" s="41">
        <v>4461.6089259999999</v>
      </c>
      <c r="AK240" s="41">
        <v>4470.7041959999997</v>
      </c>
      <c r="AL240" s="41">
        <v>4335.6402399999997</v>
      </c>
      <c r="AM240" s="41">
        <v>5174.2215980000001</v>
      </c>
      <c r="AN240" s="41">
        <v>4752.0412370000004</v>
      </c>
      <c r="AO240" s="41">
        <v>5425.6645259999996</v>
      </c>
      <c r="AP240" s="41">
        <v>5314.1894650000004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365.03282350000001</v>
      </c>
      <c r="M241" s="41">
        <v>575.84199020000005</v>
      </c>
      <c r="N241" s="41">
        <v>1121.121529</v>
      </c>
      <c r="O241" s="41">
        <v>1302.915667</v>
      </c>
      <c r="P241" s="41">
        <v>1121.121529</v>
      </c>
      <c r="Q241" s="41">
        <v>1029.2152799999999</v>
      </c>
      <c r="R241" s="41">
        <v>1480.934166</v>
      </c>
      <c r="S241" s="41">
        <v>1848.1952060000001</v>
      </c>
      <c r="T241" s="41">
        <v>1400.6400779999999</v>
      </c>
      <c r="U241" s="41">
        <v>1956.649627</v>
      </c>
      <c r="V241" s="41">
        <v>1579.9982190000001</v>
      </c>
      <c r="W241" s="41">
        <v>1575.7522489999999</v>
      </c>
      <c r="X241" s="41">
        <v>1575.7522489999999</v>
      </c>
      <c r="Y241" s="41">
        <v>1575.7522489999999</v>
      </c>
      <c r="Z241" s="41">
        <v>2234.2808879999998</v>
      </c>
      <c r="AA241" s="41">
        <v>2234.2808879999998</v>
      </c>
      <c r="AB241" s="41">
        <v>2234.2808879999998</v>
      </c>
      <c r="AC241" s="41">
        <v>2234.2808879999998</v>
      </c>
      <c r="AD241" s="41">
        <v>2307.8391649999999</v>
      </c>
      <c r="AE241" s="41">
        <v>1873.062549</v>
      </c>
      <c r="AF241" s="41">
        <v>2297.1318609999998</v>
      </c>
      <c r="AG241" s="41">
        <v>2297.1318609999998</v>
      </c>
      <c r="AH241" s="41">
        <v>2307.8391649999999</v>
      </c>
      <c r="AI241" s="41">
        <v>1655.681644</v>
      </c>
      <c r="AJ241" s="41">
        <v>1751.852322</v>
      </c>
      <c r="AK241" s="41">
        <v>2307.8391649999999</v>
      </c>
      <c r="AL241" s="41">
        <v>2307.8391649999999</v>
      </c>
      <c r="AM241" s="41">
        <v>1666.388948</v>
      </c>
      <c r="AN241" s="41">
        <v>2307.8391649999999</v>
      </c>
      <c r="AO241" s="41">
        <v>2307.8391649999999</v>
      </c>
      <c r="AP241" s="41">
        <v>2309.7906509999998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45360.629739999997</v>
      </c>
      <c r="E244" s="41">
        <v>46094.115449999998</v>
      </c>
      <c r="F244" s="41">
        <v>45533.945650000001</v>
      </c>
      <c r="G244" s="41">
        <v>46065.441850000003</v>
      </c>
      <c r="H244" s="41">
        <v>46825.642229999998</v>
      </c>
      <c r="I244" s="41">
        <v>47365.152549999999</v>
      </c>
      <c r="J244" s="41">
        <v>46496.583559999999</v>
      </c>
      <c r="K244" s="41">
        <v>49863.804559999997</v>
      </c>
      <c r="L244" s="41">
        <v>52513.984230000002</v>
      </c>
      <c r="M244" s="41">
        <v>54675.153180000001</v>
      </c>
      <c r="N244" s="41">
        <v>55269.617059999997</v>
      </c>
      <c r="O244" s="41">
        <v>57057.789429999997</v>
      </c>
      <c r="P244" s="41">
        <v>56785.143799999998</v>
      </c>
      <c r="Q244" s="41">
        <v>57515.950559999997</v>
      </c>
      <c r="R244" s="41">
        <v>58287.007539999999</v>
      </c>
      <c r="S244" s="41">
        <v>58921.454989999998</v>
      </c>
      <c r="T244" s="41">
        <v>62173.045010000002</v>
      </c>
      <c r="U244" s="41">
        <v>64207.488749999997</v>
      </c>
      <c r="V244" s="41">
        <v>66294.703339999993</v>
      </c>
      <c r="W244" s="41">
        <v>68193.790399999998</v>
      </c>
      <c r="X244" s="41">
        <v>68612.13394</v>
      </c>
      <c r="Y244" s="41">
        <v>70104.352280000006</v>
      </c>
      <c r="Z244" s="41">
        <v>71020.564509999997</v>
      </c>
      <c r="AA244" s="41">
        <v>71208.58137</v>
      </c>
      <c r="AB244" s="41">
        <v>72311.357170000003</v>
      </c>
      <c r="AC244" s="41">
        <v>73369.354560000007</v>
      </c>
      <c r="AD244" s="41">
        <v>74996.161590000003</v>
      </c>
      <c r="AE244" s="41">
        <v>76981.108680000005</v>
      </c>
      <c r="AF244" s="41">
        <v>76239.414139999993</v>
      </c>
      <c r="AG244" s="41">
        <v>76049.807220000002</v>
      </c>
      <c r="AH244" s="41">
        <v>76550.111789999995</v>
      </c>
      <c r="AI244" s="41">
        <v>76275.205449999994</v>
      </c>
      <c r="AJ244" s="41">
        <v>76528.309290000005</v>
      </c>
      <c r="AK244" s="41">
        <v>77242.191009999995</v>
      </c>
      <c r="AL244" s="41">
        <v>77261.291410000005</v>
      </c>
      <c r="AM244" s="41">
        <v>77504.446160000007</v>
      </c>
      <c r="AN244" s="41">
        <v>77781.663</v>
      </c>
      <c r="AO244" s="41">
        <v>77638.264760000005</v>
      </c>
      <c r="AP244" s="41">
        <v>76931.464129999993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2866.2964240000001</v>
      </c>
      <c r="N245" s="41">
        <v>4109.3610399999998</v>
      </c>
      <c r="O245" s="41">
        <v>2897.4100410000001</v>
      </c>
      <c r="P245" s="41">
        <v>4173.2139429999997</v>
      </c>
      <c r="Q245" s="41">
        <v>4173.2139429999997</v>
      </c>
      <c r="R245" s="41">
        <v>4173.2139429999997</v>
      </c>
      <c r="S245" s="41">
        <v>4146.0533740000001</v>
      </c>
      <c r="T245" s="41">
        <v>3548.914585</v>
      </c>
      <c r="U245" s="41">
        <v>3763.5126249999998</v>
      </c>
      <c r="V245" s="41">
        <v>3554.1030230000001</v>
      </c>
      <c r="W245" s="41">
        <v>3554.1030230000001</v>
      </c>
      <c r="X245" s="41">
        <v>4173.2139429999997</v>
      </c>
      <c r="Y245" s="41">
        <v>3554.1030230000001</v>
      </c>
      <c r="Z245" s="41">
        <v>3554.1030230000001</v>
      </c>
      <c r="AA245" s="41">
        <v>4173.2139429999997</v>
      </c>
      <c r="AB245" s="41">
        <v>4173.2139429999997</v>
      </c>
      <c r="AC245" s="41">
        <v>4167.2440159999996</v>
      </c>
      <c r="AD245" s="41">
        <v>4173.2139429999997</v>
      </c>
      <c r="AE245" s="41">
        <v>4173.2139429999997</v>
      </c>
      <c r="AF245" s="41">
        <v>4173.2139429999997</v>
      </c>
      <c r="AG245" s="41">
        <v>4173.2139429999997</v>
      </c>
      <c r="AH245" s="41">
        <v>4169.5698119999997</v>
      </c>
      <c r="AI245" s="41">
        <v>4173.2139429999997</v>
      </c>
      <c r="AJ245" s="41">
        <v>4173.2139429999997</v>
      </c>
      <c r="AK245" s="41">
        <v>3973.029493</v>
      </c>
      <c r="AL245" s="41">
        <v>4169.8796080000002</v>
      </c>
      <c r="AM245" s="41">
        <v>4173.2139429999997</v>
      </c>
      <c r="AN245" s="41">
        <v>4173.2139429999997</v>
      </c>
      <c r="AO245" s="41">
        <v>4173.2139429999997</v>
      </c>
      <c r="AP245" s="41">
        <v>4173.2139429999997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901.75878399999999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2409.503733</v>
      </c>
      <c r="Q246" s="41">
        <v>2605.9488150000002</v>
      </c>
      <c r="R246" s="41">
        <v>2605.9488150000002</v>
      </c>
      <c r="S246" s="41">
        <v>2605.9488150000002</v>
      </c>
      <c r="T246" s="41">
        <v>2240.3718869999998</v>
      </c>
      <c r="U246" s="41">
        <v>2605.9488150000002</v>
      </c>
      <c r="V246" s="41">
        <v>2240.3718869999998</v>
      </c>
      <c r="W246" s="41">
        <v>2605.9488150000002</v>
      </c>
      <c r="X246" s="41">
        <v>2605.9488150000002</v>
      </c>
      <c r="Y246" s="41">
        <v>2605.9488150000002</v>
      </c>
      <c r="Z246" s="41">
        <v>2605.9488150000002</v>
      </c>
      <c r="AA246" s="41">
        <v>2605.9488150000002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2240.3718869999998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42.857608210000002</v>
      </c>
      <c r="I247" s="41">
        <v>57.33176718</v>
      </c>
      <c r="J247" s="41">
        <v>42.857608210000002</v>
      </c>
      <c r="K247" s="41">
        <v>57.33176718</v>
      </c>
      <c r="L247" s="41">
        <v>107.4813339</v>
      </c>
      <c r="M247" s="41">
        <v>107.4813339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81.315665679999995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81.315665679999995</v>
      </c>
      <c r="AB247" s="41">
        <v>81.315665679999995</v>
      </c>
      <c r="AC247" s="41">
        <v>107.031932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107.4813339</v>
      </c>
      <c r="AN247" s="41">
        <v>107.4813339</v>
      </c>
      <c r="AO247" s="41">
        <v>106.9553791</v>
      </c>
      <c r="AP247" s="41">
        <v>79.345344010000005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41.459562230000003</v>
      </c>
      <c r="I248" s="41">
        <v>94.915795790000004</v>
      </c>
      <c r="J248" s="41">
        <v>94.915795790000004</v>
      </c>
      <c r="K248" s="41">
        <v>94.915795790000004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35.261024399999997</v>
      </c>
      <c r="I250" s="41">
        <v>79.233770109999995</v>
      </c>
      <c r="J250" s="41">
        <v>79.233770109999995</v>
      </c>
      <c r="K250" s="41">
        <v>79.233770109999995</v>
      </c>
      <c r="L250" s="41">
        <v>119.54984020000001</v>
      </c>
      <c r="M250" s="41">
        <v>158.7915247</v>
      </c>
      <c r="N250" s="41">
        <v>158.7915247</v>
      </c>
      <c r="O250" s="41">
        <v>228.7702262</v>
      </c>
      <c r="P250" s="41">
        <v>156.09738970000001</v>
      </c>
      <c r="Q250" s="41">
        <v>183.79769450000001</v>
      </c>
      <c r="R250" s="41">
        <v>227.7667204</v>
      </c>
      <c r="S250" s="41">
        <v>160.51175180000001</v>
      </c>
      <c r="T250" s="41">
        <v>160.51175180000001</v>
      </c>
      <c r="U250" s="41">
        <v>228.7702262</v>
      </c>
      <c r="V250" s="41">
        <v>228.7702262</v>
      </c>
      <c r="W250" s="41">
        <v>228.7702262</v>
      </c>
      <c r="X250" s="41">
        <v>228.7702262</v>
      </c>
      <c r="Y250" s="41">
        <v>228.7702262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160.51175180000001</v>
      </c>
      <c r="AE250" s="41">
        <v>228.7702262</v>
      </c>
      <c r="AF250" s="41">
        <v>228.7702262</v>
      </c>
      <c r="AG250" s="41">
        <v>228.7702262</v>
      </c>
      <c r="AH250" s="41">
        <v>205.1472301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160.51175180000001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1.0943736019999999</v>
      </c>
      <c r="L252" s="41">
        <v>0.53447097830000001</v>
      </c>
      <c r="M252" s="41">
        <v>0.79675311609999999</v>
      </c>
      <c r="N252" s="41">
        <v>0.79675311609999999</v>
      </c>
      <c r="O252" s="41">
        <v>0.79675311609999999</v>
      </c>
      <c r="P252" s="41">
        <v>0.79675311609999999</v>
      </c>
      <c r="Q252" s="41">
        <v>1.6245957710000001</v>
      </c>
      <c r="R252" s="41">
        <v>1.3142573749999999</v>
      </c>
      <c r="S252" s="41">
        <v>1.5140478719999999</v>
      </c>
      <c r="T252" s="41">
        <v>1.7180201989999999</v>
      </c>
      <c r="U252" s="41">
        <v>1.7480604909999999</v>
      </c>
      <c r="V252" s="41">
        <v>1.8143031460000001</v>
      </c>
      <c r="W252" s="41">
        <v>1.8143031460000001</v>
      </c>
      <c r="X252" s="41">
        <v>1.8143031460000001</v>
      </c>
      <c r="Y252" s="41">
        <v>1.8143031460000001</v>
      </c>
      <c r="Z252" s="41">
        <v>1.3215026240000001</v>
      </c>
      <c r="AA252" s="41">
        <v>1.8143031460000001</v>
      </c>
      <c r="AB252" s="41">
        <v>1.3215026240000001</v>
      </c>
      <c r="AC252" s="41">
        <v>1.8143031460000001</v>
      </c>
      <c r="AD252" s="41">
        <v>1.3215026240000001</v>
      </c>
      <c r="AE252" s="41">
        <v>1.3215026240000001</v>
      </c>
      <c r="AF252" s="41">
        <v>1.3215026240000001</v>
      </c>
      <c r="AG252" s="41">
        <v>1.8143031460000001</v>
      </c>
      <c r="AH252" s="41">
        <v>1.3215026240000001</v>
      </c>
      <c r="AI252" s="41">
        <v>1.8143031460000001</v>
      </c>
      <c r="AJ252" s="41">
        <v>1.3215026240000001</v>
      </c>
      <c r="AK252" s="41">
        <v>1.8143031460000001</v>
      </c>
      <c r="AL252" s="41">
        <v>1.8143031460000001</v>
      </c>
      <c r="AM252" s="41">
        <v>1.8143031460000001</v>
      </c>
      <c r="AN252" s="41">
        <v>1.3215026240000001</v>
      </c>
      <c r="AO252" s="41">
        <v>1.8143031460000001</v>
      </c>
      <c r="AP252" s="41">
        <v>1.3215026240000001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0.51329999999999998</v>
      </c>
      <c r="M253" s="41">
        <v>1.0266</v>
      </c>
      <c r="N253" s="41">
        <v>1.4775450000000001</v>
      </c>
      <c r="O253" s="41">
        <v>1.5399</v>
      </c>
      <c r="P253" s="41">
        <v>1.4775450000000001</v>
      </c>
      <c r="Q253" s="41">
        <v>1.4775450000000001</v>
      </c>
      <c r="R253" s="41">
        <v>1.990845</v>
      </c>
      <c r="S253" s="41">
        <v>1.990845</v>
      </c>
      <c r="T253" s="41">
        <v>1.5399</v>
      </c>
      <c r="U253" s="41">
        <v>1.990845</v>
      </c>
      <c r="V253" s="41">
        <v>1.5399</v>
      </c>
      <c r="W253" s="41">
        <v>1.5399</v>
      </c>
      <c r="X253" s="41">
        <v>1.5399</v>
      </c>
      <c r="Y253" s="41">
        <v>1.5399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1.5399</v>
      </c>
      <c r="AF253" s="41">
        <v>1.990845</v>
      </c>
      <c r="AG253" s="41">
        <v>1.990845</v>
      </c>
      <c r="AH253" s="41">
        <v>1.990845</v>
      </c>
      <c r="AI253" s="41">
        <v>1.5399</v>
      </c>
      <c r="AJ253" s="41">
        <v>1.5399</v>
      </c>
      <c r="AK253" s="41">
        <v>1.990845</v>
      </c>
      <c r="AL253" s="41">
        <v>1.990845</v>
      </c>
      <c r="AM253" s="41">
        <v>1.5399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2910.0141450000001</v>
      </c>
      <c r="I256" s="41">
        <v>3053.9766479999998</v>
      </c>
      <c r="J256" s="41">
        <v>3150.2328470000002</v>
      </c>
      <c r="K256" s="41">
        <v>3227.7546149999998</v>
      </c>
      <c r="L256" s="41">
        <v>3323.1881680000001</v>
      </c>
      <c r="M256" s="41">
        <v>4269.7186000000002</v>
      </c>
      <c r="N256" s="41">
        <v>5513.2341610000003</v>
      </c>
      <c r="O256" s="41">
        <v>4371.3242179999997</v>
      </c>
      <c r="P256" s="41">
        <v>6943.4864930000003</v>
      </c>
      <c r="Q256" s="41">
        <v>7168.4597229999999</v>
      </c>
      <c r="R256" s="41">
        <v>7212.6317099999997</v>
      </c>
      <c r="S256" s="41">
        <v>7118.4159630000004</v>
      </c>
      <c r="T256" s="41">
        <v>6155.4532740000004</v>
      </c>
      <c r="U256" s="41">
        <v>6778.2020329999996</v>
      </c>
      <c r="V256" s="41">
        <v>6228.9964689999997</v>
      </c>
      <c r="W256" s="41">
        <v>6594.5733970000001</v>
      </c>
      <c r="X256" s="41">
        <v>7213.6843170000002</v>
      </c>
      <c r="Y256" s="41">
        <v>6594.5733970000001</v>
      </c>
      <c r="Z256" s="41">
        <v>6594.5315410000003</v>
      </c>
      <c r="AA256" s="41">
        <v>7187.9695940000001</v>
      </c>
      <c r="AB256" s="41">
        <v>7187.4767929999998</v>
      </c>
      <c r="AC256" s="41">
        <v>7207.7159330000004</v>
      </c>
      <c r="AD256" s="41">
        <v>7145.3839870000002</v>
      </c>
      <c r="AE256" s="41">
        <v>7213.1915159999999</v>
      </c>
      <c r="AF256" s="41">
        <v>7213.6424610000004</v>
      </c>
      <c r="AG256" s="41">
        <v>7214.1352619999998</v>
      </c>
      <c r="AH256" s="41">
        <v>6820.7984070000002</v>
      </c>
      <c r="AI256" s="41">
        <v>7213.6843170000002</v>
      </c>
      <c r="AJ256" s="41">
        <v>7213.1915159999999</v>
      </c>
      <c r="AK256" s="41">
        <v>7013.950812</v>
      </c>
      <c r="AL256" s="41">
        <v>7210.8009259999999</v>
      </c>
      <c r="AM256" s="41">
        <v>7213.6843170000002</v>
      </c>
      <c r="AN256" s="41">
        <v>7213.6424610000004</v>
      </c>
      <c r="AO256" s="41">
        <v>7145.3508330000004</v>
      </c>
      <c r="AP256" s="41">
        <v>7185.506472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0</v>
      </c>
      <c r="AD304" s="41">
        <v>0</v>
      </c>
      <c r="AE304" s="41">
        <v>0</v>
      </c>
      <c r="AF304" s="41">
        <v>0</v>
      </c>
      <c r="AG304" s="41">
        <v>0</v>
      </c>
      <c r="AH304" s="41">
        <v>0</v>
      </c>
      <c r="AI304" s="41">
        <v>0</v>
      </c>
      <c r="AJ304" s="41">
        <v>0</v>
      </c>
      <c r="AK304" s="41">
        <v>0</v>
      </c>
      <c r="AL304" s="41">
        <v>0</v>
      </c>
      <c r="AM304" s="41">
        <v>0</v>
      </c>
      <c r="AN304" s="41">
        <v>0</v>
      </c>
      <c r="AO304" s="41">
        <v>0</v>
      </c>
      <c r="AP304" s="41">
        <v>0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6862.4668810000003</v>
      </c>
      <c r="AL305" s="41">
        <v>7391.5796460000001</v>
      </c>
      <c r="AM305" s="41">
        <v>7709.3199619999996</v>
      </c>
      <c r="AN305" s="41">
        <v>7709.3199619999996</v>
      </c>
      <c r="AO305" s="41">
        <v>7709.3199619999996</v>
      </c>
      <c r="AP305" s="41">
        <v>7709.3199619999996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6862.4668810000003</v>
      </c>
      <c r="AL316" s="41">
        <v>7391.5796460000001</v>
      </c>
      <c r="AM316" s="41">
        <v>7709.3199619999996</v>
      </c>
      <c r="AN316" s="41">
        <v>7709.3199619999996</v>
      </c>
      <c r="AO316" s="41">
        <v>7709.3199619999996</v>
      </c>
      <c r="AP316" s="41">
        <v>7709.3199619999996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2.4491700000000001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145.98258749999999</v>
      </c>
      <c r="K367" s="40">
        <v>186.72345000000001</v>
      </c>
      <c r="L367" s="40">
        <v>186.72345000000001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124.48496249999999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124.48496249999999</v>
      </c>
      <c r="AB367" s="40">
        <v>124.48496249999999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254.79499999999999</v>
      </c>
      <c r="I368" s="40">
        <v>254.79750000000001</v>
      </c>
      <c r="J368" s="40">
        <v>254.8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317.84969919999998</v>
      </c>
      <c r="I376" s="40">
        <v>318.66858919999999</v>
      </c>
      <c r="J376" s="40">
        <v>442.83449669999999</v>
      </c>
      <c r="K376" s="40">
        <v>625.27135920000001</v>
      </c>
      <c r="L376" s="40">
        <v>668.7361449</v>
      </c>
      <c r="M376" s="40">
        <v>673.46856990000003</v>
      </c>
      <c r="N376" s="40">
        <v>673.46856990000003</v>
      </c>
      <c r="O376" s="40">
        <v>673.46856990000003</v>
      </c>
      <c r="P376" s="40">
        <v>644.80506990000003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611.23008240000001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321.22249319999997</v>
      </c>
      <c r="AB376" s="40">
        <v>314.37817319999999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268.72400870000001</v>
      </c>
      <c r="O415" s="40">
        <v>2921.9639470000002</v>
      </c>
      <c r="P415" s="40">
        <v>4106.1685770000004</v>
      </c>
      <c r="Q415" s="40">
        <v>7871.0120429999997</v>
      </c>
      <c r="R415" s="40">
        <v>8863.8911779999999</v>
      </c>
      <c r="S415" s="40">
        <v>11088.678900000001</v>
      </c>
      <c r="T415" s="40">
        <v>11182.403389999999</v>
      </c>
      <c r="U415" s="40">
        <v>11182.403389999999</v>
      </c>
      <c r="V415" s="40">
        <v>11182.403389999999</v>
      </c>
      <c r="W415" s="40">
        <v>11182.403389999999</v>
      </c>
      <c r="X415" s="40">
        <v>11182.403389999999</v>
      </c>
      <c r="Y415" s="40">
        <v>11182.403389999999</v>
      </c>
      <c r="Z415" s="40">
        <v>11182.403389999999</v>
      </c>
      <c r="AA415" s="40">
        <v>11182.403389999999</v>
      </c>
      <c r="AB415" s="40">
        <v>11182.403389999999</v>
      </c>
      <c r="AC415" s="40">
        <v>11182.403389999999</v>
      </c>
      <c r="AD415" s="40">
        <v>11182.403389999999</v>
      </c>
      <c r="AE415" s="40">
        <v>11182.403389999999</v>
      </c>
      <c r="AF415" s="40">
        <v>11182.403389999999</v>
      </c>
      <c r="AG415" s="40">
        <v>11182.403389999999</v>
      </c>
      <c r="AH415" s="40">
        <v>11182.403389999999</v>
      </c>
      <c r="AI415" s="40">
        <v>11182.403389999999</v>
      </c>
      <c r="AJ415" s="40">
        <v>11182.403389999999</v>
      </c>
      <c r="AK415" s="40">
        <v>11182.403389999999</v>
      </c>
      <c r="AL415" s="40">
        <v>11182.403389999999</v>
      </c>
      <c r="AM415" s="40">
        <v>11182.403389999999</v>
      </c>
      <c r="AN415" s="40">
        <v>11182.403389999999</v>
      </c>
      <c r="AO415" s="40">
        <v>11182.403389999999</v>
      </c>
      <c r="AP415" s="40">
        <v>11182.403389999999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268.72400870000001</v>
      </c>
      <c r="O424" s="40">
        <v>2921.9639470000002</v>
      </c>
      <c r="P424" s="40">
        <v>4106.1685770000004</v>
      </c>
      <c r="Q424" s="40">
        <v>7871.0120429999997</v>
      </c>
      <c r="R424" s="40">
        <v>8863.8911779999999</v>
      </c>
      <c r="S424" s="40">
        <v>11088.678900000001</v>
      </c>
      <c r="T424" s="40">
        <v>11182.403389999999</v>
      </c>
      <c r="U424" s="40">
        <v>11182.403389999999</v>
      </c>
      <c r="V424" s="40">
        <v>11182.403389999999</v>
      </c>
      <c r="W424" s="40">
        <v>11182.403389999999</v>
      </c>
      <c r="X424" s="40">
        <v>11182.403389999999</v>
      </c>
      <c r="Y424" s="40">
        <v>11182.403389999999</v>
      </c>
      <c r="Z424" s="40">
        <v>11182.403389999999</v>
      </c>
      <c r="AA424" s="40">
        <v>11182.403389999999</v>
      </c>
      <c r="AB424" s="40">
        <v>11182.403389999999</v>
      </c>
      <c r="AC424" s="40">
        <v>11182.403389999999</v>
      </c>
      <c r="AD424" s="40">
        <v>11182.403389999999</v>
      </c>
      <c r="AE424" s="40">
        <v>11182.403389999999</v>
      </c>
      <c r="AF424" s="40">
        <v>11182.403389999999</v>
      </c>
      <c r="AG424" s="40">
        <v>11182.403389999999</v>
      </c>
      <c r="AH424" s="40">
        <v>11182.403389999999</v>
      </c>
      <c r="AI424" s="40">
        <v>11182.403389999999</v>
      </c>
      <c r="AJ424" s="40">
        <v>11182.403389999999</v>
      </c>
      <c r="AK424" s="40">
        <v>11182.403389999999</v>
      </c>
      <c r="AL424" s="40">
        <v>11182.403389999999</v>
      </c>
      <c r="AM424" s="40">
        <v>11182.403389999999</v>
      </c>
      <c r="AN424" s="40">
        <v>11182.403389999999</v>
      </c>
      <c r="AO424" s="40">
        <v>11182.403389999999</v>
      </c>
      <c r="AP424" s="40">
        <v>11182.403389999999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1776.1267800000001</v>
      </c>
      <c r="W439" s="40">
        <v>3638.7958990000002</v>
      </c>
      <c r="X439" s="40">
        <v>5821.490726</v>
      </c>
      <c r="Y439" s="40">
        <v>8855.9632870000005</v>
      </c>
      <c r="Z439" s="40">
        <v>12059.064329999999</v>
      </c>
      <c r="AA439" s="40">
        <v>15733.75311</v>
      </c>
      <c r="AB439" s="40">
        <v>18655.45074</v>
      </c>
      <c r="AC439" s="40">
        <v>23117.629710000001</v>
      </c>
      <c r="AD439" s="40">
        <v>25131.369009999999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1776.1267800000001</v>
      </c>
      <c r="W448" s="40">
        <v>3638.7958990000002</v>
      </c>
      <c r="X448" s="40">
        <v>5821.490726</v>
      </c>
      <c r="Y448" s="40">
        <v>8855.9632870000005</v>
      </c>
      <c r="Z448" s="40">
        <v>12059.064329999999</v>
      </c>
      <c r="AA448" s="40">
        <v>15733.75311</v>
      </c>
      <c r="AB448" s="40">
        <v>18655.45074</v>
      </c>
      <c r="AC448" s="40">
        <v>23117.629710000001</v>
      </c>
      <c r="AD448" s="40">
        <v>25131.369009999999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6168.4643960000003</v>
      </c>
      <c r="AG463" s="40">
        <v>9012.0466300000007</v>
      </c>
      <c r="AH463" s="40">
        <v>10713.81933</v>
      </c>
      <c r="AI463" s="40">
        <v>12408.376619999999</v>
      </c>
      <c r="AJ463" s="40">
        <v>13801.739970000001</v>
      </c>
      <c r="AK463" s="40">
        <v>15362.24957</v>
      </c>
      <c r="AL463" s="40">
        <v>17656.90798</v>
      </c>
      <c r="AM463" s="40">
        <v>19949.553400000001</v>
      </c>
      <c r="AN463" s="40">
        <v>23111.139230000001</v>
      </c>
      <c r="AO463" s="40">
        <v>26488.713909999999</v>
      </c>
      <c r="AP463" s="40">
        <v>29798.41864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6168.4643960000003</v>
      </c>
      <c r="AG472" s="40">
        <v>9012.0466300000007</v>
      </c>
      <c r="AH472" s="40">
        <v>10713.81933</v>
      </c>
      <c r="AI472" s="40">
        <v>12408.376619999999</v>
      </c>
      <c r="AJ472" s="40">
        <v>13801.739970000001</v>
      </c>
      <c r="AK472" s="40">
        <v>15362.24957</v>
      </c>
      <c r="AL472" s="40">
        <v>17656.90798</v>
      </c>
      <c r="AM472" s="40">
        <v>19949.553400000001</v>
      </c>
      <c r="AN472" s="40">
        <v>23111.139230000001</v>
      </c>
      <c r="AO472" s="40">
        <v>26488.713909999999</v>
      </c>
      <c r="AP472" s="40">
        <v>29798.41864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339.90542210000001</v>
      </c>
      <c r="X653">
        <v>339.90542210000001</v>
      </c>
      <c r="Y653">
        <v>339.90542210000001</v>
      </c>
      <c r="Z653">
        <v>590.98538559999997</v>
      </c>
      <c r="AA653">
        <v>465.44540380000001</v>
      </c>
      <c r="AB653">
        <v>465.44540380000001</v>
      </c>
      <c r="AC653">
        <v>465.44540380000001</v>
      </c>
      <c r="AD653">
        <v>590.98538559999997</v>
      </c>
      <c r="AE653">
        <v>675.06080059999999</v>
      </c>
      <c r="AF653">
        <v>465.44540380000001</v>
      </c>
      <c r="AG653">
        <v>465.44540380000001</v>
      </c>
      <c r="AH653">
        <v>465.44540380000001</v>
      </c>
      <c r="AI653">
        <v>465.44540380000001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1056.430789</v>
      </c>
      <c r="AP653">
        <v>1270.7962299999999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6.6323009199999996</v>
      </c>
      <c r="AF655">
        <v>6.6323009199999996</v>
      </c>
      <c r="AG655">
        <v>292.76871199999999</v>
      </c>
      <c r="AH655">
        <v>299.40101299999998</v>
      </c>
      <c r="AI655">
        <v>292.76871199999999</v>
      </c>
      <c r="AJ655">
        <v>299.40101299999998</v>
      </c>
      <c r="AK655">
        <v>311.33278309999997</v>
      </c>
      <c r="AL655">
        <v>292.76871199999999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339.90542210000001</v>
      </c>
      <c r="X664">
        <v>339.90542210000001</v>
      </c>
      <c r="Y664">
        <v>339.90542210000001</v>
      </c>
      <c r="Z664">
        <v>590.98538559999997</v>
      </c>
      <c r="AA664">
        <v>465.44540380000001</v>
      </c>
      <c r="AB664">
        <v>465.44540380000001</v>
      </c>
      <c r="AC664">
        <v>465.44540380000001</v>
      </c>
      <c r="AD664">
        <v>590.98538559999997</v>
      </c>
      <c r="AE664">
        <v>681.69310159999998</v>
      </c>
      <c r="AF664">
        <v>472.07770479999999</v>
      </c>
      <c r="AG664">
        <v>758.21411590000002</v>
      </c>
      <c r="AH664">
        <v>764.84641680000004</v>
      </c>
      <c r="AI664">
        <v>758.21411590000002</v>
      </c>
      <c r="AJ664">
        <v>1230.291821</v>
      </c>
      <c r="AK664">
        <v>1242.2235909999999</v>
      </c>
      <c r="AL664">
        <v>1223.6595199999999</v>
      </c>
      <c r="AM664">
        <v>1516.428232</v>
      </c>
      <c r="AN664">
        <v>1516.428232</v>
      </c>
      <c r="AO664">
        <v>1641.9682130000001</v>
      </c>
      <c r="AP664">
        <v>1856.333654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644.33035419999999</v>
      </c>
      <c r="AA665">
        <v>437.26707479999999</v>
      </c>
      <c r="AB665">
        <v>337.97859879999999</v>
      </c>
      <c r="AC665">
        <v>151.83231749999999</v>
      </c>
      <c r="AD665">
        <v>350.33707010000001</v>
      </c>
      <c r="AE665">
        <v>678.62650480000002</v>
      </c>
      <c r="AJ665">
        <v>60.66280407</v>
      </c>
      <c r="AK665">
        <v>396.5270835</v>
      </c>
      <c r="AL665">
        <v>526.79418740000006</v>
      </c>
      <c r="AM665">
        <v>625.29140700000005</v>
      </c>
      <c r="AN665">
        <v>678.62650480000002</v>
      </c>
      <c r="AO665">
        <v>678.62650480000002</v>
      </c>
      <c r="AP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42.846630679999997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  <c r="AH666">
        <v>58.980104609999998</v>
      </c>
      <c r="AI666">
        <v>58.980104609999998</v>
      </c>
      <c r="AJ666">
        <v>58.980104609999998</v>
      </c>
      <c r="AK666">
        <v>58.980104609999998</v>
      </c>
      <c r="AL666">
        <v>58.980104609999998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258.16198650000001</v>
      </c>
      <c r="U667">
        <v>184.0701449</v>
      </c>
      <c r="V667">
        <v>132.84622010000001</v>
      </c>
      <c r="W667">
        <v>68.878693799999994</v>
      </c>
      <c r="X667">
        <v>73.929506700000005</v>
      </c>
      <c r="Y667">
        <v>75.974898240000002</v>
      </c>
      <c r="AE667">
        <v>125.8841106</v>
      </c>
      <c r="AL667">
        <v>43.129244579999998</v>
      </c>
      <c r="AN667">
        <v>11.43461609</v>
      </c>
      <c r="AO667">
        <v>3.083486159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  <c r="AJ668">
        <v>42.162484419999998</v>
      </c>
      <c r="AK668">
        <v>42.162484419999998</v>
      </c>
      <c r="AL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1037.9310800000001</v>
      </c>
      <c r="U676">
        <v>947.70576489999996</v>
      </c>
      <c r="V676">
        <v>912.61531400000001</v>
      </c>
      <c r="W676">
        <v>848.64778769999998</v>
      </c>
      <c r="X676">
        <v>853.69860059999996</v>
      </c>
      <c r="Y676">
        <v>855.74399210000001</v>
      </c>
      <c r="Z676">
        <v>745.47294320000003</v>
      </c>
      <c r="AA676">
        <v>538.40966379999998</v>
      </c>
      <c r="AB676">
        <v>439.1211879</v>
      </c>
      <c r="AC676">
        <v>252.9749065</v>
      </c>
      <c r="AD676">
        <v>451.47965909999999</v>
      </c>
      <c r="AE676">
        <v>905.65320440000005</v>
      </c>
      <c r="AF676">
        <v>101.142589</v>
      </c>
      <c r="AG676">
        <v>0</v>
      </c>
      <c r="AH676">
        <v>58.980104609999998</v>
      </c>
      <c r="AI676">
        <v>58.980104609999998</v>
      </c>
      <c r="AJ676">
        <v>161.8053931</v>
      </c>
      <c r="AK676">
        <v>497.66967249999999</v>
      </c>
      <c r="AL676">
        <v>671.06602099999998</v>
      </c>
      <c r="AM676">
        <v>726.43399599999998</v>
      </c>
      <c r="AN676">
        <v>791.20371</v>
      </c>
      <c r="AO676">
        <v>782.85257999999999</v>
      </c>
      <c r="AP676">
        <v>779.76909390000003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45.841834130000002</v>
      </c>
      <c r="R677">
        <v>3.7972842139999998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45.841834130000002</v>
      </c>
      <c r="R688">
        <v>3.7972842139999998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378.98862400000002</v>
      </c>
      <c r="AE750">
        <v>426.36220200000002</v>
      </c>
      <c r="AF750">
        <v>473.73577999999998</v>
      </c>
      <c r="AG750">
        <v>521.10935800000004</v>
      </c>
      <c r="AH750">
        <v>568.482936</v>
      </c>
      <c r="AI750">
        <v>615.85651399999995</v>
      </c>
      <c r="AJ750">
        <v>615.85651399999995</v>
      </c>
      <c r="AK750">
        <v>615.85651399999995</v>
      </c>
      <c r="AL750">
        <v>615.85651399999995</v>
      </c>
      <c r="AM750">
        <v>615.85651399999995</v>
      </c>
      <c r="AN750">
        <v>680.85274879999997</v>
      </c>
      <c r="AO750">
        <v>841.92200260000004</v>
      </c>
      <c r="AP750">
        <v>1061.9689960000001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296.32173039999998</v>
      </c>
      <c r="AH752">
        <v>296.32173039999998</v>
      </c>
      <c r="AI752">
        <v>296.32173039999998</v>
      </c>
      <c r="AJ752">
        <v>296.32173039999998</v>
      </c>
      <c r="AK752">
        <v>296.32173039999998</v>
      </c>
      <c r="AL752">
        <v>296.32173039999998</v>
      </c>
      <c r="AM752">
        <v>296.32173039999998</v>
      </c>
      <c r="AN752">
        <v>296.32173039999998</v>
      </c>
      <c r="AO752">
        <v>296.32173039999998</v>
      </c>
      <c r="AP752">
        <v>296.32173039999998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253.5154723</v>
      </c>
      <c r="AD755">
        <v>231.65679639999999</v>
      </c>
      <c r="AE755">
        <v>231.65679639999999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253.20593539999999</v>
      </c>
      <c r="AK755">
        <v>274.47626769999999</v>
      </c>
      <c r="AL755">
        <v>295.39499489999997</v>
      </c>
      <c r="AM755">
        <v>315.89089899999999</v>
      </c>
      <c r="AN755">
        <v>335.93895739999999</v>
      </c>
      <c r="AO755">
        <v>355.49413620000001</v>
      </c>
      <c r="AP755">
        <v>363.96866770000003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672.2310718</v>
      </c>
      <c r="AC760">
        <v>881.45224859999996</v>
      </c>
      <c r="AD760">
        <v>906.96715080000001</v>
      </c>
      <c r="AE760">
        <v>954.34072879999997</v>
      </c>
      <c r="AF760">
        <v>1001.714307</v>
      </c>
      <c r="AG760">
        <v>1049.0878849999999</v>
      </c>
      <c r="AH760">
        <v>1096.4614630000001</v>
      </c>
      <c r="AI760">
        <v>1143.835041</v>
      </c>
      <c r="AJ760">
        <v>1165.38418</v>
      </c>
      <c r="AK760">
        <v>1186.6545120000001</v>
      </c>
      <c r="AL760">
        <v>1207.5732390000001</v>
      </c>
      <c r="AM760">
        <v>1228.0691429999999</v>
      </c>
      <c r="AN760">
        <v>1313.113437</v>
      </c>
      <c r="AO760">
        <v>1493.737869</v>
      </c>
      <c r="AP760">
        <v>1722.2593939999999</v>
      </c>
    </row>
    <row r="761" spans="2:42" x14ac:dyDescent="0.25">
      <c r="B761" t="s">
        <v>15</v>
      </c>
      <c r="D761">
        <v>61545.270759999999</v>
      </c>
      <c r="E761">
        <v>64177.916440000001</v>
      </c>
      <c r="F761">
        <v>63290.909930000002</v>
      </c>
      <c r="G761">
        <v>65837.610849999997</v>
      </c>
      <c r="H761">
        <v>65882.191829999996</v>
      </c>
      <c r="I761">
        <v>67080.555309999996</v>
      </c>
      <c r="J761">
        <v>68156.609389999998</v>
      </c>
      <c r="K761">
        <v>73155.498470000006</v>
      </c>
      <c r="L761">
        <v>76830.743610000005</v>
      </c>
      <c r="M761">
        <v>80602.381890000004</v>
      </c>
      <c r="N761">
        <v>83898.845329999996</v>
      </c>
      <c r="O761">
        <v>87331.517449999999</v>
      </c>
      <c r="P761">
        <v>90801.346650000007</v>
      </c>
      <c r="Q761">
        <v>94390.818459999995</v>
      </c>
      <c r="R761">
        <v>97479.498689999993</v>
      </c>
      <c r="S761">
        <v>100376.16650000001</v>
      </c>
      <c r="T761">
        <v>103383.0879</v>
      </c>
      <c r="U761">
        <v>106477.164</v>
      </c>
      <c r="V761">
        <v>109672.6195</v>
      </c>
      <c r="W761">
        <v>113023.0785</v>
      </c>
      <c r="X761">
        <v>116432.6547</v>
      </c>
      <c r="Y761">
        <v>119841.8196</v>
      </c>
      <c r="Z761">
        <v>123355.3563</v>
      </c>
      <c r="AA761">
        <v>126990.2933</v>
      </c>
      <c r="AB761">
        <v>130866.6424</v>
      </c>
      <c r="AC761">
        <v>134691.05420000001</v>
      </c>
      <c r="AD761">
        <v>138544.1845</v>
      </c>
      <c r="AE761">
        <v>142249.03580000001</v>
      </c>
      <c r="AF761">
        <v>145923.47029999999</v>
      </c>
      <c r="AG761">
        <v>149167.21059999999</v>
      </c>
      <c r="AH761">
        <v>152419.927</v>
      </c>
      <c r="AI761">
        <v>155684.67730000001</v>
      </c>
      <c r="AJ761">
        <v>159011.815</v>
      </c>
      <c r="AK761">
        <v>162404.88699999999</v>
      </c>
      <c r="AL761">
        <v>165819.94779999999</v>
      </c>
      <c r="AM761">
        <v>169202.8578</v>
      </c>
      <c r="AN761">
        <v>172913.7372</v>
      </c>
      <c r="AO761">
        <v>176479.4639</v>
      </c>
      <c r="AP761">
        <v>180004.16500000001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46065.441850000003</v>
      </c>
      <c r="D4" s="1">
        <f>PLANEL_GerMed_Resultado!H244+PLANEL_GerMed_Resultado!H748</f>
        <v>46825.642229999998</v>
      </c>
      <c r="E4" s="1">
        <f>PLANEL_GerMed_Resultado!I244+PLANEL_GerMed_Resultado!I748</f>
        <v>47365.152549999999</v>
      </c>
      <c r="F4" s="1">
        <f>PLANEL_GerMed_Resultado!J244+PLANEL_GerMed_Resultado!J748</f>
        <v>46496.583559999999</v>
      </c>
      <c r="G4" s="1">
        <f>PLANEL_GerMed_Resultado!K244+PLANEL_GerMed_Resultado!K748</f>
        <v>49863.804559999997</v>
      </c>
      <c r="H4" s="1">
        <f>PLANEL_GerMed_Resultado!L244+PLANEL_GerMed_Resultado!L748</f>
        <v>52513.984230000002</v>
      </c>
      <c r="I4" s="1">
        <f>PLANEL_GerMed_Resultado!M244+PLANEL_GerMed_Resultado!M748</f>
        <v>54675.153180000001</v>
      </c>
      <c r="J4" s="1">
        <f>PLANEL_GerMed_Resultado!N244+PLANEL_GerMed_Resultado!N748</f>
        <v>55269.617059999997</v>
      </c>
      <c r="K4" s="1">
        <f>PLANEL_GerMed_Resultado!O244+PLANEL_GerMed_Resultado!O748</f>
        <v>57057.789429999997</v>
      </c>
      <c r="L4" s="1">
        <f>PLANEL_GerMed_Resultado!P244+PLANEL_GerMed_Resultado!P748</f>
        <v>56785.143799999998</v>
      </c>
      <c r="M4" s="1">
        <f>PLANEL_GerMed_Resultado!Q244+PLANEL_GerMed_Resultado!Q748</f>
        <v>57515.950559999997</v>
      </c>
      <c r="N4" s="1">
        <f>PLANEL_GerMed_Resultado!R244+PLANEL_GerMed_Resultado!R748</f>
        <v>58287.007539999999</v>
      </c>
      <c r="O4" s="1">
        <f>PLANEL_GerMed_Resultado!S244+PLANEL_GerMed_Resultado!S748</f>
        <v>58921.454989999998</v>
      </c>
      <c r="P4" s="1">
        <f>PLANEL_GerMed_Resultado!T244+PLANEL_GerMed_Resultado!T748</f>
        <v>62173.045010000002</v>
      </c>
      <c r="Q4" s="1">
        <f>PLANEL_GerMed_Resultado!U244+PLANEL_GerMed_Resultado!U748</f>
        <v>64207.488749999997</v>
      </c>
      <c r="R4" s="1">
        <f>PLANEL_GerMed_Resultado!V244+PLANEL_GerMed_Resultado!V748</f>
        <v>66294.703339999993</v>
      </c>
      <c r="S4" s="1">
        <f>PLANEL_GerMed_Resultado!W244+PLANEL_GerMed_Resultado!W748</f>
        <v>68193.790399999998</v>
      </c>
      <c r="T4" s="1">
        <f>PLANEL_GerMed_Resultado!X244+PLANEL_GerMed_Resultado!X748</f>
        <v>68612.13394</v>
      </c>
      <c r="U4" s="1">
        <f>PLANEL_GerMed_Resultado!Y244+PLANEL_GerMed_Resultado!Y748</f>
        <v>70104.352280000006</v>
      </c>
      <c r="V4" s="1">
        <f>PLANEL_GerMed_Resultado!Z244+PLANEL_GerMed_Resultado!Z748</f>
        <v>71020.564509999997</v>
      </c>
      <c r="W4" s="1">
        <f>PLANEL_GerMed_Resultado!AA244+PLANEL_GerMed_Resultado!AA748</f>
        <v>71208.58137</v>
      </c>
      <c r="X4" s="1">
        <f>PLANEL_GerMed_Resultado!AB244+PLANEL_GerMed_Resultado!AB748</f>
        <v>72311.357170000003</v>
      </c>
      <c r="Y4" s="1">
        <f>PLANEL_GerMed_Resultado!AC244+PLANEL_GerMed_Resultado!AC748</f>
        <v>73369.354560000007</v>
      </c>
      <c r="Z4" s="1">
        <f>PLANEL_GerMed_Resultado!AD244+PLANEL_GerMed_Resultado!AD748</f>
        <v>74996.161590000003</v>
      </c>
      <c r="AA4" s="1">
        <f>PLANEL_GerMed_Resultado!AE244+PLANEL_GerMed_Resultado!AE748</f>
        <v>76981.108680000005</v>
      </c>
      <c r="AB4" s="1">
        <f>PLANEL_GerMed_Resultado!AF244+PLANEL_GerMed_Resultado!AF748</f>
        <v>76239.414139999993</v>
      </c>
      <c r="AC4" s="1">
        <f>PLANEL_GerMed_Resultado!AG244+PLANEL_GerMed_Resultado!AG748</f>
        <v>76049.807220000002</v>
      </c>
      <c r="AD4" s="1">
        <f>PLANEL_GerMed_Resultado!AH244+PLANEL_GerMed_Resultado!AH748</f>
        <v>76550.111789999995</v>
      </c>
      <c r="AE4" s="1">
        <f>PLANEL_GerMed_Resultado!AI244+PLANEL_GerMed_Resultado!AI748</f>
        <v>76275.205449999994</v>
      </c>
      <c r="AF4" s="1">
        <f>PLANEL_GerMed_Resultado!AJ244+PLANEL_GerMed_Resultado!AJ748</f>
        <v>76528.309290000005</v>
      </c>
      <c r="AG4" s="1">
        <f>PLANEL_GerMed_Resultado!AK244+PLANEL_GerMed_Resultado!AK748</f>
        <v>77242.191009999995</v>
      </c>
      <c r="AH4" s="1">
        <f>PLANEL_GerMed_Resultado!AL244+PLANEL_GerMed_Resultado!AL748</f>
        <v>77261.291410000005</v>
      </c>
      <c r="AI4" s="1">
        <f>PLANEL_GerMed_Resultado!AM244+PLANEL_GerMed_Resultado!AM748</f>
        <v>77504.446160000007</v>
      </c>
      <c r="AJ4" s="1">
        <f>PLANEL_GerMed_Resultado!AN244+PLANEL_GerMed_Resultado!AN748</f>
        <v>77781.663</v>
      </c>
      <c r="AK4" s="1">
        <f>PLANEL_GerMed_Resultado!AO244+PLANEL_GerMed_Resultado!AO748</f>
        <v>77638.264760000005</v>
      </c>
      <c r="AL4" s="1">
        <f>PLANEL_GerMed_Resultado!AP244+PLANEL_GerMed_Resultado!AP748</f>
        <v>76931.464129999993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2910.0141450000001</v>
      </c>
      <c r="E5" s="1">
        <f>PLANEL_GerMed_Resultado!I256</f>
        <v>3053.9766479999998</v>
      </c>
      <c r="F5" s="1">
        <f>PLANEL_GerMed_Resultado!J256</f>
        <v>3150.2328470000002</v>
      </c>
      <c r="G5" s="1">
        <f>PLANEL_GerMed_Resultado!K256</f>
        <v>3227.7546149999998</v>
      </c>
      <c r="H5" s="1">
        <f>PLANEL_GerMed_Resultado!L256</f>
        <v>3323.1881680000001</v>
      </c>
      <c r="I5" s="1">
        <f>PLANEL_GerMed_Resultado!M256</f>
        <v>4269.7186000000002</v>
      </c>
      <c r="J5" s="1">
        <f>PLANEL_GerMed_Resultado!N256</f>
        <v>5513.2341610000003</v>
      </c>
      <c r="K5" s="1">
        <f>PLANEL_GerMed_Resultado!O256</f>
        <v>4371.3242179999997</v>
      </c>
      <c r="L5" s="1">
        <f>PLANEL_GerMed_Resultado!P256</f>
        <v>6943.4864930000003</v>
      </c>
      <c r="M5" s="1">
        <f>PLANEL_GerMed_Resultado!Q256</f>
        <v>7168.4597229999999</v>
      </c>
      <c r="N5" s="1">
        <f>PLANEL_GerMed_Resultado!R256</f>
        <v>7212.6317099999997</v>
      </c>
      <c r="O5" s="1">
        <f>PLANEL_GerMed_Resultado!S256</f>
        <v>7118.4159630000004</v>
      </c>
      <c r="P5" s="1">
        <f>PLANEL_GerMed_Resultado!T256</f>
        <v>6155.4532740000004</v>
      </c>
      <c r="Q5" s="1">
        <f>PLANEL_GerMed_Resultado!U256</f>
        <v>6778.2020329999996</v>
      </c>
      <c r="R5" s="1">
        <f>PLANEL_GerMed_Resultado!V256</f>
        <v>6228.9964689999997</v>
      </c>
      <c r="S5" s="1">
        <f>PLANEL_GerMed_Resultado!W256</f>
        <v>6594.5733970000001</v>
      </c>
      <c r="T5" s="1">
        <f>PLANEL_GerMed_Resultado!X256</f>
        <v>7213.6843170000002</v>
      </c>
      <c r="U5" s="1">
        <f>PLANEL_GerMed_Resultado!Y256</f>
        <v>6594.5733970000001</v>
      </c>
      <c r="V5" s="1">
        <f>PLANEL_GerMed_Resultado!Z256</f>
        <v>6594.5315410000003</v>
      </c>
      <c r="W5" s="1">
        <f>PLANEL_GerMed_Resultado!AA256</f>
        <v>7187.9695940000001</v>
      </c>
      <c r="X5" s="1">
        <f>PLANEL_GerMed_Resultado!AB256</f>
        <v>7187.4767929999998</v>
      </c>
      <c r="Y5" s="1">
        <f>PLANEL_GerMed_Resultado!AC256</f>
        <v>7207.7159330000004</v>
      </c>
      <c r="Z5" s="1">
        <f>PLANEL_GerMed_Resultado!AD256</f>
        <v>7145.3839870000002</v>
      </c>
      <c r="AA5" s="1">
        <f>PLANEL_GerMed_Resultado!AE256</f>
        <v>7213.1915159999999</v>
      </c>
      <c r="AB5" s="68">
        <f>PLANEL_GerMed_Resultado!AF256</f>
        <v>7213.6424610000004</v>
      </c>
      <c r="AC5" s="1">
        <f>PLANEL_GerMed_Resultado!AG256</f>
        <v>7214.1352619999998</v>
      </c>
      <c r="AD5" s="1">
        <f>PLANEL_GerMed_Resultado!AH256</f>
        <v>6820.7984070000002</v>
      </c>
      <c r="AE5" s="1">
        <f>PLANEL_GerMed_Resultado!AI256</f>
        <v>7213.6843170000002</v>
      </c>
      <c r="AF5" s="1">
        <f>PLANEL_GerMed_Resultado!AJ256</f>
        <v>7213.1915159999999</v>
      </c>
      <c r="AG5" s="1">
        <f>PLANEL_GerMed_Resultado!AK256</f>
        <v>7013.950812</v>
      </c>
      <c r="AH5" s="1">
        <f>PLANEL_GerMed_Resultado!AL256</f>
        <v>7210.8009259999999</v>
      </c>
      <c r="AI5" s="1">
        <f>PLANEL_GerMed_Resultado!AM256</f>
        <v>7213.6843170000002</v>
      </c>
      <c r="AJ5" s="1">
        <f>PLANEL_GerMed_Resultado!AN256</f>
        <v>7213.6424610000004</v>
      </c>
      <c r="AK5" s="1">
        <f>PLANEL_GerMed_Resultado!AO256</f>
        <v>7145.3508330000004</v>
      </c>
      <c r="AL5" s="1">
        <f>PLANEL_GerMed_Resultado!AP256</f>
        <v>7185.506472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5804.2934674999997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4255.1361035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3970.2461400000002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4229.1304015000005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4983.1275325000006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5587.5075513000002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5671.0659864000008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5803.9278926399993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5910.3948432999996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4781.10752813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4778.9596212139995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4978.5982770000001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4730.640418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4450.6648599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4415.5744089999998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4299.9350440000007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4638.9310250999997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4946.1687328000007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4925.6932921000007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4773.2098215999995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4890.7801444999996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4681.3278448999999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5233.1983295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7183.8908407999988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4731.5942118000003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4248.2098460999996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4522.8470311100009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4809.4655264100002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5306.3517629000007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6018.9804322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6624.2221864000003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7150.7083594999995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7422.8268955000003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7822.6688324999996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8704.3101750000005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1056.1279050000001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1086.927539</v>
      </c>
      <c r="P9" s="20">
        <f>PLANEL_GerMed_Resultado!T64+PLANEL_GerMed_Resultado!T76+PLANEL_GerMed_Resultado!T88+PLANEL_GerMed_Resultado!T640+PLANEL_GerMed_Resultado!T700+PLANEL_GerMed_Resultado!T736</f>
        <v>1086.927539</v>
      </c>
      <c r="Q9" s="20">
        <f>PLANEL_GerMed_Resultado!U64+PLANEL_GerMed_Resultado!U76+PLANEL_GerMed_Resultado!U88+PLANEL_GerMed_Resultado!U640+PLANEL_GerMed_Resultado!U700+PLANEL_GerMed_Resultado!U736</f>
        <v>274.15011559999999</v>
      </c>
      <c r="R9" s="20">
        <f>PLANEL_GerMed_Resultado!V64+PLANEL_GerMed_Resultado!V76+PLANEL_GerMed_Resultado!V88+PLANEL_GerMed_Resultado!V640+PLANEL_GerMed_Resultado!V700+PLANEL_GerMed_Resultado!V736</f>
        <v>274.15011559999999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246.9031176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246.9031176</v>
      </c>
      <c r="AD9" s="20">
        <f>PLANEL_GerMed_Resultado!AH64+PLANEL_GerMed_Resultado!AH76+PLANEL_GerMed_Resultado!AH88+PLANEL_GerMed_Resultado!AH640+PLANEL_GerMed_Resultado!AH700+PLANEL_GerMed_Resultado!AH736</f>
        <v>246.9031176</v>
      </c>
      <c r="AE9" s="20">
        <f>PLANEL_GerMed_Resultado!AI64+PLANEL_GerMed_Resultado!AI76+PLANEL_GerMed_Resultado!AI88+PLANEL_GerMed_Resultado!AI640+PLANEL_GerMed_Resultado!AI700+PLANEL_GerMed_Resultado!AI736</f>
        <v>246.9031176</v>
      </c>
      <c r="AF9" s="20">
        <f>PLANEL_GerMed_Resultado!AJ64+PLANEL_GerMed_Resultado!AJ76+PLANEL_GerMed_Resultado!AJ88+PLANEL_GerMed_Resultado!AJ640+PLANEL_GerMed_Resultado!AJ700+PLANEL_GerMed_Resultado!AJ736</f>
        <v>246.9031176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342.11874460000001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2917.5560730000002</v>
      </c>
      <c r="R11" s="1">
        <f>PLANEL_GerMed_Resultado!V160</f>
        <v>2917.5560730000002</v>
      </c>
      <c r="S11" s="1">
        <f>PLANEL_GerMed_Resultado!W160</f>
        <v>2977.3716690000001</v>
      </c>
      <c r="T11" s="1">
        <f>PLANEL_GerMed_Resultado!X160</f>
        <v>3000.5461679999999</v>
      </c>
      <c r="U11" s="1">
        <f>PLANEL_GerMed_Resultado!Y160</f>
        <v>3000.5461679999999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3007.6281399999998</v>
      </c>
      <c r="AL11" s="1">
        <f>PLANEL_GerMed_Resultado!AP160</f>
        <v>3007.6281399999998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47.009585090000002</v>
      </c>
      <c r="K12" s="1">
        <f>PLANEL_GerMed_Resultado!O172</f>
        <v>47.317424320000001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5050.33169</v>
      </c>
      <c r="K14" s="24">
        <f>PLANEL_GerMed_Resultado!O16+PLANEL_GerMed_Resultado!O28+PLANEL_GerMed_Resultado!O628+PLANEL_GerMed_Resultado!O712</f>
        <v>5050.33169</v>
      </c>
      <c r="L14" s="24">
        <f>PLANEL_GerMed_Resultado!P16+PLANEL_GerMed_Resultado!P28+PLANEL_GerMed_Resultado!P628+PLANEL_GerMed_Resultado!P712</f>
        <v>4959.6443239999999</v>
      </c>
      <c r="M14" s="24">
        <f>PLANEL_GerMed_Resultado!Q16+PLANEL_GerMed_Resultado!Q28+PLANEL_GerMed_Resultado!Q628+PLANEL_GerMed_Resultado!Q712</f>
        <v>4959.6443239999999</v>
      </c>
      <c r="N14" s="24">
        <f>PLANEL_GerMed_Resultado!R16+PLANEL_GerMed_Resultado!R28+PLANEL_GerMed_Resultado!R628+PLANEL_GerMed_Resultado!R712</f>
        <v>4959.6443239999999</v>
      </c>
      <c r="O14" s="24">
        <f>PLANEL_GerMed_Resultado!S16+PLANEL_GerMed_Resultado!S28+PLANEL_GerMed_Resultado!S628+PLANEL_GerMed_Resultado!S712</f>
        <v>4959.6443239999999</v>
      </c>
      <c r="P14" s="24">
        <f>PLANEL_GerMed_Resultado!T16+PLANEL_GerMed_Resultado!T28+PLANEL_GerMed_Resultado!T628+PLANEL_GerMed_Resultado!T712</f>
        <v>5871.3563269999995</v>
      </c>
      <c r="Q14" s="24">
        <f>PLANEL_GerMed_Resultado!U16+PLANEL_GerMed_Resultado!U28+PLANEL_GerMed_Resultado!U628+PLANEL_GerMed_Resultado!U712</f>
        <v>7524.683927</v>
      </c>
      <c r="R14" s="24">
        <f>PLANEL_GerMed_Resultado!V16+PLANEL_GerMed_Resultado!V28+PLANEL_GerMed_Resultado!V628+PLANEL_GerMed_Resultado!V712</f>
        <v>7524.683927</v>
      </c>
      <c r="S14" s="24">
        <f>PLANEL_GerMed_Resultado!W16+PLANEL_GerMed_Resultado!W28+PLANEL_GerMed_Resultado!W628+PLANEL_GerMed_Resultado!W712</f>
        <v>7570.0102239999997</v>
      </c>
      <c r="T14" s="24">
        <f>PLANEL_GerMed_Resultado!X16+PLANEL_GerMed_Resultado!X28+PLANEL_GerMed_Resultado!X628+PLANEL_GerMed_Resultado!X712</f>
        <v>7570.0102239999997</v>
      </c>
      <c r="U14" s="24">
        <f>PLANEL_GerMed_Resultado!Y16+PLANEL_GerMed_Resultado!Y28+PLANEL_GerMed_Resultado!Y628+PLANEL_GerMed_Resultado!Y712</f>
        <v>7570.0102239999997</v>
      </c>
      <c r="V14" s="24">
        <f>PLANEL_GerMed_Resultado!Z16+PLANEL_GerMed_Resultado!Z28+PLANEL_GerMed_Resultado!Z628+PLANEL_GerMed_Resultado!Z712</f>
        <v>7570.0102239999997</v>
      </c>
      <c r="W14" s="24">
        <f>PLANEL_GerMed_Resultado!AA16+PLANEL_GerMed_Resultado!AA28+PLANEL_GerMed_Resultado!AA628+PLANEL_GerMed_Resultado!AA712</f>
        <v>7570.0102239999997</v>
      </c>
      <c r="X14" s="24">
        <f>PLANEL_GerMed_Resultado!AB16+PLANEL_GerMed_Resultado!AB28+PLANEL_GerMed_Resultado!AB628+PLANEL_GerMed_Resultado!AB712</f>
        <v>7557.0624530000005</v>
      </c>
      <c r="Y14" s="24">
        <f>PLANEL_GerMed_Resultado!AC16+PLANEL_GerMed_Resultado!AC28+PLANEL_GerMed_Resultado!AC628+PLANEL_GerMed_Resultado!AC712</f>
        <v>7557.0624530000005</v>
      </c>
      <c r="Z14" s="24">
        <f>PLANEL_GerMed_Resultado!AD16+PLANEL_GerMed_Resultado!AD28+PLANEL_GerMed_Resultado!AD628+PLANEL_GerMed_Resultado!AD712</f>
        <v>7557.0624530000005</v>
      </c>
      <c r="AA14" s="24">
        <f>PLANEL_GerMed_Resultado!AE16+PLANEL_GerMed_Resultado!AE28+PLANEL_GerMed_Resultado!AE628+PLANEL_GerMed_Resultado!AE712</f>
        <v>7557.0624530000005</v>
      </c>
      <c r="AB14" s="24">
        <f>PLANEL_GerMed_Resultado!AF16+PLANEL_GerMed_Resultado!AF28+PLANEL_GerMed_Resultado!AF628+PLANEL_GerMed_Resultado!AF712</f>
        <v>7557.0624530000005</v>
      </c>
      <c r="AC14" s="24">
        <f>PLANEL_GerMed_Resultado!AG16+PLANEL_GerMed_Resultado!AG28+PLANEL_GerMed_Resultado!AG628+PLANEL_GerMed_Resultado!AG712</f>
        <v>7557.0624530000005</v>
      </c>
      <c r="AD14" s="24">
        <f>PLANEL_GerMed_Resultado!AH16+PLANEL_GerMed_Resultado!AH28+PLANEL_GerMed_Resultado!AH628+PLANEL_GerMed_Resultado!AH712</f>
        <v>7557.0624530000005</v>
      </c>
      <c r="AE14" s="24">
        <f>PLANEL_GerMed_Resultado!AI16+PLANEL_GerMed_Resultado!AI28+PLANEL_GerMed_Resultado!AI628+PLANEL_GerMed_Resultado!AI712</f>
        <v>7557.0624530000005</v>
      </c>
      <c r="AF14" s="24">
        <f>PLANEL_GerMed_Resultado!AJ16+PLANEL_GerMed_Resultado!AJ28+PLANEL_GerMed_Resultado!AJ628+PLANEL_GerMed_Resultado!AJ712</f>
        <v>7557.0624530000005</v>
      </c>
      <c r="AG14" s="24">
        <f>PLANEL_GerMed_Resultado!AK16+PLANEL_GerMed_Resultado!AK28+PLANEL_GerMed_Resultado!AK628+PLANEL_GerMed_Resultado!AK712</f>
        <v>7557.0624530000005</v>
      </c>
      <c r="AH14" s="24">
        <f>PLANEL_GerMed_Resultado!AL16+PLANEL_GerMed_Resultado!AL28+PLANEL_GerMed_Resultado!AL628+PLANEL_GerMed_Resultado!AL712</f>
        <v>7675.1128819999994</v>
      </c>
      <c r="AI14" s="24">
        <f>PLANEL_GerMed_Resultado!AM16+PLANEL_GerMed_Resultado!AM28+PLANEL_GerMed_Resultado!AM628+PLANEL_GerMed_Resultado!AM712</f>
        <v>7675.1128819999994</v>
      </c>
      <c r="AJ14" s="24">
        <f>PLANEL_GerMed_Resultado!AN16+PLANEL_GerMed_Resultado!AN28+PLANEL_GerMed_Resultado!AN628+PLANEL_GerMed_Resultado!AN712</f>
        <v>7675.1128819999994</v>
      </c>
      <c r="AK14" s="24">
        <f>PLANEL_GerMed_Resultado!AO16+PLANEL_GerMed_Resultado!AO28+PLANEL_GerMed_Resultado!AO628+PLANEL_GerMed_Resultado!AO712</f>
        <v>7675.1128819999994</v>
      </c>
      <c r="AL14" s="24">
        <f>PLANEL_GerMed_Resultado!AP16+PLANEL_GerMed_Resultado!AP28+PLANEL_GerMed_Resultado!AP628+PLANEL_GerMed_Resultado!AP712</f>
        <v>7675.1128819999994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317.84969919999998</v>
      </c>
      <c r="E15" s="24">
        <f>PLANEL_GerMed_Resultado!I376</f>
        <v>318.66858919999999</v>
      </c>
      <c r="F15" s="24">
        <f>PLANEL_GerMed_Resultado!J376</f>
        <v>442.83449669999999</v>
      </c>
      <c r="G15" s="24">
        <f>PLANEL_GerMed_Resultado!K376</f>
        <v>625.27135920000001</v>
      </c>
      <c r="H15" s="24">
        <f>PLANEL_GerMed_Resultado!L376</f>
        <v>668.7361449</v>
      </c>
      <c r="I15" s="24">
        <f>PLANEL_GerMed_Resultado!M376</f>
        <v>673.46856990000003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611.23008240000001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321.22249319999997</v>
      </c>
      <c r="X15" s="24">
        <f>PLANEL_GerMed_Resultado!AB376</f>
        <v>314.37817319999999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7654.6011699000001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10307.8411082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11492.0457382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15255.0248679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16247.904002899999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18388.436346300001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18474.750973499999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18429.935046499999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20088.896931499999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21812.788058499998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23822.992935899998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26051.8126558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28624.120981499997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31665.795959700001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34344.620088199998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37266.672717900001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39240.249280899996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39181.093634500001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44785.790495419998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47576.889719999992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49278.662419999993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50973.21970999999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52366.583059999997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53927.092659999995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56221.751069999998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58514.396489999999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61675.982319999996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65053.556999999993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68363.261729999998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1327.4690760000001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2491.0601750000001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3660.3989510000001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4825.9939270000004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6010.2710079999997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6862.4668810000003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7391.5796460000001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7709.3199619999996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7709.3199619999996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7709.3199619999996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7709.3199619999996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65833.83873119601</v>
      </c>
      <c r="D24" s="28">
        <f t="shared" si="0"/>
        <v>65882.191828295996</v>
      </c>
      <c r="E24" s="28">
        <f t="shared" si="0"/>
        <v>67080.555315299993</v>
      </c>
      <c r="F24" s="28">
        <f t="shared" si="0"/>
        <v>68156.609390700003</v>
      </c>
      <c r="G24" s="28">
        <f t="shared" si="0"/>
        <v>73155.498463800002</v>
      </c>
      <c r="H24" s="28">
        <f t="shared" si="0"/>
        <v>76830.743614000006</v>
      </c>
      <c r="I24" s="28">
        <f t="shared" si="0"/>
        <v>80602.38189080001</v>
      </c>
      <c r="J24" s="28">
        <f t="shared" si="0"/>
        <v>83898.845333689998</v>
      </c>
      <c r="K24" s="28">
        <f t="shared" si="0"/>
        <v>87331.517444460012</v>
      </c>
      <c r="L24" s="28">
        <f t="shared" si="0"/>
        <v>90801.346650800013</v>
      </c>
      <c r="M24" s="28">
        <f t="shared" si="0"/>
        <v>94390.818455330023</v>
      </c>
      <c r="N24" s="28">
        <f t="shared" si="0"/>
        <v>97479.49869041401</v>
      </c>
      <c r="O24" s="28">
        <f t="shared" si="0"/>
        <v>100376.1665219</v>
      </c>
      <c r="P24" s="28">
        <f t="shared" si="0"/>
        <v>103383.0878578</v>
      </c>
      <c r="Q24" s="28">
        <f t="shared" si="0"/>
        <v>106477.16400250002</v>
      </c>
      <c r="R24" s="28">
        <f t="shared" si="0"/>
        <v>109672.61945010001</v>
      </c>
      <c r="S24" s="28">
        <f t="shared" si="0"/>
        <v>113023.0785276</v>
      </c>
      <c r="T24" s="28">
        <f t="shared" si="0"/>
        <v>116432.6547131</v>
      </c>
      <c r="U24" s="28">
        <f t="shared" si="0"/>
        <v>119841.81956070001</v>
      </c>
      <c r="V24" s="28">
        <f t="shared" si="0"/>
        <v>123355.35635049999</v>
      </c>
      <c r="W24" s="28">
        <f t="shared" si="0"/>
        <v>126990.2933217</v>
      </c>
      <c r="X24" s="28">
        <f t="shared" si="0"/>
        <v>130866.64236110001</v>
      </c>
      <c r="Y24" s="28">
        <f t="shared" si="0"/>
        <v>134691.05420870002</v>
      </c>
      <c r="Z24" s="28">
        <f t="shared" si="0"/>
        <v>138544.1845189</v>
      </c>
      <c r="AA24" s="28">
        <f t="shared" si="0"/>
        <v>142249.0357605</v>
      </c>
      <c r="AB24" s="76">
        <f t="shared" si="0"/>
        <v>145923.47030541999</v>
      </c>
      <c r="AC24" s="28">
        <f t="shared" si="0"/>
        <v>149167.2105855</v>
      </c>
      <c r="AD24" s="28">
        <f t="shared" si="0"/>
        <v>152419.92696150998</v>
      </c>
      <c r="AE24" s="28">
        <f t="shared" si="0"/>
        <v>155684.67729281</v>
      </c>
      <c r="AF24" s="28">
        <f t="shared" si="0"/>
        <v>159011.81499930003</v>
      </c>
      <c r="AG24" s="28">
        <f t="shared" si="0"/>
        <v>162404.88703999997</v>
      </c>
      <c r="AH24" s="28">
        <f t="shared" si="0"/>
        <v>165819.9477515</v>
      </c>
      <c r="AI24" s="28">
        <f t="shared" si="0"/>
        <v>169202.85780160001</v>
      </c>
      <c r="AJ24" s="28">
        <f t="shared" si="0"/>
        <v>172913.73715160001</v>
      </c>
      <c r="AK24" s="28">
        <f t="shared" si="0"/>
        <v>176479.46390060001</v>
      </c>
      <c r="AL24" s="28">
        <f t="shared" si="0"/>
        <v>180004.16498210002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0.51334123747560811</v>
      </c>
      <c r="D29" s="47">
        <f>IF(PLANEL_Pot_anual!D4&lt;&gt;0,D4/PLANEL_Pot_anual!D4,0)</f>
        <v>0.52181271171152976</v>
      </c>
      <c r="E29" s="47">
        <f>IF(PLANEL_Pot_anual!E4&lt;&gt;0,E4/PLANEL_Pot_anual!E4,0)</f>
        <v>0.52782487363111985</v>
      </c>
      <c r="F29" s="47">
        <f>IF(PLANEL_Pot_anual!F4&lt;&gt;0,F4/PLANEL_Pot_anual!F4,0)</f>
        <v>0.46392036230049338</v>
      </c>
      <c r="G29" s="47">
        <f>IF(PLANEL_Pot_anual!G4&lt;&gt;0,G4/PLANEL_Pot_anual!G4,0)</f>
        <v>0.47363514560112846</v>
      </c>
      <c r="H29" s="47">
        <f>IF(PLANEL_Pot_anual!H4&lt;&gt;0,H4/PLANEL_Pot_anual!H4,0)</f>
        <v>0.48125924515151147</v>
      </c>
      <c r="I29" s="47">
        <f>IF(PLANEL_Pot_anual!I4&lt;&gt;0,I4/PLANEL_Pot_anual!I4,0)</f>
        <v>0.50106506550150709</v>
      </c>
      <c r="J29" s="47">
        <f>IF(PLANEL_Pot_anual!J4&lt;&gt;0,J4/PLANEL_Pot_anual!J4,0)</f>
        <v>0.50585514278626853</v>
      </c>
      <c r="K29" s="47">
        <f>IF(PLANEL_Pot_anual!K4&lt;&gt;0,K4/PLANEL_Pot_anual!K4,0)</f>
        <v>0.52165800151476849</v>
      </c>
      <c r="L29" s="47">
        <f>IF(PLANEL_Pot_anual!L4&lt;&gt;0,L4/PLANEL_Pot_anual!L4,0)</f>
        <v>0.51789752974284087</v>
      </c>
      <c r="M29" s="47">
        <f>IF(PLANEL_Pot_anual!M4&lt;&gt;0,M4/PLANEL_Pot_anual!M4,0)</f>
        <v>0.52431619217982584</v>
      </c>
      <c r="N29" s="47">
        <f>IF(PLANEL_Pot_anual!N4&lt;&gt;0,N4/PLANEL_Pot_anual!N4,0)</f>
        <v>0.52687357750276598</v>
      </c>
      <c r="O29" s="47">
        <f>IF(PLANEL_Pot_anual!O4&lt;&gt;0,O4/PLANEL_Pot_anual!O4,0)</f>
        <v>0.53260853648980289</v>
      </c>
      <c r="P29" s="47">
        <f>IF(PLANEL_Pot_anual!P4&lt;&gt;0,P4/PLANEL_Pot_anual!P4,0)</f>
        <v>0.53578072897792528</v>
      </c>
      <c r="Q29" s="47">
        <f>IF(PLANEL_Pot_anual!Q4&lt;&gt;0,Q4/PLANEL_Pot_anual!Q4,0)</f>
        <v>0.52667741087952835</v>
      </c>
      <c r="R29" s="47">
        <f>IF(PLANEL_Pot_anual!R4&lt;&gt;0,R4/PLANEL_Pot_anual!R4,0)</f>
        <v>0.53161375176186898</v>
      </c>
      <c r="S29" s="47">
        <f>IF(PLANEL_Pot_anual!S4&lt;&gt;0,S4/PLANEL_Pot_anual!S4,0)</f>
        <v>0.53207136650841291</v>
      </c>
      <c r="T29" s="47">
        <f>IF(PLANEL_Pot_anual!T4&lt;&gt;0,T4/PLANEL_Pot_anual!T4,0)</f>
        <v>0.53026162689880318</v>
      </c>
      <c r="U29" s="47">
        <f>IF(PLANEL_Pot_anual!U4&lt;&gt;0,U4/PLANEL_Pot_anual!U4,0)</f>
        <v>0.53897149267445565</v>
      </c>
      <c r="V29" s="47">
        <f>IF(PLANEL_Pot_anual!V4&lt;&gt;0,V4/PLANEL_Pot_anual!V4,0)</f>
        <v>0.54057317102300506</v>
      </c>
      <c r="W29" s="47">
        <f>IF(PLANEL_Pot_anual!W4&lt;&gt;0,W4/PLANEL_Pot_anual!W4,0)</f>
        <v>0.53386840160924864</v>
      </c>
      <c r="X29" s="47">
        <f>IF(PLANEL_Pot_anual!X4&lt;&gt;0,X4/PLANEL_Pot_anual!X4,0)</f>
        <v>0.53116511827521706</v>
      </c>
      <c r="Y29" s="47">
        <f>IF(PLANEL_Pot_anual!Y4&lt;&gt;0,Y4/PLANEL_Pot_anual!Y4,0)</f>
        <v>0.52860457098732316</v>
      </c>
      <c r="Z29" s="47">
        <f>IF(PLANEL_Pot_anual!Z4&lt;&gt;0,Z4/PLANEL_Pot_anual!Z4,0)</f>
        <v>0.52744102171049989</v>
      </c>
      <c r="AA29" s="47">
        <f>IF(PLANEL_Pot_anual!AA4&lt;&gt;0,AA4/PLANEL_Pot_anual!AA4,0)</f>
        <v>0.52997690524302865</v>
      </c>
      <c r="AB29" s="77">
        <f>IF(PLANEL_Pot_anual!AB4&lt;&gt;0,AB4/PLANEL_Pot_anual!AB4,0)</f>
        <v>0.52487070472597919</v>
      </c>
      <c r="AC29" s="47">
        <f>IF(PLANEL_Pot_anual!AC4&lt;&gt;0,AC4/PLANEL_Pot_anual!AC4,0)</f>
        <v>0.52347385853408479</v>
      </c>
      <c r="AD29" s="47">
        <f>IF(PLANEL_Pot_anual!AD4&lt;&gt;0,AD4/PLANEL_Pot_anual!AD4,0)</f>
        <v>0.52648804234332669</v>
      </c>
      <c r="AE29" s="47">
        <f>IF(PLANEL_Pot_anual!AE4&lt;&gt;0,AE4/PLANEL_Pot_anual!AE4,0)</f>
        <v>0.52417432346534787</v>
      </c>
      <c r="AF29" s="47">
        <f>IF(PLANEL_Pot_anual!AF4&lt;&gt;0,AF4/PLANEL_Pot_anual!AF4,0)</f>
        <v>0.52582670653195895</v>
      </c>
      <c r="AG29" s="47">
        <f>IF(PLANEL_Pot_anual!AG4&lt;&gt;0,AG4/PLANEL_Pot_anual!AG4,0)</f>
        <v>0.53064606926606817</v>
      </c>
      <c r="AH29" s="47">
        <f>IF(PLANEL_Pot_anual!AH4&lt;&gt;0,AH4/PLANEL_Pot_anual!AH4,0)</f>
        <v>0.53069381255461212</v>
      </c>
      <c r="AI29" s="47">
        <f>IF(PLANEL_Pot_anual!AI4&lt;&gt;0,AI4/PLANEL_Pot_anual!AI4,0)</f>
        <v>0.53193329256414079</v>
      </c>
      <c r="AJ29" s="47">
        <f>IF(PLANEL_Pot_anual!AJ4&lt;&gt;0,AJ4/PLANEL_Pot_anual!AJ4,0)</f>
        <v>0.53120298210568395</v>
      </c>
      <c r="AK29" s="47">
        <f>IF(PLANEL_Pot_anual!AK4&lt;&gt;0,AK4/PLANEL_Pot_anual!AK4,0)</f>
        <v>0.52844044310223259</v>
      </c>
      <c r="AL29" s="47">
        <f>IF(PLANEL_Pot_anual!AL4&lt;&gt;0,AL4/PLANEL_Pot_anual!AL4,0)</f>
        <v>0.52157049126798416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0.5021485546647303</v>
      </c>
      <c r="E30" s="47">
        <f>IF(PLANEL_Pot_anual!E5&lt;&gt;0,E5/PLANEL_Pot_anual!E5,0)</f>
        <v>0.50672210808627804</v>
      </c>
      <c r="F30" s="47">
        <f>IF(PLANEL_Pot_anual!F5&lt;&gt;0,F5/PLANEL_Pot_anual!F5,0)</f>
        <v>0.50442255364337507</v>
      </c>
      <c r="G30" s="47">
        <f>IF(PLANEL_Pot_anual!G5&lt;&gt;0,G5/PLANEL_Pot_anual!G5,0)</f>
        <v>0.50684506650570338</v>
      </c>
      <c r="H30" s="47">
        <f>IF(PLANEL_Pot_anual!H5&lt;&gt;0,H5/PLANEL_Pot_anual!H5,0)</f>
        <v>0.50102146023429528</v>
      </c>
      <c r="I30" s="47">
        <f>IF(PLANEL_Pot_anual!I5&lt;&gt;0,I5/PLANEL_Pot_anual!I5,0)</f>
        <v>0.46257003635269939</v>
      </c>
      <c r="J30" s="47">
        <f>IF(PLANEL_Pot_anual!J5&lt;&gt;0,J5/PLANEL_Pot_anual!J5,0)</f>
        <v>0.49219477774327797</v>
      </c>
      <c r="K30" s="47">
        <f>IF(PLANEL_Pot_anual!K5&lt;&gt;0,K5/PLANEL_Pot_anual!K5,0)</f>
        <v>0.39025060229476405</v>
      </c>
      <c r="L30" s="47">
        <f>IF(PLANEL_Pot_anual!L5&lt;&gt;0,L5/PLANEL_Pot_anual!L5,0)</f>
        <v>0.49337921206401392</v>
      </c>
      <c r="M30" s="47">
        <f>IF(PLANEL_Pot_anual!M5&lt;&gt;0,M5/PLANEL_Pot_anual!M5,0)</f>
        <v>0.50936500177712085</v>
      </c>
      <c r="N30" s="47">
        <f>IF(PLANEL_Pot_anual!N5&lt;&gt;0,N5/PLANEL_Pot_anual!N5,0)</f>
        <v>0.5125037045258527</v>
      </c>
      <c r="O30" s="47">
        <f>IF(PLANEL_Pot_anual!O5&lt;&gt;0,O5/PLANEL_Pot_anual!O5,0)</f>
        <v>0.50580907192798641</v>
      </c>
      <c r="P30" s="47">
        <f>IF(PLANEL_Pot_anual!P5&lt;&gt;0,P5/PLANEL_Pot_anual!P5,0)</f>
        <v>0.43738440181091526</v>
      </c>
      <c r="Q30" s="47">
        <f>IF(PLANEL_Pot_anual!Q5&lt;&gt;0,Q5/PLANEL_Pot_anual!Q5,0)</f>
        <v>0.48163469196975894</v>
      </c>
      <c r="R30" s="47">
        <f>IF(PLANEL_Pot_anual!R5&lt;&gt;0,R5/PLANEL_Pot_anual!R5,0)</f>
        <v>0.44261011711090897</v>
      </c>
      <c r="S30" s="47">
        <f>IF(PLANEL_Pot_anual!S5&lt;&gt;0,S5/PLANEL_Pot_anual!S5,0)</f>
        <v>0.46858670061362895</v>
      </c>
      <c r="T30" s="47">
        <f>IF(PLANEL_Pot_anual!T5&lt;&gt;0,T5/PLANEL_Pot_anual!T5,0)</f>
        <v>0.51257849899874419</v>
      </c>
      <c r="U30" s="47">
        <f>IF(PLANEL_Pot_anual!U5&lt;&gt;0,U5/PLANEL_Pot_anual!U5,0)</f>
        <v>0.46858670061362895</v>
      </c>
      <c r="V30" s="47">
        <f>IF(PLANEL_Pot_anual!V5&lt;&gt;0,V5/PLANEL_Pot_anual!V5,0)</f>
        <v>0.46858372647659841</v>
      </c>
      <c r="W30" s="47">
        <f>IF(PLANEL_Pot_anual!W5&lt;&gt;0,W5/PLANEL_Pot_anual!W5,0)</f>
        <v>0.51075130313900219</v>
      </c>
      <c r="X30" s="47">
        <f>IF(PLANEL_Pot_anual!X5&lt;&gt;0,X5/PLANEL_Pot_anual!X5,0)</f>
        <v>0.51071628646987932</v>
      </c>
      <c r="Y30" s="47">
        <f>IF(PLANEL_Pot_anual!Y5&lt;&gt;0,Y5/PLANEL_Pot_anual!Y5,0)</f>
        <v>0.51215440706766835</v>
      </c>
      <c r="Z30" s="47">
        <f>IF(PLANEL_Pot_anual!Z5&lt;&gt;0,Z5/PLANEL_Pot_anual!Z5,0)</f>
        <v>0.50772532285545013</v>
      </c>
      <c r="AA30" s="47">
        <f>IF(PLANEL_Pot_anual!AA5&lt;&gt;0,AA5/PLANEL_Pot_anual!AA5,0)</f>
        <v>0.51254348232962132</v>
      </c>
      <c r="AB30" s="77">
        <f>IF(PLANEL_Pot_anual!AB5&lt;&gt;0,AB5/PLANEL_Pot_anual!AB5,0)</f>
        <v>0.51257552486171365</v>
      </c>
      <c r="AC30" s="47">
        <f>IF(PLANEL_Pot_anual!AC5&lt;&gt;0,AC5/PLANEL_Pot_anual!AC5,0)</f>
        <v>0.51261054153083641</v>
      </c>
      <c r="AD30" s="47">
        <f>IF(PLANEL_Pot_anual!AD5&lt;&gt;0,AD5/PLANEL_Pot_anual!AD5,0)</f>
        <v>0.48466143731766043</v>
      </c>
      <c r="AE30" s="47">
        <f>IF(PLANEL_Pot_anual!AE5&lt;&gt;0,AE5/PLANEL_Pot_anual!AE5,0)</f>
        <v>0.51257849899874419</v>
      </c>
      <c r="AF30" s="47">
        <f>IF(PLANEL_Pot_anual!AF5&lt;&gt;0,AF5/PLANEL_Pot_anual!AF5,0)</f>
        <v>0.51254348232962132</v>
      </c>
      <c r="AG30" s="47">
        <f>IF(PLANEL_Pot_anual!AG5&lt;&gt;0,AG5/PLANEL_Pot_anual!AG5,0)</f>
        <v>0.49838615349349547</v>
      </c>
      <c r="AH30" s="47">
        <f>IF(PLANEL_Pot_anual!AH5&lt;&gt;0,AH5/PLANEL_Pot_anual!AH5,0)</f>
        <v>0.51237361559023076</v>
      </c>
      <c r="AI30" s="47">
        <f>IF(PLANEL_Pot_anual!AI5&lt;&gt;0,AI5/PLANEL_Pot_anual!AI5,0)</f>
        <v>0.51257849899874419</v>
      </c>
      <c r="AJ30" s="47">
        <f>IF(PLANEL_Pot_anual!AJ5&lt;&gt;0,AJ5/PLANEL_Pot_anual!AJ5,0)</f>
        <v>0.51257552486171365</v>
      </c>
      <c r="AK30" s="47">
        <f>IF(PLANEL_Pot_anual!AK5&lt;&gt;0,AK5/PLANEL_Pot_anual!AK5,0)</f>
        <v>0.50772296705128561</v>
      </c>
      <c r="AL30" s="47">
        <f>IF(PLANEL_Pot_anual!AL5&lt;&gt;0,AL5/PLANEL_Pot_anual!AL5,0)</f>
        <v>0.51057628253619658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0.51629516175659562</v>
      </c>
      <c r="D32" s="48">
        <f>IF(PLANEL_Pot_anual!D7&lt;&gt;0,D7/PLANEL_Pot_anual!D7,0)</f>
        <v>0.34449522365161356</v>
      </c>
      <c r="E32" s="48">
        <f>IF(PLANEL_Pot_anual!E7&lt;&gt;0,E7/PLANEL_Pot_anual!E7,0)</f>
        <v>0.35862566214640784</v>
      </c>
      <c r="F32" s="48">
        <f>IF(PLANEL_Pot_anual!F7&lt;&gt;0,F7/PLANEL_Pot_anual!F7,0)</f>
        <v>0.32070357679445549</v>
      </c>
      <c r="G32" s="48">
        <f>IF(PLANEL_Pot_anual!G7&lt;&gt;0,G7/PLANEL_Pot_anual!G7,0)</f>
        <v>0.3416154058627765</v>
      </c>
      <c r="H32" s="48">
        <f>IF(PLANEL_Pot_anual!H7&lt;&gt;0,H7/PLANEL_Pot_anual!H7,0)</f>
        <v>0.36658164067385152</v>
      </c>
      <c r="I32" s="48">
        <f>IF(PLANEL_Pot_anual!I7&lt;&gt;0,I7/PLANEL_Pot_anual!I7,0)</f>
        <v>0.41104259766064666</v>
      </c>
      <c r="J32" s="48">
        <f>IF(PLANEL_Pot_anual!J7&lt;&gt;0,J7/PLANEL_Pot_anual!J7,0)</f>
        <v>0.41717112470851331</v>
      </c>
      <c r="K32" s="48">
        <f>IF(PLANEL_Pot_anual!K7&lt;&gt;0,K7/PLANEL_Pot_anual!K7,0)</f>
        <v>0.40674439614727359</v>
      </c>
      <c r="L32" s="48">
        <f>IF(PLANEL_Pot_anual!L7&lt;&gt;0,L7/PLANEL_Pot_anual!L7,0)</f>
        <v>0.3830484848023889</v>
      </c>
      <c r="M32" s="48">
        <f>IF(PLANEL_Pot_anual!M7&lt;&gt;0,M7/PLANEL_Pot_anual!M7,0)</f>
        <v>0.30708810388094898</v>
      </c>
      <c r="N32" s="48">
        <f>IF(PLANEL_Pot_anual!N7&lt;&gt;0,N7/PLANEL_Pot_anual!N7,0)</f>
        <v>0.29769048039840085</v>
      </c>
      <c r="O32" s="48">
        <f>IF(PLANEL_Pot_anual!O7&lt;&gt;0,O7/PLANEL_Pot_anual!O7,0)</f>
        <v>0.29438172612379576</v>
      </c>
      <c r="P32" s="48">
        <f>IF(PLANEL_Pot_anual!P7&lt;&gt;0,P7/PLANEL_Pot_anual!P7,0)</f>
        <v>0.2789360861009153</v>
      </c>
      <c r="Q32" s="48">
        <f>IF(PLANEL_Pot_anual!Q7&lt;&gt;0,Q7/PLANEL_Pot_anual!Q7,0)</f>
        <v>0.26242768988395021</v>
      </c>
      <c r="R32" s="48">
        <f>IF(PLANEL_Pot_anual!R7&lt;&gt;0,R7/PLANEL_Pot_anual!R7,0)</f>
        <v>0.26035862688852168</v>
      </c>
      <c r="S32" s="48">
        <f>IF(PLANEL_Pot_anual!S7&lt;&gt;0,S7/PLANEL_Pot_anual!S7,0)</f>
        <v>0.25655959121244021</v>
      </c>
      <c r="T32" s="48">
        <f>IF(PLANEL_Pot_anual!T7&lt;&gt;0,T7/PLANEL_Pot_anual!T7,0)</f>
        <v>0.26230900835974441</v>
      </c>
      <c r="U32" s="48">
        <f>IF(PLANEL_Pot_anual!U7&lt;&gt;0,U7/PLANEL_Pot_anual!U7,0)</f>
        <v>0.26578036381883147</v>
      </c>
      <c r="V32" s="48">
        <f>IF(PLANEL_Pot_anual!V7&lt;&gt;0,V7/PLANEL_Pot_anual!V7,0)</f>
        <v>0.25214468923119876</v>
      </c>
      <c r="W32" s="48">
        <f>IF(PLANEL_Pot_anual!W7&lt;&gt;0,W7/PLANEL_Pot_anual!W7,0)</f>
        <v>0.23329259686342746</v>
      </c>
      <c r="X32" s="48">
        <f>IF(PLANEL_Pot_anual!X7&lt;&gt;0,X7/PLANEL_Pot_anual!X7,0)</f>
        <v>0.22869944854011359</v>
      </c>
      <c r="Y32" s="48">
        <f>IF(PLANEL_Pot_anual!Y7&lt;&gt;0,Y7/PLANEL_Pot_anual!Y7,0)</f>
        <v>0.20982729466106098</v>
      </c>
      <c r="Z32" s="48">
        <f>IF(PLANEL_Pot_anual!Z7&lt;&gt;0,Z7/PLANEL_Pot_anual!Z7,0)</f>
        <v>0.22522537084596586</v>
      </c>
      <c r="AA32" s="48">
        <f>IF(PLANEL_Pot_anual!AA7&lt;&gt;0,AA7/PLANEL_Pot_anual!AA7,0)</f>
        <v>0.29734173003818565</v>
      </c>
      <c r="AB32" s="48">
        <f>IF(PLANEL_Pot_anual!AB7&lt;&gt;0,AB7/PLANEL_Pot_anual!AB7,0)</f>
        <v>0.19423314134934408</v>
      </c>
      <c r="AC32" s="48">
        <f>IF(PLANEL_Pot_anual!AC7&lt;&gt;0,AC7/PLANEL_Pot_anual!AC7,0)</f>
        <v>0.1730101505767358</v>
      </c>
      <c r="AD32" s="48">
        <f>IF(PLANEL_Pot_anual!AD7&lt;&gt;0,AD7/PLANEL_Pot_anual!AD7,0)</f>
        <v>0.18270670496490851</v>
      </c>
      <c r="AE32" s="48">
        <f>IF(PLANEL_Pot_anual!AE7&lt;&gt;0,AE7/PLANEL_Pot_anual!AE7,0)</f>
        <v>0.19272795543130861</v>
      </c>
      <c r="AF32" s="48">
        <f>IF(PLANEL_Pot_anual!AF7&lt;&gt;0,AF7/PLANEL_Pot_anual!AF7,0)</f>
        <v>0.21263949610351257</v>
      </c>
      <c r="AG32" s="48">
        <f>IF(PLANEL_Pot_anual!AG7&lt;&gt;0,AG7/PLANEL_Pot_anual!AG7,0)</f>
        <v>0.24475871608140454</v>
      </c>
      <c r="AH32" s="48">
        <f>IF(PLANEL_Pot_anual!AH7&lt;&gt;0,AH7/PLANEL_Pot_anual!AH7,0)</f>
        <v>0.26937055796152559</v>
      </c>
      <c r="AI32" s="48">
        <f>IF(PLANEL_Pot_anual!AI7&lt;&gt;0,AI7/PLANEL_Pot_anual!AI7,0)</f>
        <v>0.29077984500176735</v>
      </c>
      <c r="AJ32" s="48">
        <f>IF(PLANEL_Pot_anual!AJ7&lt;&gt;0,AJ7/PLANEL_Pot_anual!AJ7,0)</f>
        <v>0.30184540406838278</v>
      </c>
      <c r="AK32" s="48">
        <f>IF(PLANEL_Pot_anual!AK7&lt;&gt;0,AK7/PLANEL_Pot_anual!AK7,0)</f>
        <v>0.31810476896215617</v>
      </c>
      <c r="AL32" s="48">
        <f>IF(PLANEL_Pot_anual!AL7&lt;&gt;0,AL7/PLANEL_Pot_anual!AL7,0)</f>
        <v>0.35395625667927316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0.51061125964532283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0.52550210746678527</v>
      </c>
      <c r="P34" s="49">
        <f>IF(PLANEL_Pot_anual!P9&lt;&gt;0,P9/PLANEL_Pot_anual!P9,0)</f>
        <v>0.52550210746678527</v>
      </c>
      <c r="Q34" s="49">
        <f>IF(PLANEL_Pot_anual!Q9&lt;&gt;0,Q9/PLANEL_Pot_anual!Q9,0)</f>
        <v>0.3401366198511166</v>
      </c>
      <c r="R34" s="49">
        <f>IF(PLANEL_Pot_anual!R9&lt;&gt;0,R9/PLANEL_Pot_anual!R9,0)</f>
        <v>0.3401366198511166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0.72618563999999997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0.72618563999999997</v>
      </c>
      <c r="AD34" s="49">
        <f>IF(PLANEL_Pot_anual!AD9&lt;&gt;0,AD9/PLANEL_Pot_anual!AD9,0)</f>
        <v>0.72618563999999997</v>
      </c>
      <c r="AE34" s="49">
        <f>IF(PLANEL_Pot_anual!AE9&lt;&gt;0,AE9/PLANEL_Pot_anual!AE9,0)</f>
        <v>0.72618563999999997</v>
      </c>
      <c r="AF34" s="49">
        <f>IF(PLANEL_Pot_anual!AF9&lt;&gt;0,AF9/PLANEL_Pot_anual!AF9,0)</f>
        <v>0.72618563999999997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0.23669485581845856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0.85936850456553759</v>
      </c>
      <c r="R36" s="47">
        <f>IF(PLANEL_Pot_anual!R11&lt;&gt;0,R11/PLANEL_Pot_anual!R11,0)</f>
        <v>0.85936850456553759</v>
      </c>
      <c r="S36" s="47">
        <f>IF(PLANEL_Pot_anual!S11&lt;&gt;0,S11/PLANEL_Pot_anual!S11,0)</f>
        <v>0.87698723681885127</v>
      </c>
      <c r="T36" s="47">
        <f>IF(PLANEL_Pot_anual!T11&lt;&gt;0,T11/PLANEL_Pot_anual!T11,0)</f>
        <v>0.8838133042709867</v>
      </c>
      <c r="U36" s="47">
        <f>IF(PLANEL_Pot_anual!U11&lt;&gt;0,U11/PLANEL_Pot_anual!U11,0)</f>
        <v>0.8838133042709867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9.0685568675489027E-3</v>
      </c>
      <c r="K37" s="47">
        <f>IF(PLANEL_Pot_anual!K12&lt;&gt;0,K12/PLANEL_Pot_anual!K12,0)</f>
        <v>9.4792203698138913E-3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0.31595721388473613</v>
      </c>
      <c r="K39" s="52">
        <f>IF(PLANEL_Pot_anual!K14&lt;&gt;0,K14/PLANEL_Pot_anual!K14,0)</f>
        <v>0.31595721388473613</v>
      </c>
      <c r="L39" s="52">
        <f>IF(PLANEL_Pot_anual!L14&lt;&gt;0,L14/PLANEL_Pot_anual!L14,0)</f>
        <v>0.30969505752920551</v>
      </c>
      <c r="M39" s="52">
        <f>IF(PLANEL_Pot_anual!M14&lt;&gt;0,M14/PLANEL_Pot_anual!M14,0)</f>
        <v>0.30969505752920551</v>
      </c>
      <c r="N39" s="52">
        <f>IF(PLANEL_Pot_anual!N14&lt;&gt;0,N14/PLANEL_Pot_anual!N14,0)</f>
        <v>0.30969505752920551</v>
      </c>
      <c r="O39" s="52">
        <f>IF(PLANEL_Pot_anual!O14&lt;&gt;0,O14/PLANEL_Pot_anual!O14,0)</f>
        <v>0.30969505752920551</v>
      </c>
      <c r="P39" s="52">
        <f>IF(PLANEL_Pot_anual!P14&lt;&gt;0,P14/PLANEL_Pot_anual!P14,0)</f>
        <v>0.30908851191352904</v>
      </c>
      <c r="Q39" s="52">
        <f>IF(PLANEL_Pot_anual!Q14&lt;&gt;0,Q14/PLANEL_Pot_anual!Q14,0)</f>
        <v>0.30836664009837478</v>
      </c>
      <c r="R39" s="52">
        <f>IF(PLANEL_Pot_anual!R14&lt;&gt;0,R14/PLANEL_Pot_anual!R14,0)</f>
        <v>0.30836664009837478</v>
      </c>
      <c r="S39" s="52">
        <f>IF(PLANEL_Pot_anual!S14&lt;&gt;0,S14/PLANEL_Pot_anual!S14,0)</f>
        <v>0.30645533775854944</v>
      </c>
      <c r="T39" s="52">
        <f>IF(PLANEL_Pot_anual!T14&lt;&gt;0,T14/PLANEL_Pot_anual!T14,0)</f>
        <v>0.30645533775854944</v>
      </c>
      <c r="U39" s="52">
        <f>IF(PLANEL_Pot_anual!U14&lt;&gt;0,U14/PLANEL_Pot_anual!U14,0)</f>
        <v>0.30645533775854944</v>
      </c>
      <c r="V39" s="52">
        <f>IF(PLANEL_Pot_anual!V14&lt;&gt;0,V14/PLANEL_Pot_anual!V14,0)</f>
        <v>0.30645533775854944</v>
      </c>
      <c r="W39" s="52">
        <f>IF(PLANEL_Pot_anual!W14&lt;&gt;0,W14/PLANEL_Pot_anual!W14,0)</f>
        <v>0.30645533775854944</v>
      </c>
      <c r="X39" s="52">
        <f>IF(PLANEL_Pot_anual!X14&lt;&gt;0,X14/PLANEL_Pot_anual!X14,0)</f>
        <v>0.30583012760016187</v>
      </c>
      <c r="Y39" s="52">
        <f>IF(PLANEL_Pot_anual!Y14&lt;&gt;0,Y14/PLANEL_Pot_anual!Y14,0)</f>
        <v>0.30583012760016187</v>
      </c>
      <c r="Z39" s="52">
        <f>IF(PLANEL_Pot_anual!Z14&lt;&gt;0,Z14/PLANEL_Pot_anual!Z14,0)</f>
        <v>0.30583012760016187</v>
      </c>
      <c r="AA39" s="52">
        <f>IF(PLANEL_Pot_anual!AA14&lt;&gt;0,AA14/PLANEL_Pot_anual!AA14,0)</f>
        <v>0.30583012760016187</v>
      </c>
      <c r="AB39" s="52">
        <f>IF(PLANEL_Pot_anual!AB14&lt;&gt;0,AB14/PLANEL_Pot_anual!AB14,0)</f>
        <v>0.30583012760016187</v>
      </c>
      <c r="AC39" s="52">
        <f>IF(PLANEL_Pot_anual!AC14&lt;&gt;0,AC14/PLANEL_Pot_anual!AC14,0)</f>
        <v>0.30583012760016187</v>
      </c>
      <c r="AD39" s="52">
        <f>IF(PLANEL_Pot_anual!AD14&lt;&gt;0,AD14/PLANEL_Pot_anual!AD14,0)</f>
        <v>0.30583012760016187</v>
      </c>
      <c r="AE39" s="52">
        <f>IF(PLANEL_Pot_anual!AE14&lt;&gt;0,AE14/PLANEL_Pot_anual!AE14,0)</f>
        <v>0.30583012760016187</v>
      </c>
      <c r="AF39" s="52">
        <f>IF(PLANEL_Pot_anual!AF14&lt;&gt;0,AF14/PLANEL_Pot_anual!AF14,0)</f>
        <v>0.30583012760016187</v>
      </c>
      <c r="AG39" s="52">
        <f>IF(PLANEL_Pot_anual!AG14&lt;&gt;0,AG14/PLANEL_Pot_anual!AG14,0)</f>
        <v>0.30583012760016187</v>
      </c>
      <c r="AH39" s="52">
        <f>IF(PLANEL_Pot_anual!AH14&lt;&gt;0,AH14/PLANEL_Pot_anual!AH14,0)</f>
        <v>0.30583012759005418</v>
      </c>
      <c r="AI39" s="52">
        <f>IF(PLANEL_Pot_anual!AI14&lt;&gt;0,AI14/PLANEL_Pot_anual!AI14,0)</f>
        <v>0.30583012759005418</v>
      </c>
      <c r="AJ39" s="52">
        <f>IF(PLANEL_Pot_anual!AJ14&lt;&gt;0,AJ14/PLANEL_Pot_anual!AJ14,0)</f>
        <v>0.30583012759005418</v>
      </c>
      <c r="AK39" s="52">
        <f>IF(PLANEL_Pot_anual!AK14&lt;&gt;0,AK14/PLANEL_Pot_anual!AK14,0)</f>
        <v>0.30583012759005418</v>
      </c>
      <c r="AL39" s="52">
        <f>IF(PLANEL_Pot_anual!AL14&lt;&gt;0,AL14/PLANEL_Pot_anual!AL14,0)</f>
        <v>0.30583012759005418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0.96259751423379769</v>
      </c>
      <c r="E40" s="52">
        <f>IF(PLANEL_Pot_anual!E15&lt;&gt;0,E15/PLANEL_Pot_anual!E15,0)</f>
        <v>0.96507749606299209</v>
      </c>
      <c r="F40" s="52">
        <f>IF(PLANEL_Pot_anual!F15&lt;&gt;0,F15/PLANEL_Pot_anual!F15,0)</f>
        <v>0.87689999346534653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0.88073498904899139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0.81569957643473834</v>
      </c>
      <c r="X40" s="52">
        <f>IF(PLANEL_Pot_anual!X15&lt;&gt;0,X15/PLANEL_Pot_anual!X15,0)</f>
        <v>0.81487344012441676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0.44799135336367157</v>
      </c>
      <c r="K42" s="51">
        <f>IF(PLANEL_Pot_anual!K17&lt;&gt;0,K17/PLANEL_Pot_anual!K17,0)</f>
        <v>0.45011947587992807</v>
      </c>
      <c r="L42" s="51">
        <f>IF(PLANEL_Pot_anual!L17&lt;&gt;0,L17/PLANEL_Pot_anual!L17,0)</f>
        <v>0.45075604269793601</v>
      </c>
      <c r="M42" s="51">
        <f>IF(PLANEL_Pot_anual!M17&lt;&gt;0,M17/PLANEL_Pot_anual!M17,0)</f>
        <v>0.45213852091667944</v>
      </c>
      <c r="N42" s="51">
        <f>IF(PLANEL_Pot_anual!N17&lt;&gt;0,N17/PLANEL_Pot_anual!N17,0)</f>
        <v>0.45239508628530278</v>
      </c>
      <c r="O42" s="51">
        <f>IF(PLANEL_Pot_anual!O17&lt;&gt;0,O17/PLANEL_Pot_anual!O17,0)</f>
        <v>0.45311894042924106</v>
      </c>
      <c r="P42" s="51">
        <f>IF(PLANEL_Pot_anual!P17&lt;&gt;0,P17/PLANEL_Pot_anual!P17,0)</f>
        <v>0.45313751452996742</v>
      </c>
      <c r="Q42" s="51">
        <f>IF(PLANEL_Pot_anual!Q17&lt;&gt;0,Q17/PLANEL_Pot_anual!Q17,0)</f>
        <v>0.45312970033672501</v>
      </c>
      <c r="R42" s="51">
        <f>IF(PLANEL_Pot_anual!R17&lt;&gt;0,R17/PLANEL_Pot_anual!R17,0)</f>
        <v>0.45339586922950031</v>
      </c>
      <c r="S42" s="51">
        <f>IF(PLANEL_Pot_anual!S17&lt;&gt;0,S17/PLANEL_Pot_anual!S17,0)</f>
        <v>0.45368106687041349</v>
      </c>
      <c r="T42" s="51">
        <f>IF(PLANEL_Pot_anual!T17&lt;&gt;0,T17/PLANEL_Pot_anual!T17,0)</f>
        <v>0.45427962651603482</v>
      </c>
      <c r="U42" s="51">
        <f>IF(PLANEL_Pot_anual!U17&lt;&gt;0,U17/PLANEL_Pot_anual!U17,0)</f>
        <v>0.45469089523269818</v>
      </c>
      <c r="V42" s="51">
        <f>IF(PLANEL_Pot_anual!V17&lt;&gt;0,V17/PLANEL_Pot_anual!V17,0)</f>
        <v>0.45510562702170554</v>
      </c>
      <c r="W42" s="51">
        <f>IF(PLANEL_Pot_anual!W17&lt;&gt;0,W17/PLANEL_Pot_anual!W17,0)</f>
        <v>0.4557810367722942</v>
      </c>
      <c r="X42" s="51">
        <f>IF(PLANEL_Pot_anual!X17&lt;&gt;0,X17/PLANEL_Pot_anual!X17,0)</f>
        <v>0.4558660690589148</v>
      </c>
      <c r="Y42" s="51">
        <f>IF(PLANEL_Pot_anual!Y17&lt;&gt;0,Y17/PLANEL_Pot_anual!Y17,0)</f>
        <v>0.45612516607741543</v>
      </c>
      <c r="Z42" s="51">
        <f>IF(PLANEL_Pot_anual!Z17&lt;&gt;0,Z17/PLANEL_Pot_anual!Z17,0)</f>
        <v>0.45613767426803353</v>
      </c>
      <c r="AA42" s="51">
        <f>IF(PLANEL_Pot_anual!AA17&lt;&gt;0,AA17/PLANEL_Pot_anual!AA17,0)</f>
        <v>0.45635974465006574</v>
      </c>
      <c r="AB42" s="81">
        <f>IF(PLANEL_Pot_anual!AB17&lt;&gt;0,AB17/PLANEL_Pot_anual!AB17,0)</f>
        <v>0.45637399498866787</v>
      </c>
      <c r="AC42" s="51">
        <f>IF(PLANEL_Pot_anual!AC17&lt;&gt;0,AC17/PLANEL_Pot_anual!AC17,0)</f>
        <v>0.45637399498110465</v>
      </c>
      <c r="AD42" s="51">
        <f>IF(PLANEL_Pot_anual!AD17&lt;&gt;0,AD17/PLANEL_Pot_anual!AD17,0)</f>
        <v>0.45637399500142639</v>
      </c>
      <c r="AE42" s="51">
        <f>IF(PLANEL_Pot_anual!AE17&lt;&gt;0,AE17/PLANEL_Pot_anual!AE17,0)</f>
        <v>0.45637399497750314</v>
      </c>
      <c r="AF42" s="51">
        <f>IF(PLANEL_Pot_anual!AF17&lt;&gt;0,AF17/PLANEL_Pot_anual!AF17,0)</f>
        <v>0.45637399499089454</v>
      </c>
      <c r="AG42" s="51">
        <f>IF(PLANEL_Pot_anual!AG17&lt;&gt;0,AG17/PLANEL_Pot_anual!AG17,0)</f>
        <v>0.45637399500329207</v>
      </c>
      <c r="AH42" s="51">
        <f>IF(PLANEL_Pot_anual!AH17&lt;&gt;0,AH17/PLANEL_Pot_anual!AH17,0)</f>
        <v>0.45637399497013575</v>
      </c>
      <c r="AI42" s="51">
        <f>IF(PLANEL_Pot_anual!AI17&lt;&gt;0,AI17/PLANEL_Pot_anual!AI17,0)</f>
        <v>0.45637399496041842</v>
      </c>
      <c r="AJ42" s="51">
        <f>IF(PLANEL_Pot_anual!AJ17&lt;&gt;0,AJ17/PLANEL_Pot_anual!AJ17,0)</f>
        <v>0.45637399496438846</v>
      </c>
      <c r="AK42" s="51">
        <f>IF(PLANEL_Pot_anual!AK17&lt;&gt;0,AK17/PLANEL_Pot_anual!AK17,0)</f>
        <v>0.45637399499439713</v>
      </c>
      <c r="AL42" s="51">
        <f>IF(PLANEL_Pot_anual!AL17&lt;&gt;0,AL17/PLANEL_Pot_anual!AL17,0)</f>
        <v>0.45637399499597731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0.2813256600599745</v>
      </c>
      <c r="AH45" s="53">
        <f>IF(PLANEL_Pot_anual!AH20&lt;&gt;0,AH20/PLANEL_Pot_anual!AH20,0)</f>
        <v>0.28132566000398174</v>
      </c>
      <c r="AI45" s="53">
        <f>IF(PLANEL_Pot_anual!AI20&lt;&gt;0,AI20/PLANEL_Pot_anual!AI20,0)</f>
        <v>0.28132566001911397</v>
      </c>
      <c r="AJ45" s="53">
        <f>IF(PLANEL_Pot_anual!AJ20&lt;&gt;0,AJ20/PLANEL_Pot_anual!AJ20,0)</f>
        <v>0.28132566001911397</v>
      </c>
      <c r="AK45" s="53">
        <f>IF(PLANEL_Pot_anual!AK20&lt;&gt;0,AK20/PLANEL_Pot_anual!AK20,0)</f>
        <v>0.28132566001911397</v>
      </c>
      <c r="AL45" s="53">
        <f>IF(PLANEL_Pot_anual!AL20&lt;&gt;0,AL20/PLANEL_Pot_anual!AL20,0)</f>
        <v>0.28132566001911397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48.353097099985462</v>
      </c>
      <c r="E49" s="28">
        <f t="shared" si="1"/>
        <v>1198.3634870039969</v>
      </c>
      <c r="F49" s="28">
        <f t="shared" si="1"/>
        <v>1076.0540754000103</v>
      </c>
      <c r="G49" s="28">
        <f t="shared" si="1"/>
        <v>4998.8890730999992</v>
      </c>
      <c r="H49" s="28">
        <f t="shared" si="1"/>
        <v>3675.245150200004</v>
      </c>
      <c r="I49" s="28">
        <f t="shared" si="1"/>
        <v>3771.638276800004</v>
      </c>
      <c r="J49" s="28">
        <f t="shared" si="1"/>
        <v>3296.4634428899881</v>
      </c>
      <c r="K49" s="28">
        <f t="shared" si="1"/>
        <v>3432.6721107700141</v>
      </c>
      <c r="L49" s="28">
        <f t="shared" si="1"/>
        <v>3469.8292063400004</v>
      </c>
      <c r="M49" s="28">
        <f t="shared" si="1"/>
        <v>3589.4718045300106</v>
      </c>
      <c r="N49" s="28">
        <f t="shared" si="1"/>
        <v>3088.6802350839862</v>
      </c>
      <c r="O49" s="28">
        <f t="shared" si="1"/>
        <v>2896.6678314859892</v>
      </c>
      <c r="P49" s="28">
        <f t="shared" si="1"/>
        <v>3006.9213358999987</v>
      </c>
      <c r="Q49" s="28">
        <f t="shared" si="1"/>
        <v>3094.0761447000259</v>
      </c>
      <c r="R49" s="28">
        <f t="shared" si="1"/>
        <v>3195.4554475999903</v>
      </c>
      <c r="S49" s="28">
        <f t="shared" si="1"/>
        <v>3350.4590774999815</v>
      </c>
      <c r="T49" s="28">
        <f t="shared" si="1"/>
        <v>3409.5761855000019</v>
      </c>
      <c r="U49" s="28">
        <f t="shared" si="1"/>
        <v>3409.1648476000119</v>
      </c>
      <c r="V49" s="28">
        <f t="shared" si="1"/>
        <v>3513.5367897999822</v>
      </c>
      <c r="W49" s="28">
        <f t="shared" si="1"/>
        <v>3634.9369712000043</v>
      </c>
      <c r="X49" s="28">
        <f t="shared" si="1"/>
        <v>3876.349039400011</v>
      </c>
      <c r="Y49" s="28">
        <f t="shared" si="1"/>
        <v>3824.4118476000149</v>
      </c>
      <c r="Z49" s="28">
        <f t="shared" si="1"/>
        <v>3853.1303101999802</v>
      </c>
      <c r="AA49" s="28">
        <f t="shared" si="1"/>
        <v>3704.8512416000012</v>
      </c>
      <c r="AB49" s="76">
        <f t="shared" si="1"/>
        <v>3674.43454491999</v>
      </c>
      <c r="AC49" s="28">
        <f t="shared" si="1"/>
        <v>3243.7402800800046</v>
      </c>
      <c r="AD49" s="28">
        <f t="shared" si="1"/>
        <v>3252.7163760099793</v>
      </c>
      <c r="AE49" s="28">
        <f t="shared" si="1"/>
        <v>3264.7503313000198</v>
      </c>
      <c r="AF49" s="28">
        <f t="shared" si="1"/>
        <v>3327.1377064900298</v>
      </c>
      <c r="AG49" s="28">
        <f t="shared" si="1"/>
        <v>3393.0720406999462</v>
      </c>
      <c r="AH49" s="28">
        <f t="shared" si="1"/>
        <v>3415.0607115000312</v>
      </c>
      <c r="AI49" s="28">
        <f t="shared" si="1"/>
        <v>3382.9100501000066</v>
      </c>
      <c r="AJ49" s="28">
        <f t="shared" si="1"/>
        <v>3710.8793500000029</v>
      </c>
      <c r="AK49" s="28">
        <f t="shared" si="1"/>
        <v>3565.726748999994</v>
      </c>
      <c r="AL49" s="28">
        <f t="shared" si="1"/>
        <v>3524.7010815000103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14.080160080000001</v>
      </c>
      <c r="F6" s="265">
        <v>9.3764156379999992</v>
      </c>
      <c r="G6" s="265">
        <v>6.9520166909999999</v>
      </c>
      <c r="H6" s="265">
        <v>6.4425263399999997</v>
      </c>
      <c r="I6" s="265">
        <v>5.7163803179999997</v>
      </c>
      <c r="J6" s="265">
        <v>7.1256723150000001</v>
      </c>
      <c r="K6" s="265">
        <v>52.904105659999999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149.94720040000001</v>
      </c>
      <c r="F11" s="265">
        <v>191.3194641</v>
      </c>
      <c r="G11" s="265">
        <v>214.15186890000001</v>
      </c>
      <c r="H11" s="265">
        <v>220.32206540000001</v>
      </c>
      <c r="I11" s="265">
        <v>167.0753211</v>
      </c>
      <c r="J11" s="265">
        <v>169.04545479999999</v>
      </c>
      <c r="K11" s="265">
        <v>159.4958201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164.02736048000003</v>
      </c>
      <c r="F15" s="265">
        <f t="shared" si="0"/>
        <v>200.695879738</v>
      </c>
      <c r="G15" s="265">
        <f t="shared" si="0"/>
        <v>221.10388559100002</v>
      </c>
      <c r="H15" s="265">
        <f t="shared" si="0"/>
        <v>226.76459174000001</v>
      </c>
      <c r="I15" s="265">
        <f t="shared" si="0"/>
        <v>172.791701418</v>
      </c>
      <c r="J15" s="265">
        <f>J6+J11</f>
        <v>176.17112711499999</v>
      </c>
      <c r="K15" s="265">
        <f t="shared" si="0"/>
        <v>212.39992576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55738.160610996005</v>
      </c>
      <c r="D19" s="1">
        <f>Planel_GerMed_Anual!H4+Planel_GerMed_Anual!H5+Planel_GerMed_Anual!H14+Planel_GerMed_Anual!H15+Planel_GerMed_Anual!H17+Planel_GerMed_Anual!H18+Planel_GerMed_Anual!H20+Planel_GerMed_Anual!H21</f>
        <v>68474.250346100016</v>
      </c>
      <c r="E19" s="1">
        <f>Planel_GerMed_Anual!M4+Planel_GerMed_Anual!M5+Planel_GerMed_Anual!M14+Planel_GerMed_Anual!M15+Planel_GerMed_Anual!M17+Planel_GerMed_Anual!M18+Planel_GerMed_Anual!M20+Planel_GerMed_Anual!M21</f>
        <v>86089.496215800013</v>
      </c>
      <c r="F19" s="1">
        <f>Planel_GerMed_Anual!R4+Planel_GerMed_Anual!R5+Planel_GerMed_Anual!R14+Planel_GerMed_Anual!R15+Planel_GerMed_Anual!R17+Planel_GerMed_Anual!R18+Planel_GerMed_Anual!R20+Planel_GerMed_Anual!R21</f>
        <v>101327.43338310001</v>
      </c>
      <c r="G19" s="1">
        <f>Planel_GerMed_Anual!W4+Planel_GerMed_Anual!W5+Planel_GerMed_Anual!W14+Planel_GerMed_Anual!W15+Planel_GerMed_Anual!W17+Planel_GerMed_Anual!W18+Planel_GerMed_Anual!W20+Planel_GerMed_Anual!W21</f>
        <v>118496.53919259999</v>
      </c>
      <c r="H19" s="1">
        <f>Planel_GerMed_Anual!AB4+Planel_GerMed_Anual!AB5+Planel_GerMed_Anual!AB14+Planel_GerMed_Anual!AB15+Planel_GerMed_Anual!AB17+Planel_GerMed_Anual!AB18+Planel_GerMed_Anual!AB20+Planel_GerMed_Anual!AB21</f>
        <v>137471.33178611999</v>
      </c>
      <c r="I19" s="1">
        <f>Planel_GerMed_Anual!AG4+Planel_GerMed_Anual!AG5+Planel_GerMed_Anual!AG14+Planel_GerMed_Anual!AG15+Planel_GerMed_Anual!AG17+Planel_GerMed_Anual!AG18+Planel_GerMed_Anual!AG20+Planel_GerMed_Anual!AG21</f>
        <v>152950.71697669997</v>
      </c>
      <c r="J19" s="1">
        <f>Planel_GerMed_Anual!AL4+Planel_GerMed_Anual!AL5+Planel_GerMed_Anual!AL14+Planel_GerMed_Anual!AL15+Planel_GerMed_Anual!AL17+Planel_GerMed_Anual!AL18+Planel_GerMed_Anual!AL20+Planel_GerMed_Anual!AL21</f>
        <v>167864.66517599998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16.69260933</v>
      </c>
      <c r="M39" s="265">
        <v>14.775970640000001</v>
      </c>
      <c r="N39" s="265">
        <v>14.410564600000001</v>
      </c>
      <c r="O39" s="265">
        <v>14.00511831</v>
      </c>
      <c r="P39" s="265">
        <v>10.516537489999999</v>
      </c>
      <c r="Q39" s="265">
        <v>10.43922779</v>
      </c>
      <c r="R39" s="265">
        <v>10.563849400000001</v>
      </c>
      <c r="S39" s="265">
        <v>9.794331498</v>
      </c>
      <c r="T39" s="265">
        <v>8.1959119519999994</v>
      </c>
      <c r="U39" s="265">
        <v>7.8887575559999998</v>
      </c>
      <c r="V39" s="265">
        <v>7.0507750900000001</v>
      </c>
      <c r="W39" s="265">
        <v>7.1567764540000001</v>
      </c>
      <c r="X39" s="265">
        <v>7.2205225049999999</v>
      </c>
      <c r="Y39" s="265">
        <v>6.9078725439999999</v>
      </c>
      <c r="Z39" s="265">
        <v>6.4241368650000004</v>
      </c>
      <c r="AA39" s="265">
        <v>6.2812075140000001</v>
      </c>
      <c r="AB39" s="265">
        <v>5.9409752779999998</v>
      </c>
      <c r="AC39" s="265">
        <v>6.3887957609999999</v>
      </c>
      <c r="AD39" s="265">
        <v>8.1246640059999997</v>
      </c>
      <c r="AE39" s="265">
        <v>5.4769891409999998</v>
      </c>
      <c r="AF39" s="265">
        <v>5.3303770830000001</v>
      </c>
      <c r="AG39" s="265">
        <v>5.4632707480000002</v>
      </c>
      <c r="AH39" s="265">
        <v>5.602920524</v>
      </c>
      <c r="AI39" s="265">
        <v>5.9686995759999997</v>
      </c>
      <c r="AJ39" s="265">
        <v>6.2166336610000004</v>
      </c>
      <c r="AK39" s="265">
        <v>6.6344947730000001</v>
      </c>
      <c r="AL39" s="265">
        <v>6.9717607340000001</v>
      </c>
      <c r="AM39" s="265">
        <v>7.0660617480000001</v>
      </c>
      <c r="AN39" s="265">
        <v>7.2329316659999998</v>
      </c>
      <c r="AO39" s="265">
        <v>7.7231126559999996</v>
      </c>
      <c r="AP39" s="265">
        <v>54.260621190000002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29.574106090000001</v>
      </c>
      <c r="M43" s="265">
        <v>95.541049470000004</v>
      </c>
      <c r="N43" s="265">
        <v>137.93292779999999</v>
      </c>
      <c r="O43" s="265">
        <v>221.07486019999999</v>
      </c>
      <c r="P43" s="265">
        <v>265.6130584</v>
      </c>
      <c r="Q43" s="265">
        <v>133.6131694</v>
      </c>
      <c r="R43" s="265">
        <v>213.3571469</v>
      </c>
      <c r="S43" s="265">
        <v>182.75060339999999</v>
      </c>
      <c r="T43" s="265">
        <v>267.911135</v>
      </c>
      <c r="U43" s="265">
        <v>158.96526589999999</v>
      </c>
      <c r="V43" s="265">
        <v>289.64912040000002</v>
      </c>
      <c r="W43" s="265">
        <v>167.52177639999999</v>
      </c>
      <c r="X43" s="265">
        <v>192.18404140000001</v>
      </c>
      <c r="Y43" s="265">
        <v>208.6702128</v>
      </c>
      <c r="Z43" s="265">
        <v>212.73419369999999</v>
      </c>
      <c r="AA43" s="265">
        <v>195.6788229</v>
      </c>
      <c r="AB43" s="265">
        <v>247.5235089</v>
      </c>
      <c r="AC43" s="265">
        <v>173.01307679999999</v>
      </c>
      <c r="AD43" s="265">
        <v>207.40499170000001</v>
      </c>
      <c r="AE43" s="265">
        <v>277.98992659999999</v>
      </c>
      <c r="AF43" s="265">
        <v>203.691442</v>
      </c>
      <c r="AG43" s="265">
        <v>160.6585584</v>
      </c>
      <c r="AH43" s="265">
        <v>160.6274057</v>
      </c>
      <c r="AI43" s="265">
        <v>150.9309456</v>
      </c>
      <c r="AJ43" s="265">
        <v>159.4682536</v>
      </c>
      <c r="AK43" s="265">
        <v>170.1998973</v>
      </c>
      <c r="AL43" s="265">
        <v>160.76657059999999</v>
      </c>
      <c r="AM43" s="265">
        <v>175.85374419999999</v>
      </c>
      <c r="AN43" s="265">
        <v>176.9621731</v>
      </c>
      <c r="AO43" s="265">
        <v>161.4448889</v>
      </c>
      <c r="AP43" s="265">
        <v>169.16223350000001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46.266715419999997</v>
      </c>
      <c r="M47" s="265">
        <f t="shared" si="2"/>
        <v>110.31702011</v>
      </c>
      <c r="N47" s="265">
        <f t="shared" si="2"/>
        <v>152.3434924</v>
      </c>
      <c r="O47" s="265">
        <f t="shared" si="2"/>
        <v>235.07997850999999</v>
      </c>
      <c r="P47" s="265">
        <f t="shared" si="2"/>
        <v>276.12959589000002</v>
      </c>
      <c r="Q47" s="265">
        <f t="shared" si="2"/>
        <v>144.05239718999999</v>
      </c>
      <c r="R47" s="265">
        <f t="shared" si="2"/>
        <v>223.92099630000001</v>
      </c>
      <c r="S47" s="265">
        <f t="shared" si="2"/>
        <v>192.54493489799998</v>
      </c>
      <c r="T47" s="265">
        <f t="shared" si="2"/>
        <v>276.10704695200002</v>
      </c>
      <c r="U47" s="265">
        <f t="shared" si="2"/>
        <v>166.85402345599999</v>
      </c>
      <c r="V47" s="265">
        <f t="shared" si="2"/>
        <v>296.69989549000002</v>
      </c>
      <c r="W47" s="265">
        <f t="shared" si="2"/>
        <v>174.678552854</v>
      </c>
      <c r="X47" s="265">
        <f t="shared" si="2"/>
        <v>199.404563905</v>
      </c>
      <c r="Y47" s="265">
        <f t="shared" si="2"/>
        <v>215.57808534399999</v>
      </c>
      <c r="Z47" s="265">
        <f t="shared" si="2"/>
        <v>219.158330565</v>
      </c>
      <c r="AA47" s="265">
        <f t="shared" si="2"/>
        <v>201.96003041399999</v>
      </c>
      <c r="AB47" s="265">
        <f t="shared" si="2"/>
        <v>253.46448417799999</v>
      </c>
      <c r="AC47" s="265">
        <f t="shared" si="2"/>
        <v>179.401872561</v>
      </c>
      <c r="AD47" s="265">
        <f t="shared" si="2"/>
        <v>215.529655706</v>
      </c>
      <c r="AE47" s="265">
        <f t="shared" si="2"/>
        <v>283.46691574099998</v>
      </c>
      <c r="AF47" s="265">
        <f t="shared" si="2"/>
        <v>209.021819083</v>
      </c>
      <c r="AG47" s="265">
        <f t="shared" si="2"/>
        <v>166.12182914800002</v>
      </c>
      <c r="AH47" s="265">
        <f t="shared" si="2"/>
        <v>166.23032622400001</v>
      </c>
      <c r="AI47" s="265">
        <f t="shared" si="2"/>
        <v>156.89964517600001</v>
      </c>
      <c r="AJ47" s="265">
        <f t="shared" si="2"/>
        <v>165.684887261</v>
      </c>
      <c r="AK47" s="265">
        <f t="shared" si="2"/>
        <v>176.834392073</v>
      </c>
      <c r="AL47" s="265">
        <f t="shared" si="2"/>
        <v>167.73833133400001</v>
      </c>
      <c r="AM47" s="265">
        <f t="shared" si="2"/>
        <v>182.919805948</v>
      </c>
      <c r="AN47" s="265">
        <f t="shared" si="2"/>
        <v>184.19510476600001</v>
      </c>
      <c r="AO47" s="265">
        <f t="shared" si="2"/>
        <v>169.16800155600001</v>
      </c>
      <c r="AP47" s="265">
        <f>AVERAGE(C47:AO47)</f>
        <v>197.39789566512826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493.64501949999999</v>
      </c>
      <c r="AS6" s="33">
        <v>5049.908144</v>
      </c>
      <c r="AT6" s="33">
        <v>6910.2947910000003</v>
      </c>
      <c r="AU6" s="33">
        <v>4403.6157300000004</v>
      </c>
      <c r="AV6" s="33">
        <v>493.64501949999999</v>
      </c>
      <c r="AW6" s="33">
        <v>5049.908144</v>
      </c>
      <c r="AX6" s="33">
        <v>6910.2947910000003</v>
      </c>
      <c r="AY6" s="33">
        <v>4403.6157300000004</v>
      </c>
      <c r="AZ6" s="33">
        <v>256.9183926</v>
      </c>
      <c r="BA6" s="33">
        <v>2628.2333100000001</v>
      </c>
      <c r="BB6" s="33">
        <v>3596.4747139999999</v>
      </c>
      <c r="BC6" s="33">
        <v>2291.8693199999998</v>
      </c>
      <c r="BD6" s="33">
        <v>256.9183926</v>
      </c>
      <c r="BE6" s="33">
        <v>2628.2333100000001</v>
      </c>
      <c r="BF6" s="33">
        <v>3596.4747139999999</v>
      </c>
      <c r="BG6" s="33">
        <v>2291.8693199999998</v>
      </c>
      <c r="BH6" s="33">
        <v>256.9183926</v>
      </c>
      <c r="BI6" s="33">
        <v>2628.2333100000001</v>
      </c>
      <c r="BJ6" s="33">
        <v>3596.4747139999999</v>
      </c>
      <c r="BK6" s="33">
        <v>2291.8693199999998</v>
      </c>
      <c r="BL6" s="33">
        <v>256.9183926</v>
      </c>
      <c r="BM6" s="33">
        <v>2628.2333100000001</v>
      </c>
      <c r="BN6" s="33">
        <v>3596.4747139999999</v>
      </c>
      <c r="BO6" s="33">
        <v>2291.8693199999998</v>
      </c>
      <c r="BP6" s="33">
        <v>363.71075430000002</v>
      </c>
      <c r="BQ6" s="33">
        <v>3720.701775</v>
      </c>
      <c r="BR6" s="33">
        <v>5091.4086669999997</v>
      </c>
      <c r="BS6" s="33">
        <v>3244.5225519999999</v>
      </c>
      <c r="BT6" s="33">
        <v>557.37142610000001</v>
      </c>
      <c r="BU6" s="33">
        <v>5701.8189039999997</v>
      </c>
      <c r="BV6" s="33">
        <v>7802.3695379999999</v>
      </c>
      <c r="BW6" s="33">
        <v>4972.0942830000004</v>
      </c>
      <c r="BX6" s="33">
        <v>557.37142610000001</v>
      </c>
      <c r="BY6" s="33">
        <v>5701.8189039999997</v>
      </c>
      <c r="BZ6" s="33">
        <v>7802.3695379999999</v>
      </c>
      <c r="CA6" s="33">
        <v>4972.0942830000004</v>
      </c>
      <c r="CB6" s="33">
        <v>449.14900729999999</v>
      </c>
      <c r="CC6" s="33">
        <v>4594.7211870000001</v>
      </c>
      <c r="CD6" s="33">
        <v>6287.4169149999998</v>
      </c>
      <c r="CE6" s="33">
        <v>4006.6840649999999</v>
      </c>
      <c r="CF6" s="33">
        <v>449.14900729999999</v>
      </c>
      <c r="CG6" s="33">
        <v>4594.7211870000001</v>
      </c>
      <c r="CH6" s="33">
        <v>6287.4169149999998</v>
      </c>
      <c r="CI6" s="33">
        <v>4006.6840649999999</v>
      </c>
      <c r="CJ6" s="33">
        <v>449.14900729999999</v>
      </c>
      <c r="CK6" s="33">
        <v>4594.7211870000001</v>
      </c>
      <c r="CL6" s="33">
        <v>6287.4169149999998</v>
      </c>
      <c r="CM6" s="33">
        <v>4006.6840649999999</v>
      </c>
      <c r="CN6" s="33">
        <v>449.14900729999999</v>
      </c>
      <c r="CO6" s="33">
        <v>4594.7211870000001</v>
      </c>
      <c r="CP6" s="33">
        <v>6287.4169149999998</v>
      </c>
      <c r="CQ6" s="33">
        <v>4006.6840649999999</v>
      </c>
      <c r="CR6" s="33">
        <v>449.14900729999999</v>
      </c>
      <c r="CS6" s="33">
        <v>4594.7211870000001</v>
      </c>
      <c r="CT6" s="33">
        <v>6287.4169149999998</v>
      </c>
      <c r="CU6" s="33">
        <v>4006.6840649999999</v>
      </c>
      <c r="CV6" s="33">
        <v>419.16572509999997</v>
      </c>
      <c r="CW6" s="33">
        <v>4287.9970940000003</v>
      </c>
      <c r="CX6" s="33">
        <v>5867.6956369999998</v>
      </c>
      <c r="CY6" s="33">
        <v>3739.2148360000001</v>
      </c>
      <c r="CZ6" s="33">
        <v>419.16572509999997</v>
      </c>
      <c r="DA6" s="33">
        <v>4287.9970940000003</v>
      </c>
      <c r="DB6" s="33">
        <v>5867.6956369999998</v>
      </c>
      <c r="DC6" s="33">
        <v>3739.2148360000001</v>
      </c>
      <c r="DD6" s="33">
        <v>419.16572509999997</v>
      </c>
      <c r="DE6" s="33">
        <v>4287.9970940000003</v>
      </c>
      <c r="DF6" s="33">
        <v>5867.6956369999998</v>
      </c>
      <c r="DG6" s="33">
        <v>3739.2148360000001</v>
      </c>
      <c r="DH6" s="33">
        <v>419.16572509999997</v>
      </c>
      <c r="DI6" s="33">
        <v>4287.9970940000003</v>
      </c>
      <c r="DJ6" s="33">
        <v>5867.6956369999998</v>
      </c>
      <c r="DK6" s="33">
        <v>3739.2148360000001</v>
      </c>
      <c r="DL6" s="33">
        <v>419.16572509999997</v>
      </c>
      <c r="DM6" s="33">
        <v>4287.9970940000003</v>
      </c>
      <c r="DN6" s="33">
        <v>5867.6956369999998</v>
      </c>
      <c r="DO6" s="33">
        <v>3739.2148360000001</v>
      </c>
      <c r="DP6" s="33">
        <v>419.16572509999997</v>
      </c>
      <c r="DQ6" s="33">
        <v>4287.9970940000003</v>
      </c>
      <c r="DR6" s="33">
        <v>5867.6956369999998</v>
      </c>
      <c r="DS6" s="33">
        <v>3739.2148360000001</v>
      </c>
      <c r="DT6" s="33">
        <v>419.16572509999997</v>
      </c>
      <c r="DU6" s="33">
        <v>4287.9970940000003</v>
      </c>
      <c r="DV6" s="33">
        <v>5867.6956369999998</v>
      </c>
      <c r="DW6" s="33">
        <v>3739.2148360000001</v>
      </c>
      <c r="DX6" s="33">
        <v>419.16572509999997</v>
      </c>
      <c r="DY6" s="33">
        <v>4287.9970940000003</v>
      </c>
      <c r="DZ6" s="33">
        <v>5867.6956369999998</v>
      </c>
      <c r="EA6" s="33">
        <v>3739.2148360000001</v>
      </c>
      <c r="EB6" s="33">
        <v>419.16572509999997</v>
      </c>
      <c r="EC6" s="33">
        <v>4287.9970940000003</v>
      </c>
      <c r="ED6" s="33">
        <v>5867.6956369999998</v>
      </c>
      <c r="EE6" s="33">
        <v>3739.2148360000001</v>
      </c>
      <c r="EF6" s="33">
        <v>419.16572509999997</v>
      </c>
      <c r="EG6" s="33">
        <v>4287.9970940000003</v>
      </c>
      <c r="EH6" s="33">
        <v>5867.6956369999998</v>
      </c>
      <c r="EI6" s="33">
        <v>3739.2148360000001</v>
      </c>
      <c r="EJ6" s="33">
        <v>419.16572509999997</v>
      </c>
      <c r="EK6" s="33">
        <v>4287.9970940000003</v>
      </c>
      <c r="EL6" s="33">
        <v>5867.6956369999998</v>
      </c>
      <c r="EM6" s="33">
        <v>3739.2148360000001</v>
      </c>
      <c r="EN6" s="33">
        <v>419.16572509999997</v>
      </c>
      <c r="EO6" s="33">
        <v>4287.9970940000003</v>
      </c>
      <c r="EP6" s="33">
        <v>5867.6956369999998</v>
      </c>
      <c r="EQ6" s="33">
        <v>3739.2148360000001</v>
      </c>
      <c r="ER6" s="33">
        <v>419.16572509999997</v>
      </c>
      <c r="ES6" s="33">
        <v>4287.9970940000003</v>
      </c>
      <c r="ET6" s="33">
        <v>5867.6956369999998</v>
      </c>
      <c r="EU6" s="33">
        <v>3739.2148360000001</v>
      </c>
      <c r="EV6" s="33">
        <v>419.16572509999997</v>
      </c>
      <c r="EW6" s="33">
        <v>4287.9970940000003</v>
      </c>
      <c r="EX6" s="33">
        <v>5867.6956369999998</v>
      </c>
      <c r="EY6" s="33">
        <v>3739.2148360000001</v>
      </c>
      <c r="EZ6" s="33">
        <v>419.16572509999997</v>
      </c>
      <c r="FA6" s="33">
        <v>4287.9970940000003</v>
      </c>
      <c r="FB6" s="33">
        <v>5867.6956369999998</v>
      </c>
      <c r="FC6" s="33">
        <v>3739.2148360000001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591.564931</v>
      </c>
      <c r="AS17" s="33">
        <v>6051.6128900000003</v>
      </c>
      <c r="AT17" s="33">
        <v>8281.0276620000004</v>
      </c>
      <c r="AU17" s="33">
        <v>5277.1212770000002</v>
      </c>
      <c r="AV17" s="33">
        <v>591.564931</v>
      </c>
      <c r="AW17" s="33">
        <v>6051.6128900000003</v>
      </c>
      <c r="AX17" s="33">
        <v>8281.0276620000004</v>
      </c>
      <c r="AY17" s="33">
        <v>5277.1212770000002</v>
      </c>
      <c r="AZ17" s="33">
        <v>299.5163417</v>
      </c>
      <c r="BA17" s="33">
        <v>3064.0033899999999</v>
      </c>
      <c r="BB17" s="33">
        <v>4192.7825350000003</v>
      </c>
      <c r="BC17" s="33">
        <v>2671.869099</v>
      </c>
      <c r="BD17" s="33">
        <v>299.5163417</v>
      </c>
      <c r="BE17" s="33">
        <v>3064.0033899999999</v>
      </c>
      <c r="BF17" s="33">
        <v>4192.7825350000003</v>
      </c>
      <c r="BG17" s="33">
        <v>2671.869099</v>
      </c>
      <c r="BH17" s="33">
        <v>299.5163417</v>
      </c>
      <c r="BI17" s="33">
        <v>3064.0033899999999</v>
      </c>
      <c r="BJ17" s="33">
        <v>4192.7825350000003</v>
      </c>
      <c r="BK17" s="33">
        <v>2671.869099</v>
      </c>
      <c r="BL17" s="33">
        <v>299.5163417</v>
      </c>
      <c r="BM17" s="33">
        <v>3064.0033899999999</v>
      </c>
      <c r="BN17" s="33">
        <v>4192.7825350000003</v>
      </c>
      <c r="BO17" s="33">
        <v>2671.869099</v>
      </c>
      <c r="BP17" s="33">
        <v>406.30870340000001</v>
      </c>
      <c r="BQ17" s="33">
        <v>4156.4718560000001</v>
      </c>
      <c r="BR17" s="33">
        <v>5687.716488</v>
      </c>
      <c r="BS17" s="33">
        <v>3624.522332</v>
      </c>
      <c r="BT17" s="33">
        <v>599.96937519999994</v>
      </c>
      <c r="BU17" s="33">
        <v>6137.5889850000003</v>
      </c>
      <c r="BV17" s="33">
        <v>8398.6773580000008</v>
      </c>
      <c r="BW17" s="33">
        <v>5352.0940629999996</v>
      </c>
      <c r="BX17" s="33">
        <v>599.96937519999994</v>
      </c>
      <c r="BY17" s="33">
        <v>6137.5889850000003</v>
      </c>
      <c r="BZ17" s="33">
        <v>8398.6773580000008</v>
      </c>
      <c r="CA17" s="33">
        <v>5352.0940629999996</v>
      </c>
      <c r="CB17" s="33">
        <v>464.27902210000002</v>
      </c>
      <c r="CC17" s="33">
        <v>4749.4987739999997</v>
      </c>
      <c r="CD17" s="33">
        <v>6499.2145799999998</v>
      </c>
      <c r="CE17" s="33">
        <v>4141.6530579999999</v>
      </c>
      <c r="CF17" s="33">
        <v>464.27902210000002</v>
      </c>
      <c r="CG17" s="33">
        <v>4749.4987739999997</v>
      </c>
      <c r="CH17" s="33">
        <v>6499.2145799999998</v>
      </c>
      <c r="CI17" s="33">
        <v>4141.6530579999999</v>
      </c>
      <c r="CJ17" s="33">
        <v>464.27902210000002</v>
      </c>
      <c r="CK17" s="33">
        <v>4749.4987739999997</v>
      </c>
      <c r="CL17" s="33">
        <v>6499.2145799999998</v>
      </c>
      <c r="CM17" s="33">
        <v>4141.6530579999999</v>
      </c>
      <c r="CN17" s="33">
        <v>464.27902210000002</v>
      </c>
      <c r="CO17" s="33">
        <v>4749.4987739999997</v>
      </c>
      <c r="CP17" s="33">
        <v>6499.2145799999998</v>
      </c>
      <c r="CQ17" s="33">
        <v>4141.6530579999999</v>
      </c>
      <c r="CR17" s="33">
        <v>464.27902210000002</v>
      </c>
      <c r="CS17" s="33">
        <v>4749.4987739999997</v>
      </c>
      <c r="CT17" s="33">
        <v>6499.2145799999998</v>
      </c>
      <c r="CU17" s="33">
        <v>4141.6530579999999</v>
      </c>
      <c r="CV17" s="33">
        <v>419.16572509999997</v>
      </c>
      <c r="CW17" s="33">
        <v>4287.9970940000003</v>
      </c>
      <c r="CX17" s="33">
        <v>5867.6956369999998</v>
      </c>
      <c r="CY17" s="33">
        <v>3739.2148360000001</v>
      </c>
      <c r="CZ17" s="33">
        <v>419.16572509999997</v>
      </c>
      <c r="DA17" s="33">
        <v>4287.9970940000003</v>
      </c>
      <c r="DB17" s="33">
        <v>5867.6956369999998</v>
      </c>
      <c r="DC17" s="33">
        <v>3739.2148360000001</v>
      </c>
      <c r="DD17" s="33">
        <v>419.16572509999997</v>
      </c>
      <c r="DE17" s="33">
        <v>4287.9970940000003</v>
      </c>
      <c r="DF17" s="33">
        <v>5867.6956369999998</v>
      </c>
      <c r="DG17" s="33">
        <v>3739.2148360000001</v>
      </c>
      <c r="DH17" s="33">
        <v>419.16572509999997</v>
      </c>
      <c r="DI17" s="33">
        <v>4287.9970940000003</v>
      </c>
      <c r="DJ17" s="33">
        <v>5867.6956369999998</v>
      </c>
      <c r="DK17" s="33">
        <v>3739.2148360000001</v>
      </c>
      <c r="DL17" s="33">
        <v>419.16572509999997</v>
      </c>
      <c r="DM17" s="33">
        <v>4287.9970940000003</v>
      </c>
      <c r="DN17" s="33">
        <v>5867.6956369999998</v>
      </c>
      <c r="DO17" s="33">
        <v>3739.2148360000001</v>
      </c>
      <c r="DP17" s="33">
        <v>419.16572509999997</v>
      </c>
      <c r="DQ17" s="33">
        <v>4287.9970940000003</v>
      </c>
      <c r="DR17" s="33">
        <v>5867.6956369999998</v>
      </c>
      <c r="DS17" s="33">
        <v>3739.2148360000001</v>
      </c>
      <c r="DT17" s="33">
        <v>419.16572509999997</v>
      </c>
      <c r="DU17" s="33">
        <v>4287.9970940000003</v>
      </c>
      <c r="DV17" s="33">
        <v>5867.6956369999998</v>
      </c>
      <c r="DW17" s="33">
        <v>3739.2148360000001</v>
      </c>
      <c r="DX17" s="33">
        <v>419.16572509999997</v>
      </c>
      <c r="DY17" s="33">
        <v>4287.9970940000003</v>
      </c>
      <c r="DZ17" s="33">
        <v>5867.6956369999998</v>
      </c>
      <c r="EA17" s="33">
        <v>3739.2148360000001</v>
      </c>
      <c r="EB17" s="33">
        <v>419.16572509999997</v>
      </c>
      <c r="EC17" s="33">
        <v>4287.9970940000003</v>
      </c>
      <c r="ED17" s="33">
        <v>5867.6956369999998</v>
      </c>
      <c r="EE17" s="33">
        <v>3739.2148360000001</v>
      </c>
      <c r="EF17" s="33">
        <v>419.16572509999997</v>
      </c>
      <c r="EG17" s="33">
        <v>4287.9970940000003</v>
      </c>
      <c r="EH17" s="33">
        <v>5867.6956369999998</v>
      </c>
      <c r="EI17" s="33">
        <v>3739.2148360000001</v>
      </c>
      <c r="EJ17" s="33">
        <v>419.16572509999997</v>
      </c>
      <c r="EK17" s="33">
        <v>4287.9970940000003</v>
      </c>
      <c r="EL17" s="33">
        <v>5867.6956369999998</v>
      </c>
      <c r="EM17" s="33">
        <v>3739.2148360000001</v>
      </c>
      <c r="EN17" s="33">
        <v>419.16572509999997</v>
      </c>
      <c r="EO17" s="33">
        <v>4287.9970940000003</v>
      </c>
      <c r="EP17" s="33">
        <v>5867.6956369999998</v>
      </c>
      <c r="EQ17" s="33">
        <v>3739.2148360000001</v>
      </c>
      <c r="ER17" s="33">
        <v>419.16572509999997</v>
      </c>
      <c r="ES17" s="33">
        <v>4287.9970940000003</v>
      </c>
      <c r="ET17" s="33">
        <v>5867.6956369999998</v>
      </c>
      <c r="EU17" s="33">
        <v>3739.2148360000001</v>
      </c>
      <c r="EV17" s="33">
        <v>419.16572509999997</v>
      </c>
      <c r="EW17" s="33">
        <v>4287.9970940000003</v>
      </c>
      <c r="EX17" s="33">
        <v>5867.6956369999998</v>
      </c>
      <c r="EY17" s="33">
        <v>3739.2148360000001</v>
      </c>
      <c r="EZ17" s="33">
        <v>419.16572509999997</v>
      </c>
      <c r="FA17" s="33">
        <v>4287.9970940000003</v>
      </c>
      <c r="FB17" s="33">
        <v>5867.6956369999998</v>
      </c>
      <c r="FC17" s="33">
        <v>3739.2148360000001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N32" s="33">
        <v>127.09906530000001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127.09906530000001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953.63414739999996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1141.580119</v>
      </c>
      <c r="BO55" s="33">
        <v>1298.861742</v>
      </c>
      <c r="BP55" s="33">
        <v>953.63414739999996</v>
      </c>
      <c r="BQ55" s="33">
        <v>953.63414739999996</v>
      </c>
      <c r="BR55" s="33">
        <v>1141.580119</v>
      </c>
      <c r="BS55" s="33">
        <v>1298.861742</v>
      </c>
      <c r="BT55" s="33">
        <v>235.69855680000001</v>
      </c>
      <c r="BU55" s="33">
        <v>235.69855680000001</v>
      </c>
      <c r="BV55" s="33">
        <v>235.69855680000001</v>
      </c>
      <c r="BW55" s="33">
        <v>389.50479200000001</v>
      </c>
      <c r="BX55" s="33">
        <v>235.69855680000001</v>
      </c>
      <c r="BY55" s="33">
        <v>235.69855680000001</v>
      </c>
      <c r="BZ55" s="33">
        <v>235.69855680000001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170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170</v>
      </c>
      <c r="DS55" s="33">
        <v>323.8062352</v>
      </c>
      <c r="DT55" s="33">
        <v>323.8062352</v>
      </c>
      <c r="DU55" s="33">
        <v>170</v>
      </c>
      <c r="DV55" s="33">
        <v>170</v>
      </c>
      <c r="DW55" s="33">
        <v>323.8062352</v>
      </c>
      <c r="DX55" s="33">
        <v>323.8062352</v>
      </c>
      <c r="DY55" s="33">
        <v>170</v>
      </c>
      <c r="DZ55" s="33">
        <v>170</v>
      </c>
      <c r="EA55" s="33">
        <v>323.8062352</v>
      </c>
      <c r="EB55" s="33">
        <v>323.8062352</v>
      </c>
      <c r="EC55" s="33">
        <v>170</v>
      </c>
      <c r="ED55" s="33">
        <v>170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953.63414739999996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1141.580119</v>
      </c>
      <c r="BO65" s="33">
        <v>1298.861742</v>
      </c>
      <c r="BP65" s="33">
        <v>953.63414739999996</v>
      </c>
      <c r="BQ65" s="33">
        <v>953.63414739999996</v>
      </c>
      <c r="BR65" s="33">
        <v>1141.580119</v>
      </c>
      <c r="BS65" s="33">
        <v>1298.861742</v>
      </c>
      <c r="BT65" s="33">
        <v>235.69855680000001</v>
      </c>
      <c r="BU65" s="33">
        <v>235.69855680000001</v>
      </c>
      <c r="BV65" s="33">
        <v>235.69855680000001</v>
      </c>
      <c r="BW65" s="33">
        <v>389.50479200000001</v>
      </c>
      <c r="BX65" s="33">
        <v>235.69855680000001</v>
      </c>
      <c r="BY65" s="33">
        <v>235.69855680000001</v>
      </c>
      <c r="BZ65" s="33">
        <v>235.69855680000001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170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170</v>
      </c>
      <c r="DS65" s="33">
        <v>323.8062352</v>
      </c>
      <c r="DT65" s="33">
        <v>323.8062352</v>
      </c>
      <c r="DU65" s="33">
        <v>170</v>
      </c>
      <c r="DV65" s="33">
        <v>170</v>
      </c>
      <c r="DW65" s="33">
        <v>323.8062352</v>
      </c>
      <c r="DX65" s="33">
        <v>323.8062352</v>
      </c>
      <c r="DY65" s="33">
        <v>170</v>
      </c>
      <c r="DZ65" s="33">
        <v>170</v>
      </c>
      <c r="EA65" s="33">
        <v>323.8062352</v>
      </c>
      <c r="EB65" s="33">
        <v>323.8062352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1628.0187020000001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110.9166062</v>
      </c>
      <c r="BC103" s="33">
        <v>811.64580980000005</v>
      </c>
      <c r="BG103" s="33">
        <v>887.62791519999996</v>
      </c>
      <c r="BK103" s="33">
        <v>1228.871911</v>
      </c>
      <c r="BO103" s="33">
        <v>2042.369162</v>
      </c>
      <c r="BS103" s="33">
        <v>2087.5978719999998</v>
      </c>
      <c r="BW103" s="33">
        <v>2087.5978719999998</v>
      </c>
      <c r="CA103" s="33">
        <v>2087.5978719999998</v>
      </c>
      <c r="CE103" s="33">
        <v>2087.5978719999998</v>
      </c>
      <c r="CI103" s="33">
        <v>2087.5978719999998</v>
      </c>
      <c r="CM103" s="33">
        <v>2087.5978719999998</v>
      </c>
      <c r="CQ103" s="33">
        <v>2087.5978719999998</v>
      </c>
      <c r="CU103" s="33">
        <v>2087.5978719999998</v>
      </c>
      <c r="CY103" s="33">
        <v>2087.5978719999998</v>
      </c>
      <c r="DC103" s="33">
        <v>2087.5978719999998</v>
      </c>
      <c r="DG103" s="33">
        <v>2087.5978719999998</v>
      </c>
      <c r="DK103" s="33">
        <v>2087.5978719999998</v>
      </c>
      <c r="DO103" s="33">
        <v>2087.5978719999998</v>
      </c>
      <c r="DS103" s="33">
        <v>1797.7661720000001</v>
      </c>
      <c r="DW103" s="33">
        <v>1695.233659</v>
      </c>
      <c r="EA103" s="33">
        <v>1852.748482</v>
      </c>
      <c r="EE103" s="33">
        <v>2087.5978719999998</v>
      </c>
      <c r="EI103" s="33">
        <v>2087.5978719999998</v>
      </c>
      <c r="EM103" s="33">
        <v>2087.5978719999998</v>
      </c>
      <c r="EQ103" s="33">
        <v>2087.5978719999998</v>
      </c>
      <c r="EU103" s="33">
        <v>2087.5978719999998</v>
      </c>
      <c r="EY103" s="33">
        <v>2087.5978719999998</v>
      </c>
      <c r="FC103" s="33">
        <v>2087.5978719999998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1196.4877489999999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598.24387460000003</v>
      </c>
      <c r="BU104" s="33">
        <v>598.24387460000003</v>
      </c>
      <c r="BV104" s="33">
        <v>598.24387460000003</v>
      </c>
      <c r="BW104" s="33">
        <v>1196.4877489999999</v>
      </c>
      <c r="BX104" s="33">
        <v>598.24387460000003</v>
      </c>
      <c r="BY104" s="33">
        <v>598.24387460000003</v>
      </c>
      <c r="BZ104" s="33">
        <v>598.24387460000003</v>
      </c>
      <c r="CA104" s="33">
        <v>1196.4877489999999</v>
      </c>
      <c r="CB104" s="33">
        <v>598.24387460000003</v>
      </c>
      <c r="CC104" s="33">
        <v>598.24387460000003</v>
      </c>
      <c r="CD104" s="33">
        <v>704.86948110000003</v>
      </c>
      <c r="CE104" s="33">
        <v>1196.4877489999999</v>
      </c>
      <c r="CF104" s="33">
        <v>598.24387460000003</v>
      </c>
      <c r="CG104" s="33">
        <v>598.24387460000003</v>
      </c>
      <c r="CH104" s="33">
        <v>911.7882644</v>
      </c>
      <c r="CI104" s="33">
        <v>1196.4877489999999</v>
      </c>
      <c r="CJ104" s="33">
        <v>598.24387460000003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687.31863720000001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1107.798464</v>
      </c>
      <c r="BO105" s="33">
        <v>1503.1976400000001</v>
      </c>
      <c r="BP105" s="33">
        <v>748.81870860000004</v>
      </c>
      <c r="BQ105" s="33">
        <v>748.81870860000004</v>
      </c>
      <c r="BR105" s="33">
        <v>922.61260649999997</v>
      </c>
      <c r="BS105" s="33">
        <v>1351.28676</v>
      </c>
      <c r="BT105" s="33">
        <v>748.81870860000004</v>
      </c>
      <c r="BU105" s="33">
        <v>748.81870860000004</v>
      </c>
      <c r="BV105" s="33">
        <v>748.81870860000004</v>
      </c>
      <c r="BW105" s="33">
        <v>1351.28676</v>
      </c>
      <c r="BX105" s="33">
        <v>748.81870860000004</v>
      </c>
      <c r="BY105" s="33">
        <v>748.81870860000004</v>
      </c>
      <c r="BZ105" s="33">
        <v>748.81870860000004</v>
      </c>
      <c r="CA105" s="33">
        <v>1351.28676</v>
      </c>
      <c r="CB105" s="33">
        <v>396.82721950000001</v>
      </c>
      <c r="CC105" s="33">
        <v>396.82721950000001</v>
      </c>
      <c r="CD105" s="33">
        <v>396.82721950000001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321.92086180000001</v>
      </c>
      <c r="Q108" s="33">
        <v>321.92980679999999</v>
      </c>
      <c r="R108" s="33">
        <v>321.92980679999999</v>
      </c>
      <c r="S108" s="33">
        <v>321.92980679999999</v>
      </c>
      <c r="T108" s="33">
        <v>558.84255159999998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591.31756189999999</v>
      </c>
      <c r="AC108" s="33">
        <v>558.84255159999998</v>
      </c>
      <c r="AD108" s="33">
        <v>558.84255159999998</v>
      </c>
      <c r="AE108" s="33">
        <v>558.84255159999998</v>
      </c>
      <c r="AF108" s="33">
        <v>591.31756189999999</v>
      </c>
      <c r="AG108" s="33">
        <v>558.84255159999998</v>
      </c>
      <c r="AH108" s="33">
        <v>591.31756189999999</v>
      </c>
      <c r="AI108" s="33">
        <v>844.36501850000002</v>
      </c>
      <c r="AJ108" s="33">
        <v>558.84255159999998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558.84255159999998</v>
      </c>
      <c r="AS108" s="33">
        <v>591.31756189999999</v>
      </c>
      <c r="AT108" s="33">
        <v>591.31756189999999</v>
      </c>
      <c r="AU108" s="33">
        <v>844.36501850000002</v>
      </c>
      <c r="AV108" s="33">
        <v>591.31756189999999</v>
      </c>
      <c r="AW108" s="33">
        <v>558.84255159999998</v>
      </c>
      <c r="AX108" s="33">
        <v>591.31756189999999</v>
      </c>
      <c r="AY108" s="33">
        <v>1373.2062619999999</v>
      </c>
      <c r="AZ108" s="33">
        <v>591.31756189999999</v>
      </c>
      <c r="BA108" s="33">
        <v>558.84255159999998</v>
      </c>
      <c r="BB108" s="33">
        <v>591.31756189999999</v>
      </c>
      <c r="BC108" s="33">
        <v>1427.5745400000001</v>
      </c>
      <c r="BD108" s="33">
        <v>591.31756189999999</v>
      </c>
      <c r="BE108" s="33">
        <v>591.31756189999999</v>
      </c>
      <c r="BF108" s="33">
        <v>844.36501850000002</v>
      </c>
      <c r="BG108" s="33">
        <v>1483.2768129999999</v>
      </c>
      <c r="BH108" s="33">
        <v>591.31756189999999</v>
      </c>
      <c r="BI108" s="33">
        <v>591.31756189999999</v>
      </c>
      <c r="BJ108" s="33">
        <v>844.36501850000002</v>
      </c>
      <c r="BK108" s="33">
        <v>1600.589352</v>
      </c>
      <c r="BL108" s="33">
        <v>591.31756189999999</v>
      </c>
      <c r="BM108" s="33">
        <v>591.31756189999999</v>
      </c>
      <c r="BN108" s="33">
        <v>844.36501850000002</v>
      </c>
      <c r="BO108" s="33">
        <v>1600.589352</v>
      </c>
      <c r="BP108" s="33">
        <v>591.31756189999999</v>
      </c>
      <c r="BQ108" s="33">
        <v>591.31756189999999</v>
      </c>
      <c r="BR108" s="33">
        <v>591.31756189999999</v>
      </c>
      <c r="BS108" s="33">
        <v>1600.589352</v>
      </c>
      <c r="BT108" s="33">
        <v>591.31756189999999</v>
      </c>
      <c r="BU108" s="33">
        <v>591.31756189999999</v>
      </c>
      <c r="BV108" s="33">
        <v>591.31756189999999</v>
      </c>
      <c r="BW108" s="33">
        <v>1600.589352</v>
      </c>
      <c r="BX108" s="33">
        <v>591.31756189999999</v>
      </c>
      <c r="BY108" s="33">
        <v>591.31756189999999</v>
      </c>
      <c r="BZ108" s="33">
        <v>591.31756189999999</v>
      </c>
      <c r="CA108" s="33">
        <v>1600.589352</v>
      </c>
      <c r="CB108" s="33">
        <v>269.38775509999999</v>
      </c>
      <c r="CC108" s="33">
        <v>269.38775509999999</v>
      </c>
      <c r="CD108" s="33">
        <v>447.76569009999997</v>
      </c>
      <c r="CE108" s="33">
        <v>1278.659545</v>
      </c>
      <c r="CF108" s="33">
        <v>269.38775509999999</v>
      </c>
      <c r="CG108" s="33">
        <v>269.38775509999999</v>
      </c>
      <c r="CH108" s="33">
        <v>449.73982339999998</v>
      </c>
      <c r="CI108" s="33">
        <v>1278.659545</v>
      </c>
      <c r="CJ108" s="33">
        <v>269.38775509999999</v>
      </c>
      <c r="CK108" s="33">
        <v>269.38775509999999</v>
      </c>
      <c r="CL108" s="33">
        <v>522.43521169999997</v>
      </c>
      <c r="CM108" s="33">
        <v>1278.659545</v>
      </c>
      <c r="CN108" s="33">
        <v>269.38775509999999</v>
      </c>
      <c r="CO108" s="33">
        <v>269.38775509999999</v>
      </c>
      <c r="CP108" s="33">
        <v>522.43521169999997</v>
      </c>
      <c r="CQ108" s="33">
        <v>1278.659545</v>
      </c>
      <c r="CR108" s="33">
        <v>269.38775509999999</v>
      </c>
      <c r="CS108" s="33">
        <v>269.38775509999999</v>
      </c>
      <c r="CT108" s="33">
        <v>522.43521169999997</v>
      </c>
      <c r="CU108" s="33">
        <v>1247.5598930000001</v>
      </c>
      <c r="CV108" s="33">
        <v>269.38775509999999</v>
      </c>
      <c r="CW108" s="33">
        <v>269.38775509999999</v>
      </c>
      <c r="CX108" s="33">
        <v>522.43521169999997</v>
      </c>
      <c r="CY108" s="33">
        <v>1238.5838940000001</v>
      </c>
      <c r="DC108" s="33">
        <v>682.76895149999996</v>
      </c>
      <c r="DG108" s="33">
        <v>164.95207579999999</v>
      </c>
      <c r="DK108" s="33">
        <v>548.14042380000001</v>
      </c>
      <c r="DO108" s="33">
        <v>260.14356789999999</v>
      </c>
      <c r="DS108" s="33">
        <v>22.126364070000001</v>
      </c>
      <c r="DW108" s="33">
        <v>21.660666979999998</v>
      </c>
      <c r="EA108" s="33">
        <v>21.19736807</v>
      </c>
      <c r="EE108" s="33">
        <v>106.9342175</v>
      </c>
      <c r="EI108" s="33">
        <v>191.56064240000001</v>
      </c>
      <c r="EM108" s="33">
        <v>274.78666509999999</v>
      </c>
      <c r="EQ108" s="33">
        <v>756.22433349999994</v>
      </c>
      <c r="EU108" s="33">
        <v>756.22433349999994</v>
      </c>
      <c r="EY108" s="33">
        <v>756.22433349999994</v>
      </c>
      <c r="FC108" s="33">
        <v>755.00637979999999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4618.6174959999998</v>
      </c>
      <c r="M113" s="33">
        <v>3827.1499610000001</v>
      </c>
      <c r="N113" s="33">
        <v>3619.2893909999998</v>
      </c>
      <c r="O113" s="33">
        <v>4806.8140640000001</v>
      </c>
      <c r="P113" s="33">
        <v>5230.6520300000002</v>
      </c>
      <c r="Q113" s="33">
        <v>4804.884102</v>
      </c>
      <c r="R113" s="33">
        <v>3848.091105</v>
      </c>
      <c r="S113" s="33">
        <v>5663.2388769999998</v>
      </c>
      <c r="T113" s="33">
        <v>3949.0905870000001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3994.6023970000001</v>
      </c>
      <c r="AC113" s="33">
        <v>3962.127387</v>
      </c>
      <c r="AD113" s="33">
        <v>3962.127387</v>
      </c>
      <c r="AE113" s="33">
        <v>3962.127387</v>
      </c>
      <c r="AF113" s="33">
        <v>3994.6023970000001</v>
      </c>
      <c r="AG113" s="33">
        <v>3962.127387</v>
      </c>
      <c r="AH113" s="33">
        <v>3994.6023970000001</v>
      </c>
      <c r="AI113" s="33">
        <v>4882.9306740000002</v>
      </c>
      <c r="AJ113" s="33">
        <v>4549.8344619999998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4178.9233910000003</v>
      </c>
      <c r="AS113" s="33">
        <v>4211.3984010000004</v>
      </c>
      <c r="AT113" s="33">
        <v>4796.6054759999997</v>
      </c>
      <c r="AU113" s="33">
        <v>7265.167367</v>
      </c>
      <c r="AV113" s="33">
        <v>4171.0745290000004</v>
      </c>
      <c r="AW113" s="33">
        <v>4138.5995190000003</v>
      </c>
      <c r="AX113" s="33">
        <v>4756.2816039999998</v>
      </c>
      <c r="AY113" s="33">
        <v>7824.2774719999998</v>
      </c>
      <c r="AZ113" s="33">
        <v>3960.7594330000002</v>
      </c>
      <c r="BA113" s="33">
        <v>3928.2844230000001</v>
      </c>
      <c r="BB113" s="33">
        <v>4796.4430700000003</v>
      </c>
      <c r="BC113" s="33">
        <v>7933.1463729999996</v>
      </c>
      <c r="BD113" s="33">
        <v>2445.0225799999998</v>
      </c>
      <c r="BE113" s="33">
        <v>2445.0225799999998</v>
      </c>
      <c r="BF113" s="33">
        <v>3559.9062800000002</v>
      </c>
      <c r="BG113" s="33">
        <v>5850.2163760000003</v>
      </c>
      <c r="BH113" s="33">
        <v>2346.571747</v>
      </c>
      <c r="BI113" s="33">
        <v>2346.571747</v>
      </c>
      <c r="BJ113" s="33">
        <v>3461.4554480000002</v>
      </c>
      <c r="BK113" s="33">
        <v>6111.8712459999997</v>
      </c>
      <c r="BL113" s="33">
        <v>2346.571747</v>
      </c>
      <c r="BM113" s="33">
        <v>2346.571747</v>
      </c>
      <c r="BN113" s="33">
        <v>3474.492248</v>
      </c>
      <c r="BO113" s="33">
        <v>6912.5782049999998</v>
      </c>
      <c r="BP113" s="33">
        <v>2264.2211609999999</v>
      </c>
      <c r="BQ113" s="33">
        <v>2264.2211609999999</v>
      </c>
      <c r="BR113" s="33">
        <v>3023.2221340000001</v>
      </c>
      <c r="BS113" s="33">
        <v>6805.8960360000001</v>
      </c>
      <c r="BT113" s="33">
        <v>2264.2211609999999</v>
      </c>
      <c r="BU113" s="33">
        <v>2264.2211609999999</v>
      </c>
      <c r="BV113" s="33">
        <v>2264.2211609999999</v>
      </c>
      <c r="BW113" s="33">
        <v>6805.8960360000001</v>
      </c>
      <c r="BX113" s="33">
        <v>2264.2211609999999</v>
      </c>
      <c r="BY113" s="33">
        <v>2264.2211609999999</v>
      </c>
      <c r="BZ113" s="33">
        <v>2264.2211609999999</v>
      </c>
      <c r="CA113" s="33">
        <v>6805.8960360000001</v>
      </c>
      <c r="CB113" s="33">
        <v>1508.5521349999999</v>
      </c>
      <c r="CC113" s="33">
        <v>1508.5521349999999</v>
      </c>
      <c r="CD113" s="33">
        <v>1793.5556770000001</v>
      </c>
      <c r="CE113" s="33">
        <v>5698.2355209999996</v>
      </c>
      <c r="CF113" s="33">
        <v>1508.5521349999999</v>
      </c>
      <c r="CG113" s="33">
        <v>1508.5521349999999</v>
      </c>
      <c r="CH113" s="33">
        <v>2252.9251549999999</v>
      </c>
      <c r="CI113" s="33">
        <v>5698.2355209999996</v>
      </c>
      <c r="CJ113" s="33">
        <v>1508.5521349999999</v>
      </c>
      <c r="CK113" s="33">
        <v>1508.5521349999999</v>
      </c>
      <c r="CL113" s="33">
        <v>2597.2832290000001</v>
      </c>
      <c r="CM113" s="33">
        <v>5698.2355209999996</v>
      </c>
      <c r="CN113" s="33">
        <v>1599.189361</v>
      </c>
      <c r="CO113" s="33">
        <v>1013.982287</v>
      </c>
      <c r="CP113" s="33">
        <v>1852.2368180000001</v>
      </c>
      <c r="CQ113" s="33">
        <v>4709.095824</v>
      </c>
      <c r="CR113" s="33">
        <v>1599.189361</v>
      </c>
      <c r="CS113" s="33">
        <v>1013.982287</v>
      </c>
      <c r="CT113" s="33">
        <v>1852.2368180000001</v>
      </c>
      <c r="CU113" s="33">
        <v>4677.9961709999998</v>
      </c>
      <c r="CV113" s="33">
        <v>1599.189361</v>
      </c>
      <c r="CW113" s="33">
        <v>1013.982287</v>
      </c>
      <c r="CX113" s="33">
        <v>1852.2368180000001</v>
      </c>
      <c r="CY113" s="33">
        <v>4669.0201729999999</v>
      </c>
      <c r="CZ113" s="33">
        <v>1329.801606</v>
      </c>
      <c r="DA113" s="33">
        <v>744.59453180000003</v>
      </c>
      <c r="DB113" s="33">
        <v>1329.801606</v>
      </c>
      <c r="DC113" s="33">
        <v>4113.2052299999996</v>
      </c>
      <c r="DD113" s="33">
        <v>1329.801606</v>
      </c>
      <c r="DE113" s="33">
        <v>744.59453180000003</v>
      </c>
      <c r="DF113" s="33">
        <v>744.59453180000003</v>
      </c>
      <c r="DG113" s="33">
        <v>3595.388355</v>
      </c>
      <c r="DH113" s="33">
        <v>1316.7648059999999</v>
      </c>
      <c r="DI113" s="33">
        <v>731.55773180000006</v>
      </c>
      <c r="DJ113" s="33">
        <v>1316.7648059999999</v>
      </c>
      <c r="DK113" s="33">
        <v>3952.503103</v>
      </c>
      <c r="DL113" s="33">
        <v>1316.7648059999999</v>
      </c>
      <c r="DM113" s="33">
        <v>731.55773180000006</v>
      </c>
      <c r="DN113" s="33">
        <v>731.55773180000006</v>
      </c>
      <c r="DO113" s="33">
        <v>3664.5062469999998</v>
      </c>
      <c r="DP113" s="33">
        <v>143.85065729999999</v>
      </c>
      <c r="DQ113" s="33">
        <v>143.85065729999999</v>
      </c>
      <c r="DR113" s="33">
        <v>143.85065729999999</v>
      </c>
      <c r="DS113" s="33">
        <v>1963.743193</v>
      </c>
      <c r="DT113" s="33">
        <v>143.85065729999999</v>
      </c>
      <c r="DU113" s="33">
        <v>143.85065729999999</v>
      </c>
      <c r="DV113" s="33">
        <v>143.85065729999999</v>
      </c>
      <c r="DW113" s="33">
        <v>1860.744983</v>
      </c>
      <c r="DX113" s="33">
        <v>143.85065729999999</v>
      </c>
      <c r="DY113" s="33">
        <v>143.85065729999999</v>
      </c>
      <c r="DZ113" s="33">
        <v>143.85065729999999</v>
      </c>
      <c r="EA113" s="33">
        <v>2017.7965079999999</v>
      </c>
      <c r="EB113" s="33">
        <v>143.85065729999999</v>
      </c>
      <c r="EC113" s="33">
        <v>143.85065729999999</v>
      </c>
      <c r="ED113" s="33">
        <v>143.85065729999999</v>
      </c>
      <c r="EE113" s="33">
        <v>2338.3827470000001</v>
      </c>
      <c r="EF113" s="33">
        <v>0</v>
      </c>
      <c r="EG113" s="33">
        <v>0</v>
      </c>
      <c r="EH113" s="33">
        <v>0</v>
      </c>
      <c r="EI113" s="33">
        <v>2279.1585150000001</v>
      </c>
      <c r="EJ113" s="33">
        <v>0</v>
      </c>
      <c r="EK113" s="33">
        <v>0</v>
      </c>
      <c r="EL113" s="33">
        <v>0</v>
      </c>
      <c r="EM113" s="33">
        <v>2362.3845379999998</v>
      </c>
      <c r="EN113" s="33">
        <v>0</v>
      </c>
      <c r="EO113" s="33">
        <v>0</v>
      </c>
      <c r="EP113" s="33">
        <v>0</v>
      </c>
      <c r="EQ113" s="33">
        <v>2843.8222059999998</v>
      </c>
      <c r="ER113" s="33">
        <v>0</v>
      </c>
      <c r="ES113" s="33">
        <v>0</v>
      </c>
      <c r="ET113" s="33">
        <v>0</v>
      </c>
      <c r="EU113" s="33">
        <v>2843.8222059999998</v>
      </c>
      <c r="EV113" s="33">
        <v>0</v>
      </c>
      <c r="EW113" s="33">
        <v>0</v>
      </c>
      <c r="EX113" s="33">
        <v>0</v>
      </c>
      <c r="EY113" s="33">
        <v>2843.8222059999998</v>
      </c>
      <c r="EZ113" s="33">
        <v>0</v>
      </c>
      <c r="FA113" s="33">
        <v>0</v>
      </c>
      <c r="FB113" s="33">
        <v>0</v>
      </c>
      <c r="FC113" s="33">
        <v>2842.6042520000001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E126" s="33">
        <v>506.89728459999998</v>
      </c>
      <c r="CI126" s="33">
        <v>1013.794569</v>
      </c>
      <c r="CM126" s="33">
        <v>1520.6918539999999</v>
      </c>
      <c r="CP126" s="33">
        <v>124.8323741</v>
      </c>
      <c r="CQ126" s="33">
        <v>2027.589138</v>
      </c>
      <c r="CU126" s="33">
        <v>2534.4864229999998</v>
      </c>
      <c r="CY126" s="33">
        <v>3041.3837079999998</v>
      </c>
      <c r="DC126" s="33">
        <v>3548.280992</v>
      </c>
      <c r="DD126" s="33">
        <v>221.77685</v>
      </c>
      <c r="DF126" s="33">
        <v>1003.573615</v>
      </c>
      <c r="DG126" s="33">
        <v>4055.178277</v>
      </c>
      <c r="DH126" s="33">
        <v>1013.794569</v>
      </c>
      <c r="DJ126" s="33">
        <v>4055.178277</v>
      </c>
      <c r="DK126" s="33">
        <v>4562.0755609999997</v>
      </c>
      <c r="DO126" s="33">
        <v>4562.0755609999997</v>
      </c>
      <c r="DP126" s="33">
        <v>1186.0842889999999</v>
      </c>
      <c r="DS126" s="33">
        <v>4562.0755609999997</v>
      </c>
      <c r="DT126" s="33">
        <v>1215.6089179999999</v>
      </c>
      <c r="DW126" s="33">
        <v>4562.0755609999997</v>
      </c>
      <c r="DX126" s="33">
        <v>2762.144652</v>
      </c>
      <c r="EA126" s="33">
        <v>4562.0755609999997</v>
      </c>
      <c r="EB126" s="33">
        <v>1520.6918539999999</v>
      </c>
      <c r="EE126" s="33">
        <v>4562.0755609999997</v>
      </c>
      <c r="EF126" s="33">
        <v>3548.280992</v>
      </c>
      <c r="EI126" s="33">
        <v>4562.0755609999997</v>
      </c>
      <c r="EJ126" s="33">
        <v>4562.0755609999997</v>
      </c>
      <c r="EM126" s="33">
        <v>4562.0755609999997</v>
      </c>
      <c r="EN126" s="33">
        <v>4562.0755609999997</v>
      </c>
      <c r="EQ126" s="33">
        <v>4562.0755609999997</v>
      </c>
      <c r="ER126" s="33">
        <v>4562.0755609999997</v>
      </c>
      <c r="EU126" s="33">
        <v>4562.0755609999997</v>
      </c>
      <c r="EV126" s="33">
        <v>4562.0755609999997</v>
      </c>
      <c r="EX126" s="33">
        <v>408.11461650000001</v>
      </c>
      <c r="EY126" s="33">
        <v>4562.0755609999997</v>
      </c>
      <c r="EZ126" s="33">
        <v>4562.0755609999997</v>
      </c>
      <c r="FB126" s="33">
        <v>2176.684021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DC128" s="33">
        <v>1260.1371750000001</v>
      </c>
      <c r="DG128" s="33">
        <v>1440.1567709999999</v>
      </c>
      <c r="DK128" s="33">
        <v>1620.1763679999999</v>
      </c>
      <c r="DO128" s="33">
        <v>1620.1763679999999</v>
      </c>
      <c r="DS128" s="33">
        <v>1620.1763679999999</v>
      </c>
      <c r="DT128" s="33">
        <v>720.07838560000005</v>
      </c>
      <c r="DW128" s="33">
        <v>1620.1763679999999</v>
      </c>
      <c r="EA128" s="33">
        <v>1620.1763679999999</v>
      </c>
      <c r="EB128" s="33">
        <v>522.60297439999999</v>
      </c>
      <c r="EE128" s="33">
        <v>1620.1763679999999</v>
      </c>
      <c r="EF128" s="33">
        <v>360.03919280000002</v>
      </c>
      <c r="EI128" s="33">
        <v>1620.1763679999999</v>
      </c>
      <c r="EJ128" s="33">
        <v>980.98159659999999</v>
      </c>
      <c r="EM128" s="33">
        <v>1620.1763679999999</v>
      </c>
      <c r="EN128" s="33">
        <v>1130.9582559999999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686.91688099999999</v>
      </c>
      <c r="CF137" s="33">
        <v>0</v>
      </c>
      <c r="CG137" s="33">
        <v>0</v>
      </c>
      <c r="CH137" s="33">
        <v>0</v>
      </c>
      <c r="CI137" s="33">
        <v>1373.833762</v>
      </c>
      <c r="CJ137" s="33">
        <v>0</v>
      </c>
      <c r="CK137" s="33">
        <v>0</v>
      </c>
      <c r="CL137" s="33">
        <v>0</v>
      </c>
      <c r="CM137" s="33">
        <v>2060.7506429999999</v>
      </c>
      <c r="CN137" s="33">
        <v>0</v>
      </c>
      <c r="CO137" s="33">
        <v>0</v>
      </c>
      <c r="CP137" s="33">
        <v>124.8323741</v>
      </c>
      <c r="CQ137" s="33">
        <v>2747.667524</v>
      </c>
      <c r="CR137" s="33">
        <v>0</v>
      </c>
      <c r="CS137" s="33">
        <v>0</v>
      </c>
      <c r="CT137" s="33">
        <v>0</v>
      </c>
      <c r="CU137" s="33">
        <v>3434.5844050000001</v>
      </c>
      <c r="CV137" s="33">
        <v>0</v>
      </c>
      <c r="CW137" s="33">
        <v>0</v>
      </c>
      <c r="CX137" s="33">
        <v>0</v>
      </c>
      <c r="CY137" s="33">
        <v>4121.5012859999997</v>
      </c>
      <c r="CZ137" s="33">
        <v>0</v>
      </c>
      <c r="DA137" s="33">
        <v>0</v>
      </c>
      <c r="DB137" s="33">
        <v>0</v>
      </c>
      <c r="DC137" s="33">
        <v>4808.4181669999998</v>
      </c>
      <c r="DD137" s="33">
        <v>221.77685</v>
      </c>
      <c r="DE137" s="33">
        <v>0</v>
      </c>
      <c r="DF137" s="33">
        <v>1003.573615</v>
      </c>
      <c r="DG137" s="33">
        <v>5495.3350479999999</v>
      </c>
      <c r="DH137" s="33">
        <v>1013.794569</v>
      </c>
      <c r="DI137" s="33">
        <v>0</v>
      </c>
      <c r="DJ137" s="33">
        <v>4055.178277</v>
      </c>
      <c r="DK137" s="33">
        <v>6182.251929</v>
      </c>
      <c r="DL137" s="33">
        <v>0</v>
      </c>
      <c r="DM137" s="33">
        <v>0</v>
      </c>
      <c r="DN137" s="33">
        <v>0</v>
      </c>
      <c r="DO137" s="33">
        <v>6182.251929</v>
      </c>
      <c r="DP137" s="33">
        <v>1186.0842889999999</v>
      </c>
      <c r="DQ137" s="33">
        <v>0</v>
      </c>
      <c r="DR137" s="33">
        <v>0</v>
      </c>
      <c r="DS137" s="33">
        <v>6182.251929</v>
      </c>
      <c r="DT137" s="33">
        <v>1935.6873029999999</v>
      </c>
      <c r="DU137" s="33">
        <v>0</v>
      </c>
      <c r="DV137" s="33">
        <v>0</v>
      </c>
      <c r="DW137" s="33">
        <v>6182.251929</v>
      </c>
      <c r="DX137" s="33">
        <v>2762.144652</v>
      </c>
      <c r="DY137" s="33">
        <v>0</v>
      </c>
      <c r="DZ137" s="33">
        <v>0</v>
      </c>
      <c r="EA137" s="33">
        <v>6182.251929</v>
      </c>
      <c r="EB137" s="33">
        <v>2043.2948280000001</v>
      </c>
      <c r="EC137" s="33">
        <v>0</v>
      </c>
      <c r="ED137" s="33">
        <v>0</v>
      </c>
      <c r="EE137" s="33">
        <v>6182.251929</v>
      </c>
      <c r="EF137" s="33">
        <v>3908.320185</v>
      </c>
      <c r="EG137" s="33">
        <v>0</v>
      </c>
      <c r="EH137" s="33">
        <v>0</v>
      </c>
      <c r="EI137" s="33">
        <v>6182.251929</v>
      </c>
      <c r="EJ137" s="33">
        <v>5543.0571579999996</v>
      </c>
      <c r="EK137" s="33">
        <v>0</v>
      </c>
      <c r="EL137" s="33">
        <v>0</v>
      </c>
      <c r="EM137" s="33">
        <v>6182.251929</v>
      </c>
      <c r="EN137" s="33">
        <v>5693.0338179999999</v>
      </c>
      <c r="EO137" s="33">
        <v>0</v>
      </c>
      <c r="EP137" s="33">
        <v>0</v>
      </c>
      <c r="EQ137" s="33">
        <v>6182.251929</v>
      </c>
      <c r="ER137" s="33">
        <v>6182.251929</v>
      </c>
      <c r="ES137" s="33">
        <v>0</v>
      </c>
      <c r="ET137" s="33">
        <v>0</v>
      </c>
      <c r="EU137" s="33">
        <v>6182.251929</v>
      </c>
      <c r="EV137" s="33">
        <v>6182.251929</v>
      </c>
      <c r="EW137" s="33">
        <v>0</v>
      </c>
      <c r="EX137" s="33">
        <v>408.11461650000001</v>
      </c>
      <c r="EY137" s="33">
        <v>6182.251929</v>
      </c>
      <c r="EZ137" s="33">
        <v>6182.251929</v>
      </c>
      <c r="FA137" s="33">
        <v>0</v>
      </c>
      <c r="FB137" s="33">
        <v>2176.684021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996.48863059999996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1164.0899890000001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827.65446880000002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2872.5200399999999</v>
      </c>
      <c r="BW150" s="33">
        <v>3052.6641730000001</v>
      </c>
      <c r="BX150" s="33">
        <v>2872.5200399999999</v>
      </c>
      <c r="BY150" s="33">
        <v>2872.5200399999999</v>
      </c>
      <c r="BZ150" s="33">
        <v>2872.5200399999999</v>
      </c>
      <c r="CA150" s="33">
        <v>3052.6641730000001</v>
      </c>
      <c r="CB150" s="33">
        <v>2931.6382899999999</v>
      </c>
      <c r="CC150" s="33">
        <v>2872.5200399999999</v>
      </c>
      <c r="CD150" s="33">
        <v>3052.6641730000001</v>
      </c>
      <c r="CE150" s="33">
        <v>3052.6641730000001</v>
      </c>
      <c r="CF150" s="33">
        <v>3024.336288</v>
      </c>
      <c r="CG150" s="33">
        <v>2872.5200399999999</v>
      </c>
      <c r="CH150" s="33">
        <v>3052.6641730000001</v>
      </c>
      <c r="CI150" s="33">
        <v>3052.6641730000001</v>
      </c>
      <c r="CJ150" s="33">
        <v>3024.336288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2872.5200399999999</v>
      </c>
      <c r="BW161" s="33">
        <v>3052.6641730000001</v>
      </c>
      <c r="BX161" s="33">
        <v>2872.5200399999999</v>
      </c>
      <c r="BY161" s="33">
        <v>2872.5200399999999</v>
      </c>
      <c r="BZ161" s="33">
        <v>2872.5200399999999</v>
      </c>
      <c r="CA161" s="33">
        <v>3052.6641730000001</v>
      </c>
      <c r="CB161" s="33">
        <v>2931.6382899999999</v>
      </c>
      <c r="CC161" s="33">
        <v>2872.5200399999999</v>
      </c>
      <c r="CD161" s="33">
        <v>3052.6641730000001</v>
      </c>
      <c r="CE161" s="33">
        <v>3052.6641730000001</v>
      </c>
      <c r="CF161" s="33">
        <v>3024.336288</v>
      </c>
      <c r="CG161" s="33">
        <v>2872.5200399999999</v>
      </c>
      <c r="CH161" s="33">
        <v>3052.6641730000001</v>
      </c>
      <c r="CI161" s="33">
        <v>3052.6641730000001</v>
      </c>
      <c r="CJ161" s="33">
        <v>3024.336288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27.09295084</v>
      </c>
      <c r="AY164" s="33">
        <v>28.324307749999999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188.03834040000001</v>
      </c>
      <c r="AV173" s="33">
        <v>0</v>
      </c>
      <c r="AW173" s="33">
        <v>0</v>
      </c>
      <c r="AX173" s="33">
        <v>0</v>
      </c>
      <c r="AY173" s="33">
        <v>189.26969729999999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18707.17008</v>
      </c>
      <c r="BJ234" s="33">
        <v>18566.521799999999</v>
      </c>
      <c r="BK234" s="33">
        <v>18933.158429999999</v>
      </c>
      <c r="BL234" s="33">
        <v>24045.14675</v>
      </c>
      <c r="BM234" s="33">
        <v>18707.17008</v>
      </c>
      <c r="BN234" s="33">
        <v>18566.521799999999</v>
      </c>
      <c r="BO234" s="33">
        <v>18933.158429999999</v>
      </c>
      <c r="BP234" s="33">
        <v>24653.294730000001</v>
      </c>
      <c r="BQ234" s="33">
        <v>19117.07747</v>
      </c>
      <c r="BR234" s="33">
        <v>18867.481</v>
      </c>
      <c r="BS234" s="33">
        <v>19395.101569999999</v>
      </c>
      <c r="BT234" s="33">
        <v>25648.798599999998</v>
      </c>
      <c r="BU234" s="33">
        <v>19915.021059999999</v>
      </c>
      <c r="BV234" s="33">
        <v>19361.99235</v>
      </c>
      <c r="BW234" s="33">
        <v>20112.50981</v>
      </c>
      <c r="BX234" s="33">
        <v>27090.046310000002</v>
      </c>
      <c r="BY234" s="33">
        <v>19836.720290000001</v>
      </c>
      <c r="BZ234" s="33">
        <v>20236.724590000002</v>
      </c>
      <c r="CA234" s="33">
        <v>21268.850200000001</v>
      </c>
      <c r="CB234" s="33">
        <v>27508.851030000002</v>
      </c>
      <c r="CC234" s="33">
        <v>21203.862260000002</v>
      </c>
      <c r="CD234" s="33">
        <v>20493.237779999999</v>
      </c>
      <c r="CE234" s="33">
        <v>21574.332050000001</v>
      </c>
      <c r="CF234" s="33">
        <v>27508.851030000002</v>
      </c>
      <c r="CG234" s="33">
        <v>21373.101760000001</v>
      </c>
      <c r="CH234" s="33">
        <v>20493.237779999999</v>
      </c>
      <c r="CI234" s="33">
        <v>21574.332050000001</v>
      </c>
      <c r="CJ234" s="33">
        <v>27508.851030000002</v>
      </c>
      <c r="CK234" s="33">
        <v>20459.260579999998</v>
      </c>
      <c r="CL234" s="33">
        <v>20493.237779999999</v>
      </c>
      <c r="CM234" s="33">
        <v>21574.332050000001</v>
      </c>
      <c r="CN234" s="33">
        <v>27508.851030000002</v>
      </c>
      <c r="CO234" s="33">
        <v>20435.198329999999</v>
      </c>
      <c r="CP234" s="33">
        <v>20493.237779999999</v>
      </c>
      <c r="CQ234" s="33">
        <v>21574.332050000001</v>
      </c>
      <c r="CR234" s="33">
        <v>27508.851030000002</v>
      </c>
      <c r="CS234" s="33">
        <v>21214.554510000002</v>
      </c>
      <c r="CT234" s="33">
        <v>20493.237779999999</v>
      </c>
      <c r="CU234" s="33">
        <v>21574.332050000001</v>
      </c>
      <c r="CV234" s="33">
        <v>27508.851030000002</v>
      </c>
      <c r="CW234" s="33">
        <v>21251.436020000001</v>
      </c>
      <c r="CX234" s="33">
        <v>20493.237779999999</v>
      </c>
      <c r="CY234" s="33">
        <v>21574.332050000001</v>
      </c>
      <c r="CZ234" s="33">
        <v>27508.851030000002</v>
      </c>
      <c r="DA234" s="33">
        <v>20834.32532</v>
      </c>
      <c r="DB234" s="33">
        <v>20493.237779999999</v>
      </c>
      <c r="DC234" s="33">
        <v>21574.332050000001</v>
      </c>
      <c r="DD234" s="33">
        <v>27683.355970000001</v>
      </c>
      <c r="DE234" s="33">
        <v>21475.828270000002</v>
      </c>
      <c r="DF234" s="33">
        <v>20561.422910000001</v>
      </c>
      <c r="DG234" s="33">
        <v>21686.662909999999</v>
      </c>
      <c r="DH234" s="33">
        <v>27683.355970000001</v>
      </c>
      <c r="DI234" s="33">
        <v>21475.828270000002</v>
      </c>
      <c r="DJ234" s="33">
        <v>20561.422910000001</v>
      </c>
      <c r="DK234" s="33">
        <v>21686.662909999999</v>
      </c>
      <c r="DL234" s="33">
        <v>27683.355970000001</v>
      </c>
      <c r="DM234" s="33">
        <v>21372.24368</v>
      </c>
      <c r="DN234" s="33">
        <v>20561.422910000001</v>
      </c>
      <c r="DO234" s="33">
        <v>21686.662909999999</v>
      </c>
      <c r="DP234" s="33">
        <v>27683.355970000001</v>
      </c>
      <c r="DQ234" s="33">
        <v>20933.801619999998</v>
      </c>
      <c r="DR234" s="33">
        <v>20561.422910000001</v>
      </c>
      <c r="DS234" s="33">
        <v>21686.662909999999</v>
      </c>
      <c r="DT234" s="33">
        <v>27683.355970000001</v>
      </c>
      <c r="DU234" s="33">
        <v>21475.828270000002</v>
      </c>
      <c r="DV234" s="33">
        <v>20561.422910000001</v>
      </c>
      <c r="DW234" s="33">
        <v>21686.662909999999</v>
      </c>
      <c r="DX234" s="33">
        <v>27683.355970000001</v>
      </c>
      <c r="DY234" s="33">
        <v>21380.28</v>
      </c>
      <c r="DZ234" s="33">
        <v>20561.422910000001</v>
      </c>
      <c r="EA234" s="33">
        <v>21686.662909999999</v>
      </c>
      <c r="EB234" s="33">
        <v>27683.355970000001</v>
      </c>
      <c r="EC234" s="33">
        <v>21009.000390000001</v>
      </c>
      <c r="ED234" s="33">
        <v>20561.422910000001</v>
      </c>
      <c r="EE234" s="33">
        <v>21686.662909999999</v>
      </c>
      <c r="EF234" s="33">
        <v>27683.355970000001</v>
      </c>
      <c r="EG234" s="33">
        <v>21475.828270000002</v>
      </c>
      <c r="EH234" s="33">
        <v>20561.422910000001</v>
      </c>
      <c r="EI234" s="33">
        <v>21686.662909999999</v>
      </c>
      <c r="EJ234" s="33">
        <v>27683.355970000001</v>
      </c>
      <c r="EK234" s="33">
        <v>21475.828270000002</v>
      </c>
      <c r="EL234" s="33">
        <v>20561.422910000001</v>
      </c>
      <c r="EM234" s="33">
        <v>21686.662909999999</v>
      </c>
      <c r="EN234" s="33">
        <v>27683.355970000001</v>
      </c>
      <c r="EO234" s="33">
        <v>21475.828270000002</v>
      </c>
      <c r="EP234" s="33">
        <v>20561.422910000001</v>
      </c>
      <c r="EQ234" s="33">
        <v>21686.662909999999</v>
      </c>
      <c r="ER234" s="33">
        <v>27683.355970000001</v>
      </c>
      <c r="ES234" s="33">
        <v>21475.828270000002</v>
      </c>
      <c r="ET234" s="33">
        <v>20561.422910000001</v>
      </c>
      <c r="EU234" s="33">
        <v>21686.662909999999</v>
      </c>
      <c r="EV234" s="33">
        <v>27683.355970000001</v>
      </c>
      <c r="EW234" s="33">
        <v>21475.828270000002</v>
      </c>
      <c r="EX234" s="33">
        <v>20561.422910000001</v>
      </c>
      <c r="EY234" s="33">
        <v>21686.662909999999</v>
      </c>
      <c r="EZ234" s="33">
        <v>27683.355970000001</v>
      </c>
      <c r="FA234" s="33">
        <v>21017.32718</v>
      </c>
      <c r="FB234" s="33">
        <v>20561.422910000001</v>
      </c>
      <c r="FC234" s="33">
        <v>21686.662909999999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9353.4621709999992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8975.3825670000006</v>
      </c>
      <c r="O235" s="33">
        <v>8465.1096859999998</v>
      </c>
      <c r="P235" s="33">
        <v>6401.4287450000002</v>
      </c>
      <c r="Q235" s="33">
        <v>6924.6591760000001</v>
      </c>
      <c r="R235" s="33">
        <v>8612.8277830000006</v>
      </c>
      <c r="S235" s="33">
        <v>8465.1096859999998</v>
      </c>
      <c r="T235" s="33">
        <v>6401.4287450000002</v>
      </c>
      <c r="U235" s="33">
        <v>6924.6591760000001</v>
      </c>
      <c r="V235" s="33">
        <v>7300.0856160000003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9633.5851579999999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7203.9740000000002</v>
      </c>
      <c r="AX235" s="33">
        <v>10099.23596</v>
      </c>
      <c r="AY235" s="33">
        <v>8884.8265879999999</v>
      </c>
      <c r="AZ235" s="33">
        <v>6922.8595299999997</v>
      </c>
      <c r="BA235" s="33">
        <v>7368.9570700000004</v>
      </c>
      <c r="BB235" s="33">
        <v>10251.57747</v>
      </c>
      <c r="BC235" s="33">
        <v>9059.0916140000008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7801.6283530000001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7524.4883529999997</v>
      </c>
      <c r="BQ235" s="33">
        <v>7829.8559100000002</v>
      </c>
      <c r="BR235" s="33">
        <v>11285.035449999999</v>
      </c>
      <c r="BS235" s="33">
        <v>9974.9175689999993</v>
      </c>
      <c r="BT235" s="33">
        <v>8186.495261</v>
      </c>
      <c r="BU235" s="33">
        <v>8820.3253860000004</v>
      </c>
      <c r="BV235" s="33">
        <v>11998.82655</v>
      </c>
      <c r="BW235" s="33">
        <v>10670.04565</v>
      </c>
      <c r="BX235" s="33">
        <v>8521.4930719999993</v>
      </c>
      <c r="BY235" s="33">
        <v>8653.2863419999994</v>
      </c>
      <c r="BZ235" s="33">
        <v>12318.81912</v>
      </c>
      <c r="CA235" s="33">
        <v>11001.374669999999</v>
      </c>
      <c r="CB235" s="33">
        <v>8521.4930719999993</v>
      </c>
      <c r="CC235" s="33">
        <v>9104.1419490000007</v>
      </c>
      <c r="CD235" s="33">
        <v>12318.81912</v>
      </c>
      <c r="CE235" s="33">
        <v>11001.374669999999</v>
      </c>
      <c r="CF235" s="33">
        <v>8521.4930719999993</v>
      </c>
      <c r="CG235" s="33">
        <v>9104.1419490000007</v>
      </c>
      <c r="CH235" s="33">
        <v>12318.81912</v>
      </c>
      <c r="CI235" s="33">
        <v>11001.374669999999</v>
      </c>
      <c r="CJ235" s="33">
        <v>8521.4930719999993</v>
      </c>
      <c r="CK235" s="33">
        <v>9104.1419490000007</v>
      </c>
      <c r="CL235" s="33">
        <v>12318.81912</v>
      </c>
      <c r="CM235" s="33">
        <v>11001.374669999999</v>
      </c>
      <c r="CN235" s="33">
        <v>8521.4930719999993</v>
      </c>
      <c r="CO235" s="33">
        <v>8888.0548909999998</v>
      </c>
      <c r="CP235" s="33">
        <v>12318.81912</v>
      </c>
      <c r="CQ235" s="33">
        <v>11001.374669999999</v>
      </c>
      <c r="CR235" s="33">
        <v>8552.9741310000009</v>
      </c>
      <c r="CS235" s="33">
        <v>9114.9797350000008</v>
      </c>
      <c r="CT235" s="33">
        <v>12337.518889999999</v>
      </c>
      <c r="CU235" s="33">
        <v>11025.669690000001</v>
      </c>
      <c r="CV235" s="33">
        <v>8552.9741310000009</v>
      </c>
      <c r="CW235" s="33">
        <v>9129.0149299999994</v>
      </c>
      <c r="CX235" s="33">
        <v>12337.518889999999</v>
      </c>
      <c r="CY235" s="33">
        <v>11025.669690000001</v>
      </c>
      <c r="CZ235" s="33">
        <v>8552.9741310000009</v>
      </c>
      <c r="DA235" s="33">
        <v>9129.0149299999994</v>
      </c>
      <c r="DB235" s="33">
        <v>12337.518889999999</v>
      </c>
      <c r="DC235" s="33">
        <v>11025.669690000001</v>
      </c>
      <c r="DD235" s="33">
        <v>8568.4342969999998</v>
      </c>
      <c r="DE235" s="33">
        <v>9149.6345149999997</v>
      </c>
      <c r="DF235" s="33">
        <v>12366.582759999999</v>
      </c>
      <c r="DG235" s="33">
        <v>11047.26714</v>
      </c>
      <c r="DH235" s="33">
        <v>8568.4342969999998</v>
      </c>
      <c r="DI235" s="33">
        <v>9149.6345149999997</v>
      </c>
      <c r="DJ235" s="33">
        <v>12366.582759999999</v>
      </c>
      <c r="DK235" s="33">
        <v>11047.26714</v>
      </c>
      <c r="DL235" s="33">
        <v>8568.4342969999998</v>
      </c>
      <c r="DM235" s="33">
        <v>9149.6345149999997</v>
      </c>
      <c r="DN235" s="33">
        <v>12366.582759999999</v>
      </c>
      <c r="DO235" s="33">
        <v>11047.26714</v>
      </c>
      <c r="DP235" s="33">
        <v>8568.4342969999998</v>
      </c>
      <c r="DQ235" s="33">
        <v>8559.8508939999992</v>
      </c>
      <c r="DR235" s="33">
        <v>12366.582759999999</v>
      </c>
      <c r="DS235" s="33">
        <v>11047.26714</v>
      </c>
      <c r="DT235" s="33">
        <v>8568.4342969999998</v>
      </c>
      <c r="DU235" s="33">
        <v>9149.6345149999997</v>
      </c>
      <c r="DV235" s="33">
        <v>12366.582759999999</v>
      </c>
      <c r="DW235" s="33">
        <v>11047.26714</v>
      </c>
      <c r="DX235" s="33">
        <v>8568.4342969999998</v>
      </c>
      <c r="DY235" s="33">
        <v>9149.6345149999997</v>
      </c>
      <c r="DZ235" s="33">
        <v>12366.582759999999</v>
      </c>
      <c r="EA235" s="33">
        <v>11047.26714</v>
      </c>
      <c r="EB235" s="33">
        <v>8568.4342969999998</v>
      </c>
      <c r="EC235" s="33">
        <v>9149.6345149999997</v>
      </c>
      <c r="ED235" s="33">
        <v>12366.582759999999</v>
      </c>
      <c r="EE235" s="33">
        <v>11047.26714</v>
      </c>
      <c r="EF235" s="33">
        <v>8568.4342969999998</v>
      </c>
      <c r="EG235" s="33">
        <v>9149.6345149999997</v>
      </c>
      <c r="EH235" s="33">
        <v>12366.582759999999</v>
      </c>
      <c r="EI235" s="33">
        <v>11047.26714</v>
      </c>
      <c r="EJ235" s="33">
        <v>8568.4342969999998</v>
      </c>
      <c r="EK235" s="33">
        <v>9149.6345149999997</v>
      </c>
      <c r="EL235" s="33">
        <v>12366.582759999999</v>
      </c>
      <c r="EM235" s="33">
        <v>11047.26714</v>
      </c>
      <c r="EN235" s="33">
        <v>8568.4342969999998</v>
      </c>
      <c r="EO235" s="33">
        <v>9149.6345149999997</v>
      </c>
      <c r="EP235" s="33">
        <v>12366.582759999999</v>
      </c>
      <c r="EQ235" s="33">
        <v>11047.26714</v>
      </c>
      <c r="ER235" s="33">
        <v>8568.4342969999998</v>
      </c>
      <c r="ES235" s="33">
        <v>9149.6345149999997</v>
      </c>
      <c r="ET235" s="33">
        <v>12366.582759999999</v>
      </c>
      <c r="EU235" s="33">
        <v>11047.26714</v>
      </c>
      <c r="EV235" s="33">
        <v>8568.4342969999998</v>
      </c>
      <c r="EW235" s="33">
        <v>9149.6345149999997</v>
      </c>
      <c r="EX235" s="33">
        <v>12366.582759999999</v>
      </c>
      <c r="EY235" s="33">
        <v>11047.26714</v>
      </c>
      <c r="EZ235" s="33">
        <v>8568.4342969999998</v>
      </c>
      <c r="FA235" s="33">
        <v>9149.6345149999997</v>
      </c>
      <c r="FB235" s="33">
        <v>12366.582759999999</v>
      </c>
      <c r="FC235" s="33">
        <v>11047.26714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5300.7997539999997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5779.6180750000003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5154.8028629999999</v>
      </c>
      <c r="AD236" s="33">
        <v>2048.7520129999998</v>
      </c>
      <c r="AE236" s="33">
        <v>4448.2909019999997</v>
      </c>
      <c r="AF236" s="33">
        <v>5403.3947840000001</v>
      </c>
      <c r="AG236" s="33">
        <v>5154.8028629999999</v>
      </c>
      <c r="AH236" s="33">
        <v>5795.8416079999997</v>
      </c>
      <c r="AI236" s="33">
        <v>4448.2909019999997</v>
      </c>
      <c r="AJ236" s="33">
        <v>5403.3947840000001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5550.6349799999998</v>
      </c>
      <c r="BQ236" s="33">
        <v>5154.8028629999999</v>
      </c>
      <c r="BR236" s="33">
        <v>5912.2407450000001</v>
      </c>
      <c r="BS236" s="33">
        <v>4605.6876469999997</v>
      </c>
      <c r="BT236" s="33">
        <v>5760.3614900000002</v>
      </c>
      <c r="BU236" s="33">
        <v>162.3091373</v>
      </c>
      <c r="BV236" s="33">
        <v>5961.9599260000005</v>
      </c>
      <c r="BW236" s="33">
        <v>4731.6557249999996</v>
      </c>
      <c r="BX236" s="33">
        <v>5760.3614900000002</v>
      </c>
      <c r="BY236" s="33">
        <v>5368.1520780000001</v>
      </c>
      <c r="BZ236" s="33">
        <v>5795.8416079999997</v>
      </c>
      <c r="CA236" s="33">
        <v>4731.6557249999996</v>
      </c>
      <c r="CB236" s="33">
        <v>5760.3614900000002</v>
      </c>
      <c r="CC236" s="33">
        <v>5154.8028629999999</v>
      </c>
      <c r="CD236" s="33">
        <v>5991.7815289999999</v>
      </c>
      <c r="CE236" s="33">
        <v>4731.6557249999996</v>
      </c>
      <c r="CF236" s="33">
        <v>5760.3614900000002</v>
      </c>
      <c r="CG236" s="33">
        <v>5454.7668240000003</v>
      </c>
      <c r="CH236" s="33">
        <v>5991.7815289999999</v>
      </c>
      <c r="CI236" s="33">
        <v>4731.6557249999996</v>
      </c>
      <c r="CJ236" s="33">
        <v>5760.3614900000002</v>
      </c>
      <c r="CK236" s="33">
        <v>5368.1520780000001</v>
      </c>
      <c r="CL236" s="33">
        <v>5991.7815289999999</v>
      </c>
      <c r="CM236" s="33">
        <v>4731.6557249999996</v>
      </c>
      <c r="CN236" s="33">
        <v>5760.3614900000002</v>
      </c>
      <c r="CO236" s="33">
        <v>5200.0542349999996</v>
      </c>
      <c r="CP236" s="33">
        <v>5991.7815289999999</v>
      </c>
      <c r="CQ236" s="33">
        <v>4731.6557249999996</v>
      </c>
      <c r="CR236" s="33">
        <v>5760.3614900000002</v>
      </c>
      <c r="CS236" s="33">
        <v>299.9639608</v>
      </c>
      <c r="CT236" s="33">
        <v>5991.7815289999999</v>
      </c>
      <c r="CU236" s="33">
        <v>4731.6557249999996</v>
      </c>
      <c r="CV236" s="33">
        <v>5760.3614900000002</v>
      </c>
      <c r="CW236" s="33">
        <v>1237.157633</v>
      </c>
      <c r="CX236" s="33">
        <v>5991.7815289999999</v>
      </c>
      <c r="CY236" s="33">
        <v>4731.6557249999996</v>
      </c>
      <c r="CZ236" s="33">
        <v>5760.3614900000002</v>
      </c>
      <c r="DA236" s="33">
        <v>3365.3736239999998</v>
      </c>
      <c r="DB236" s="33">
        <v>5991.7815289999999</v>
      </c>
      <c r="DC236" s="33">
        <v>4731.6557249999996</v>
      </c>
      <c r="DD236" s="33">
        <v>5760.3614900000002</v>
      </c>
      <c r="DE236" s="33">
        <v>5317.1120000000001</v>
      </c>
      <c r="DF236" s="33">
        <v>5991.7815289999999</v>
      </c>
      <c r="DG236" s="33">
        <v>4731.6557249999996</v>
      </c>
      <c r="DH236" s="33">
        <v>5784.1301890000004</v>
      </c>
      <c r="DI236" s="33">
        <v>5454.7668240000003</v>
      </c>
      <c r="DJ236" s="33">
        <v>6016.2040889999998</v>
      </c>
      <c r="DK236" s="33">
        <v>4751.2107189999997</v>
      </c>
      <c r="DL236" s="33">
        <v>5784.1301890000004</v>
      </c>
      <c r="DM236" s="33">
        <v>5196.1662349999997</v>
      </c>
      <c r="DN236" s="33">
        <v>6016.2040889999998</v>
      </c>
      <c r="DO236" s="33">
        <v>4751.2107189999997</v>
      </c>
      <c r="DP236" s="33">
        <v>5784.1301890000004</v>
      </c>
      <c r="DQ236" s="33">
        <v>5154.8028629999999</v>
      </c>
      <c r="DR236" s="33">
        <v>5279.8234659999998</v>
      </c>
      <c r="DS236" s="33">
        <v>4751.2107189999997</v>
      </c>
      <c r="DT236" s="33">
        <v>5784.1301890000004</v>
      </c>
      <c r="DU236" s="33">
        <v>5367.1287060000004</v>
      </c>
      <c r="DV236" s="33">
        <v>5143.4689479999997</v>
      </c>
      <c r="DW236" s="33">
        <v>4751.2107189999997</v>
      </c>
      <c r="DX236" s="33">
        <v>5784.1301890000004</v>
      </c>
      <c r="DY236" s="33">
        <v>5302.9195490000002</v>
      </c>
      <c r="DZ236" s="33">
        <v>5031.5987750000004</v>
      </c>
      <c r="EA236" s="33">
        <v>4751.2107189999997</v>
      </c>
      <c r="EB236" s="33">
        <v>5784.1301890000004</v>
      </c>
      <c r="EC236" s="33">
        <v>5154.8028629999999</v>
      </c>
      <c r="ED236" s="33">
        <v>5276.3047839999999</v>
      </c>
      <c r="EE236" s="33">
        <v>4751.2107189999997</v>
      </c>
      <c r="EF236" s="33">
        <v>5784.1301890000004</v>
      </c>
      <c r="EG236" s="33">
        <v>5317.1120000000001</v>
      </c>
      <c r="EH236" s="33">
        <v>6016.2040889999998</v>
      </c>
      <c r="EI236" s="33">
        <v>4751.2107189999997</v>
      </c>
      <c r="EJ236" s="33">
        <v>5784.1301890000004</v>
      </c>
      <c r="EK236" s="33">
        <v>5321.8773330000004</v>
      </c>
      <c r="EL236" s="33">
        <v>6016.2040889999998</v>
      </c>
      <c r="EM236" s="33">
        <v>4751.2107189999997</v>
      </c>
      <c r="EN236" s="33">
        <v>5784.1301890000004</v>
      </c>
      <c r="EO236" s="33">
        <v>5435.8090389999998</v>
      </c>
      <c r="EP236" s="33">
        <v>6016.2040889999998</v>
      </c>
      <c r="EQ236" s="33">
        <v>4751.2107189999997</v>
      </c>
      <c r="ER236" s="33">
        <v>5784.1301890000004</v>
      </c>
      <c r="ES236" s="33">
        <v>5288.5696859999998</v>
      </c>
      <c r="ET236" s="33">
        <v>5398.9941399999998</v>
      </c>
      <c r="EU236" s="33">
        <v>4751.2107189999997</v>
      </c>
      <c r="EV236" s="33">
        <v>5784.1301890000004</v>
      </c>
      <c r="EW236" s="33">
        <v>5297.1308429999999</v>
      </c>
      <c r="EX236" s="33">
        <v>3523.1458550000002</v>
      </c>
      <c r="EY236" s="33">
        <v>4751.2107189999997</v>
      </c>
      <c r="EZ236" s="33">
        <v>5784.1301890000004</v>
      </c>
      <c r="FA236" s="33">
        <v>5263.8231960000003</v>
      </c>
      <c r="FB236" s="33">
        <v>135.64379529999999</v>
      </c>
      <c r="FC236" s="33">
        <v>4751.2107189999997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3909.364294</v>
      </c>
      <c r="M237" s="33">
        <v>3699.409083</v>
      </c>
      <c r="N237" s="33">
        <v>3330.4720000000002</v>
      </c>
      <c r="O237" s="33">
        <v>3370.521647</v>
      </c>
      <c r="P237" s="33">
        <v>4074.1609170000002</v>
      </c>
      <c r="Q237" s="33">
        <v>3963.4496779999999</v>
      </c>
      <c r="R237" s="33">
        <v>3330.4720000000002</v>
      </c>
      <c r="S237" s="33">
        <v>3370.521647</v>
      </c>
      <c r="T237" s="33">
        <v>5324.9947309999998</v>
      </c>
      <c r="U237" s="33">
        <v>4975.5949220000002</v>
      </c>
      <c r="V237" s="33">
        <v>3330.4720000000002</v>
      </c>
      <c r="W237" s="33">
        <v>3370.521647</v>
      </c>
      <c r="X237" s="33">
        <v>4947.8142909999997</v>
      </c>
      <c r="Y237" s="33">
        <v>5998.9276970000001</v>
      </c>
      <c r="Z237" s="33">
        <v>3330.4720000000002</v>
      </c>
      <c r="AA237" s="33">
        <v>3370.521647</v>
      </c>
      <c r="AB237" s="33">
        <v>6678.4658820000004</v>
      </c>
      <c r="AC237" s="33">
        <v>4182.1156760000003</v>
      </c>
      <c r="AD237" s="33">
        <v>3616.0088420000002</v>
      </c>
      <c r="AE237" s="33">
        <v>3653.448433</v>
      </c>
      <c r="AF237" s="33">
        <v>10938.142669999999</v>
      </c>
      <c r="AG237" s="33">
        <v>12225.091609999999</v>
      </c>
      <c r="AH237" s="33">
        <v>3932.049505</v>
      </c>
      <c r="AI237" s="33">
        <v>4250.7534669999995</v>
      </c>
      <c r="AJ237" s="33">
        <v>14516.56537</v>
      </c>
      <c r="AK237" s="33">
        <v>10845.29902</v>
      </c>
      <c r="AL237" s="33">
        <v>4253.8245999999999</v>
      </c>
      <c r="AM237" s="33">
        <v>4654.4535470000001</v>
      </c>
      <c r="AN237" s="33">
        <v>13839.270630000001</v>
      </c>
      <c r="AO237" s="33">
        <v>15256.008949999999</v>
      </c>
      <c r="AP237" s="33">
        <v>4253.8245999999999</v>
      </c>
      <c r="AQ237" s="33">
        <v>4654.4535470000001</v>
      </c>
      <c r="AR237" s="33">
        <v>16242.576880000001</v>
      </c>
      <c r="AS237" s="33">
        <v>5293.4058789999999</v>
      </c>
      <c r="AT237" s="33">
        <v>4253.8245999999999</v>
      </c>
      <c r="AU237" s="33">
        <v>4654.4535470000001</v>
      </c>
      <c r="AV237" s="33">
        <v>13730.73503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14232.21206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14264.994280000001</v>
      </c>
      <c r="BJ237" s="33">
        <v>4253.8245999999999</v>
      </c>
      <c r="BK237" s="33">
        <v>4654.4535470000001</v>
      </c>
      <c r="BL237" s="33">
        <v>16242.576880000001</v>
      </c>
      <c r="BM237" s="33">
        <v>14485.904399999999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15103.435359999999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18277.72119</v>
      </c>
      <c r="CC237" s="33">
        <v>15256.008949999999</v>
      </c>
      <c r="CD237" s="33">
        <v>5063.904286</v>
      </c>
      <c r="CE237" s="33">
        <v>5783.7551160000003</v>
      </c>
      <c r="CF237" s="33">
        <v>18277.72119</v>
      </c>
      <c r="CG237" s="33">
        <v>13177.17541</v>
      </c>
      <c r="CH237" s="33">
        <v>5063.904286</v>
      </c>
      <c r="CI237" s="33">
        <v>5783.7551160000003</v>
      </c>
      <c r="CJ237" s="33">
        <v>18277.72119</v>
      </c>
      <c r="CK237" s="33">
        <v>16896.684679999998</v>
      </c>
      <c r="CL237" s="33">
        <v>5063.904286</v>
      </c>
      <c r="CM237" s="33">
        <v>5783.7551160000003</v>
      </c>
      <c r="CN237" s="33">
        <v>18277.72119</v>
      </c>
      <c r="CO237" s="33">
        <v>16142.89193</v>
      </c>
      <c r="CP237" s="33">
        <v>5063.904286</v>
      </c>
      <c r="CQ237" s="33">
        <v>5783.7551160000003</v>
      </c>
      <c r="CR237" s="33">
        <v>18277.72119</v>
      </c>
      <c r="CS237" s="33">
        <v>17069.13248</v>
      </c>
      <c r="CT237" s="33">
        <v>5063.904286</v>
      </c>
      <c r="CU237" s="33">
        <v>5783.7551160000003</v>
      </c>
      <c r="CV237" s="33">
        <v>18277.72119</v>
      </c>
      <c r="CW237" s="33">
        <v>16183.426890000001</v>
      </c>
      <c r="CX237" s="33">
        <v>5063.904286</v>
      </c>
      <c r="CY237" s="33">
        <v>5783.7551160000003</v>
      </c>
      <c r="CZ237" s="33">
        <v>18277.72119</v>
      </c>
      <c r="DA237" s="33">
        <v>17069.13248</v>
      </c>
      <c r="DB237" s="33">
        <v>5063.904286</v>
      </c>
      <c r="DC237" s="33">
        <v>5783.7551160000003</v>
      </c>
      <c r="DD237" s="33">
        <v>18277.72119</v>
      </c>
      <c r="DE237" s="33">
        <v>17069.13248</v>
      </c>
      <c r="DF237" s="33">
        <v>5063.904286</v>
      </c>
      <c r="DG237" s="33">
        <v>5783.7551160000003</v>
      </c>
      <c r="DH237" s="33">
        <v>18277.72119</v>
      </c>
      <c r="DI237" s="33">
        <v>15256.008949999999</v>
      </c>
      <c r="DJ237" s="33">
        <v>5063.904286</v>
      </c>
      <c r="DK237" s="33">
        <v>5783.7551160000003</v>
      </c>
      <c r="DL237" s="33">
        <v>18277.72119</v>
      </c>
      <c r="DM237" s="33">
        <v>15256.008949999999</v>
      </c>
      <c r="DN237" s="33">
        <v>5063.904286</v>
      </c>
      <c r="DO237" s="33">
        <v>5783.7551160000003</v>
      </c>
      <c r="DP237" s="33">
        <v>18277.72119</v>
      </c>
      <c r="DQ237" s="33">
        <v>17069.13248</v>
      </c>
      <c r="DR237" s="33">
        <v>5063.904286</v>
      </c>
      <c r="DS237" s="33">
        <v>5783.7551160000003</v>
      </c>
      <c r="DT237" s="33">
        <v>18277.72119</v>
      </c>
      <c r="DU237" s="33">
        <v>15710.20304</v>
      </c>
      <c r="DV237" s="33">
        <v>5063.904286</v>
      </c>
      <c r="DW237" s="33">
        <v>5783.7551160000003</v>
      </c>
      <c r="DX237" s="33">
        <v>18277.72119</v>
      </c>
      <c r="DY237" s="33">
        <v>16142.89193</v>
      </c>
      <c r="DZ237" s="33">
        <v>5063.904286</v>
      </c>
      <c r="EA237" s="33">
        <v>5783.7551160000003</v>
      </c>
      <c r="EB237" s="33">
        <v>18277.72119</v>
      </c>
      <c r="EC237" s="33">
        <v>16718.14819</v>
      </c>
      <c r="ED237" s="33">
        <v>5063.904286</v>
      </c>
      <c r="EE237" s="33">
        <v>5783.7551160000003</v>
      </c>
      <c r="EF237" s="33">
        <v>18277.72119</v>
      </c>
      <c r="EG237" s="33">
        <v>16182.2495</v>
      </c>
      <c r="EH237" s="33">
        <v>5063.904286</v>
      </c>
      <c r="EI237" s="33">
        <v>5783.7551160000003</v>
      </c>
      <c r="EJ237" s="33">
        <v>18277.72119</v>
      </c>
      <c r="EK237" s="33">
        <v>17069.13248</v>
      </c>
      <c r="EL237" s="33">
        <v>5063.904286</v>
      </c>
      <c r="EM237" s="33">
        <v>5783.7551160000003</v>
      </c>
      <c r="EN237" s="33">
        <v>18277.72119</v>
      </c>
      <c r="EO237" s="33">
        <v>16094.00368</v>
      </c>
      <c r="EP237" s="33">
        <v>5063.904286</v>
      </c>
      <c r="EQ237" s="33">
        <v>5783.7551160000003</v>
      </c>
      <c r="ER237" s="33">
        <v>18277.72119</v>
      </c>
      <c r="ES237" s="33">
        <v>15256.008949999999</v>
      </c>
      <c r="ET237" s="33">
        <v>5063.904286</v>
      </c>
      <c r="EU237" s="33">
        <v>5783.7551160000003</v>
      </c>
      <c r="EV237" s="33">
        <v>18277.72119</v>
      </c>
      <c r="EW237" s="33">
        <v>17069.13248</v>
      </c>
      <c r="EX237" s="33">
        <v>5063.904286</v>
      </c>
      <c r="EY237" s="33">
        <v>5783.7551160000003</v>
      </c>
      <c r="EZ237" s="33">
        <v>18277.72119</v>
      </c>
      <c r="FA237" s="33">
        <v>15256.008949999999</v>
      </c>
      <c r="FB237" s="33">
        <v>5063.904286</v>
      </c>
      <c r="FC237" s="33">
        <v>5783.7551160000003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7296</v>
      </c>
      <c r="G238" s="33">
        <v>9001.3516080000009</v>
      </c>
      <c r="H238" s="33">
        <v>10522.45298</v>
      </c>
      <c r="I238" s="33">
        <v>9132.3163530000002</v>
      </c>
      <c r="J238" s="33">
        <v>7732.1170259999999</v>
      </c>
      <c r="K238" s="33">
        <v>9001.3516080000009</v>
      </c>
      <c r="L238" s="33">
        <v>10522.45298</v>
      </c>
      <c r="M238" s="33">
        <v>9132.3163530000002</v>
      </c>
      <c r="N238" s="33">
        <v>6715</v>
      </c>
      <c r="O238" s="33">
        <v>9001.3516080000009</v>
      </c>
      <c r="P238" s="33">
        <v>10522.45298</v>
      </c>
      <c r="Q238" s="33">
        <v>9132.3163530000002</v>
      </c>
      <c r="R238" s="33">
        <v>8432.1894900000007</v>
      </c>
      <c r="S238" s="33">
        <v>9001.3516080000009</v>
      </c>
      <c r="T238" s="33">
        <v>9689.4060030000001</v>
      </c>
      <c r="U238" s="33">
        <v>9132.3163530000002</v>
      </c>
      <c r="V238" s="33">
        <v>7578</v>
      </c>
      <c r="W238" s="33">
        <v>9001.3516080000009</v>
      </c>
      <c r="X238" s="33">
        <v>10522.45298</v>
      </c>
      <c r="Y238" s="33">
        <v>8857.0244060000005</v>
      </c>
      <c r="Z238" s="33">
        <v>6253.1908370000001</v>
      </c>
      <c r="AA238" s="33">
        <v>9001.3516080000009</v>
      </c>
      <c r="AB238" s="33">
        <v>4184.1097630000004</v>
      </c>
      <c r="AC238" s="33">
        <v>9132.3163530000002</v>
      </c>
      <c r="AD238" s="33">
        <v>7217</v>
      </c>
      <c r="AE238" s="33">
        <v>8354.3734010000007</v>
      </c>
      <c r="AF238" s="33">
        <v>3743</v>
      </c>
      <c r="AG238" s="33">
        <v>4684.0017809999999</v>
      </c>
      <c r="AH238" s="33">
        <v>6332.8637090000002</v>
      </c>
      <c r="AI238" s="33">
        <v>9001.3516080000009</v>
      </c>
      <c r="AJ238" s="33">
        <v>6211.0121349999999</v>
      </c>
      <c r="AK238" s="33">
        <v>8902.7142050000002</v>
      </c>
      <c r="AL238" s="33">
        <v>8432.1894900000007</v>
      </c>
      <c r="AM238" s="33">
        <v>9001.3516080000009</v>
      </c>
      <c r="AN238" s="33">
        <v>10522.45298</v>
      </c>
      <c r="AO238" s="33">
        <v>3890</v>
      </c>
      <c r="AP238" s="33">
        <v>8432.1894900000007</v>
      </c>
      <c r="AQ238" s="33">
        <v>9001.3516080000009</v>
      </c>
      <c r="AR238" s="33">
        <v>10303</v>
      </c>
      <c r="AS238" s="33">
        <v>9132.3163530000002</v>
      </c>
      <c r="AT238" s="33">
        <v>8432.1894900000007</v>
      </c>
      <c r="AU238" s="33">
        <v>9001.3516080000009</v>
      </c>
      <c r="AV238" s="33">
        <v>9767.8182649999999</v>
      </c>
      <c r="AW238" s="33">
        <v>4989.0251470000003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6871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487.63143109999999</v>
      </c>
      <c r="V239" s="33">
        <v>499.66908819999998</v>
      </c>
      <c r="W239" s="33">
        <v>1269.763569</v>
      </c>
      <c r="X239" s="33">
        <v>3679.7888240000002</v>
      </c>
      <c r="Y239" s="33">
        <v>491.05117960000001</v>
      </c>
      <c r="Z239" s="33">
        <v>168.02675540000001</v>
      </c>
      <c r="AA239" s="33">
        <v>1269.763569</v>
      </c>
      <c r="AB239" s="33">
        <v>6760.6702750000004</v>
      </c>
      <c r="AC239" s="33">
        <v>509.8890007</v>
      </c>
      <c r="AD239" s="33">
        <v>519.33142850000002</v>
      </c>
      <c r="AE239" s="33">
        <v>3033.456549</v>
      </c>
      <c r="AF239" s="33">
        <v>6760.6702750000004</v>
      </c>
      <c r="AG239" s="33">
        <v>530.98854619999997</v>
      </c>
      <c r="AH239" s="33">
        <v>540.95828200000005</v>
      </c>
      <c r="AI239" s="33">
        <v>3033.456549</v>
      </c>
      <c r="AJ239" s="33">
        <v>4074.612584</v>
      </c>
      <c r="AK239" s="33">
        <v>552.01589469999999</v>
      </c>
      <c r="AL239" s="33">
        <v>680.94805740000004</v>
      </c>
      <c r="AM239" s="33">
        <v>3033.456549</v>
      </c>
      <c r="AN239" s="33">
        <v>3114.315008</v>
      </c>
      <c r="AO239" s="33">
        <v>4558.3225940000002</v>
      </c>
      <c r="AP239" s="33">
        <v>2404.2362349999999</v>
      </c>
      <c r="AQ239" s="33">
        <v>3033.456549</v>
      </c>
      <c r="AR239" s="33">
        <v>3187.149484</v>
      </c>
      <c r="AS239" s="33">
        <v>6385.7270589999998</v>
      </c>
      <c r="AT239" s="33">
        <v>2404.2362349999999</v>
      </c>
      <c r="AU239" s="33">
        <v>3033.456549</v>
      </c>
      <c r="AV239" s="33">
        <v>6760.6702750000004</v>
      </c>
      <c r="AW239" s="33">
        <v>6385.7270589999998</v>
      </c>
      <c r="AX239" s="33">
        <v>2404.2362349999999</v>
      </c>
      <c r="AY239" s="33">
        <v>3033.456549</v>
      </c>
      <c r="AZ239" s="33">
        <v>5184.9877960000003</v>
      </c>
      <c r="BA239" s="33">
        <v>559.39279299999998</v>
      </c>
      <c r="BB239" s="33">
        <v>2404.2362349999999</v>
      </c>
      <c r="BC239" s="33">
        <v>3033.456549</v>
      </c>
      <c r="BD239" s="33">
        <v>6760.6702750000004</v>
      </c>
      <c r="BE239" s="33">
        <v>575.45867599999997</v>
      </c>
      <c r="BF239" s="33">
        <v>2404.2362349999999</v>
      </c>
      <c r="BG239" s="33">
        <v>3033.456549</v>
      </c>
      <c r="BH239" s="33">
        <v>6760.6702750000004</v>
      </c>
      <c r="BI239" s="33">
        <v>828.76369539999996</v>
      </c>
      <c r="BJ239" s="33">
        <v>2404.2362349999999</v>
      </c>
      <c r="BK239" s="33">
        <v>3033.456549</v>
      </c>
      <c r="BL239" s="33">
        <v>6760.6702750000004</v>
      </c>
      <c r="BM239" s="33">
        <v>1676.599209</v>
      </c>
      <c r="BN239" s="33">
        <v>2404.2362349999999</v>
      </c>
      <c r="BO239" s="33">
        <v>3033.456549</v>
      </c>
      <c r="BP239" s="33">
        <v>8448.2952129999994</v>
      </c>
      <c r="BQ239" s="33">
        <v>8720.558266</v>
      </c>
      <c r="BR239" s="33">
        <v>3323.8481489999999</v>
      </c>
      <c r="BS239" s="33">
        <v>4180.5439509999997</v>
      </c>
      <c r="BT239" s="33">
        <v>9997.0524430000005</v>
      </c>
      <c r="BU239" s="33">
        <v>9053.7016729999996</v>
      </c>
      <c r="BV239" s="33">
        <v>4109.8763769999996</v>
      </c>
      <c r="BW239" s="33">
        <v>5161.0043660000001</v>
      </c>
      <c r="BX239" s="33">
        <v>10101.538</v>
      </c>
      <c r="BY239" s="33">
        <v>9390.3479009999992</v>
      </c>
      <c r="BZ239" s="33">
        <v>4109.8763769999996</v>
      </c>
      <c r="CA239" s="33">
        <v>5161.0043660000001</v>
      </c>
      <c r="CB239" s="33">
        <v>10228.875099999999</v>
      </c>
      <c r="CC239" s="33">
        <v>9218.2861580000008</v>
      </c>
      <c r="CD239" s="33">
        <v>4109.8763769999996</v>
      </c>
      <c r="CE239" s="33">
        <v>5161.0043660000001</v>
      </c>
      <c r="CF239" s="33">
        <v>11155.30798</v>
      </c>
      <c r="CG239" s="33">
        <v>9203.9618580000006</v>
      </c>
      <c r="CH239" s="33">
        <v>4109.8763769999996</v>
      </c>
      <c r="CI239" s="33">
        <v>5161.0043660000001</v>
      </c>
      <c r="CJ239" s="33">
        <v>12434.35807</v>
      </c>
      <c r="CK239" s="33">
        <v>10644.33697</v>
      </c>
      <c r="CL239" s="33">
        <v>4109.8763769999996</v>
      </c>
      <c r="CM239" s="33">
        <v>5161.0043660000001</v>
      </c>
      <c r="CN239" s="33">
        <v>12799.71616</v>
      </c>
      <c r="CO239" s="33">
        <v>9534.1252860000004</v>
      </c>
      <c r="CP239" s="33">
        <v>4109.8763769999996</v>
      </c>
      <c r="CQ239" s="33">
        <v>5161.0043660000001</v>
      </c>
      <c r="CR239" s="33">
        <v>12824.711069999999</v>
      </c>
      <c r="CS239" s="33">
        <v>10704.08642</v>
      </c>
      <c r="CT239" s="33">
        <v>4109.8763769999996</v>
      </c>
      <c r="CU239" s="33">
        <v>5161.0043660000001</v>
      </c>
      <c r="CV239" s="33">
        <v>12915.42014</v>
      </c>
      <c r="CW239" s="33">
        <v>10631.325639999999</v>
      </c>
      <c r="CX239" s="33">
        <v>4135.3902269999999</v>
      </c>
      <c r="CY239" s="33">
        <v>5192.8293299999996</v>
      </c>
      <c r="CZ239" s="33">
        <v>13462.44224</v>
      </c>
      <c r="DA239" s="33">
        <v>10210.938550000001</v>
      </c>
      <c r="DB239" s="33">
        <v>4289.2518</v>
      </c>
      <c r="DC239" s="33">
        <v>5384.7501499999998</v>
      </c>
      <c r="DD239" s="33">
        <v>13522.75798</v>
      </c>
      <c r="DE239" s="33">
        <v>4171.5026930000004</v>
      </c>
      <c r="DF239" s="33">
        <v>4306.2168810000003</v>
      </c>
      <c r="DG239" s="33">
        <v>5405.9117189999997</v>
      </c>
      <c r="DH239" s="33">
        <v>15209.897709999999</v>
      </c>
      <c r="DI239" s="33">
        <v>12641.90431</v>
      </c>
      <c r="DJ239" s="33">
        <v>4787.5297639999999</v>
      </c>
      <c r="DK239" s="33">
        <v>6006.2823060000001</v>
      </c>
      <c r="DL239" s="33">
        <v>15233.96358</v>
      </c>
      <c r="DM239" s="33">
        <v>10562.82187</v>
      </c>
      <c r="DN239" s="33">
        <v>4787.5297639999999</v>
      </c>
      <c r="DO239" s="33">
        <v>6006.2823060000001</v>
      </c>
      <c r="DP239" s="33">
        <v>15257.7991</v>
      </c>
      <c r="DQ239" s="33">
        <v>9225.4860979999994</v>
      </c>
      <c r="DR239" s="33">
        <v>4794.2340100000001</v>
      </c>
      <c r="DS239" s="33">
        <v>6014.6449169999996</v>
      </c>
      <c r="DT239" s="33">
        <v>15369.083000000001</v>
      </c>
      <c r="DU239" s="33">
        <v>13188.55882</v>
      </c>
      <c r="DV239" s="33">
        <v>4825.5349679999999</v>
      </c>
      <c r="DW239" s="33">
        <v>6053.6884890000001</v>
      </c>
      <c r="DX239" s="33">
        <v>15479.239369999999</v>
      </c>
      <c r="DY239" s="33">
        <v>10416.626920000001</v>
      </c>
      <c r="DZ239" s="33">
        <v>4856.5187850000002</v>
      </c>
      <c r="EA239" s="33">
        <v>6092.3364730000003</v>
      </c>
      <c r="EB239" s="33">
        <v>15501.83848</v>
      </c>
      <c r="EC239" s="33">
        <v>12042.59446</v>
      </c>
      <c r="ED239" s="33">
        <v>4862.8752640000002</v>
      </c>
      <c r="EE239" s="33">
        <v>6100.265292</v>
      </c>
      <c r="EF239" s="33">
        <v>15523.91201</v>
      </c>
      <c r="EG239" s="33">
        <v>11768.628629999999</v>
      </c>
      <c r="EH239" s="33">
        <v>4869.0839130000004</v>
      </c>
      <c r="EI239" s="33">
        <v>6108.0097150000001</v>
      </c>
      <c r="EJ239" s="33">
        <v>15545.407590000001</v>
      </c>
      <c r="EK239" s="33">
        <v>11458.554410000001</v>
      </c>
      <c r="EL239" s="33">
        <v>4875.1300010000004</v>
      </c>
      <c r="EM239" s="33">
        <v>6115.5513650000003</v>
      </c>
      <c r="EN239" s="33">
        <v>15656.077950000001</v>
      </c>
      <c r="EO239" s="33">
        <v>12323.2189</v>
      </c>
      <c r="EP239" s="33">
        <v>4906.2583880000002</v>
      </c>
      <c r="EQ239" s="33">
        <v>6154.37968</v>
      </c>
      <c r="ER239" s="33">
        <v>16334.08887</v>
      </c>
      <c r="ES239" s="33">
        <v>13658.539280000001</v>
      </c>
      <c r="ET239" s="33">
        <v>5096.9633450000001</v>
      </c>
      <c r="EU239" s="33">
        <v>6392.257474</v>
      </c>
      <c r="EV239" s="33">
        <v>16797.977559999999</v>
      </c>
      <c r="EW239" s="33">
        <v>9079.8136900000009</v>
      </c>
      <c r="EX239" s="33">
        <v>5227.4418820000001</v>
      </c>
      <c r="EY239" s="33">
        <v>6555.0112230000004</v>
      </c>
      <c r="EZ239" s="33">
        <v>16816.70479</v>
      </c>
      <c r="FA239" s="33">
        <v>12207.21991</v>
      </c>
      <c r="FB239" s="33">
        <v>5308.3160669999997</v>
      </c>
      <c r="FC239" s="33">
        <v>6655.890472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151.06674509999999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264.10807840000001</v>
      </c>
      <c r="R240" s="33">
        <v>228.36537250000001</v>
      </c>
      <c r="S240" s="33">
        <v>133.44058820000001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B240" s="33">
        <v>209.3845882</v>
      </c>
      <c r="AD240" s="33">
        <v>21.953707659999999</v>
      </c>
      <c r="AF240" s="33">
        <v>340.78552939999997</v>
      </c>
      <c r="AH240" s="33">
        <v>340.89690200000001</v>
      </c>
      <c r="AI240" s="33">
        <v>166.65094120000001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S240" s="33">
        <v>499.14611760000003</v>
      </c>
      <c r="AT240" s="33">
        <v>340.89690200000001</v>
      </c>
      <c r="AU240" s="33">
        <v>166.65094120000001</v>
      </c>
      <c r="AV240" s="33">
        <v>340.78552939999997</v>
      </c>
      <c r="AX240" s="33">
        <v>340.89690200000001</v>
      </c>
      <c r="AY240" s="33">
        <v>166.65094120000001</v>
      </c>
      <c r="AZ240" s="33">
        <v>340.78552939999997</v>
      </c>
      <c r="BA240" s="33">
        <v>4.7934851600000004</v>
      </c>
      <c r="BB240" s="33">
        <v>340.89690200000001</v>
      </c>
      <c r="BC240" s="33">
        <v>166.65094120000001</v>
      </c>
      <c r="BD240" s="33">
        <v>340.78552939999997</v>
      </c>
      <c r="BE240" s="33">
        <v>499.14611760000003</v>
      </c>
      <c r="BF240" s="33">
        <v>340.89690200000001</v>
      </c>
      <c r="BG240" s="33">
        <v>166.65094120000001</v>
      </c>
      <c r="BH240" s="33">
        <v>340.78552939999997</v>
      </c>
      <c r="BI240" s="33">
        <v>499.14611760000003</v>
      </c>
      <c r="BJ240" s="33">
        <v>340.89690200000001</v>
      </c>
      <c r="BK240" s="33">
        <v>166.65094120000001</v>
      </c>
      <c r="BL240" s="33">
        <v>340.78552939999997</v>
      </c>
      <c r="BM240" s="33">
        <v>499.14611760000003</v>
      </c>
      <c r="BN240" s="33">
        <v>340.89690200000001</v>
      </c>
      <c r="BO240" s="33">
        <v>166.65094120000001</v>
      </c>
      <c r="BP240" s="33">
        <v>340.78552939999997</v>
      </c>
      <c r="BQ240" s="33">
        <v>202.24809350000001</v>
      </c>
      <c r="BR240" s="33">
        <v>340.89690200000001</v>
      </c>
      <c r="BS240" s="33">
        <v>166.65094120000001</v>
      </c>
      <c r="BT240" s="33">
        <v>637.56583490000003</v>
      </c>
      <c r="BU240" s="33">
        <v>499.14611760000003</v>
      </c>
      <c r="BV240" s="33">
        <v>510.88404960000003</v>
      </c>
      <c r="BW240" s="33">
        <v>361.22384449999998</v>
      </c>
      <c r="BX240" s="33">
        <v>443.92606489999997</v>
      </c>
      <c r="BY240" s="33">
        <v>701.5199758</v>
      </c>
      <c r="BZ240" s="33">
        <v>510.88404960000003</v>
      </c>
      <c r="CA240" s="33">
        <v>361.22384449999998</v>
      </c>
      <c r="CB240" s="33">
        <v>637.56583490000003</v>
      </c>
      <c r="CC240" s="33">
        <v>639.22221079999997</v>
      </c>
      <c r="CD240" s="33">
        <v>510.88404960000003</v>
      </c>
      <c r="CE240" s="33">
        <v>361.22384449999998</v>
      </c>
      <c r="CF240" s="33">
        <v>637.56583490000003</v>
      </c>
      <c r="CG240" s="33">
        <v>746.04695549999997</v>
      </c>
      <c r="CH240" s="33">
        <v>510.88404960000003</v>
      </c>
      <c r="CI240" s="33">
        <v>361.22384449999998</v>
      </c>
      <c r="CJ240" s="33">
        <v>637.56583490000003</v>
      </c>
      <c r="CK240" s="33">
        <v>746.04695549999997</v>
      </c>
      <c r="CL240" s="33">
        <v>510.88404960000003</v>
      </c>
      <c r="CM240" s="33">
        <v>361.22384449999998</v>
      </c>
      <c r="CN240" s="33">
        <v>781.17794389999995</v>
      </c>
      <c r="CO240" s="33">
        <v>865.01310060000003</v>
      </c>
      <c r="CP240" s="33">
        <v>536.66594510000004</v>
      </c>
      <c r="CQ240" s="33">
        <v>407.0683219</v>
      </c>
      <c r="CR240" s="33">
        <v>929.51658010000006</v>
      </c>
      <c r="CS240" s="33">
        <v>927.80667210000001</v>
      </c>
      <c r="CT240" s="33">
        <v>563.29636819999996</v>
      </c>
      <c r="CU240" s="33">
        <v>454.42162159999998</v>
      </c>
      <c r="CV240" s="33">
        <v>1024.143894</v>
      </c>
      <c r="CW240" s="33">
        <v>1066.2824969999999</v>
      </c>
      <c r="CX240" s="33">
        <v>580.28429159999996</v>
      </c>
      <c r="CY240" s="33">
        <v>484.62896110000003</v>
      </c>
      <c r="CZ240" s="33">
        <v>1024.143894</v>
      </c>
      <c r="DA240" s="33">
        <v>1066.2824969999999</v>
      </c>
      <c r="DB240" s="33">
        <v>580.28429159999996</v>
      </c>
      <c r="DC240" s="33">
        <v>484.62896110000003</v>
      </c>
      <c r="DD240" s="33">
        <v>1504.430466</v>
      </c>
      <c r="DE240" s="33">
        <v>1075.6918969999999</v>
      </c>
      <c r="DF240" s="33">
        <v>755.39661709999996</v>
      </c>
      <c r="DG240" s="33">
        <v>650.05754820000004</v>
      </c>
      <c r="DH240" s="33">
        <v>2399.656152</v>
      </c>
      <c r="DI240" s="33">
        <v>1320.7782749999999</v>
      </c>
      <c r="DJ240" s="33">
        <v>988.39536220000002</v>
      </c>
      <c r="DK240" s="33">
        <v>1024.4820970000001</v>
      </c>
      <c r="DL240" s="33">
        <v>2399.656152</v>
      </c>
      <c r="DM240" s="33">
        <v>1618.482366</v>
      </c>
      <c r="DN240" s="33">
        <v>988.39536220000002</v>
      </c>
      <c r="DO240" s="33">
        <v>1024.4820970000001</v>
      </c>
      <c r="DP240" s="33">
        <v>2399.656152</v>
      </c>
      <c r="DQ240" s="33">
        <v>1372.991567</v>
      </c>
      <c r="DR240" s="33">
        <v>988.39536220000002</v>
      </c>
      <c r="DS240" s="33">
        <v>1024.4820970000001</v>
      </c>
      <c r="DT240" s="33">
        <v>2399.656152</v>
      </c>
      <c r="DU240" s="33">
        <v>1606.009992</v>
      </c>
      <c r="DV240" s="33">
        <v>988.39536220000002</v>
      </c>
      <c r="DW240" s="33">
        <v>1024.4820970000001</v>
      </c>
      <c r="DX240" s="33">
        <v>2399.656152</v>
      </c>
      <c r="DY240" s="33">
        <v>1507.471051</v>
      </c>
      <c r="DZ240" s="33">
        <v>988.39536220000002</v>
      </c>
      <c r="EA240" s="33">
        <v>1024.4820970000001</v>
      </c>
      <c r="EB240" s="33">
        <v>2399.656152</v>
      </c>
      <c r="EC240" s="33">
        <v>2368.6363999999999</v>
      </c>
      <c r="ED240" s="33">
        <v>988.39536220000002</v>
      </c>
      <c r="EE240" s="33">
        <v>1024.4820970000001</v>
      </c>
      <c r="EF240" s="33">
        <v>2399.656152</v>
      </c>
      <c r="EG240" s="33">
        <v>2368.6363999999999</v>
      </c>
      <c r="EH240" s="33">
        <v>988.39536220000002</v>
      </c>
      <c r="EI240" s="33">
        <v>1024.4820970000001</v>
      </c>
      <c r="EJ240" s="33">
        <v>2399.656152</v>
      </c>
      <c r="EK240" s="33">
        <v>2368.6363999999999</v>
      </c>
      <c r="EL240" s="33">
        <v>988.39536220000002</v>
      </c>
      <c r="EM240" s="33">
        <v>1024.4820970000001</v>
      </c>
      <c r="EN240" s="33">
        <v>2399.656152</v>
      </c>
      <c r="EO240" s="33">
        <v>2368.6363999999999</v>
      </c>
      <c r="EP240" s="33">
        <v>988.39536220000002</v>
      </c>
      <c r="EQ240" s="33">
        <v>1024.4820970000001</v>
      </c>
      <c r="ER240" s="33">
        <v>2399.656152</v>
      </c>
      <c r="ES240" s="33">
        <v>1760.9543189999999</v>
      </c>
      <c r="ET240" s="33">
        <v>988.39536220000002</v>
      </c>
      <c r="EU240" s="33">
        <v>1024.4820970000001</v>
      </c>
      <c r="EV240" s="33">
        <v>2399.656152</v>
      </c>
      <c r="EW240" s="33">
        <v>2368.6363999999999</v>
      </c>
      <c r="EX240" s="33">
        <v>988.39536220000002</v>
      </c>
      <c r="EY240" s="33">
        <v>1024.4820970000001</v>
      </c>
      <c r="EZ240" s="33">
        <v>2617.4812499999998</v>
      </c>
      <c r="FA240" s="33">
        <v>2015.958273</v>
      </c>
      <c r="FB240" s="33">
        <v>1030.0242639999999</v>
      </c>
      <c r="FC240" s="33">
        <v>1093.1454699999999</v>
      </c>
    </row>
    <row r="241" spans="2:159" x14ac:dyDescent="0.25">
      <c r="B241" s="33" t="s">
        <v>1</v>
      </c>
      <c r="C241" s="33" t="s">
        <v>44</v>
      </c>
      <c r="CB241" s="33">
        <v>419.71310699999998</v>
      </c>
      <c r="CD241" s="33">
        <v>146.1971087</v>
      </c>
      <c r="CE241" s="33">
        <v>204.89093099999999</v>
      </c>
      <c r="CF241" s="33">
        <v>1399.795284</v>
      </c>
      <c r="CG241" s="33">
        <v>464.15459079999999</v>
      </c>
      <c r="CH241" s="33">
        <v>487.58549579999999</v>
      </c>
      <c r="CI241" s="33">
        <v>683.33667509999998</v>
      </c>
      <c r="CJ241" s="33">
        <v>1941.342772</v>
      </c>
      <c r="CL241" s="33">
        <v>676.22072230000003</v>
      </c>
      <c r="CM241" s="33">
        <v>947.70337489999997</v>
      </c>
      <c r="CN241" s="33">
        <v>2830.8918680000002</v>
      </c>
      <c r="CO241" s="33">
        <v>1007.8901069999999</v>
      </c>
      <c r="CP241" s="33">
        <v>968.21958559999996</v>
      </c>
      <c r="CQ241" s="33">
        <v>1361.6885520000001</v>
      </c>
      <c r="CR241" s="33">
        <v>4076.5071109999999</v>
      </c>
      <c r="CS241" s="33">
        <v>1173.483342</v>
      </c>
      <c r="CT241" s="33">
        <v>1267.1731</v>
      </c>
      <c r="CU241" s="33">
        <v>1816.614894</v>
      </c>
      <c r="CV241" s="33">
        <v>5847.2460799999999</v>
      </c>
      <c r="CW241" s="33">
        <v>2284.1583919999998</v>
      </c>
      <c r="CX241" s="33">
        <v>1692.1587770000001</v>
      </c>
      <c r="CY241" s="33">
        <v>2463.3280789999999</v>
      </c>
      <c r="CZ241" s="33">
        <v>7290.7580680000001</v>
      </c>
      <c r="DA241" s="33">
        <v>1129.755375</v>
      </c>
      <c r="DB241" s="33">
        <v>2038.60844</v>
      </c>
      <c r="DC241" s="33">
        <v>2990.530706</v>
      </c>
      <c r="DD241" s="33">
        <v>8974.9955289999998</v>
      </c>
      <c r="DE241" s="33">
        <v>6793.3425509999997</v>
      </c>
      <c r="DF241" s="33">
        <v>2382.7278820000001</v>
      </c>
      <c r="DG241" s="33">
        <v>3587.3349020000001</v>
      </c>
      <c r="DH241" s="33">
        <v>8974.9955289999998</v>
      </c>
      <c r="DI241" s="33">
        <v>5092.9996529999999</v>
      </c>
      <c r="DJ241" s="33">
        <v>2382.7278820000001</v>
      </c>
      <c r="DK241" s="33">
        <v>3587.3349020000001</v>
      </c>
      <c r="DL241" s="33">
        <v>8974.9955289999998</v>
      </c>
      <c r="DM241" s="33">
        <v>2549.4418879999998</v>
      </c>
      <c r="DN241" s="33">
        <v>2382.7278820000001</v>
      </c>
      <c r="DO241" s="33">
        <v>3587.3349020000001</v>
      </c>
      <c r="DP241" s="33">
        <v>8974.9955289999998</v>
      </c>
      <c r="DQ241" s="33">
        <v>5589.1009139999996</v>
      </c>
      <c r="DR241" s="33">
        <v>2382.7278820000001</v>
      </c>
      <c r="DS241" s="33">
        <v>3587.3349020000001</v>
      </c>
      <c r="DT241" s="33">
        <v>8974.9955289999998</v>
      </c>
      <c r="DU241" s="33">
        <v>1059.6018819999999</v>
      </c>
      <c r="DV241" s="33">
        <v>2382.7278820000001</v>
      </c>
      <c r="DW241" s="33">
        <v>3587.3349020000001</v>
      </c>
      <c r="DX241" s="33">
        <v>8974.9955289999998</v>
      </c>
      <c r="DY241" s="33">
        <v>5098.2280000000001</v>
      </c>
      <c r="DZ241" s="33">
        <v>2382.7278820000001</v>
      </c>
      <c r="EA241" s="33">
        <v>3587.3349020000001</v>
      </c>
      <c r="EB241" s="33">
        <v>8974.9955289999998</v>
      </c>
      <c r="EC241" s="33">
        <v>2901.3773919999999</v>
      </c>
      <c r="ED241" s="33">
        <v>2382.7278820000001</v>
      </c>
      <c r="EE241" s="33">
        <v>3587.3349020000001</v>
      </c>
      <c r="EF241" s="33">
        <v>8974.9955289999998</v>
      </c>
      <c r="EG241" s="33">
        <v>2937.7584710000001</v>
      </c>
      <c r="EH241" s="33">
        <v>2382.7278820000001</v>
      </c>
      <c r="EI241" s="33">
        <v>3587.3349020000001</v>
      </c>
      <c r="EJ241" s="33">
        <v>8974.9955289999998</v>
      </c>
      <c r="EK241" s="33">
        <v>2397.5026480000001</v>
      </c>
      <c r="EL241" s="33">
        <v>2382.7278820000001</v>
      </c>
      <c r="EM241" s="33">
        <v>3587.3349020000001</v>
      </c>
      <c r="EN241" s="33">
        <v>8974.9955289999998</v>
      </c>
      <c r="EO241" s="33">
        <v>5751.8280779999996</v>
      </c>
      <c r="EP241" s="33">
        <v>2382.7278820000001</v>
      </c>
      <c r="EQ241" s="33">
        <v>3587.3349020000001</v>
      </c>
      <c r="ER241" s="33">
        <v>8974.9955289999998</v>
      </c>
      <c r="ES241" s="33">
        <v>4063.1066340000002</v>
      </c>
      <c r="ET241" s="33">
        <v>2382.7278820000001</v>
      </c>
      <c r="EU241" s="33">
        <v>3587.3349020000001</v>
      </c>
      <c r="EV241" s="33">
        <v>8974.9955289999998</v>
      </c>
      <c r="EW241" s="33">
        <v>6757.5997909999996</v>
      </c>
      <c r="EX241" s="33">
        <v>2382.7278820000001</v>
      </c>
      <c r="EY241" s="33">
        <v>3587.3349020000001</v>
      </c>
      <c r="EZ241" s="33">
        <v>8974.9955289999998</v>
      </c>
      <c r="FA241" s="33">
        <v>6311.6995450000004</v>
      </c>
      <c r="FB241" s="33">
        <v>2382.7278820000001</v>
      </c>
      <c r="FC241" s="33">
        <v>3587.3349020000001</v>
      </c>
    </row>
    <row r="242" spans="2:159" x14ac:dyDescent="0.25">
      <c r="B242" s="33" t="s">
        <v>1</v>
      </c>
      <c r="C242" s="33" t="s">
        <v>45</v>
      </c>
      <c r="AM242" s="33">
        <v>1460.131294</v>
      </c>
      <c r="AP242" s="33">
        <v>843.2366667</v>
      </c>
      <c r="AQ242" s="33">
        <v>1460.131294</v>
      </c>
      <c r="AS242" s="33">
        <v>2181.1181569999999</v>
      </c>
      <c r="AT242" s="33">
        <v>843.2366667</v>
      </c>
      <c r="AU242" s="33">
        <v>1460.131294</v>
      </c>
      <c r="AV242" s="33">
        <v>2908.2947060000001</v>
      </c>
      <c r="AX242" s="33">
        <v>843.2366667</v>
      </c>
      <c r="AY242" s="33">
        <v>1460.131294</v>
      </c>
      <c r="BA242" s="33">
        <v>2181.1181569999999</v>
      </c>
      <c r="BB242" s="33">
        <v>843.2366667</v>
      </c>
      <c r="BC242" s="33">
        <v>1460.131294</v>
      </c>
      <c r="BD242" s="33">
        <v>616.21762750000005</v>
      </c>
      <c r="BE242" s="33">
        <v>1197.275531</v>
      </c>
      <c r="BF242" s="33">
        <v>843.2366667</v>
      </c>
      <c r="BG242" s="33">
        <v>1460.131294</v>
      </c>
      <c r="BH242" s="33">
        <v>1439.250546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3104.9987449999999</v>
      </c>
      <c r="BR242" s="33">
        <v>906.87400000000002</v>
      </c>
      <c r="BS242" s="33">
        <v>1590.6875689999999</v>
      </c>
      <c r="BT242" s="33">
        <v>3147.918784</v>
      </c>
      <c r="BU242" s="33">
        <v>2181.1181569999999</v>
      </c>
      <c r="BV242" s="33">
        <v>906.87400000000002</v>
      </c>
      <c r="BW242" s="33">
        <v>1590.6875689999999</v>
      </c>
      <c r="BX242" s="33">
        <v>3491.6398370000002</v>
      </c>
      <c r="BY242" s="33">
        <v>139.10247509999999</v>
      </c>
      <c r="BZ242" s="33">
        <v>926.17293570000004</v>
      </c>
      <c r="CA242" s="33">
        <v>1763.077628</v>
      </c>
      <c r="CB242" s="33">
        <v>3491.6398370000002</v>
      </c>
      <c r="CD242" s="33">
        <v>1048.2915290000001</v>
      </c>
      <c r="CE242" s="33">
        <v>1763.077628</v>
      </c>
      <c r="CF242" s="33">
        <v>3491.6398370000002</v>
      </c>
      <c r="CH242" s="33">
        <v>1048.2915290000001</v>
      </c>
      <c r="CI242" s="33">
        <v>1763.077628</v>
      </c>
      <c r="CJ242" s="33">
        <v>3491.6398370000002</v>
      </c>
      <c r="CL242" s="33">
        <v>1048.2915290000001</v>
      </c>
      <c r="CM242" s="33">
        <v>1763.077628</v>
      </c>
      <c r="CN242" s="33">
        <v>3491.6398370000002</v>
      </c>
      <c r="CO242" s="33">
        <v>2634.1145580000002</v>
      </c>
      <c r="CP242" s="33">
        <v>1048.2915290000001</v>
      </c>
      <c r="CQ242" s="33">
        <v>1763.077628</v>
      </c>
      <c r="CR242" s="33">
        <v>3491.6398370000002</v>
      </c>
      <c r="CS242" s="33">
        <v>2634.1145580000002</v>
      </c>
      <c r="CT242" s="33">
        <v>1048.2915290000001</v>
      </c>
      <c r="CU242" s="33">
        <v>1763.077628</v>
      </c>
      <c r="CV242" s="33">
        <v>3491.6398370000002</v>
      </c>
      <c r="CW242" s="33">
        <v>2634.1145580000002</v>
      </c>
      <c r="CX242" s="33">
        <v>1048.2915290000001</v>
      </c>
      <c r="CY242" s="33">
        <v>1763.077628</v>
      </c>
      <c r="CZ242" s="33">
        <v>3491.6398370000002</v>
      </c>
      <c r="DA242" s="33">
        <v>2634.1145580000002</v>
      </c>
      <c r="DB242" s="33">
        <v>1048.2915290000001</v>
      </c>
      <c r="DC242" s="33">
        <v>1763.077628</v>
      </c>
      <c r="DD242" s="33">
        <v>3597.9468000000002</v>
      </c>
      <c r="DE242" s="33">
        <v>2724.9854570000002</v>
      </c>
      <c r="DF242" s="33">
        <v>1092.0295189999999</v>
      </c>
      <c r="DG242" s="33">
        <v>1816.3948849999999</v>
      </c>
      <c r="DH242" s="33">
        <v>3597.9468000000002</v>
      </c>
      <c r="DI242" s="33">
        <v>985.87899119999997</v>
      </c>
      <c r="DJ242" s="33">
        <v>1092.0295189999999</v>
      </c>
      <c r="DK242" s="33">
        <v>1816.3948849999999</v>
      </c>
      <c r="DL242" s="33">
        <v>3597.9468000000002</v>
      </c>
      <c r="DM242" s="33">
        <v>2682.156242</v>
      </c>
      <c r="DN242" s="33">
        <v>1092.0295189999999</v>
      </c>
      <c r="DO242" s="33">
        <v>1816.3948849999999</v>
      </c>
      <c r="DP242" s="33">
        <v>3597.9468000000002</v>
      </c>
      <c r="DQ242" s="33">
        <v>2682.156242</v>
      </c>
      <c r="DR242" s="33">
        <v>1092.0295189999999</v>
      </c>
      <c r="DS242" s="33">
        <v>1816.3948849999999</v>
      </c>
      <c r="DT242" s="33">
        <v>3597.9468000000002</v>
      </c>
      <c r="DU242" s="33">
        <v>2724.9854570000002</v>
      </c>
      <c r="DV242" s="33">
        <v>1092.0295189999999</v>
      </c>
      <c r="DW242" s="33">
        <v>1816.3948849999999</v>
      </c>
      <c r="DX242" s="33">
        <v>3597.9468000000002</v>
      </c>
      <c r="DY242" s="33">
        <v>116.3553725</v>
      </c>
      <c r="DZ242" s="33">
        <v>1092.0295189999999</v>
      </c>
      <c r="EA242" s="33">
        <v>1816.3948849999999</v>
      </c>
      <c r="EB242" s="33">
        <v>3597.9468000000002</v>
      </c>
      <c r="EC242" s="33">
        <v>501.03808470000001</v>
      </c>
      <c r="ED242" s="33">
        <v>1092.0295189999999</v>
      </c>
      <c r="EE242" s="33">
        <v>1816.3948849999999</v>
      </c>
      <c r="EF242" s="33">
        <v>3597.9468000000002</v>
      </c>
      <c r="EG242" s="33">
        <v>2724.9854570000002</v>
      </c>
      <c r="EH242" s="33">
        <v>1092.0295189999999</v>
      </c>
      <c r="EI242" s="33">
        <v>1816.3948849999999</v>
      </c>
      <c r="EJ242" s="33">
        <v>3597.9468000000002</v>
      </c>
      <c r="EK242" s="33">
        <v>2724.9854570000002</v>
      </c>
      <c r="EL242" s="33">
        <v>1092.0295189999999</v>
      </c>
      <c r="EM242" s="33">
        <v>1816.3948849999999</v>
      </c>
      <c r="EN242" s="33">
        <v>3597.9468000000002</v>
      </c>
      <c r="EO242" s="33">
        <v>159.18458820000001</v>
      </c>
      <c r="EP242" s="33">
        <v>1092.0295189999999</v>
      </c>
      <c r="EQ242" s="33">
        <v>1816.3948849999999</v>
      </c>
      <c r="ER242" s="33">
        <v>3597.9468000000002</v>
      </c>
      <c r="ES242" s="33">
        <v>2724.9854570000002</v>
      </c>
      <c r="ET242" s="33">
        <v>1092.0295189999999</v>
      </c>
      <c r="EU242" s="33">
        <v>1816.3948849999999</v>
      </c>
      <c r="EV242" s="33">
        <v>3597.9468000000002</v>
      </c>
      <c r="EW242" s="33">
        <v>2724.9854570000002</v>
      </c>
      <c r="EX242" s="33">
        <v>1092.0295189999999</v>
      </c>
      <c r="EY242" s="33">
        <v>1816.3948849999999</v>
      </c>
      <c r="EZ242" s="33">
        <v>3597.9468000000002</v>
      </c>
      <c r="FA242" s="33">
        <v>2728.7599890000001</v>
      </c>
      <c r="FB242" s="33">
        <v>1093.8462770000001</v>
      </c>
      <c r="FC242" s="33">
        <v>1818.609539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44427.162819999998</v>
      </c>
      <c r="G245" s="33">
        <v>44185.336349999998</v>
      </c>
      <c r="H245" s="33">
        <v>50433.766920000002</v>
      </c>
      <c r="I245" s="33">
        <v>44067.386760000001</v>
      </c>
      <c r="J245" s="33">
        <v>45459.55502</v>
      </c>
      <c r="K245" s="33">
        <v>44415.753109999998</v>
      </c>
      <c r="L245" s="33">
        <v>50394.907520000001</v>
      </c>
      <c r="M245" s="33">
        <v>44028.729740000002</v>
      </c>
      <c r="N245" s="33">
        <v>43268.834940000001</v>
      </c>
      <c r="O245" s="33">
        <v>44443.310389999999</v>
      </c>
      <c r="P245" s="33">
        <v>50575.988019999997</v>
      </c>
      <c r="Q245" s="33">
        <v>44209.949910000003</v>
      </c>
      <c r="R245" s="33">
        <v>45075.404719999999</v>
      </c>
      <c r="S245" s="33">
        <v>44400.424729999999</v>
      </c>
      <c r="T245" s="33">
        <v>53976.314259999999</v>
      </c>
      <c r="U245" s="33">
        <v>45262.21486</v>
      </c>
      <c r="V245" s="33">
        <v>42891.601759999998</v>
      </c>
      <c r="W245" s="33">
        <v>45172.438040000001</v>
      </c>
      <c r="X245" s="33">
        <v>54641.565390000003</v>
      </c>
      <c r="Y245" s="33">
        <v>46013.675439999999</v>
      </c>
      <c r="Z245" s="33">
        <v>43632.931320000003</v>
      </c>
      <c r="AA245" s="33">
        <v>45172.438040000001</v>
      </c>
      <c r="AB245" s="33">
        <v>53388.023569999998</v>
      </c>
      <c r="AC245" s="33">
        <v>44398.955260000002</v>
      </c>
      <c r="AD245" s="33">
        <v>41525.160620000002</v>
      </c>
      <c r="AE245" s="33">
        <v>46674.194779999998</v>
      </c>
      <c r="AF245" s="33">
        <v>57674.533759999998</v>
      </c>
      <c r="AG245" s="33">
        <v>48310.170489999997</v>
      </c>
      <c r="AH245" s="33">
        <v>45043.745790000001</v>
      </c>
      <c r="AI245" s="33">
        <v>48426.768210000002</v>
      </c>
      <c r="AJ245" s="33">
        <v>60694.125379999998</v>
      </c>
      <c r="AK245" s="33">
        <v>51170.11767</v>
      </c>
      <c r="AL245" s="33">
        <v>47901.094270000001</v>
      </c>
      <c r="AM245" s="33">
        <v>50290.599589999998</v>
      </c>
      <c r="AN245" s="33">
        <v>63367.973919999997</v>
      </c>
      <c r="AO245" s="33">
        <v>54574.42009</v>
      </c>
      <c r="AP245" s="33">
        <v>50467.61911</v>
      </c>
      <c r="AQ245" s="33">
        <v>50290.599589999998</v>
      </c>
      <c r="AR245" s="33">
        <v>65700.146280000001</v>
      </c>
      <c r="AS245" s="33">
        <v>54435.447209999998</v>
      </c>
      <c r="AT245" s="33">
        <v>50564.684759999996</v>
      </c>
      <c r="AU245" s="33">
        <v>50378.189980000003</v>
      </c>
      <c r="AV245" s="33">
        <v>69560.037179999999</v>
      </c>
      <c r="AW245" s="33">
        <v>57574.4948</v>
      </c>
      <c r="AX245" s="33">
        <v>50637.012089999997</v>
      </c>
      <c r="AY245" s="33">
        <v>50459.613660000003</v>
      </c>
      <c r="AZ245" s="33">
        <v>68498.793340000004</v>
      </c>
      <c r="BA245" s="33">
        <v>57218.549570000003</v>
      </c>
      <c r="BB245" s="33">
        <v>50789.353600000002</v>
      </c>
      <c r="BC245" s="33">
        <v>50633.878689999998</v>
      </c>
      <c r="BD245" s="33">
        <v>70721.63046</v>
      </c>
      <c r="BE245" s="33">
        <v>57854.635629999997</v>
      </c>
      <c r="BF245" s="33">
        <v>50819.429929999998</v>
      </c>
      <c r="BG245" s="33">
        <v>50668.106209999998</v>
      </c>
      <c r="BH245" s="33">
        <v>71969.395969999998</v>
      </c>
      <c r="BI245" s="33">
        <v>58569.939899999998</v>
      </c>
      <c r="BJ245" s="33">
        <v>51410.371070000001</v>
      </c>
      <c r="BK245" s="33">
        <v>51198.323230000002</v>
      </c>
      <c r="BL245" s="33">
        <v>73438.440130000003</v>
      </c>
      <c r="BM245" s="33">
        <v>59638.685530000002</v>
      </c>
      <c r="BN245" s="33">
        <v>51410.371070000001</v>
      </c>
      <c r="BO245" s="33">
        <v>51198.323230000002</v>
      </c>
      <c r="BP245" s="33">
        <v>76387.527400000006</v>
      </c>
      <c r="BQ245" s="33">
        <v>65412.867899999997</v>
      </c>
      <c r="BR245" s="33">
        <v>53322.390339999998</v>
      </c>
      <c r="BS245" s="33">
        <v>53569.394399999997</v>
      </c>
      <c r="BT245" s="33">
        <v>80143.222269999998</v>
      </c>
      <c r="BU245" s="33">
        <v>64867.373249999997</v>
      </c>
      <c r="BV245" s="33">
        <v>55536.427349999998</v>
      </c>
      <c r="BW245" s="33">
        <v>56282.932119999998</v>
      </c>
      <c r="BX245" s="33">
        <v>82174.034639999998</v>
      </c>
      <c r="BY245" s="33">
        <v>68477.454360000003</v>
      </c>
      <c r="BZ245" s="33">
        <v>56584.332770000001</v>
      </c>
      <c r="CA245" s="33">
        <v>57942.991589999998</v>
      </c>
      <c r="CB245" s="33">
        <v>85368.673649999997</v>
      </c>
      <c r="CC245" s="33">
        <v>69708.640750000006</v>
      </c>
      <c r="CD245" s="33">
        <v>58115.181270000001</v>
      </c>
      <c r="CE245" s="33">
        <v>59582.665939999999</v>
      </c>
      <c r="CF245" s="33">
        <v>87275.188699999999</v>
      </c>
      <c r="CG245" s="33">
        <v>68655.665699999998</v>
      </c>
      <c r="CH245" s="33">
        <v>58456.569660000001</v>
      </c>
      <c r="CI245" s="33">
        <v>60061.111680000002</v>
      </c>
      <c r="CJ245" s="33">
        <v>89095.78628</v>
      </c>
      <c r="CK245" s="33">
        <v>72350.939559999999</v>
      </c>
      <c r="CL245" s="33">
        <v>58645.204879999998</v>
      </c>
      <c r="CM245" s="33">
        <v>60325.47838</v>
      </c>
      <c r="CN245" s="33">
        <v>90494.305569999997</v>
      </c>
      <c r="CO245" s="33">
        <v>73839.658790000001</v>
      </c>
      <c r="CP245" s="33">
        <v>58962.985639999999</v>
      </c>
      <c r="CQ245" s="33">
        <v>60785.308040000004</v>
      </c>
      <c r="CR245" s="33">
        <v>91944.735430000001</v>
      </c>
      <c r="CS245" s="33">
        <v>72270.438030000005</v>
      </c>
      <c r="CT245" s="33">
        <v>59307.269350000002</v>
      </c>
      <c r="CU245" s="33">
        <v>61311.882700000002</v>
      </c>
      <c r="CV245" s="33">
        <v>93900.81078</v>
      </c>
      <c r="CW245" s="33">
        <v>73549.232910000006</v>
      </c>
      <c r="CX245" s="33">
        <v>59774.756800000003</v>
      </c>
      <c r="CY245" s="33">
        <v>62020.628190000003</v>
      </c>
      <c r="CZ245" s="33">
        <v>95891.344870000001</v>
      </c>
      <c r="DA245" s="33">
        <v>74571.253689999998</v>
      </c>
      <c r="DB245" s="33">
        <v>60275.068030000002</v>
      </c>
      <c r="DC245" s="33">
        <v>62739.751629999999</v>
      </c>
      <c r="DD245" s="33">
        <v>98412.456709999999</v>
      </c>
      <c r="DE245" s="33">
        <v>76909.546220000004</v>
      </c>
      <c r="DF245" s="33">
        <v>60952.251880000003</v>
      </c>
      <c r="DG245" s="33">
        <v>63710.391559999996</v>
      </c>
      <c r="DH245" s="33">
        <v>101018.59080000001</v>
      </c>
      <c r="DI245" s="33">
        <v>80510.116139999998</v>
      </c>
      <c r="DJ245" s="33">
        <v>61690.986069999999</v>
      </c>
      <c r="DK245" s="33">
        <v>64704.741679999999</v>
      </c>
      <c r="DL245" s="33">
        <v>101042.65670000001</v>
      </c>
      <c r="DM245" s="33">
        <v>77519.272100000002</v>
      </c>
      <c r="DN245" s="33">
        <v>61690.986069999999</v>
      </c>
      <c r="DO245" s="33">
        <v>64704.741679999999</v>
      </c>
      <c r="DP245" s="33">
        <v>101066.49219999999</v>
      </c>
      <c r="DQ245" s="33">
        <v>77458.322679999997</v>
      </c>
      <c r="DR245" s="33">
        <v>60961.309690000002</v>
      </c>
      <c r="DS245" s="33">
        <v>64713.104299999999</v>
      </c>
      <c r="DT245" s="33">
        <v>101177.7761</v>
      </c>
      <c r="DU245" s="33">
        <v>79414.267040000006</v>
      </c>
      <c r="DV245" s="33">
        <v>60856.256130000002</v>
      </c>
      <c r="DW245" s="33">
        <v>64752.147870000001</v>
      </c>
      <c r="DX245" s="33">
        <v>101287.9325</v>
      </c>
      <c r="DY245" s="33">
        <v>78246.723689999999</v>
      </c>
      <c r="DZ245" s="33">
        <v>60775.369780000001</v>
      </c>
      <c r="EA245" s="33">
        <v>64790.795850000002</v>
      </c>
      <c r="EB245" s="33">
        <v>101310.5316</v>
      </c>
      <c r="EC245" s="33">
        <v>78977.548649999997</v>
      </c>
      <c r="ED245" s="33">
        <v>61026.432260000001</v>
      </c>
      <c r="EE245" s="33">
        <v>64798.724670000003</v>
      </c>
      <c r="EF245" s="33">
        <v>101332.6051</v>
      </c>
      <c r="EG245" s="33">
        <v>81057.149590000001</v>
      </c>
      <c r="EH245" s="33">
        <v>61772.540220000003</v>
      </c>
      <c r="EI245" s="33">
        <v>64806.469089999999</v>
      </c>
      <c r="EJ245" s="33">
        <v>101354.1007</v>
      </c>
      <c r="EK245" s="33">
        <v>81098.467869999993</v>
      </c>
      <c r="EL245" s="33">
        <v>61778.586309999999</v>
      </c>
      <c r="EM245" s="33">
        <v>64814.010739999998</v>
      </c>
      <c r="EN245" s="33">
        <v>101464.7711</v>
      </c>
      <c r="EO245" s="33">
        <v>81890.459820000004</v>
      </c>
      <c r="EP245" s="33">
        <v>61809.714690000001</v>
      </c>
      <c r="EQ245" s="33">
        <v>64852.839059999998</v>
      </c>
      <c r="ER245" s="33">
        <v>102142.78200000001</v>
      </c>
      <c r="ES245" s="33">
        <v>82509.943469999998</v>
      </c>
      <c r="ET245" s="33">
        <v>61383.209699999999</v>
      </c>
      <c r="EU245" s="33">
        <v>65090.716849999997</v>
      </c>
      <c r="EV245" s="33">
        <v>102606.6707</v>
      </c>
      <c r="EW245" s="33">
        <v>83055.077799999999</v>
      </c>
      <c r="EX245" s="33">
        <v>59637.839950000001</v>
      </c>
      <c r="EY245" s="33">
        <v>65253.470600000001</v>
      </c>
      <c r="EZ245" s="33">
        <v>102843.223</v>
      </c>
      <c r="FA245" s="33">
        <v>83082.747910000006</v>
      </c>
      <c r="FB245" s="33">
        <v>56374.657740000002</v>
      </c>
      <c r="FC245" s="33">
        <v>65425.227879999999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3836.3217340000001</v>
      </c>
      <c r="AO246" s="33">
        <v>2124.3119839999999</v>
      </c>
      <c r="AP246" s="33">
        <v>2473.4316920000001</v>
      </c>
      <c r="AQ246" s="33">
        <v>3031.1202870000002</v>
      </c>
      <c r="AR246" s="33">
        <v>4969.5392400000001</v>
      </c>
      <c r="AS246" s="33">
        <v>4345.3440520000004</v>
      </c>
      <c r="AT246" s="33">
        <v>3207.1786219999999</v>
      </c>
      <c r="AU246" s="33">
        <v>3915.3822460000001</v>
      </c>
      <c r="AV246" s="33">
        <v>2342.7673100000002</v>
      </c>
      <c r="AW246" s="33">
        <v>2124.3119839999999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4860.8969630000001</v>
      </c>
      <c r="BM246" s="33">
        <v>4600.7556649999997</v>
      </c>
      <c r="BN246" s="33">
        <v>3207.1786219999999</v>
      </c>
      <c r="BO246" s="33">
        <v>3915.3822460000001</v>
      </c>
      <c r="BP246" s="33">
        <v>4948.7854870000001</v>
      </c>
      <c r="BQ246" s="33">
        <v>2124.3119839999999</v>
      </c>
      <c r="BR246" s="33">
        <v>3207.1786219999999</v>
      </c>
      <c r="BS246" s="33">
        <v>3915.3822460000001</v>
      </c>
      <c r="BT246" s="33">
        <v>4969.5392400000001</v>
      </c>
      <c r="BU246" s="33">
        <v>2961.950394</v>
      </c>
      <c r="BV246" s="33">
        <v>3207.1786219999999</v>
      </c>
      <c r="BW246" s="33">
        <v>3915.3822460000001</v>
      </c>
      <c r="BX246" s="33">
        <v>4969.5392400000001</v>
      </c>
      <c r="BY246" s="33">
        <v>2124.3119839999999</v>
      </c>
      <c r="BZ246" s="33">
        <v>3207.1786219999999</v>
      </c>
      <c r="CA246" s="33">
        <v>3915.3822460000001</v>
      </c>
      <c r="CB246" s="33">
        <v>4969.5392400000001</v>
      </c>
      <c r="CC246" s="33">
        <v>2124.3119839999999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4969.5392400000001</v>
      </c>
      <c r="CK246" s="33">
        <v>2124.3119839999999</v>
      </c>
      <c r="CL246" s="33">
        <v>3207.1786219999999</v>
      </c>
      <c r="CM246" s="33">
        <v>3915.3822460000001</v>
      </c>
      <c r="CN246" s="33">
        <v>4969.5392400000001</v>
      </c>
      <c r="CO246" s="33">
        <v>2124.3119839999999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4576.8759579999996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4600.7556649999997</v>
      </c>
      <c r="DR246" s="33">
        <v>3207.1786219999999</v>
      </c>
      <c r="DS246" s="33">
        <v>3915.3822460000001</v>
      </c>
      <c r="DT246" s="33">
        <v>4969.5392400000001</v>
      </c>
      <c r="DU246" s="33">
        <v>4586.179142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4600.7556649999997</v>
      </c>
      <c r="ED246" s="33">
        <v>3207.1786219999999</v>
      </c>
      <c r="EE246" s="33">
        <v>3915.3822460000001</v>
      </c>
      <c r="EF246" s="33">
        <v>4969.5392400000001</v>
      </c>
      <c r="EG246" s="33">
        <v>3800.0178649999998</v>
      </c>
      <c r="EH246" s="33">
        <v>3207.1786219999999</v>
      </c>
      <c r="EI246" s="33">
        <v>3915.3822460000001</v>
      </c>
      <c r="EJ246" s="33">
        <v>4969.5392400000001</v>
      </c>
      <c r="EK246" s="33">
        <v>4587.4183220000004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4969.5392400000001</v>
      </c>
      <c r="EW246" s="33">
        <v>4600.7556649999997</v>
      </c>
      <c r="EX246" s="33">
        <v>3207.1786219999999</v>
      </c>
      <c r="EY246" s="33">
        <v>3915.3822460000001</v>
      </c>
      <c r="EZ246" s="33">
        <v>4969.5392400000001</v>
      </c>
      <c r="FA246" s="33">
        <v>4600.7556649999997</v>
      </c>
      <c r="FB246" s="33">
        <v>3207.1786219999999</v>
      </c>
      <c r="FC246" s="33">
        <v>3915.3822460000001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1013.012535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1667.3117500000001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990.78436850000003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990.78436850000003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990.78436850000003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T248" s="33">
        <v>112.54395940000001</v>
      </c>
      <c r="CU248" s="33">
        <v>107.4420198</v>
      </c>
      <c r="CV248" s="33">
        <v>105.2766835</v>
      </c>
      <c r="CX248" s="33">
        <v>112.54395940000001</v>
      </c>
      <c r="CY248" s="33">
        <v>107.4420198</v>
      </c>
      <c r="CZ248" s="33">
        <v>105.2766835</v>
      </c>
      <c r="DA248" s="33">
        <v>102.8650651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110.4401404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W251" s="33">
        <v>50.509284309999998</v>
      </c>
      <c r="X251" s="33">
        <v>189.3327165</v>
      </c>
      <c r="AA251" s="33">
        <v>127.60236399999999</v>
      </c>
      <c r="AB251" s="33">
        <v>189.3327165</v>
      </c>
      <c r="AE251" s="33">
        <v>127.60236399999999</v>
      </c>
      <c r="AF251" s="33">
        <v>189.3327165</v>
      </c>
      <c r="AI251" s="33">
        <v>127.60236399999999</v>
      </c>
      <c r="AJ251" s="33">
        <v>279.91480610000002</v>
      </c>
      <c r="AM251" s="33">
        <v>198.2845548</v>
      </c>
      <c r="AO251" s="33">
        <v>273.0338979</v>
      </c>
      <c r="AP251" s="33">
        <v>163.84764620000001</v>
      </c>
      <c r="AQ251" s="33">
        <v>198.2845548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176.85921529999999</v>
      </c>
      <c r="BA251" s="33">
        <v>85.398142489999998</v>
      </c>
      <c r="BB251" s="33">
        <v>163.84764620000001</v>
      </c>
      <c r="BC251" s="33">
        <v>198.2845548</v>
      </c>
      <c r="BD251" s="33">
        <v>279.91480610000002</v>
      </c>
      <c r="BE251" s="33">
        <v>93.143770979999999</v>
      </c>
      <c r="BF251" s="33">
        <v>163.84764620000001</v>
      </c>
      <c r="BG251" s="33">
        <v>198.2845548</v>
      </c>
      <c r="BH251" s="33">
        <v>279.91480610000002</v>
      </c>
      <c r="BI251" s="33">
        <v>269.01987459999998</v>
      </c>
      <c r="BJ251" s="33">
        <v>163.84764620000001</v>
      </c>
      <c r="BK251" s="33">
        <v>198.2845548</v>
      </c>
      <c r="BL251" s="33">
        <v>279.91480610000002</v>
      </c>
      <c r="BN251" s="33">
        <v>163.84764620000001</v>
      </c>
      <c r="BO251" s="33">
        <v>198.2845548</v>
      </c>
      <c r="BP251" s="33">
        <v>279.91480610000002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178.54191349999999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G253" s="33">
        <v>1.706231469</v>
      </c>
      <c r="AH253" s="33">
        <v>0.96503146930000006</v>
      </c>
      <c r="AI253" s="33">
        <v>1.706231469</v>
      </c>
      <c r="AL253" s="33">
        <v>0.43165244409999998</v>
      </c>
      <c r="AM253" s="33">
        <v>1.706231469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D253" s="33">
        <v>1.340168531</v>
      </c>
      <c r="BE253" s="33">
        <v>1.9712020889999999</v>
      </c>
      <c r="BF253" s="33">
        <v>1.4807809949999999</v>
      </c>
      <c r="BG253" s="33">
        <v>1.706231469</v>
      </c>
      <c r="BH253" s="33">
        <v>1.340168531</v>
      </c>
      <c r="BI253" s="33">
        <v>0.72984850440000004</v>
      </c>
      <c r="BJ253" s="33">
        <v>1.4807809949999999</v>
      </c>
      <c r="BK253" s="33">
        <v>1.706231469</v>
      </c>
      <c r="BL253" s="33">
        <v>2.0989980300000002</v>
      </c>
      <c r="BM253" s="33">
        <v>0.77018099500000003</v>
      </c>
      <c r="BN253" s="33">
        <v>1.4807809949999999</v>
      </c>
      <c r="BO253" s="33">
        <v>1.706231469</v>
      </c>
      <c r="BP253" s="33">
        <v>2.0989980300000002</v>
      </c>
      <c r="BQ253" s="33">
        <v>1.586070302</v>
      </c>
      <c r="BR253" s="33">
        <v>1.4807809949999999</v>
      </c>
      <c r="BS253" s="33">
        <v>1.706231469</v>
      </c>
      <c r="BT253" s="33">
        <v>2.0989980300000002</v>
      </c>
      <c r="BU253" s="33">
        <v>1.706231469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J253" s="33">
        <v>1.4807809949999999</v>
      </c>
      <c r="DK253" s="33">
        <v>1.706231469</v>
      </c>
      <c r="DL253" s="33">
        <v>2.0989980300000002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M254" s="33">
        <v>2.0531999999999999</v>
      </c>
      <c r="AP254" s="33">
        <v>2.0531999999999999</v>
      </c>
      <c r="AQ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Z254" s="33">
        <v>2.0531999999999999</v>
      </c>
      <c r="CA254" s="33">
        <v>2.0531999999999999</v>
      </c>
      <c r="CB254" s="33">
        <v>2.0531999999999999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Z254" s="33">
        <v>2.0531999999999999</v>
      </c>
      <c r="EA254" s="33">
        <v>2.0531999999999999</v>
      </c>
      <c r="EB254" s="33">
        <v>2.0531999999999999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3258.0097230000001</v>
      </c>
      <c r="U257" s="33">
        <v>2955.9634660000002</v>
      </c>
      <c r="V257" s="33">
        <v>2519.7712999999999</v>
      </c>
      <c r="W257" s="33">
        <v>2906.3120899999999</v>
      </c>
      <c r="X257" s="33">
        <v>3502.0154389999998</v>
      </c>
      <c r="Y257" s="33">
        <v>3086.769331</v>
      </c>
      <c r="Z257" s="33">
        <v>2611.2893869999998</v>
      </c>
      <c r="AA257" s="33">
        <v>3015.8324349999998</v>
      </c>
      <c r="AB257" s="33">
        <v>3622.53928</v>
      </c>
      <c r="AC257" s="33">
        <v>3202.4540769999999</v>
      </c>
      <c r="AD257" s="33">
        <v>2652.7427560000001</v>
      </c>
      <c r="AE257" s="33">
        <v>3123.1952759999999</v>
      </c>
      <c r="AF257" s="33">
        <v>3690.9969820000001</v>
      </c>
      <c r="AG257" s="33">
        <v>3269.6580429999999</v>
      </c>
      <c r="AH257" s="33">
        <v>2765.847049</v>
      </c>
      <c r="AI257" s="33">
        <v>3184.5163849999999</v>
      </c>
      <c r="AJ257" s="33">
        <v>3833.4954320000002</v>
      </c>
      <c r="AK257" s="33">
        <v>3319.7545690000002</v>
      </c>
      <c r="AL257" s="33">
        <v>2825.4319989999999</v>
      </c>
      <c r="AM257" s="33">
        <v>3314.0706719999998</v>
      </c>
      <c r="AN257" s="33">
        <v>5047.1350499999999</v>
      </c>
      <c r="AO257" s="33">
        <v>3592.7884669999999</v>
      </c>
      <c r="AP257" s="33">
        <v>3959.443432</v>
      </c>
      <c r="AQ257" s="33">
        <v>4479.5074519999998</v>
      </c>
      <c r="AR257" s="33">
        <v>6180.3525550000004</v>
      </c>
      <c r="AS257" s="33">
        <v>5815.624315</v>
      </c>
      <c r="AT257" s="33">
        <v>4693.1903609999999</v>
      </c>
      <c r="AU257" s="33">
        <v>5363.7694110000002</v>
      </c>
      <c r="AV257" s="33">
        <v>3835.548632</v>
      </c>
      <c r="AW257" s="33">
        <v>3592.7884669999999</v>
      </c>
      <c r="AX257" s="33">
        <v>4693.1903609999999</v>
      </c>
      <c r="AY257" s="33">
        <v>5363.7694110000002</v>
      </c>
      <c r="AZ257" s="33">
        <v>7831.298581</v>
      </c>
      <c r="BA257" s="33">
        <v>6559.9275550000002</v>
      </c>
      <c r="BB257" s="33">
        <v>6399.1372419999998</v>
      </c>
      <c r="BC257" s="33">
        <v>6983.5825960000002</v>
      </c>
      <c r="BD257" s="33">
        <v>7935.69434</v>
      </c>
      <c r="BE257" s="33">
        <v>7355.4247139999998</v>
      </c>
      <c r="BF257" s="33">
        <v>6399.1372419999998</v>
      </c>
      <c r="BG257" s="33">
        <v>6983.5825960000002</v>
      </c>
      <c r="BH257" s="33">
        <v>7937.7475400000003</v>
      </c>
      <c r="BI257" s="33">
        <v>7530.0594639999999</v>
      </c>
      <c r="BJ257" s="33">
        <v>6399.1372419999998</v>
      </c>
      <c r="BK257" s="33">
        <v>6983.5825960000002</v>
      </c>
      <c r="BL257" s="33">
        <v>7829.8640930000001</v>
      </c>
      <c r="BM257" s="33">
        <v>7261.0799209999996</v>
      </c>
      <c r="BN257" s="33">
        <v>6399.1372419999998</v>
      </c>
      <c r="BO257" s="33">
        <v>6983.5825960000002</v>
      </c>
      <c r="BP257" s="33">
        <v>7917.7526159999998</v>
      </c>
      <c r="BQ257" s="33">
        <v>3321.3406399999999</v>
      </c>
      <c r="BR257" s="33">
        <v>6399.1372419999998</v>
      </c>
      <c r="BS257" s="33">
        <v>6983.5825960000002</v>
      </c>
      <c r="BT257" s="33">
        <v>7938.5063689999997</v>
      </c>
      <c r="BU257" s="33">
        <v>5791.5819259999998</v>
      </c>
      <c r="BV257" s="33">
        <v>6399.1372419999998</v>
      </c>
      <c r="BW257" s="33">
        <v>6983.5825960000002</v>
      </c>
      <c r="BX257" s="33">
        <v>7938.5063689999997</v>
      </c>
      <c r="BY257" s="33">
        <v>3594.759669</v>
      </c>
      <c r="BZ257" s="33">
        <v>6399.1372419999998</v>
      </c>
      <c r="CA257" s="33">
        <v>6983.5825960000002</v>
      </c>
      <c r="CB257" s="33">
        <v>7938.5063689999997</v>
      </c>
      <c r="CC257" s="33">
        <v>5057.0673790000001</v>
      </c>
      <c r="CD257" s="33">
        <v>6399.1372419999998</v>
      </c>
      <c r="CE257" s="33">
        <v>6983.5825960000002</v>
      </c>
      <c r="CF257" s="33">
        <v>7938.5063689999997</v>
      </c>
      <c r="CG257" s="33">
        <v>7533.5110599999998</v>
      </c>
      <c r="CH257" s="33">
        <v>6399.1372419999998</v>
      </c>
      <c r="CI257" s="33">
        <v>6983.5825960000002</v>
      </c>
      <c r="CJ257" s="33">
        <v>7938.5063689999997</v>
      </c>
      <c r="CK257" s="33">
        <v>5057.0673790000001</v>
      </c>
      <c r="CL257" s="33">
        <v>6399.1372419999998</v>
      </c>
      <c r="CM257" s="33">
        <v>6983.5825960000002</v>
      </c>
      <c r="CN257" s="33">
        <v>7938.5063689999997</v>
      </c>
      <c r="CO257" s="33">
        <v>5056.8999569999996</v>
      </c>
      <c r="CP257" s="33">
        <v>6399.1372419999998</v>
      </c>
      <c r="CQ257" s="33">
        <v>6983.5825960000002</v>
      </c>
      <c r="CR257" s="33">
        <v>7938.5063689999997</v>
      </c>
      <c r="CS257" s="33">
        <v>7430.6521679999996</v>
      </c>
      <c r="CT257" s="33">
        <v>6399.1372419999998</v>
      </c>
      <c r="CU257" s="33">
        <v>6983.5825960000002</v>
      </c>
      <c r="CV257" s="33">
        <v>7938.5063689999997</v>
      </c>
      <c r="CW257" s="33">
        <v>7428.6809659999999</v>
      </c>
      <c r="CX257" s="33">
        <v>6399.1372419999998</v>
      </c>
      <c r="CY257" s="33">
        <v>6983.5825960000002</v>
      </c>
      <c r="CZ257" s="33">
        <v>7938.5063689999997</v>
      </c>
      <c r="DA257" s="33">
        <v>7509.6375260000004</v>
      </c>
      <c r="DB257" s="33">
        <v>6399.1372419999998</v>
      </c>
      <c r="DC257" s="33">
        <v>6983.5825960000002</v>
      </c>
      <c r="DD257" s="33">
        <v>7938.5063689999997</v>
      </c>
      <c r="DE257" s="33">
        <v>7260.3097399999997</v>
      </c>
      <c r="DF257" s="33">
        <v>6399.1372419999998</v>
      </c>
      <c r="DG257" s="33">
        <v>6983.5825960000002</v>
      </c>
      <c r="DH257" s="33">
        <v>7938.5063689999997</v>
      </c>
      <c r="DI257" s="33">
        <v>7531.5398580000001</v>
      </c>
      <c r="DJ257" s="33">
        <v>6399.1372419999998</v>
      </c>
      <c r="DK257" s="33">
        <v>6983.5825960000002</v>
      </c>
      <c r="DL257" s="33">
        <v>7938.5063689999997</v>
      </c>
      <c r="DM257" s="33">
        <v>7533.3436380000003</v>
      </c>
      <c r="DN257" s="33">
        <v>6399.1372419999998</v>
      </c>
      <c r="DO257" s="33">
        <v>6983.5825960000002</v>
      </c>
      <c r="DP257" s="33">
        <v>7938.5063689999997</v>
      </c>
      <c r="DQ257" s="33">
        <v>7535.31484</v>
      </c>
      <c r="DR257" s="33">
        <v>6399.1372419999998</v>
      </c>
      <c r="DS257" s="33">
        <v>6983.5825960000002</v>
      </c>
      <c r="DT257" s="33">
        <v>7938.5063689999997</v>
      </c>
      <c r="DU257" s="33">
        <v>5961.9674210000003</v>
      </c>
      <c r="DV257" s="33">
        <v>6399.1372419999998</v>
      </c>
      <c r="DW257" s="33">
        <v>6983.5825960000002</v>
      </c>
      <c r="DX257" s="33">
        <v>7938.5063689999997</v>
      </c>
      <c r="DY257" s="33">
        <v>7533.5110599999998</v>
      </c>
      <c r="DZ257" s="33">
        <v>6399.1372419999998</v>
      </c>
      <c r="EA257" s="33">
        <v>6983.5825960000002</v>
      </c>
      <c r="EB257" s="33">
        <v>7938.5063689999997</v>
      </c>
      <c r="EC257" s="33">
        <v>7531.5398580000001</v>
      </c>
      <c r="ED257" s="33">
        <v>6399.1372419999998</v>
      </c>
      <c r="EE257" s="33">
        <v>6983.5825960000002</v>
      </c>
      <c r="EF257" s="33">
        <v>7938.5063689999997</v>
      </c>
      <c r="EG257" s="33">
        <v>6734.5770409999996</v>
      </c>
      <c r="EH257" s="33">
        <v>6399.1372419999998</v>
      </c>
      <c r="EI257" s="33">
        <v>6983.5825960000002</v>
      </c>
      <c r="EJ257" s="33">
        <v>7938.5063689999997</v>
      </c>
      <c r="EK257" s="33">
        <v>7521.9774980000002</v>
      </c>
      <c r="EL257" s="33">
        <v>6399.1372419999998</v>
      </c>
      <c r="EM257" s="33">
        <v>6983.5825960000002</v>
      </c>
      <c r="EN257" s="33">
        <v>7938.5063689999997</v>
      </c>
      <c r="EO257" s="33">
        <v>7533.5110599999998</v>
      </c>
      <c r="EP257" s="33">
        <v>6399.1372419999998</v>
      </c>
      <c r="EQ257" s="33">
        <v>6983.5825960000002</v>
      </c>
      <c r="ER257" s="33">
        <v>7938.5063689999997</v>
      </c>
      <c r="ES257" s="33">
        <v>7533.3436380000003</v>
      </c>
      <c r="ET257" s="33">
        <v>6399.1372419999998</v>
      </c>
      <c r="EU257" s="33">
        <v>6983.5825960000002</v>
      </c>
      <c r="EV257" s="33">
        <v>7938.5063689999997</v>
      </c>
      <c r="EW257" s="33">
        <v>7262.2809429999998</v>
      </c>
      <c r="EX257" s="33">
        <v>6397.0334229999999</v>
      </c>
      <c r="EY257" s="33">
        <v>6983.5825960000002</v>
      </c>
      <c r="EZ257" s="33">
        <v>7938.5063689999997</v>
      </c>
      <c r="FA257" s="33">
        <v>7533.3436380000003</v>
      </c>
      <c r="FB257" s="33">
        <v>6286.5932830000002</v>
      </c>
      <c r="FC257" s="33">
        <v>6983.5825960000002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6937.4104779999998</v>
      </c>
      <c r="EG306" s="33">
        <v>6890.8665600000004</v>
      </c>
      <c r="EH306" s="33">
        <v>6730.7239250000002</v>
      </c>
      <c r="EI306" s="33">
        <v>6890.8665600000004</v>
      </c>
      <c r="EJ306" s="33">
        <v>7472.3015759999998</v>
      </c>
      <c r="EK306" s="33">
        <v>7422.1690090000002</v>
      </c>
      <c r="EL306" s="33">
        <v>7249.6789909999998</v>
      </c>
      <c r="EM306" s="33">
        <v>7422.1690090000002</v>
      </c>
      <c r="EN306" s="33">
        <v>7793.5118679999996</v>
      </c>
      <c r="EO306" s="33">
        <v>7741.2242630000001</v>
      </c>
      <c r="EP306" s="33">
        <v>7561.3194519999997</v>
      </c>
      <c r="EQ306" s="33">
        <v>7741.2242630000001</v>
      </c>
      <c r="ER306" s="33">
        <v>7793.5118679999996</v>
      </c>
      <c r="ES306" s="33">
        <v>7741.2242630000001</v>
      </c>
      <c r="ET306" s="33">
        <v>7561.3194519999997</v>
      </c>
      <c r="EU306" s="33">
        <v>7741.2242630000001</v>
      </c>
      <c r="EV306" s="33">
        <v>7793.5118679999996</v>
      </c>
      <c r="EW306" s="33">
        <v>7741.2242630000001</v>
      </c>
      <c r="EX306" s="33">
        <v>7561.3194519999997</v>
      </c>
      <c r="EY306" s="33">
        <v>7741.2242630000001</v>
      </c>
      <c r="EZ306" s="33">
        <v>7793.5118679999996</v>
      </c>
      <c r="FA306" s="33">
        <v>7741.2242630000001</v>
      </c>
      <c r="FB306" s="33">
        <v>7561.3194519999997</v>
      </c>
      <c r="FC306" s="33">
        <v>7741.2242630000001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6937.4104779999998</v>
      </c>
      <c r="EG317" s="33">
        <v>6890.8665600000004</v>
      </c>
      <c r="EH317" s="33">
        <v>6730.7239250000002</v>
      </c>
      <c r="EI317" s="33">
        <v>6890.8665600000004</v>
      </c>
      <c r="EJ317" s="33">
        <v>7472.3015759999998</v>
      </c>
      <c r="EK317" s="33">
        <v>7422.1690090000002</v>
      </c>
      <c r="EL317" s="33">
        <v>7249.6789909999998</v>
      </c>
      <c r="EM317" s="33">
        <v>7422.1690090000002</v>
      </c>
      <c r="EN317" s="33">
        <v>7793.5118679999996</v>
      </c>
      <c r="EO317" s="33">
        <v>7741.2242630000001</v>
      </c>
      <c r="EP317" s="33">
        <v>7561.3194519999997</v>
      </c>
      <c r="EQ317" s="33">
        <v>7741.2242630000001</v>
      </c>
      <c r="ER317" s="33">
        <v>7793.5118679999996</v>
      </c>
      <c r="ES317" s="33">
        <v>7741.2242630000001</v>
      </c>
      <c r="ET317" s="33">
        <v>7561.3194519999997</v>
      </c>
      <c r="EU317" s="33">
        <v>7741.2242630000001</v>
      </c>
      <c r="EV317" s="33">
        <v>7793.5118679999996</v>
      </c>
      <c r="EW317" s="33">
        <v>7741.2242630000001</v>
      </c>
      <c r="EX317" s="33">
        <v>7561.3194519999997</v>
      </c>
      <c r="EY317" s="33">
        <v>7741.2242630000001</v>
      </c>
      <c r="EZ317" s="33">
        <v>7793.5118679999996</v>
      </c>
      <c r="FA317" s="33">
        <v>7741.2242630000001</v>
      </c>
      <c r="FB317" s="33">
        <v>7561.3194519999997</v>
      </c>
      <c r="FC317" s="33">
        <v>7741.2242630000001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/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23.76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23.76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23.76</v>
      </c>
      <c r="CT368" s="58">
        <v>158.05994999999999</v>
      </c>
      <c r="CU368" s="58">
        <v>158.05994999999999</v>
      </c>
      <c r="CV368" s="58">
        <v>158.05994999999999</v>
      </c>
      <c r="CW368" s="58">
        <v>23.76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254.79</v>
      </c>
      <c r="V369" s="58">
        <v>254.8</v>
      </c>
      <c r="W369" s="58">
        <v>254.8</v>
      </c>
      <c r="X369" s="58">
        <v>254.79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318.66108919999999</v>
      </c>
      <c r="V377" s="58">
        <v>315.40552919999999</v>
      </c>
      <c r="W377" s="58">
        <v>318.67108919999998</v>
      </c>
      <c r="X377" s="58">
        <v>318.66108919999999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483.57535919999998</v>
      </c>
      <c r="AD377" s="58">
        <v>320.61190920000001</v>
      </c>
      <c r="AE377" s="58">
        <v>483.57535919999998</v>
      </c>
      <c r="AF377" s="58">
        <v>625.27135920000001</v>
      </c>
      <c r="AG377" s="58">
        <v>625.27135920000001</v>
      </c>
      <c r="AH377" s="58">
        <v>625.27135920000001</v>
      </c>
      <c r="AI377" s="58">
        <v>625.27135920000001</v>
      </c>
      <c r="AJ377" s="58">
        <v>668.7361449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510.50511990000001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220.4975307</v>
      </c>
      <c r="CT377" s="58">
        <v>354.79748069999999</v>
      </c>
      <c r="CU377" s="58">
        <v>354.79748069999999</v>
      </c>
      <c r="CV377" s="58">
        <v>347.95316070000001</v>
      </c>
      <c r="CW377" s="58">
        <v>213.65321069999999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208.53520080000001</v>
      </c>
      <c r="AS416" s="33">
        <v>253.28524379999999</v>
      </c>
      <c r="AT416" s="33">
        <v>336.52032400000002</v>
      </c>
      <c r="AU416" s="33">
        <v>276.55526620000001</v>
      </c>
      <c r="AV416" s="33">
        <v>2267.502414</v>
      </c>
      <c r="AW416" s="33">
        <v>2754.0909139999999</v>
      </c>
      <c r="AX416" s="33">
        <v>3659.1455259999998</v>
      </c>
      <c r="AY416" s="33">
        <v>3007.116935</v>
      </c>
      <c r="AZ416" s="33">
        <v>3186.468871</v>
      </c>
      <c r="BA416" s="33">
        <v>3870.2604740000002</v>
      </c>
      <c r="BB416" s="33">
        <v>5142.1128559999997</v>
      </c>
      <c r="BC416" s="33">
        <v>4225.8321070000002</v>
      </c>
      <c r="BD416" s="33">
        <v>6108.0626339999999</v>
      </c>
      <c r="BE416" s="33">
        <v>7418.8056889999998</v>
      </c>
      <c r="BF416" s="33">
        <v>9856.7877709999993</v>
      </c>
      <c r="BG416" s="33">
        <v>8100.3920779999999</v>
      </c>
      <c r="BH416" s="33">
        <v>6878.5566840000001</v>
      </c>
      <c r="BI416" s="33">
        <v>8354.6418090000006</v>
      </c>
      <c r="BJ416" s="33">
        <v>11100.16014</v>
      </c>
      <c r="BK416" s="33">
        <v>9122.2060750000001</v>
      </c>
      <c r="BL416" s="33">
        <v>8605.0364150000005</v>
      </c>
      <c r="BM416" s="33">
        <v>10451.61075</v>
      </c>
      <c r="BN416" s="33">
        <v>13886.239020000001</v>
      </c>
      <c r="BO416" s="33">
        <v>11411.82941</v>
      </c>
      <c r="BP416" s="33">
        <v>8677.7684939999999</v>
      </c>
      <c r="BQ416" s="33">
        <v>10539.950570000001</v>
      </c>
      <c r="BR416" s="33">
        <v>14003.60924</v>
      </c>
      <c r="BS416" s="33">
        <v>11508.285260000001</v>
      </c>
      <c r="BT416" s="33">
        <v>8677.7684939999999</v>
      </c>
      <c r="BU416" s="33">
        <v>10539.950570000001</v>
      </c>
      <c r="BV416" s="33">
        <v>14003.60924</v>
      </c>
      <c r="BW416" s="33">
        <v>11508.285260000001</v>
      </c>
      <c r="BX416" s="33">
        <v>8677.7684939999999</v>
      </c>
      <c r="BY416" s="33">
        <v>10539.950570000001</v>
      </c>
      <c r="BZ416" s="33">
        <v>14003.60924</v>
      </c>
      <c r="CA416" s="33">
        <v>11508.285260000001</v>
      </c>
      <c r="CB416" s="33">
        <v>8677.7684939999999</v>
      </c>
      <c r="CC416" s="33">
        <v>10539.950570000001</v>
      </c>
      <c r="CD416" s="33">
        <v>14003.60924</v>
      </c>
      <c r="CE416" s="33">
        <v>11508.285260000001</v>
      </c>
      <c r="CF416" s="33">
        <v>8677.7684939999999</v>
      </c>
      <c r="CG416" s="33">
        <v>10539.950570000001</v>
      </c>
      <c r="CH416" s="33">
        <v>14003.60924</v>
      </c>
      <c r="CI416" s="33">
        <v>11508.285260000001</v>
      </c>
      <c r="CJ416" s="33">
        <v>8677.7684939999999</v>
      </c>
      <c r="CK416" s="33">
        <v>10539.950570000001</v>
      </c>
      <c r="CL416" s="33">
        <v>14003.60924</v>
      </c>
      <c r="CM416" s="33">
        <v>11508.285260000001</v>
      </c>
      <c r="CN416" s="33">
        <v>8677.7684939999999</v>
      </c>
      <c r="CO416" s="33">
        <v>10539.950570000001</v>
      </c>
      <c r="CP416" s="33">
        <v>14003.60924</v>
      </c>
      <c r="CQ416" s="33">
        <v>11508.285260000001</v>
      </c>
      <c r="CR416" s="33">
        <v>8677.7684939999999</v>
      </c>
      <c r="CS416" s="33">
        <v>10539.950570000001</v>
      </c>
      <c r="CT416" s="33">
        <v>14003.60924</v>
      </c>
      <c r="CU416" s="33">
        <v>11508.285260000001</v>
      </c>
      <c r="CV416" s="33">
        <v>8677.7684939999999</v>
      </c>
      <c r="CW416" s="33">
        <v>10539.950570000001</v>
      </c>
      <c r="CX416" s="33">
        <v>14003.60924</v>
      </c>
      <c r="CY416" s="33">
        <v>11508.285260000001</v>
      </c>
      <c r="CZ416" s="33">
        <v>8677.7684939999999</v>
      </c>
      <c r="DA416" s="33">
        <v>10539.950570000001</v>
      </c>
      <c r="DB416" s="33">
        <v>14003.60924</v>
      </c>
      <c r="DC416" s="33">
        <v>11508.285260000001</v>
      </c>
      <c r="DD416" s="33">
        <v>8677.7684939999999</v>
      </c>
      <c r="DE416" s="33">
        <v>10539.950570000001</v>
      </c>
      <c r="DF416" s="33">
        <v>14003.60924</v>
      </c>
      <c r="DG416" s="33">
        <v>11508.285260000001</v>
      </c>
      <c r="DH416" s="33">
        <v>8677.7684939999999</v>
      </c>
      <c r="DI416" s="33">
        <v>10539.950570000001</v>
      </c>
      <c r="DJ416" s="33">
        <v>14003.60924</v>
      </c>
      <c r="DK416" s="33">
        <v>11508.285260000001</v>
      </c>
      <c r="DL416" s="33">
        <v>8677.7684939999999</v>
      </c>
      <c r="DM416" s="33">
        <v>10539.950570000001</v>
      </c>
      <c r="DN416" s="33">
        <v>14003.60924</v>
      </c>
      <c r="DO416" s="33">
        <v>11508.285260000001</v>
      </c>
      <c r="DP416" s="33">
        <v>8677.7684939999999</v>
      </c>
      <c r="DQ416" s="33">
        <v>10539.950570000001</v>
      </c>
      <c r="DR416" s="33">
        <v>14003.60924</v>
      </c>
      <c r="DS416" s="33">
        <v>11508.285260000001</v>
      </c>
      <c r="DT416" s="33">
        <v>8677.7684939999999</v>
      </c>
      <c r="DU416" s="33">
        <v>10539.950570000001</v>
      </c>
      <c r="DV416" s="33">
        <v>14003.60924</v>
      </c>
      <c r="DW416" s="33">
        <v>11508.285260000001</v>
      </c>
      <c r="DX416" s="33">
        <v>8677.7684939999999</v>
      </c>
      <c r="DY416" s="33">
        <v>10539.950570000001</v>
      </c>
      <c r="DZ416" s="33">
        <v>14003.60924</v>
      </c>
      <c r="EA416" s="33">
        <v>11508.285260000001</v>
      </c>
      <c r="EB416" s="33">
        <v>8677.7684939999999</v>
      </c>
      <c r="EC416" s="33">
        <v>10539.950570000001</v>
      </c>
      <c r="ED416" s="33">
        <v>14003.60924</v>
      </c>
      <c r="EE416" s="33">
        <v>11508.285260000001</v>
      </c>
      <c r="EF416" s="33">
        <v>8677.7684939999999</v>
      </c>
      <c r="EG416" s="33">
        <v>10539.950570000001</v>
      </c>
      <c r="EH416" s="33">
        <v>14003.60924</v>
      </c>
      <c r="EI416" s="33">
        <v>11508.285260000001</v>
      </c>
      <c r="EJ416" s="33">
        <v>8677.7684939999999</v>
      </c>
      <c r="EK416" s="33">
        <v>10539.950570000001</v>
      </c>
      <c r="EL416" s="33">
        <v>14003.60924</v>
      </c>
      <c r="EM416" s="33">
        <v>11508.285260000001</v>
      </c>
      <c r="EN416" s="33">
        <v>8677.7684939999999</v>
      </c>
      <c r="EO416" s="33">
        <v>10539.950570000001</v>
      </c>
      <c r="EP416" s="33">
        <v>14003.60924</v>
      </c>
      <c r="EQ416" s="33">
        <v>11508.285260000001</v>
      </c>
      <c r="ER416" s="33">
        <v>8677.7684939999999</v>
      </c>
      <c r="ES416" s="33">
        <v>10539.950570000001</v>
      </c>
      <c r="ET416" s="33">
        <v>14003.60924</v>
      </c>
      <c r="EU416" s="33">
        <v>11508.285260000001</v>
      </c>
      <c r="EV416" s="33">
        <v>8677.7684939999999</v>
      </c>
      <c r="EW416" s="33">
        <v>10539.950570000001</v>
      </c>
      <c r="EX416" s="33">
        <v>14003.60924</v>
      </c>
      <c r="EY416" s="33">
        <v>11508.285260000001</v>
      </c>
      <c r="EZ416" s="33">
        <v>8677.7684939999999</v>
      </c>
      <c r="FA416" s="33">
        <v>10539.950570000001</v>
      </c>
      <c r="FB416" s="33">
        <v>14003.60924</v>
      </c>
      <c r="FC416" s="33">
        <v>11508.285260000001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208.53520080000001</v>
      </c>
      <c r="AS425" s="33">
        <v>253.28524379999999</v>
      </c>
      <c r="AT425" s="33">
        <v>336.52032400000002</v>
      </c>
      <c r="AU425" s="33">
        <v>276.55526620000001</v>
      </c>
      <c r="AV425" s="33">
        <v>2267.502414</v>
      </c>
      <c r="AW425" s="33">
        <v>2754.0909139999999</v>
      </c>
      <c r="AX425" s="33">
        <v>3659.1455259999998</v>
      </c>
      <c r="AY425" s="33">
        <v>3007.116935</v>
      </c>
      <c r="AZ425" s="33">
        <v>3186.468871</v>
      </c>
      <c r="BA425" s="33">
        <v>3870.2604740000002</v>
      </c>
      <c r="BB425" s="33">
        <v>5142.1128559999997</v>
      </c>
      <c r="BC425" s="33">
        <v>4225.8321070000002</v>
      </c>
      <c r="BD425" s="33">
        <v>6108.0626339999999</v>
      </c>
      <c r="BE425" s="33">
        <v>7418.8056889999998</v>
      </c>
      <c r="BF425" s="33">
        <v>9856.7877709999993</v>
      </c>
      <c r="BG425" s="33">
        <v>8100.3920779999999</v>
      </c>
      <c r="BH425" s="33">
        <v>6878.5566840000001</v>
      </c>
      <c r="BI425" s="33">
        <v>8354.6418090000006</v>
      </c>
      <c r="BJ425" s="33">
        <v>11100.16014</v>
      </c>
      <c r="BK425" s="33">
        <v>9122.2060750000001</v>
      </c>
      <c r="BL425" s="33">
        <v>8605.0364150000005</v>
      </c>
      <c r="BM425" s="33">
        <v>10451.61075</v>
      </c>
      <c r="BN425" s="33">
        <v>13886.239020000001</v>
      </c>
      <c r="BO425" s="33">
        <v>11411.82941</v>
      </c>
      <c r="BP425" s="33">
        <v>8677.7684939999999</v>
      </c>
      <c r="BQ425" s="33">
        <v>10539.950570000001</v>
      </c>
      <c r="BR425" s="33">
        <v>14003.60924</v>
      </c>
      <c r="BS425" s="33">
        <v>11508.285260000001</v>
      </c>
      <c r="BT425" s="33">
        <v>8677.7684939999999</v>
      </c>
      <c r="BU425" s="33">
        <v>10539.950570000001</v>
      </c>
      <c r="BV425" s="33">
        <v>14003.60924</v>
      </c>
      <c r="BW425" s="33">
        <v>11508.285260000001</v>
      </c>
      <c r="BX425" s="33">
        <v>8677.7684939999999</v>
      </c>
      <c r="BY425" s="33">
        <v>10539.950570000001</v>
      </c>
      <c r="BZ425" s="33">
        <v>14003.60924</v>
      </c>
      <c r="CA425" s="33">
        <v>11508.285260000001</v>
      </c>
      <c r="CB425" s="33">
        <v>8677.7684939999999</v>
      </c>
      <c r="CC425" s="33">
        <v>10539.950570000001</v>
      </c>
      <c r="CD425" s="33">
        <v>14003.60924</v>
      </c>
      <c r="CE425" s="33">
        <v>11508.285260000001</v>
      </c>
      <c r="CF425" s="33">
        <v>8677.7684939999999</v>
      </c>
      <c r="CG425" s="33">
        <v>10539.950570000001</v>
      </c>
      <c r="CH425" s="33">
        <v>14003.60924</v>
      </c>
      <c r="CI425" s="33">
        <v>11508.285260000001</v>
      </c>
      <c r="CJ425" s="33">
        <v>8677.7684939999999</v>
      </c>
      <c r="CK425" s="33">
        <v>10539.950570000001</v>
      </c>
      <c r="CL425" s="33">
        <v>14003.60924</v>
      </c>
      <c r="CM425" s="33">
        <v>11508.285260000001</v>
      </c>
      <c r="CN425" s="33">
        <v>8677.7684939999999</v>
      </c>
      <c r="CO425" s="33">
        <v>10539.950570000001</v>
      </c>
      <c r="CP425" s="33">
        <v>14003.60924</v>
      </c>
      <c r="CQ425" s="33">
        <v>11508.285260000001</v>
      </c>
      <c r="CR425" s="33">
        <v>8677.7684939999999</v>
      </c>
      <c r="CS425" s="33">
        <v>10539.950570000001</v>
      </c>
      <c r="CT425" s="33">
        <v>14003.60924</v>
      </c>
      <c r="CU425" s="33">
        <v>11508.285260000001</v>
      </c>
      <c r="CV425" s="33">
        <v>8677.7684939999999</v>
      </c>
      <c r="CW425" s="33">
        <v>10539.950570000001</v>
      </c>
      <c r="CX425" s="33">
        <v>14003.60924</v>
      </c>
      <c r="CY425" s="33">
        <v>11508.285260000001</v>
      </c>
      <c r="CZ425" s="33">
        <v>8677.7684939999999</v>
      </c>
      <c r="DA425" s="33">
        <v>10539.950570000001</v>
      </c>
      <c r="DB425" s="33">
        <v>14003.60924</v>
      </c>
      <c r="DC425" s="33">
        <v>11508.285260000001</v>
      </c>
      <c r="DD425" s="33">
        <v>8677.7684939999999</v>
      </c>
      <c r="DE425" s="33">
        <v>10539.950570000001</v>
      </c>
      <c r="DF425" s="33">
        <v>14003.60924</v>
      </c>
      <c r="DG425" s="33">
        <v>11508.285260000001</v>
      </c>
      <c r="DH425" s="33">
        <v>8677.7684939999999</v>
      </c>
      <c r="DI425" s="33">
        <v>10539.950570000001</v>
      </c>
      <c r="DJ425" s="33">
        <v>14003.60924</v>
      </c>
      <c r="DK425" s="33">
        <v>11508.285260000001</v>
      </c>
      <c r="DL425" s="33">
        <v>8677.7684939999999</v>
      </c>
      <c r="DM425" s="33">
        <v>10539.950570000001</v>
      </c>
      <c r="DN425" s="33">
        <v>14003.60924</v>
      </c>
      <c r="DO425" s="33">
        <v>11508.285260000001</v>
      </c>
      <c r="DP425" s="33">
        <v>8677.7684939999999</v>
      </c>
      <c r="DQ425" s="33">
        <v>10539.950570000001</v>
      </c>
      <c r="DR425" s="33">
        <v>14003.60924</v>
      </c>
      <c r="DS425" s="33">
        <v>11508.285260000001</v>
      </c>
      <c r="DT425" s="33">
        <v>8677.7684939999999</v>
      </c>
      <c r="DU425" s="33">
        <v>10539.950570000001</v>
      </c>
      <c r="DV425" s="33">
        <v>14003.60924</v>
      </c>
      <c r="DW425" s="33">
        <v>11508.285260000001</v>
      </c>
      <c r="DX425" s="33">
        <v>8677.7684939999999</v>
      </c>
      <c r="DY425" s="33">
        <v>10539.950570000001</v>
      </c>
      <c r="DZ425" s="33">
        <v>14003.60924</v>
      </c>
      <c r="EA425" s="33">
        <v>11508.285260000001</v>
      </c>
      <c r="EB425" s="33">
        <v>8677.7684939999999</v>
      </c>
      <c r="EC425" s="33">
        <v>10539.950570000001</v>
      </c>
      <c r="ED425" s="33">
        <v>14003.60924</v>
      </c>
      <c r="EE425" s="33">
        <v>11508.285260000001</v>
      </c>
      <c r="EF425" s="33">
        <v>8677.7684939999999</v>
      </c>
      <c r="EG425" s="33">
        <v>10539.950570000001</v>
      </c>
      <c r="EH425" s="33">
        <v>14003.60924</v>
      </c>
      <c r="EI425" s="33">
        <v>11508.285260000001</v>
      </c>
      <c r="EJ425" s="33">
        <v>8677.7684939999999</v>
      </c>
      <c r="EK425" s="33">
        <v>10539.950570000001</v>
      </c>
      <c r="EL425" s="33">
        <v>14003.60924</v>
      </c>
      <c r="EM425" s="33">
        <v>11508.285260000001</v>
      </c>
      <c r="EN425" s="33">
        <v>8677.7684939999999</v>
      </c>
      <c r="EO425" s="33">
        <v>10539.950570000001</v>
      </c>
      <c r="EP425" s="33">
        <v>14003.60924</v>
      </c>
      <c r="EQ425" s="33">
        <v>11508.285260000001</v>
      </c>
      <c r="ER425" s="33">
        <v>8677.7684939999999</v>
      </c>
      <c r="ES425" s="33">
        <v>10539.950570000001</v>
      </c>
      <c r="ET425" s="33">
        <v>14003.60924</v>
      </c>
      <c r="EU425" s="33">
        <v>11508.285260000001</v>
      </c>
      <c r="EV425" s="33">
        <v>8677.7684939999999</v>
      </c>
      <c r="EW425" s="33">
        <v>10539.950570000001</v>
      </c>
      <c r="EX425" s="33">
        <v>14003.60924</v>
      </c>
      <c r="EY425" s="33">
        <v>11508.285260000001</v>
      </c>
      <c r="EZ425" s="33">
        <v>8677.7684939999999</v>
      </c>
      <c r="FA425" s="33">
        <v>10539.950570000001</v>
      </c>
      <c r="FB425" s="33">
        <v>14003.60924</v>
      </c>
      <c r="FC425" s="33">
        <v>11508.285260000001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1378.3098749999999</v>
      </c>
      <c r="BY440" s="33">
        <v>1674.0845260000001</v>
      </c>
      <c r="BZ440" s="33">
        <v>2224.2253770000002</v>
      </c>
      <c r="CA440" s="33">
        <v>1827.887344</v>
      </c>
      <c r="CB440" s="33">
        <v>2823.7783330000002</v>
      </c>
      <c r="CC440" s="33">
        <v>3429.7393489999999</v>
      </c>
      <c r="CD440" s="33">
        <v>4556.826838</v>
      </c>
      <c r="CE440" s="33">
        <v>3744.8390770000001</v>
      </c>
      <c r="CF440" s="33">
        <v>4517.5931360000004</v>
      </c>
      <c r="CG440" s="33">
        <v>5487.0337229999996</v>
      </c>
      <c r="CH440" s="33">
        <v>7290.1932159999997</v>
      </c>
      <c r="CI440" s="33">
        <v>5991.1428290000003</v>
      </c>
      <c r="CJ440" s="33">
        <v>6872.4044830000003</v>
      </c>
      <c r="CK440" s="33">
        <v>8347.1693930000001</v>
      </c>
      <c r="CL440" s="33">
        <v>11090.23213</v>
      </c>
      <c r="CM440" s="33">
        <v>9114.0471460000008</v>
      </c>
      <c r="CN440" s="33">
        <v>9358.0748970000004</v>
      </c>
      <c r="CO440" s="33">
        <v>11366.24548</v>
      </c>
      <c r="CP440" s="33">
        <v>15101.44275</v>
      </c>
      <c r="CQ440" s="33">
        <v>12410.49418</v>
      </c>
      <c r="CR440" s="33">
        <v>12209.706829999999</v>
      </c>
      <c r="CS440" s="33">
        <v>14829.81559</v>
      </c>
      <c r="CT440" s="33">
        <v>19703.21789</v>
      </c>
      <c r="CU440" s="33">
        <v>16192.272150000001</v>
      </c>
      <c r="CV440" s="33">
        <v>14477.002570000001</v>
      </c>
      <c r="CW440" s="33">
        <v>17583.655490000001</v>
      </c>
      <c r="CX440" s="33">
        <v>23362.029910000001</v>
      </c>
      <c r="CY440" s="33">
        <v>19199.115000000002</v>
      </c>
      <c r="CZ440" s="33">
        <v>17939.742620000001</v>
      </c>
      <c r="DA440" s="33">
        <v>21789.4728</v>
      </c>
      <c r="DB440" s="33">
        <v>28949.97092</v>
      </c>
      <c r="DC440" s="33">
        <v>23791.332490000001</v>
      </c>
      <c r="DD440" s="33">
        <v>19502.44456</v>
      </c>
      <c r="DE440" s="33">
        <v>23687.518499999998</v>
      </c>
      <c r="DF440" s="33">
        <v>31471.75603</v>
      </c>
      <c r="DG440" s="33">
        <v>25863.756949999999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1378.3098749999999</v>
      </c>
      <c r="BY449" s="33">
        <v>1674.0845260000001</v>
      </c>
      <c r="BZ449" s="33">
        <v>2224.2253770000002</v>
      </c>
      <c r="CA449" s="33">
        <v>1827.887344</v>
      </c>
      <c r="CB449" s="33">
        <v>2823.7783330000002</v>
      </c>
      <c r="CC449" s="33">
        <v>3429.7393489999999</v>
      </c>
      <c r="CD449" s="33">
        <v>4556.826838</v>
      </c>
      <c r="CE449" s="33">
        <v>3744.8390770000001</v>
      </c>
      <c r="CF449" s="33">
        <v>4517.5931360000004</v>
      </c>
      <c r="CG449" s="33">
        <v>5487.0337229999996</v>
      </c>
      <c r="CH449" s="33">
        <v>7290.1932159999997</v>
      </c>
      <c r="CI449" s="33">
        <v>5991.1428290000003</v>
      </c>
      <c r="CJ449" s="33">
        <v>6872.4044830000003</v>
      </c>
      <c r="CK449" s="33">
        <v>8347.1693930000001</v>
      </c>
      <c r="CL449" s="33">
        <v>11090.23213</v>
      </c>
      <c r="CM449" s="33">
        <v>9114.0471460000008</v>
      </c>
      <c r="CN449" s="33">
        <v>9358.0748970000004</v>
      </c>
      <c r="CO449" s="33">
        <v>11366.24548</v>
      </c>
      <c r="CP449" s="33">
        <v>15101.44275</v>
      </c>
      <c r="CQ449" s="33">
        <v>12410.49418</v>
      </c>
      <c r="CR449" s="33">
        <v>12209.706829999999</v>
      </c>
      <c r="CS449" s="33">
        <v>14829.81559</v>
      </c>
      <c r="CT449" s="33">
        <v>19703.21789</v>
      </c>
      <c r="CU449" s="33">
        <v>16192.272150000001</v>
      </c>
      <c r="CV449" s="33">
        <v>14477.002570000001</v>
      </c>
      <c r="CW449" s="33">
        <v>17583.655490000001</v>
      </c>
      <c r="CX449" s="33">
        <v>23362.029910000001</v>
      </c>
      <c r="CY449" s="33">
        <v>19199.115000000002</v>
      </c>
      <c r="CZ449" s="33">
        <v>17939.742620000001</v>
      </c>
      <c r="DA449" s="33">
        <v>21789.4728</v>
      </c>
      <c r="DB449" s="33">
        <v>28949.97092</v>
      </c>
      <c r="DC449" s="33">
        <v>23791.332490000001</v>
      </c>
      <c r="DD449" s="33">
        <v>19502.44456</v>
      </c>
      <c r="DE449" s="33">
        <v>23687.518499999998</v>
      </c>
      <c r="DF449" s="33">
        <v>31471.75603</v>
      </c>
      <c r="DG449" s="33">
        <v>25863.756949999999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4786.8516380000001</v>
      </c>
      <c r="DM464" s="33">
        <v>5814.0730190000004</v>
      </c>
      <c r="DN464" s="33">
        <v>7724.7047890000003</v>
      </c>
      <c r="DO464" s="33">
        <v>6348.2281380000004</v>
      </c>
      <c r="DP464" s="33">
        <v>6993.528276</v>
      </c>
      <c r="DQ464" s="33">
        <v>8494.2854169999991</v>
      </c>
      <c r="DR464" s="33">
        <v>11285.6937</v>
      </c>
      <c r="DS464" s="33">
        <v>9274.6791300000004</v>
      </c>
      <c r="DT464" s="33">
        <v>8314.1378949999998</v>
      </c>
      <c r="DU464" s="33">
        <v>10098.28766</v>
      </c>
      <c r="DV464" s="33">
        <v>13416.80622</v>
      </c>
      <c r="DW464" s="33">
        <v>11026.045539999999</v>
      </c>
      <c r="DX464" s="33">
        <v>9629.1482180000003</v>
      </c>
      <c r="DY464" s="33">
        <v>11695.48904</v>
      </c>
      <c r="DZ464" s="33">
        <v>15538.882960000001</v>
      </c>
      <c r="EA464" s="33">
        <v>12769.98626</v>
      </c>
      <c r="EB464" s="33">
        <v>10710.426020000001</v>
      </c>
      <c r="EC464" s="33">
        <v>13008.8007</v>
      </c>
      <c r="ED464" s="33">
        <v>17283.777610000001</v>
      </c>
      <c r="EE464" s="33">
        <v>14203.955540000001</v>
      </c>
      <c r="EF464" s="33">
        <v>11921.41265</v>
      </c>
      <c r="EG464" s="33">
        <v>14479.655710000001</v>
      </c>
      <c r="EH464" s="33">
        <v>19237.987799999999</v>
      </c>
      <c r="EI464" s="33">
        <v>15809.9421</v>
      </c>
      <c r="EJ464" s="33">
        <v>13702.113439999999</v>
      </c>
      <c r="EK464" s="33">
        <v>16642.48113</v>
      </c>
      <c r="EL464" s="33">
        <v>22111.565030000002</v>
      </c>
      <c r="EM464" s="33">
        <v>18171.472330000001</v>
      </c>
      <c r="EN464" s="33">
        <v>15481.2521</v>
      </c>
      <c r="EO464" s="33">
        <v>18803.409199999998</v>
      </c>
      <c r="EP464" s="33">
        <v>24982.62141</v>
      </c>
      <c r="EQ464" s="33">
        <v>20530.93089</v>
      </c>
      <c r="ER464" s="33">
        <v>17934.705880000001</v>
      </c>
      <c r="ES464" s="33">
        <v>21783.355210000002</v>
      </c>
      <c r="ET464" s="33">
        <v>28941.842970000002</v>
      </c>
      <c r="EU464" s="33">
        <v>23784.652859999998</v>
      </c>
      <c r="EV464" s="33">
        <v>20555.77132</v>
      </c>
      <c r="EW464" s="33">
        <v>24966.88105</v>
      </c>
      <c r="EX464" s="33">
        <v>33171.545140000002</v>
      </c>
      <c r="EY464" s="33">
        <v>27260.65811</v>
      </c>
      <c r="EZ464" s="33">
        <v>23124.16833</v>
      </c>
      <c r="FA464" s="33">
        <v>28086.43622</v>
      </c>
      <c r="FB464" s="33">
        <v>37316.254480000003</v>
      </c>
      <c r="FC464" s="33">
        <v>30666.81552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4786.8516380000001</v>
      </c>
      <c r="DM473" s="33">
        <v>5814.0730190000004</v>
      </c>
      <c r="DN473" s="33">
        <v>7724.7047890000003</v>
      </c>
      <c r="DO473" s="33">
        <v>6348.2281380000004</v>
      </c>
      <c r="DP473" s="33">
        <v>6993.528276</v>
      </c>
      <c r="DQ473" s="33">
        <v>8494.2854169999991</v>
      </c>
      <c r="DR473" s="33">
        <v>11285.6937</v>
      </c>
      <c r="DS473" s="33">
        <v>9274.6791300000004</v>
      </c>
      <c r="DT473" s="33">
        <v>8314.1378949999998</v>
      </c>
      <c r="DU473" s="33">
        <v>10098.28766</v>
      </c>
      <c r="DV473" s="33">
        <v>13416.80622</v>
      </c>
      <c r="DW473" s="33">
        <v>11026.045539999999</v>
      </c>
      <c r="DX473" s="33">
        <v>9629.1482180000003</v>
      </c>
      <c r="DY473" s="33">
        <v>11695.48904</v>
      </c>
      <c r="DZ473" s="33">
        <v>15538.882960000001</v>
      </c>
      <c r="EA473" s="33">
        <v>12769.98626</v>
      </c>
      <c r="EB473" s="33">
        <v>10710.426020000001</v>
      </c>
      <c r="EC473" s="33">
        <v>13008.8007</v>
      </c>
      <c r="ED473" s="33">
        <v>17283.777610000001</v>
      </c>
      <c r="EE473" s="33">
        <v>14203.955540000001</v>
      </c>
      <c r="EF473" s="33">
        <v>11921.41265</v>
      </c>
      <c r="EG473" s="33">
        <v>14479.655710000001</v>
      </c>
      <c r="EH473" s="33">
        <v>19237.987799999999</v>
      </c>
      <c r="EI473" s="33">
        <v>15809.9421</v>
      </c>
      <c r="EJ473" s="33">
        <v>13702.113439999999</v>
      </c>
      <c r="EK473" s="33">
        <v>16642.48113</v>
      </c>
      <c r="EL473" s="33">
        <v>22111.565030000002</v>
      </c>
      <c r="EM473" s="33">
        <v>18171.472330000001</v>
      </c>
      <c r="EN473" s="33">
        <v>15481.2521</v>
      </c>
      <c r="EO473" s="33">
        <v>18803.409199999998</v>
      </c>
      <c r="EP473" s="33">
        <v>24982.62141</v>
      </c>
      <c r="EQ473" s="33">
        <v>20530.93089</v>
      </c>
      <c r="ER473" s="33">
        <v>17934.705880000001</v>
      </c>
      <c r="ES473" s="33">
        <v>21783.355210000002</v>
      </c>
      <c r="ET473" s="33">
        <v>28941.842970000002</v>
      </c>
      <c r="EU473" s="33">
        <v>23784.652859999998</v>
      </c>
      <c r="EV473" s="33">
        <v>20555.77132</v>
      </c>
      <c r="EW473" s="33">
        <v>24966.88105</v>
      </c>
      <c r="EX473" s="33">
        <v>33171.545140000002</v>
      </c>
      <c r="EY473" s="33">
        <v>27260.65811</v>
      </c>
      <c r="EZ473" s="33">
        <v>23124.16833</v>
      </c>
      <c r="FA473" s="33">
        <v>28086.43622</v>
      </c>
      <c r="FB473" s="33">
        <v>37316.254480000003</v>
      </c>
      <c r="FC473" s="33">
        <v>30666.81552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E654" s="33">
        <v>1359.6216890000001</v>
      </c>
      <c r="CI654" s="33">
        <v>1359.6216890000001</v>
      </c>
      <c r="CM654" s="33">
        <v>1359.6216890000001</v>
      </c>
      <c r="CP654" s="33">
        <v>502.15992679999999</v>
      </c>
      <c r="CQ654" s="33">
        <v>1861.7816150000001</v>
      </c>
      <c r="CU654" s="33">
        <v>1861.7816150000001</v>
      </c>
      <c r="CY654" s="33">
        <v>1861.7816150000001</v>
      </c>
      <c r="DC654" s="33">
        <v>1861.7816150000001</v>
      </c>
      <c r="DF654" s="33">
        <v>502.15992679999999</v>
      </c>
      <c r="DG654" s="33">
        <v>1861.7816150000001</v>
      </c>
      <c r="DH654" s="33">
        <v>802.91844900000001</v>
      </c>
      <c r="DJ654" s="33">
        <v>35.543138200000001</v>
      </c>
      <c r="DK654" s="33">
        <v>1861.7816150000001</v>
      </c>
      <c r="DO654" s="33">
        <v>1861.7816150000001</v>
      </c>
      <c r="DS654" s="33">
        <v>1861.7816150000001</v>
      </c>
      <c r="DW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X654" s="33">
        <v>502.15992679999999</v>
      </c>
      <c r="EY654" s="33">
        <v>1861.7816150000001</v>
      </c>
      <c r="EZ654" s="33">
        <v>1861.7816150000001</v>
      </c>
      <c r="FB654" s="33">
        <v>1359.6216890000001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K656" s="33">
        <v>26.529203679999998</v>
      </c>
      <c r="DO656" s="33">
        <v>26.529203679999998</v>
      </c>
      <c r="DS656" s="33">
        <v>1171.074848</v>
      </c>
      <c r="DT656" s="33">
        <v>26.529203679999998</v>
      </c>
      <c r="DW656" s="33">
        <v>1171.074848</v>
      </c>
      <c r="EA656" s="33">
        <v>1171.074848</v>
      </c>
      <c r="EB656" s="33">
        <v>26.529203679999998</v>
      </c>
      <c r="EE656" s="33">
        <v>1171.074848</v>
      </c>
      <c r="EF656" s="33">
        <v>74.256284280000003</v>
      </c>
      <c r="EI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0</v>
      </c>
      <c r="CE665" s="33">
        <v>1359.6216890000001</v>
      </c>
      <c r="CF665" s="33">
        <v>0</v>
      </c>
      <c r="CG665" s="33">
        <v>0</v>
      </c>
      <c r="CH665" s="33">
        <v>0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0</v>
      </c>
      <c r="CO665" s="33">
        <v>0</v>
      </c>
      <c r="CP665" s="33">
        <v>502.15992679999999</v>
      </c>
      <c r="CQ665" s="33">
        <v>1861.7816150000001</v>
      </c>
      <c r="CR665" s="33">
        <v>0</v>
      </c>
      <c r="CS665" s="33">
        <v>0</v>
      </c>
      <c r="CT665" s="33">
        <v>0</v>
      </c>
      <c r="CU665" s="33">
        <v>1861.7816150000001</v>
      </c>
      <c r="CV665" s="33">
        <v>0</v>
      </c>
      <c r="CW665" s="33">
        <v>0</v>
      </c>
      <c r="CX665" s="33">
        <v>0</v>
      </c>
      <c r="CY665" s="33">
        <v>1861.7816150000001</v>
      </c>
      <c r="CZ665" s="33">
        <v>0</v>
      </c>
      <c r="DA665" s="33">
        <v>0</v>
      </c>
      <c r="DB665" s="33">
        <v>0</v>
      </c>
      <c r="DC665" s="33">
        <v>1861.7816150000001</v>
      </c>
      <c r="DD665" s="33">
        <v>0</v>
      </c>
      <c r="DE665" s="33">
        <v>0</v>
      </c>
      <c r="DF665" s="33">
        <v>502.15992679999999</v>
      </c>
      <c r="DG665" s="33">
        <v>1861.7816150000001</v>
      </c>
      <c r="DH665" s="33">
        <v>802.91844900000001</v>
      </c>
      <c r="DI665" s="33">
        <v>0</v>
      </c>
      <c r="DJ665" s="33">
        <v>35.543138200000001</v>
      </c>
      <c r="DK665" s="33">
        <v>1888.310819</v>
      </c>
      <c r="DL665" s="33">
        <v>0</v>
      </c>
      <c r="DM665" s="33">
        <v>0</v>
      </c>
      <c r="DN665" s="33">
        <v>0</v>
      </c>
      <c r="DO665" s="33">
        <v>1888.310819</v>
      </c>
      <c r="DP665" s="33">
        <v>0</v>
      </c>
      <c r="DQ665" s="33">
        <v>0</v>
      </c>
      <c r="DR665" s="33">
        <v>0</v>
      </c>
      <c r="DS665" s="33">
        <v>3032.856464</v>
      </c>
      <c r="DT665" s="33">
        <v>26.529203679999998</v>
      </c>
      <c r="DU665" s="33">
        <v>0</v>
      </c>
      <c r="DV665" s="33">
        <v>0</v>
      </c>
      <c r="DW665" s="33">
        <v>3032.856464</v>
      </c>
      <c r="DX665" s="33">
        <v>0</v>
      </c>
      <c r="DY665" s="33">
        <v>0</v>
      </c>
      <c r="DZ665" s="33">
        <v>0</v>
      </c>
      <c r="EA665" s="33">
        <v>3032.856464</v>
      </c>
      <c r="EB665" s="33">
        <v>1888.310819</v>
      </c>
      <c r="EC665" s="33">
        <v>0</v>
      </c>
      <c r="ED665" s="33">
        <v>0</v>
      </c>
      <c r="EE665" s="33">
        <v>3032.856464</v>
      </c>
      <c r="EF665" s="33">
        <v>1936.0379</v>
      </c>
      <c r="EG665" s="33">
        <v>0</v>
      </c>
      <c r="EH665" s="33">
        <v>0</v>
      </c>
      <c r="EI665" s="33">
        <v>3032.856464</v>
      </c>
      <c r="EJ665" s="33">
        <v>1861.7816150000001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502.15992679999999</v>
      </c>
      <c r="EY665" s="33">
        <v>3032.856464</v>
      </c>
      <c r="EZ665" s="33">
        <v>3032.856464</v>
      </c>
      <c r="FA665" s="33">
        <v>0</v>
      </c>
      <c r="FB665" s="33">
        <v>1359.6216890000001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2577.3214170000001</v>
      </c>
      <c r="CU666" s="33">
        <v>1749.068299</v>
      </c>
      <c r="CY666" s="33">
        <v>1351.914395</v>
      </c>
      <c r="DC666" s="33">
        <v>607.32926999999995</v>
      </c>
      <c r="DG666" s="33">
        <v>1401.3482799999999</v>
      </c>
      <c r="DK666" s="33">
        <v>2714.5060189999999</v>
      </c>
      <c r="EE666" s="33">
        <v>242.65121629999999</v>
      </c>
      <c r="EI666" s="33">
        <v>1586.108334</v>
      </c>
      <c r="EM666" s="33">
        <v>2107.1767490000002</v>
      </c>
      <c r="EQ666" s="33">
        <v>2501.1656280000002</v>
      </c>
      <c r="EU666" s="33">
        <v>2714.5060189999999</v>
      </c>
      <c r="EY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171.3865227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  <c r="DW667" s="33">
        <v>235.92041839999999</v>
      </c>
      <c r="EA667" s="33">
        <v>235.92041839999999</v>
      </c>
      <c r="EE667" s="33">
        <v>235.92041839999999</v>
      </c>
      <c r="EI667" s="33">
        <v>235.92041839999999</v>
      </c>
      <c r="EM667" s="33">
        <v>235.92041839999999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1032.647946</v>
      </c>
      <c r="BW668" s="33">
        <v>736.28057960000001</v>
      </c>
      <c r="CA668" s="33">
        <v>531.38488040000004</v>
      </c>
      <c r="CE668" s="33">
        <v>275.51477519999997</v>
      </c>
      <c r="CI668" s="33">
        <v>295.71802680000002</v>
      </c>
      <c r="CM668" s="33">
        <v>303.89959299999998</v>
      </c>
      <c r="DK668" s="33">
        <v>503.53644220000001</v>
      </c>
      <c r="EM668" s="33">
        <v>172.51697830000001</v>
      </c>
      <c r="EU668" s="33">
        <v>45.73846434</v>
      </c>
      <c r="EY668" s="33">
        <v>12.33394463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EE669" s="33">
        <v>168.64993770000001</v>
      </c>
      <c r="EI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4151.724322</v>
      </c>
      <c r="BT677" s="33">
        <v>0</v>
      </c>
      <c r="BU677" s="33">
        <v>0</v>
      </c>
      <c r="BV677" s="33">
        <v>0</v>
      </c>
      <c r="BW677" s="33">
        <v>3790.8230589999998</v>
      </c>
      <c r="BX677" s="33">
        <v>0</v>
      </c>
      <c r="BY677" s="33">
        <v>0</v>
      </c>
      <c r="BZ677" s="33">
        <v>0</v>
      </c>
      <c r="CA677" s="33">
        <v>3650.461256</v>
      </c>
      <c r="CB677" s="33">
        <v>0</v>
      </c>
      <c r="CC677" s="33">
        <v>0</v>
      </c>
      <c r="CD677" s="33">
        <v>0</v>
      </c>
      <c r="CE677" s="33">
        <v>3394.5911510000001</v>
      </c>
      <c r="CF677" s="33">
        <v>0</v>
      </c>
      <c r="CG677" s="33">
        <v>0</v>
      </c>
      <c r="CH677" s="33">
        <v>0</v>
      </c>
      <c r="CI677" s="33">
        <v>3414.794402</v>
      </c>
      <c r="CJ677" s="33">
        <v>0</v>
      </c>
      <c r="CK677" s="33">
        <v>0</v>
      </c>
      <c r="CL677" s="33">
        <v>0</v>
      </c>
      <c r="CM677" s="33">
        <v>3422.9759680000002</v>
      </c>
      <c r="CN677" s="33">
        <v>0</v>
      </c>
      <c r="CO677" s="33">
        <v>0</v>
      </c>
      <c r="CP677" s="33">
        <v>0</v>
      </c>
      <c r="CQ677" s="33">
        <v>2981.8917729999998</v>
      </c>
      <c r="CR677" s="33">
        <v>0</v>
      </c>
      <c r="CS677" s="33">
        <v>0</v>
      </c>
      <c r="CT677" s="33">
        <v>0</v>
      </c>
      <c r="CU677" s="33">
        <v>2153.6386550000002</v>
      </c>
      <c r="CV677" s="33">
        <v>0</v>
      </c>
      <c r="CW677" s="33">
        <v>0</v>
      </c>
      <c r="CX677" s="33">
        <v>0</v>
      </c>
      <c r="CY677" s="33">
        <v>1756.4847520000001</v>
      </c>
      <c r="CZ677" s="33">
        <v>0</v>
      </c>
      <c r="DA677" s="33">
        <v>0</v>
      </c>
      <c r="DB677" s="33">
        <v>0</v>
      </c>
      <c r="DC677" s="33">
        <v>1011.899626</v>
      </c>
      <c r="DD677" s="33">
        <v>0</v>
      </c>
      <c r="DE677" s="33">
        <v>0</v>
      </c>
      <c r="DF677" s="33">
        <v>0</v>
      </c>
      <c r="DG677" s="33">
        <v>1805.9186360000001</v>
      </c>
      <c r="DH677" s="33">
        <v>0</v>
      </c>
      <c r="DI677" s="33">
        <v>0</v>
      </c>
      <c r="DJ677" s="33">
        <v>0</v>
      </c>
      <c r="DK677" s="33">
        <v>3622.6128180000001</v>
      </c>
      <c r="DL677" s="33">
        <v>0</v>
      </c>
      <c r="DM677" s="33">
        <v>0</v>
      </c>
      <c r="DN677" s="33">
        <v>0</v>
      </c>
      <c r="DO677" s="33">
        <v>404.57035610000003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235.92041839999999</v>
      </c>
      <c r="DX677" s="33">
        <v>0</v>
      </c>
      <c r="DY677" s="33">
        <v>0</v>
      </c>
      <c r="DZ677" s="33">
        <v>0</v>
      </c>
      <c r="EA677" s="33">
        <v>235.92041839999999</v>
      </c>
      <c r="EB677" s="33">
        <v>0</v>
      </c>
      <c r="EC677" s="33">
        <v>0</v>
      </c>
      <c r="ED677" s="33">
        <v>0</v>
      </c>
      <c r="EE677" s="33">
        <v>647.22157240000001</v>
      </c>
      <c r="EF677" s="33">
        <v>0</v>
      </c>
      <c r="EG677" s="33">
        <v>0</v>
      </c>
      <c r="EH677" s="33">
        <v>0</v>
      </c>
      <c r="EI677" s="33">
        <v>1990.67869</v>
      </c>
      <c r="EJ677" s="33">
        <v>0</v>
      </c>
      <c r="EK677" s="33">
        <v>0</v>
      </c>
      <c r="EL677" s="33">
        <v>0</v>
      </c>
      <c r="EM677" s="33">
        <v>2684.2640839999999</v>
      </c>
      <c r="EN677" s="33">
        <v>0</v>
      </c>
      <c r="EO677" s="33">
        <v>0</v>
      </c>
      <c r="EP677" s="33">
        <v>0</v>
      </c>
      <c r="EQ677" s="33">
        <v>2905.7359839999999</v>
      </c>
      <c r="ER677" s="33">
        <v>0</v>
      </c>
      <c r="ES677" s="33">
        <v>0</v>
      </c>
      <c r="ET677" s="33">
        <v>0</v>
      </c>
      <c r="EU677" s="33">
        <v>3164.81484</v>
      </c>
      <c r="EV677" s="33">
        <v>0</v>
      </c>
      <c r="EW677" s="33">
        <v>0</v>
      </c>
      <c r="EX677" s="33">
        <v>0</v>
      </c>
      <c r="EY677" s="33">
        <v>3131.41032</v>
      </c>
      <c r="EZ677" s="33">
        <v>0</v>
      </c>
      <c r="FA677" s="33">
        <v>0</v>
      </c>
      <c r="FB677" s="33">
        <v>0</v>
      </c>
      <c r="FC677" s="33">
        <v>3119.076376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183.36733649999999</v>
      </c>
      <c r="BK678" s="33">
        <v>15.18913686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183.36733649999999</v>
      </c>
      <c r="BH689" s="33">
        <v>0</v>
      </c>
      <c r="BI689" s="33">
        <v>0</v>
      </c>
      <c r="BJ689" s="33">
        <v>0</v>
      </c>
      <c r="BK689" s="33">
        <v>15.18913686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G751" s="33">
        <v>1515.9544960000001</v>
      </c>
      <c r="DK751" s="33">
        <v>1705.4488080000001</v>
      </c>
      <c r="DO751" s="33">
        <v>1894.9431199999999</v>
      </c>
      <c r="DS751" s="33">
        <v>2084.4374320000002</v>
      </c>
      <c r="DW751" s="33">
        <v>2273.931744</v>
      </c>
      <c r="EA751" s="33">
        <v>2463.4260559999998</v>
      </c>
      <c r="EE751" s="33">
        <v>2463.4260559999998</v>
      </c>
      <c r="EI751" s="33">
        <v>2463.4260559999998</v>
      </c>
      <c r="EM751" s="33">
        <v>2463.4260559999998</v>
      </c>
      <c r="EQ751" s="33">
        <v>2463.4260559999998</v>
      </c>
      <c r="ER751" s="33">
        <v>259.98493919999999</v>
      </c>
      <c r="EU751" s="33">
        <v>2463.4260559999998</v>
      </c>
      <c r="EV751" s="33">
        <v>904.26195429999996</v>
      </c>
      <c r="EY751" s="33">
        <v>2463.4260559999998</v>
      </c>
      <c r="EZ751" s="33">
        <v>1784.4499269999999</v>
      </c>
      <c r="FC751" s="33">
        <v>2463.4260559999998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1185.286922</v>
      </c>
      <c r="DW753" s="33">
        <v>1185.286922</v>
      </c>
      <c r="EA753" s="33">
        <v>1185.286922</v>
      </c>
      <c r="EE753" s="33">
        <v>1185.286922</v>
      </c>
      <c r="EI753" s="33">
        <v>1185.286922</v>
      </c>
      <c r="EM753" s="33">
        <v>1185.286922</v>
      </c>
      <c r="EQ753" s="33">
        <v>1185.286922</v>
      </c>
      <c r="EU753" s="33">
        <v>1185.286922</v>
      </c>
      <c r="EY753" s="33">
        <v>1185.286922</v>
      </c>
      <c r="FC753" s="33">
        <v>1185.286922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B756" s="33">
        <v>87.434703339999999</v>
      </c>
      <c r="DC756" s="33">
        <v>926.62718570000004</v>
      </c>
      <c r="DG756" s="33">
        <v>926.62718570000004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D756" s="33">
        <v>86.196555869999997</v>
      </c>
      <c r="EE756" s="33">
        <v>926.62718570000004</v>
      </c>
      <c r="EH756" s="33">
        <v>171.27788530000001</v>
      </c>
      <c r="EI756" s="33">
        <v>926.62718570000004</v>
      </c>
      <c r="EL756" s="33">
        <v>254.95279400000001</v>
      </c>
      <c r="EM756" s="33">
        <v>926.62718570000004</v>
      </c>
      <c r="EP756" s="33">
        <v>336.9364104</v>
      </c>
      <c r="EQ756" s="33">
        <v>926.62718570000004</v>
      </c>
      <c r="ET756" s="33">
        <v>417.12864389999999</v>
      </c>
      <c r="EU756" s="33">
        <v>926.62718570000004</v>
      </c>
      <c r="EX756" s="33">
        <v>495.34935910000002</v>
      </c>
      <c r="EY756" s="33">
        <v>926.62718570000004</v>
      </c>
      <c r="FB756" s="33">
        <v>529.24748520000003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0</v>
      </c>
      <c r="CW761" s="33">
        <v>0</v>
      </c>
      <c r="CX761" s="33">
        <v>0</v>
      </c>
      <c r="CY761" s="33">
        <v>2688.9242869999998</v>
      </c>
      <c r="CZ761" s="33">
        <v>0</v>
      </c>
      <c r="DA761" s="33">
        <v>0</v>
      </c>
      <c r="DB761" s="33">
        <v>87.434703339999999</v>
      </c>
      <c r="DC761" s="33">
        <v>3438.3742910000001</v>
      </c>
      <c r="DD761" s="33">
        <v>0</v>
      </c>
      <c r="DE761" s="33">
        <v>0</v>
      </c>
      <c r="DF761" s="33">
        <v>0</v>
      </c>
      <c r="DG761" s="33">
        <v>3627.8686029999999</v>
      </c>
      <c r="DH761" s="33">
        <v>0</v>
      </c>
      <c r="DI761" s="33">
        <v>0</v>
      </c>
      <c r="DJ761" s="33">
        <v>0</v>
      </c>
      <c r="DK761" s="33">
        <v>3817.3629150000002</v>
      </c>
      <c r="DL761" s="33">
        <v>0</v>
      </c>
      <c r="DM761" s="33">
        <v>0</v>
      </c>
      <c r="DN761" s="33">
        <v>0</v>
      </c>
      <c r="DO761" s="33">
        <v>4006.857227</v>
      </c>
      <c r="DP761" s="33">
        <v>0</v>
      </c>
      <c r="DQ761" s="33">
        <v>0</v>
      </c>
      <c r="DR761" s="33">
        <v>0</v>
      </c>
      <c r="DS761" s="33">
        <v>4196.3515390000002</v>
      </c>
      <c r="DT761" s="33">
        <v>0</v>
      </c>
      <c r="DU761" s="33">
        <v>0</v>
      </c>
      <c r="DV761" s="33">
        <v>0</v>
      </c>
      <c r="DW761" s="33">
        <v>4385.845851</v>
      </c>
      <c r="DX761" s="33">
        <v>0</v>
      </c>
      <c r="DY761" s="33">
        <v>0</v>
      </c>
      <c r="DZ761" s="33">
        <v>0</v>
      </c>
      <c r="EA761" s="33">
        <v>4575.3401629999998</v>
      </c>
      <c r="EB761" s="33">
        <v>0</v>
      </c>
      <c r="EC761" s="33">
        <v>0</v>
      </c>
      <c r="ED761" s="33">
        <v>86.196555869999997</v>
      </c>
      <c r="EE761" s="33">
        <v>4575.3401629999998</v>
      </c>
      <c r="EF761" s="33">
        <v>0</v>
      </c>
      <c r="EG761" s="33">
        <v>0</v>
      </c>
      <c r="EH761" s="33">
        <v>171.27788530000001</v>
      </c>
      <c r="EI761" s="33">
        <v>4575.3401629999998</v>
      </c>
      <c r="EJ761" s="33">
        <v>0</v>
      </c>
      <c r="EK761" s="33">
        <v>0</v>
      </c>
      <c r="EL761" s="33">
        <v>254.95279400000001</v>
      </c>
      <c r="EM761" s="33">
        <v>4575.3401629999998</v>
      </c>
      <c r="EN761" s="33">
        <v>0</v>
      </c>
      <c r="EO761" s="33">
        <v>0</v>
      </c>
      <c r="EP761" s="33">
        <v>336.9364104</v>
      </c>
      <c r="EQ761" s="33">
        <v>4575.3401629999998</v>
      </c>
      <c r="ER761" s="33">
        <v>259.98493919999999</v>
      </c>
      <c r="ES761" s="33">
        <v>0</v>
      </c>
      <c r="ET761" s="33">
        <v>417.12864389999999</v>
      </c>
      <c r="EU761" s="33">
        <v>4575.3401629999998</v>
      </c>
      <c r="EV761" s="33">
        <v>904.26195429999996</v>
      </c>
      <c r="EW761" s="33">
        <v>0</v>
      </c>
      <c r="EX761" s="33">
        <v>495.34935910000002</v>
      </c>
      <c r="EY761" s="33">
        <v>4575.3401629999998</v>
      </c>
      <c r="EZ761" s="33">
        <v>1784.4499269999999</v>
      </c>
      <c r="FA761" s="33">
        <v>0</v>
      </c>
      <c r="FB761" s="33">
        <v>529.24748520000003</v>
      </c>
      <c r="FC761" s="33">
        <v>4575.3401629999998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60206.261059999997</v>
      </c>
      <c r="G762" s="33">
        <v>62102.603900000002</v>
      </c>
      <c r="H762" s="33">
        <v>66584.919219999996</v>
      </c>
      <c r="I762" s="33">
        <v>62562.378299999997</v>
      </c>
      <c r="J762" s="33">
        <v>62802.967790000002</v>
      </c>
      <c r="K762" s="33">
        <v>64761.400430000002</v>
      </c>
      <c r="L762" s="33">
        <v>65641.422390000007</v>
      </c>
      <c r="M762" s="33">
        <v>61707.588259999997</v>
      </c>
      <c r="N762" s="33">
        <v>61949.39862</v>
      </c>
      <c r="O762" s="33">
        <v>63865.230450000003</v>
      </c>
      <c r="P762" s="33">
        <v>68278.413839999994</v>
      </c>
      <c r="Q762" s="33">
        <v>64194.103109999996</v>
      </c>
      <c r="R762" s="33">
        <v>64437.883909999997</v>
      </c>
      <c r="S762" s="33">
        <v>66440.042549999998</v>
      </c>
      <c r="T762" s="33">
        <v>68315.512549999999</v>
      </c>
      <c r="U762" s="33">
        <v>64242.550689999996</v>
      </c>
      <c r="V762" s="33">
        <v>64484.47466</v>
      </c>
      <c r="W762" s="33">
        <v>66486.229420000003</v>
      </c>
      <c r="X762" s="33">
        <v>69555.944860000003</v>
      </c>
      <c r="Y762" s="33">
        <v>65414.349569999998</v>
      </c>
      <c r="Z762" s="33">
        <v>65659.020860000004</v>
      </c>
      <c r="AA762" s="33">
        <v>67692.905960000004</v>
      </c>
      <c r="AB762" s="33">
        <v>70679.115659999996</v>
      </c>
      <c r="AC762" s="33">
        <v>66462.632310000001</v>
      </c>
      <c r="AD762" s="33">
        <v>66706.305219999995</v>
      </c>
      <c r="AE762" s="33">
        <v>68778.384359999996</v>
      </c>
      <c r="AF762" s="33">
        <v>75854.259000000005</v>
      </c>
      <c r="AG762" s="33">
        <v>71336.478969999996</v>
      </c>
      <c r="AH762" s="33">
        <v>71606.297409999999</v>
      </c>
      <c r="AI762" s="33">
        <v>73824.958480000001</v>
      </c>
      <c r="AJ762" s="33">
        <v>79651.333180000001</v>
      </c>
      <c r="AK762" s="33">
        <v>74921.971390000006</v>
      </c>
      <c r="AL762" s="33">
        <v>75213.32488</v>
      </c>
      <c r="AM762" s="33">
        <v>77536.344979999994</v>
      </c>
      <c r="AN762" s="33">
        <v>83543.553759999995</v>
      </c>
      <c r="AO762" s="33">
        <v>78604.040139999997</v>
      </c>
      <c r="AP762" s="33">
        <v>78918.593580000001</v>
      </c>
      <c r="AQ762" s="33">
        <v>81343.340060000002</v>
      </c>
      <c r="AR762" s="33">
        <v>86965.280450000006</v>
      </c>
      <c r="AS762" s="33">
        <v>81817.163790000006</v>
      </c>
      <c r="AT762" s="33">
        <v>82142.167440000005</v>
      </c>
      <c r="AU762" s="33">
        <v>84670.769639999999</v>
      </c>
      <c r="AV762" s="33">
        <v>90531.485769999999</v>
      </c>
      <c r="AW762" s="33">
        <v>85161.382320000004</v>
      </c>
      <c r="AX762" s="33">
        <v>85496.796100000007</v>
      </c>
      <c r="AY762" s="33">
        <v>88136.405599999998</v>
      </c>
      <c r="AZ762" s="33">
        <v>94135.357180000006</v>
      </c>
      <c r="BA762" s="33">
        <v>88541.100049999994</v>
      </c>
      <c r="BB762" s="33">
        <v>88888.795700000002</v>
      </c>
      <c r="BC762" s="33">
        <v>91640.133669999996</v>
      </c>
      <c r="BD762" s="33">
        <v>97866.720799999996</v>
      </c>
      <c r="BE762" s="33">
        <v>92036.259090000007</v>
      </c>
      <c r="BF762" s="33">
        <v>92394.923840000003</v>
      </c>
      <c r="BG762" s="33">
        <v>95265.370089999997</v>
      </c>
      <c r="BH762" s="33">
        <v>101071.3028</v>
      </c>
      <c r="BI762" s="33">
        <v>95046.303440000003</v>
      </c>
      <c r="BJ762" s="33">
        <v>95413.506559999994</v>
      </c>
      <c r="BK762" s="33">
        <v>98386.882020000005</v>
      </c>
      <c r="BL762" s="33">
        <v>104084.3036</v>
      </c>
      <c r="BM762" s="33">
        <v>97865.269209999999</v>
      </c>
      <c r="BN762" s="33">
        <v>98242.436449999994</v>
      </c>
      <c r="BO762" s="33">
        <v>101312.6568</v>
      </c>
      <c r="BP762" s="33">
        <v>107212.5809</v>
      </c>
      <c r="BQ762" s="33">
        <v>100791.20759999999</v>
      </c>
      <c r="BR762" s="33">
        <v>101179.22</v>
      </c>
      <c r="BS762" s="33">
        <v>104349.3429</v>
      </c>
      <c r="BT762" s="33">
        <v>110429.6741</v>
      </c>
      <c r="BU762" s="33">
        <v>103802.3719</v>
      </c>
      <c r="BV762" s="33">
        <v>104202.83900000001</v>
      </c>
      <c r="BW762" s="33">
        <v>107473.77099999999</v>
      </c>
      <c r="BX762" s="33">
        <v>113747.874</v>
      </c>
      <c r="BY762" s="33">
        <v>106913.5817</v>
      </c>
      <c r="BZ762" s="33">
        <v>107328.2454</v>
      </c>
      <c r="CA762" s="33">
        <v>110700.7766</v>
      </c>
      <c r="CB762" s="33">
        <v>117231.2164</v>
      </c>
      <c r="CC762" s="33">
        <v>110175.24069999999</v>
      </c>
      <c r="CD762" s="33">
        <v>110601.6925</v>
      </c>
      <c r="CE762" s="33">
        <v>114084.1646</v>
      </c>
      <c r="CF762" s="33">
        <v>120773.28569999999</v>
      </c>
      <c r="CG762" s="33">
        <v>113496.1973</v>
      </c>
      <c r="CH762" s="33">
        <v>113934.524</v>
      </c>
      <c r="CI762" s="33">
        <v>117526.6119</v>
      </c>
      <c r="CJ762" s="33">
        <v>124312.0183</v>
      </c>
      <c r="CK762" s="33">
        <v>116817.8365</v>
      </c>
      <c r="CL762" s="33">
        <v>117268.8441</v>
      </c>
      <c r="CM762" s="33">
        <v>120968.5793</v>
      </c>
      <c r="CN762" s="33">
        <v>127965.20389999999</v>
      </c>
      <c r="CO762" s="33">
        <v>120238.8787</v>
      </c>
      <c r="CP762" s="33">
        <v>120702.52860000001</v>
      </c>
      <c r="CQ762" s="33">
        <v>124514.81419999999</v>
      </c>
      <c r="CR762" s="33">
        <v>131740.58470000001</v>
      </c>
      <c r="CS762" s="33">
        <v>123780.09729999999</v>
      </c>
      <c r="CT762" s="33">
        <v>124256.33010000001</v>
      </c>
      <c r="CU762" s="33">
        <v>128184.1612</v>
      </c>
      <c r="CV762" s="33">
        <v>135761.81539999999</v>
      </c>
      <c r="CW762" s="33">
        <v>127557.75569999999</v>
      </c>
      <c r="CX762" s="33">
        <v>128050.24370000001</v>
      </c>
      <c r="CY762" s="33">
        <v>132096.75459999999</v>
      </c>
      <c r="CZ762" s="33">
        <v>139735.17139999999</v>
      </c>
      <c r="DA762" s="33">
        <v>131282.55069999999</v>
      </c>
      <c r="DB762" s="33">
        <v>131788.4657</v>
      </c>
      <c r="DC762" s="33">
        <v>135958.02900000001</v>
      </c>
      <c r="DD762" s="33">
        <v>143746.8885</v>
      </c>
      <c r="DE762" s="33">
        <v>135029.4172</v>
      </c>
      <c r="DF762" s="33">
        <v>135549.663</v>
      </c>
      <c r="DG762" s="33">
        <v>139850.76939999999</v>
      </c>
      <c r="DH762" s="33">
        <v>147605.81510000001</v>
      </c>
      <c r="DI762" s="33">
        <v>138631.13870000001</v>
      </c>
      <c r="DJ762" s="33">
        <v>139165.0159</v>
      </c>
      <c r="DK762" s="33">
        <v>143594.1734</v>
      </c>
      <c r="DL762" s="33">
        <v>151431.73540000001</v>
      </c>
      <c r="DM762" s="33">
        <v>142203.2519</v>
      </c>
      <c r="DN762" s="33">
        <v>142751.7512</v>
      </c>
      <c r="DO762" s="33">
        <v>147307.1427</v>
      </c>
      <c r="DP762" s="33">
        <v>154810.9883</v>
      </c>
      <c r="DQ762" s="33">
        <v>145355.71780000001</v>
      </c>
      <c r="DR762" s="33">
        <v>145917.07939999999</v>
      </c>
      <c r="DS762" s="33">
        <v>150585.05679999999</v>
      </c>
      <c r="DT762" s="33">
        <v>158201.12289999999</v>
      </c>
      <c r="DU762" s="33">
        <v>148516.49489999999</v>
      </c>
      <c r="DV762" s="33">
        <v>149090.0287</v>
      </c>
      <c r="DW762" s="33">
        <v>153872.0613</v>
      </c>
      <c r="DX762" s="33">
        <v>161604.54199999999</v>
      </c>
      <c r="DY762" s="33">
        <v>151688.1153</v>
      </c>
      <c r="DZ762" s="33">
        <v>152274.4374</v>
      </c>
      <c r="EA762" s="33">
        <v>157171.6146</v>
      </c>
      <c r="EB762" s="33">
        <v>165075.09020000001</v>
      </c>
      <c r="EC762" s="33">
        <v>154919.45879999999</v>
      </c>
      <c r="ED762" s="33">
        <v>155518.1329</v>
      </c>
      <c r="EE762" s="33">
        <v>160534.57810000001</v>
      </c>
      <c r="EF762" s="33">
        <v>168614.74849999999</v>
      </c>
      <c r="EG762" s="33">
        <v>158214.82389999999</v>
      </c>
      <c r="EH762" s="33">
        <v>158825.51740000001</v>
      </c>
      <c r="EI762" s="33">
        <v>163964.4584</v>
      </c>
      <c r="EJ762" s="33">
        <v>172178.1911</v>
      </c>
      <c r="EK762" s="33">
        <v>161531.17249999999</v>
      </c>
      <c r="EL762" s="33">
        <v>162153.3848</v>
      </c>
      <c r="EM762" s="33">
        <v>167417.04250000001</v>
      </c>
      <c r="EN762" s="33">
        <v>175710.26199999999</v>
      </c>
      <c r="EO762" s="33">
        <v>164814.6813</v>
      </c>
      <c r="EP762" s="33">
        <v>165449.1937</v>
      </c>
      <c r="EQ762" s="33">
        <v>170837.29430000001</v>
      </c>
      <c r="ER762" s="33">
        <v>179590.92970000001</v>
      </c>
      <c r="ES762" s="33">
        <v>168413.9436</v>
      </c>
      <c r="ET762" s="33">
        <v>169062.10250000001</v>
      </c>
      <c r="EU762" s="33">
        <v>174587.97289999999</v>
      </c>
      <c r="EV762" s="33">
        <v>183320.16089999999</v>
      </c>
      <c r="EW762" s="33">
        <v>171871.541</v>
      </c>
      <c r="EX762" s="33">
        <v>172532.82629999999</v>
      </c>
      <c r="EY762" s="33">
        <v>178193.3273</v>
      </c>
      <c r="EZ762" s="33">
        <v>187005.29819999999</v>
      </c>
      <c r="FA762" s="33">
        <v>175289.829</v>
      </c>
      <c r="FB762" s="33">
        <v>175963.8426</v>
      </c>
      <c r="FC762" s="33">
        <v>181757.69010000001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50575.988019999997</v>
      </c>
      <c r="D4" s="1">
        <f>PLANEL_GerMED_Trim_Resultado!Q245</f>
        <v>44209.949910000003</v>
      </c>
      <c r="E4" s="1">
        <f>PLANEL_GerMED_Trim_Resultado!R245</f>
        <v>45075.404719999999</v>
      </c>
      <c r="F4" s="1">
        <f>PLANEL_GerMED_Trim_Resultado!S245</f>
        <v>44400.424729999999</v>
      </c>
      <c r="G4" s="1">
        <f>PLANEL_GerMED_Trim_Resultado!T245</f>
        <v>53976.314259999999</v>
      </c>
      <c r="H4" s="1">
        <f>PLANEL_GerMED_Trim_Resultado!U245</f>
        <v>45262.21486</v>
      </c>
      <c r="I4" s="1">
        <f>PLANEL_GerMED_Trim_Resultado!V245</f>
        <v>42891.601759999998</v>
      </c>
      <c r="J4" s="1">
        <f>PLANEL_GerMED_Trim_Resultado!W245</f>
        <v>45172.438040000001</v>
      </c>
      <c r="K4" s="1">
        <f>PLANEL_GerMED_Trim_Resultado!X245</f>
        <v>54641.565390000003</v>
      </c>
      <c r="L4" s="1">
        <f>PLANEL_GerMED_Trim_Resultado!Y245</f>
        <v>46013.675439999999</v>
      </c>
      <c r="M4" s="1">
        <f>PLANEL_GerMED_Trim_Resultado!Z245</f>
        <v>43632.931320000003</v>
      </c>
      <c r="N4" s="1">
        <f>PLANEL_GerMED_Trim_Resultado!AA245</f>
        <v>45172.438040000001</v>
      </c>
      <c r="O4" s="1">
        <f>PLANEL_GerMED_Trim_Resultado!AB245</f>
        <v>53388.023569999998</v>
      </c>
      <c r="P4" s="1">
        <f>PLANEL_GerMED_Trim_Resultado!AC245</f>
        <v>44398.955260000002</v>
      </c>
      <c r="Q4" s="1">
        <f>PLANEL_GerMED_Trim_Resultado!AD245</f>
        <v>41525.160620000002</v>
      </c>
      <c r="R4" s="1">
        <f>PLANEL_GerMED_Trim_Resultado!AE245</f>
        <v>46674.194779999998</v>
      </c>
      <c r="S4" s="1">
        <f>PLANEL_GerMED_Trim_Resultado!AF245</f>
        <v>57674.533759999998</v>
      </c>
      <c r="T4" s="1">
        <f>PLANEL_GerMED_Trim_Resultado!AG245</f>
        <v>48310.170489999997</v>
      </c>
      <c r="U4" s="1">
        <f>PLANEL_GerMED_Trim_Resultado!AH245</f>
        <v>45043.745790000001</v>
      </c>
      <c r="V4" s="1">
        <f>PLANEL_GerMED_Trim_Resultado!AI245</f>
        <v>48426.768210000002</v>
      </c>
      <c r="W4" s="1">
        <f>PLANEL_GerMED_Trim_Resultado!AJ245</f>
        <v>60694.125379999998</v>
      </c>
      <c r="X4" s="1">
        <f>PLANEL_GerMED_Trim_Resultado!AK245</f>
        <v>51170.11767</v>
      </c>
      <c r="Y4" s="1">
        <f>PLANEL_GerMED_Trim_Resultado!AL245</f>
        <v>47901.094270000001</v>
      </c>
      <c r="Z4" s="1">
        <f>PLANEL_GerMED_Trim_Resultado!AM245</f>
        <v>50290.599589999998</v>
      </c>
      <c r="AA4" s="1">
        <f>PLANEL_GerMED_Trim_Resultado!AN245</f>
        <v>63367.973919999997</v>
      </c>
      <c r="AB4" s="1">
        <f>PLANEL_GerMED_Trim_Resultado!AO245</f>
        <v>54574.42009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65700.146280000001</v>
      </c>
      <c r="AF4" s="1">
        <f>PLANEL_GerMED_Trim_Resultado!AS245</f>
        <v>54435.447209999998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69560.037179999999</v>
      </c>
      <c r="AJ4" s="1">
        <f>PLANEL_GerMED_Trim_Resultado!AW245</f>
        <v>57574.4948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68498.793340000004</v>
      </c>
      <c r="AN4" s="1">
        <f>PLANEL_GerMED_Trim_Resultado!BA245</f>
        <v>57218.549570000003</v>
      </c>
      <c r="AO4" s="1">
        <f>PLANEL_GerMED_Trim_Resultado!BB245</f>
        <v>50789.353600000002</v>
      </c>
      <c r="AP4" s="1">
        <f>PLANEL_GerMED_Trim_Resultado!BC245</f>
        <v>50633.878689999998</v>
      </c>
      <c r="AQ4" s="1">
        <f>PLANEL_GerMED_Trim_Resultado!BD245</f>
        <v>70721.63046</v>
      </c>
      <c r="AR4" s="1">
        <f>PLANEL_GerMED_Trim_Resultado!BE245</f>
        <v>57854.635629999997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71969.395969999998</v>
      </c>
      <c r="AV4" s="1">
        <f>PLANEL_GerMED_Trim_Resultado!BI245</f>
        <v>58569.939899999998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73438.440130000003</v>
      </c>
      <c r="AZ4" s="1">
        <f>PLANEL_GerMED_Trim_Resultado!BM245</f>
        <v>59638.685530000002</v>
      </c>
      <c r="BA4" s="1">
        <f>PLANEL_GerMED_Trim_Resultado!BN245</f>
        <v>51410.371070000001</v>
      </c>
      <c r="BB4" s="1">
        <f>PLANEL_GerMED_Trim_Resultado!BO245</f>
        <v>51198.323230000002</v>
      </c>
      <c r="BC4" s="1">
        <f>PLANEL_GerMED_Trim_Resultado!BP245</f>
        <v>76387.527400000006</v>
      </c>
      <c r="BD4" s="1">
        <f>PLANEL_GerMED_Trim_Resultado!BQ245</f>
        <v>65412.867899999997</v>
      </c>
      <c r="BE4" s="1">
        <f>PLANEL_GerMED_Trim_Resultado!BR245</f>
        <v>53322.390339999998</v>
      </c>
      <c r="BF4" s="1">
        <f>PLANEL_GerMED_Trim_Resultado!BS245</f>
        <v>53569.394399999997</v>
      </c>
      <c r="BG4" s="1">
        <f>PLANEL_GerMED_Trim_Resultado!BT245</f>
        <v>80143.222269999998</v>
      </c>
      <c r="BH4" s="1">
        <f>PLANEL_GerMED_Trim_Resultado!BU245</f>
        <v>64867.373249999997</v>
      </c>
      <c r="BI4" s="1">
        <f>PLANEL_GerMED_Trim_Resultado!BV245</f>
        <v>55536.427349999998</v>
      </c>
      <c r="BJ4" s="1">
        <f>PLANEL_GerMED_Trim_Resultado!BW245</f>
        <v>56282.932119999998</v>
      </c>
      <c r="BK4" s="1">
        <f>PLANEL_GerMED_Trim_Resultado!BX245</f>
        <v>82174.034639999998</v>
      </c>
      <c r="BL4" s="1">
        <f>PLANEL_GerMED_Trim_Resultado!BY245</f>
        <v>68477.454360000003</v>
      </c>
      <c r="BM4" s="1">
        <f>PLANEL_GerMED_Trim_Resultado!BZ245</f>
        <v>56584.332770000001</v>
      </c>
      <c r="BN4" s="1">
        <f>PLANEL_GerMED_Trim_Resultado!CA245</f>
        <v>57942.991589999998</v>
      </c>
      <c r="BO4" s="1">
        <f>PLANEL_GerMED_Trim_Resultado!CB245</f>
        <v>85368.673649999997</v>
      </c>
      <c r="BP4" s="1">
        <f>PLANEL_GerMED_Trim_Resultado!CC245</f>
        <v>69708.640750000006</v>
      </c>
      <c r="BQ4" s="1">
        <f>PLANEL_GerMED_Trim_Resultado!CD245</f>
        <v>58115.181270000001</v>
      </c>
      <c r="BR4" s="1">
        <f>PLANEL_GerMED_Trim_Resultado!CE245</f>
        <v>59582.665939999999</v>
      </c>
      <c r="BS4" s="1">
        <f>PLANEL_GerMED_Trim_Resultado!CF245</f>
        <v>87275.188699999999</v>
      </c>
      <c r="BT4" s="1">
        <f>PLANEL_GerMED_Trim_Resultado!CG245</f>
        <v>68655.665699999998</v>
      </c>
      <c r="BU4" s="1">
        <f>PLANEL_GerMED_Trim_Resultado!CH245</f>
        <v>58456.569660000001</v>
      </c>
      <c r="BV4" s="1">
        <f>PLANEL_GerMED_Trim_Resultado!CI245</f>
        <v>60061.111680000002</v>
      </c>
      <c r="BW4" s="1">
        <f>PLANEL_GerMED_Trim_Resultado!CJ245</f>
        <v>89095.78628</v>
      </c>
      <c r="BX4" s="1">
        <f>PLANEL_GerMED_Trim_Resultado!CK245</f>
        <v>72350.939559999999</v>
      </c>
      <c r="BY4" s="1">
        <f>PLANEL_GerMED_Trim_Resultado!CL245</f>
        <v>58645.204879999998</v>
      </c>
      <c r="BZ4" s="1">
        <f>PLANEL_GerMED_Trim_Resultado!CM245</f>
        <v>60325.47838</v>
      </c>
      <c r="CA4" s="1">
        <f>PLANEL_GerMED_Trim_Resultado!CN245</f>
        <v>90494.305569999997</v>
      </c>
      <c r="CB4" s="1">
        <f>PLANEL_GerMED_Trim_Resultado!CO245</f>
        <v>73839.658790000001</v>
      </c>
      <c r="CC4" s="1">
        <f>PLANEL_GerMED_Trim_Resultado!CP245</f>
        <v>58962.985639999999</v>
      </c>
      <c r="CD4" s="1">
        <f>PLANEL_GerMED_Trim_Resultado!CQ245</f>
        <v>60785.308040000004</v>
      </c>
      <c r="CE4" s="1">
        <f>PLANEL_GerMED_Trim_Resultado!CR245</f>
        <v>91944.735430000001</v>
      </c>
      <c r="CF4" s="1">
        <f>PLANEL_GerMED_Trim_Resultado!CS245</f>
        <v>72270.438030000005</v>
      </c>
      <c r="CG4" s="1">
        <f>PLANEL_GerMED_Trim_Resultado!CT245</f>
        <v>59307.269350000002</v>
      </c>
      <c r="CH4" s="1">
        <f>PLANEL_GerMED_Trim_Resultado!CU245</f>
        <v>61311.882700000002</v>
      </c>
      <c r="CI4" s="1">
        <f>PLANEL_GerMED_Trim_Resultado!CV245</f>
        <v>93900.81078</v>
      </c>
      <c r="CJ4" s="1">
        <f>PLANEL_GerMED_Trim_Resultado!CW245</f>
        <v>73549.232910000006</v>
      </c>
      <c r="CK4" s="1">
        <f>PLANEL_GerMED_Trim_Resultado!CX245</f>
        <v>59774.756800000003</v>
      </c>
      <c r="CL4" s="1">
        <f>PLANEL_GerMED_Trim_Resultado!CY245</f>
        <v>62020.628190000003</v>
      </c>
      <c r="CM4" s="1">
        <f>PLANEL_GerMED_Trim_Resultado!CZ245</f>
        <v>95891.344870000001</v>
      </c>
      <c r="CN4" s="1">
        <f>PLANEL_GerMED_Trim_Resultado!DA245</f>
        <v>74571.253689999998</v>
      </c>
      <c r="CO4" s="1">
        <f>PLANEL_GerMED_Trim_Resultado!DB245</f>
        <v>60275.068030000002</v>
      </c>
      <c r="CP4" s="1">
        <f>PLANEL_GerMED_Trim_Resultado!DC245</f>
        <v>62739.751629999999</v>
      </c>
      <c r="CQ4" s="1">
        <f>PLANEL_GerMED_Trim_Resultado!DD245</f>
        <v>98412.456709999999</v>
      </c>
      <c r="CR4" s="1">
        <f>PLANEL_GerMED_Trim_Resultado!DE245</f>
        <v>76909.546220000004</v>
      </c>
      <c r="CS4" s="1">
        <f>PLANEL_GerMED_Trim_Resultado!DF245</f>
        <v>60952.251880000003</v>
      </c>
      <c r="CT4" s="1">
        <f>PLANEL_GerMED_Trim_Resultado!DG245</f>
        <v>63710.391559999996</v>
      </c>
      <c r="CU4" s="1">
        <f>PLANEL_GerMED_Trim_Resultado!DH245</f>
        <v>101018.59080000001</v>
      </c>
      <c r="CV4" s="1">
        <f>PLANEL_GerMED_Trim_Resultado!DI245</f>
        <v>80510.116139999998</v>
      </c>
      <c r="CW4" s="1">
        <f>PLANEL_GerMED_Trim_Resultado!DJ245</f>
        <v>61690.986069999999</v>
      </c>
      <c r="CX4" s="1">
        <f>PLANEL_GerMED_Trim_Resultado!DK245</f>
        <v>64704.741679999999</v>
      </c>
      <c r="CY4" s="68">
        <f>PLANEL_GerMED_Trim_Resultado!DL245</f>
        <v>101042.65670000001</v>
      </c>
      <c r="CZ4" s="68">
        <f>PLANEL_GerMED_Trim_Resultado!DM245</f>
        <v>77519.272100000002</v>
      </c>
      <c r="DA4" s="68">
        <f>PLANEL_GerMED_Trim_Resultado!DN245</f>
        <v>61690.986069999999</v>
      </c>
      <c r="DB4" s="68">
        <f>PLANEL_GerMED_Trim_Resultado!DO245</f>
        <v>64704.741679999999</v>
      </c>
      <c r="DC4" s="1">
        <f>PLANEL_GerMED_Trim_Resultado!DP245</f>
        <v>101066.49219999999</v>
      </c>
      <c r="DD4" s="1">
        <f>PLANEL_GerMED_Trim_Resultado!DQ245</f>
        <v>77458.322679999997</v>
      </c>
      <c r="DE4" s="1">
        <f>PLANEL_GerMED_Trim_Resultado!DR245</f>
        <v>60961.309690000002</v>
      </c>
      <c r="DF4" s="1">
        <f>PLANEL_GerMED_Trim_Resultado!DS245</f>
        <v>64713.104299999999</v>
      </c>
      <c r="DG4" s="1">
        <f>PLANEL_GerMED_Trim_Resultado!DT245</f>
        <v>101177.7761</v>
      </c>
      <c r="DH4" s="1">
        <f>PLANEL_GerMED_Trim_Resultado!DU245</f>
        <v>79414.267040000006</v>
      </c>
      <c r="DI4" s="1">
        <f>PLANEL_GerMED_Trim_Resultado!DV245</f>
        <v>60856.256130000002</v>
      </c>
      <c r="DJ4" s="1">
        <f>PLANEL_GerMED_Trim_Resultado!DW245</f>
        <v>64752.147870000001</v>
      </c>
      <c r="DK4" s="1">
        <f>PLANEL_GerMED_Trim_Resultado!DX245</f>
        <v>101287.9325</v>
      </c>
      <c r="DL4" s="1">
        <f>PLANEL_GerMED_Trim_Resultado!DY245</f>
        <v>78246.723689999999</v>
      </c>
      <c r="DM4" s="1">
        <f>PLANEL_GerMED_Trim_Resultado!DZ245</f>
        <v>60775.369780000001</v>
      </c>
      <c r="DN4" s="1">
        <f>PLANEL_GerMED_Trim_Resultado!EA245</f>
        <v>64790.795850000002</v>
      </c>
      <c r="DO4" s="1">
        <f>PLANEL_GerMED_Trim_Resultado!EB245</f>
        <v>101310.5316</v>
      </c>
      <c r="DP4" s="1">
        <f>PLANEL_GerMED_Trim_Resultado!EC245</f>
        <v>78977.548649999997</v>
      </c>
      <c r="DQ4" s="1">
        <f>PLANEL_GerMED_Trim_Resultado!ED245</f>
        <v>61026.432260000001</v>
      </c>
      <c r="DR4" s="1">
        <f>PLANEL_GerMED_Trim_Resultado!EE245</f>
        <v>64798.724670000003</v>
      </c>
      <c r="DS4" s="1">
        <f>PLANEL_GerMED_Trim_Resultado!EF245</f>
        <v>101332.6051</v>
      </c>
      <c r="DT4" s="1">
        <f>PLANEL_GerMED_Trim_Resultado!EG245</f>
        <v>81057.149590000001</v>
      </c>
      <c r="DU4" s="1">
        <f>PLANEL_GerMED_Trim_Resultado!EH245</f>
        <v>61772.540220000003</v>
      </c>
      <c r="DV4" s="1">
        <f>PLANEL_GerMED_Trim_Resultado!EI245</f>
        <v>64806.469089999999</v>
      </c>
      <c r="DW4" s="1">
        <f>PLANEL_GerMED_Trim_Resultado!EJ245</f>
        <v>101354.1007</v>
      </c>
      <c r="DX4" s="1">
        <f>PLANEL_GerMED_Trim_Resultado!EK245</f>
        <v>81098.467869999993</v>
      </c>
      <c r="DY4" s="1">
        <f>PLANEL_GerMED_Trim_Resultado!EL245</f>
        <v>61778.586309999999</v>
      </c>
      <c r="DZ4" s="1">
        <f>PLANEL_GerMED_Trim_Resultado!EM245</f>
        <v>64814.010739999998</v>
      </c>
      <c r="EA4" s="1">
        <f>PLANEL_GerMED_Trim_Resultado!EN245</f>
        <v>101464.7711</v>
      </c>
      <c r="EB4" s="1">
        <f>PLANEL_GerMED_Trim_Resultado!EO245</f>
        <v>81890.459820000004</v>
      </c>
      <c r="EC4" s="1">
        <f>PLANEL_GerMED_Trim_Resultado!EP245</f>
        <v>61809.714690000001</v>
      </c>
      <c r="ED4" s="1">
        <f>PLANEL_GerMED_Trim_Resultado!EQ245</f>
        <v>64852.839059999998</v>
      </c>
      <c r="EE4" s="1">
        <f>PLANEL_GerMED_Trim_Resultado!ER245</f>
        <v>102142.78200000001</v>
      </c>
      <c r="EF4" s="1">
        <f>PLANEL_GerMED_Trim_Resultado!ES245</f>
        <v>82509.943469999998</v>
      </c>
      <c r="EG4" s="1">
        <f>PLANEL_GerMED_Trim_Resultado!ET245</f>
        <v>61383.209699999999</v>
      </c>
      <c r="EH4" s="1">
        <f>PLANEL_GerMED_Trim_Resultado!EU245</f>
        <v>65090.716849999997</v>
      </c>
      <c r="EI4" s="1">
        <f>PLANEL_GerMED_Trim_Resultado!EV245</f>
        <v>102606.6707</v>
      </c>
      <c r="EJ4" s="1">
        <f>PLANEL_GerMED_Trim_Resultado!EW245</f>
        <v>83055.077799999999</v>
      </c>
      <c r="EK4" s="1">
        <f>PLANEL_GerMED_Trim_Resultado!EX245</f>
        <v>59637.839950000001</v>
      </c>
      <c r="EL4" s="1">
        <f>PLANEL_GerMED_Trim_Resultado!EY245</f>
        <v>65253.470600000001</v>
      </c>
      <c r="EM4" s="1">
        <f>PLANEL_GerMED_Trim_Resultado!EZ245</f>
        <v>102843.223</v>
      </c>
      <c r="EN4" s="1">
        <f>PLANEL_GerMED_Trim_Resultado!FA245</f>
        <v>83082.747910000006</v>
      </c>
      <c r="EO4" s="1">
        <f>PLANEL_GerMED_Trim_Resultado!FB245</f>
        <v>56374.657740000002</v>
      </c>
      <c r="EP4" s="1">
        <f>PLANEL_GerMED_Trim_Resultado!FC245</f>
        <v>65425.227879999999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3258.0097230000001</v>
      </c>
      <c r="H5" s="1">
        <f>PLANEL_GerMED_Trim_Resultado!U257</f>
        <v>2955.9634660000002</v>
      </c>
      <c r="I5" s="1">
        <f>PLANEL_GerMED_Trim_Resultado!V257</f>
        <v>2519.7712999999999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3086.769331</v>
      </c>
      <c r="M5" s="1">
        <f>PLANEL_GerMED_Trim_Resultado!Z257</f>
        <v>2611.2893869999998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3202.4540769999999</v>
      </c>
      <c r="Q5" s="1">
        <f>PLANEL_GerMED_Trim_Resultado!AD257</f>
        <v>2652.7427560000001</v>
      </c>
      <c r="R5" s="1">
        <f>PLANEL_GerMED_Trim_Resultado!AE257</f>
        <v>3123.1952759999999</v>
      </c>
      <c r="S5" s="1">
        <f>PLANEL_GerMED_Trim_Resultado!AF257</f>
        <v>3690.9969820000001</v>
      </c>
      <c r="T5" s="1">
        <f>PLANEL_GerMED_Trim_Resultado!AG257</f>
        <v>3269.6580429999999</v>
      </c>
      <c r="U5" s="1">
        <f>PLANEL_GerMED_Trim_Resultado!AH257</f>
        <v>2765.847049</v>
      </c>
      <c r="V5" s="1">
        <f>PLANEL_GerMED_Trim_Resultado!AI257</f>
        <v>3184.5163849999999</v>
      </c>
      <c r="W5" s="1">
        <f>PLANEL_GerMED_Trim_Resultado!AJ257</f>
        <v>3833.4954320000002</v>
      </c>
      <c r="X5" s="1">
        <f>PLANEL_GerMED_Trim_Resultado!AK257</f>
        <v>3319.7545690000002</v>
      </c>
      <c r="Y5" s="1">
        <f>PLANEL_GerMED_Trim_Resultado!AL257</f>
        <v>2825.4319989999999</v>
      </c>
      <c r="Z5" s="1">
        <f>PLANEL_GerMED_Trim_Resultado!AM257</f>
        <v>3314.0706719999998</v>
      </c>
      <c r="AA5" s="1">
        <f>PLANEL_GerMED_Trim_Resultado!AN257</f>
        <v>5047.1350499999999</v>
      </c>
      <c r="AB5" s="1">
        <f>PLANEL_GerMED_Trim_Resultado!AO257</f>
        <v>3592.7884669999999</v>
      </c>
      <c r="AC5" s="1">
        <f>PLANEL_GerMED_Trim_Resultado!AP257</f>
        <v>3959.443432</v>
      </c>
      <c r="AD5" s="1">
        <f>PLANEL_GerMED_Trim_Resultado!AQ257</f>
        <v>4479.5074519999998</v>
      </c>
      <c r="AE5" s="1">
        <f>PLANEL_GerMED_Trim_Resultado!AR257</f>
        <v>6180.3525550000004</v>
      </c>
      <c r="AF5" s="1">
        <f>PLANEL_GerMED_Trim_Resultado!AS257</f>
        <v>5815.624315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3835.548632</v>
      </c>
      <c r="AJ5" s="1">
        <f>PLANEL_GerMED_Trim_Resultado!AW257</f>
        <v>3592.7884669999999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7831.298581</v>
      </c>
      <c r="AN5" s="1">
        <f>PLANEL_GerMED_Trim_Resultado!BA257</f>
        <v>6559.9275550000002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7935.69434</v>
      </c>
      <c r="AR5" s="1">
        <f>PLANEL_GerMED_Trim_Resultado!BE257</f>
        <v>7355.4247139999998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7937.7475400000003</v>
      </c>
      <c r="AV5" s="1">
        <f>PLANEL_GerMED_Trim_Resultado!BI257</f>
        <v>7530.0594639999999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7829.8640930000001</v>
      </c>
      <c r="AZ5" s="1">
        <f>PLANEL_GerMED_Trim_Resultado!BM257</f>
        <v>7261.0799209999996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7917.7526159999998</v>
      </c>
      <c r="BD5" s="1">
        <f>PLANEL_GerMED_Trim_Resultado!BQ257</f>
        <v>3321.3406399999999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7938.5063689999997</v>
      </c>
      <c r="BH5" s="1">
        <f>PLANEL_GerMED_Trim_Resultado!BU257</f>
        <v>5791.5819259999998</v>
      </c>
      <c r="BI5" s="1">
        <f>PLANEL_GerMED_Trim_Resultado!BV257</f>
        <v>6399.1372419999998</v>
      </c>
      <c r="BJ5" s="1">
        <f>PLANEL_GerMED_Trim_Resultado!BW257</f>
        <v>6983.5825960000002</v>
      </c>
      <c r="BK5" s="1">
        <f>PLANEL_GerMED_Trim_Resultado!BX257</f>
        <v>7938.5063689999997</v>
      </c>
      <c r="BL5" s="1">
        <f>PLANEL_GerMED_Trim_Resultado!BY257</f>
        <v>3594.759669</v>
      </c>
      <c r="BM5" s="1">
        <f>PLANEL_GerMED_Trim_Resultado!BZ257</f>
        <v>6399.1372419999998</v>
      </c>
      <c r="BN5" s="1">
        <f>PLANEL_GerMED_Trim_Resultado!CA257</f>
        <v>6983.5825960000002</v>
      </c>
      <c r="BO5" s="1">
        <f>PLANEL_GerMED_Trim_Resultado!CB257</f>
        <v>7938.5063689999997</v>
      </c>
      <c r="BP5" s="1">
        <f>PLANEL_GerMED_Trim_Resultado!CC257</f>
        <v>5057.0673790000001</v>
      </c>
      <c r="BQ5" s="1">
        <f>PLANEL_GerMED_Trim_Resultado!CD257</f>
        <v>6399.1372419999998</v>
      </c>
      <c r="BR5" s="1">
        <f>PLANEL_GerMED_Trim_Resultado!CE257</f>
        <v>6983.5825960000002</v>
      </c>
      <c r="BS5" s="1">
        <f>PLANEL_GerMED_Trim_Resultado!CF257</f>
        <v>7938.5063689999997</v>
      </c>
      <c r="BT5" s="1">
        <f>PLANEL_GerMED_Trim_Resultado!CG257</f>
        <v>7533.5110599999998</v>
      </c>
      <c r="BU5" s="1">
        <f>PLANEL_GerMED_Trim_Resultado!CH257</f>
        <v>6399.1372419999998</v>
      </c>
      <c r="BV5" s="1">
        <f>PLANEL_GerMED_Trim_Resultado!CI257</f>
        <v>6983.5825960000002</v>
      </c>
      <c r="BW5" s="1">
        <f>PLANEL_GerMED_Trim_Resultado!CJ257</f>
        <v>7938.5063689999997</v>
      </c>
      <c r="BX5" s="1">
        <f>PLANEL_GerMED_Trim_Resultado!CK257</f>
        <v>5057.0673790000001</v>
      </c>
      <c r="BY5" s="1">
        <f>PLANEL_GerMED_Trim_Resultado!CL257</f>
        <v>6399.1372419999998</v>
      </c>
      <c r="BZ5" s="1">
        <f>PLANEL_GerMED_Trim_Resultado!CM257</f>
        <v>6983.5825960000002</v>
      </c>
      <c r="CA5" s="1">
        <f>PLANEL_GerMED_Trim_Resultado!CN257</f>
        <v>7938.5063689999997</v>
      </c>
      <c r="CB5" s="1">
        <f>PLANEL_GerMED_Trim_Resultado!CO257</f>
        <v>5056.8999569999996</v>
      </c>
      <c r="CC5" s="1">
        <f>PLANEL_GerMED_Trim_Resultado!CP257</f>
        <v>6399.1372419999998</v>
      </c>
      <c r="CD5" s="1">
        <f>PLANEL_GerMED_Trim_Resultado!CQ257</f>
        <v>6983.5825960000002</v>
      </c>
      <c r="CE5" s="1">
        <f>PLANEL_GerMED_Trim_Resultado!CR257</f>
        <v>7938.5063689999997</v>
      </c>
      <c r="CF5" s="1">
        <f>PLANEL_GerMED_Trim_Resultado!CS257</f>
        <v>7430.6521679999996</v>
      </c>
      <c r="CG5" s="1">
        <f>PLANEL_GerMED_Trim_Resultado!CT257</f>
        <v>6399.1372419999998</v>
      </c>
      <c r="CH5" s="1">
        <f>PLANEL_GerMED_Trim_Resultado!CU257</f>
        <v>6983.5825960000002</v>
      </c>
      <c r="CI5" s="1">
        <f>PLANEL_GerMED_Trim_Resultado!CV257</f>
        <v>7938.5063689999997</v>
      </c>
      <c r="CJ5" s="1">
        <f>PLANEL_GerMED_Trim_Resultado!CW257</f>
        <v>7428.6809659999999</v>
      </c>
      <c r="CK5" s="1">
        <f>PLANEL_GerMED_Trim_Resultado!CX257</f>
        <v>6399.1372419999998</v>
      </c>
      <c r="CL5" s="1">
        <f>PLANEL_GerMED_Trim_Resultado!CY257</f>
        <v>6983.5825960000002</v>
      </c>
      <c r="CM5" s="1">
        <f>PLANEL_GerMED_Trim_Resultado!CZ257</f>
        <v>7938.5063689999997</v>
      </c>
      <c r="CN5" s="1">
        <f>PLANEL_GerMED_Trim_Resultado!DA257</f>
        <v>7509.6375260000004</v>
      </c>
      <c r="CO5" s="1">
        <f>PLANEL_GerMED_Trim_Resultado!DB257</f>
        <v>6399.1372419999998</v>
      </c>
      <c r="CP5" s="1">
        <f>PLANEL_GerMED_Trim_Resultado!DC257</f>
        <v>6983.5825960000002</v>
      </c>
      <c r="CQ5" s="1">
        <f>PLANEL_GerMED_Trim_Resultado!DD257</f>
        <v>7938.5063689999997</v>
      </c>
      <c r="CR5" s="1">
        <f>PLANEL_GerMED_Trim_Resultado!DE257</f>
        <v>7260.3097399999997</v>
      </c>
      <c r="CS5" s="1">
        <f>PLANEL_GerMED_Trim_Resultado!DF257</f>
        <v>6399.1372419999998</v>
      </c>
      <c r="CT5" s="1">
        <f>PLANEL_GerMED_Trim_Resultado!DG257</f>
        <v>6983.5825960000002</v>
      </c>
      <c r="CU5" s="1">
        <f>PLANEL_GerMED_Trim_Resultado!DH257</f>
        <v>7938.5063689999997</v>
      </c>
      <c r="CV5" s="1">
        <f>PLANEL_GerMED_Trim_Resultado!DI257</f>
        <v>7531.5398580000001</v>
      </c>
      <c r="CW5" s="1">
        <f>PLANEL_GerMED_Trim_Resultado!DJ257</f>
        <v>6399.1372419999998</v>
      </c>
      <c r="CX5" s="1">
        <f>PLANEL_GerMED_Trim_Resultado!DK257</f>
        <v>6983.5825960000002</v>
      </c>
      <c r="CY5" s="68">
        <f>PLANEL_GerMED_Trim_Resultado!DL257</f>
        <v>7938.5063689999997</v>
      </c>
      <c r="CZ5" s="68">
        <f>PLANEL_GerMED_Trim_Resultado!DM257</f>
        <v>7533.3436380000003</v>
      </c>
      <c r="DA5" s="68">
        <f>PLANEL_GerMED_Trim_Resultado!DN257</f>
        <v>6399.1372419999998</v>
      </c>
      <c r="DB5" s="68">
        <f>PLANEL_GerMED_Trim_Resultado!DO257</f>
        <v>6983.5825960000002</v>
      </c>
      <c r="DC5" s="1">
        <f>PLANEL_GerMED_Trim_Resultado!DP257</f>
        <v>7938.5063689999997</v>
      </c>
      <c r="DD5" s="1">
        <f>PLANEL_GerMED_Trim_Resultado!DQ257</f>
        <v>7535.31484</v>
      </c>
      <c r="DE5" s="1">
        <f>PLANEL_GerMED_Trim_Resultado!DR257</f>
        <v>6399.1372419999998</v>
      </c>
      <c r="DF5" s="1">
        <f>PLANEL_GerMED_Trim_Resultado!DS257</f>
        <v>6983.5825960000002</v>
      </c>
      <c r="DG5" s="1">
        <f>PLANEL_GerMED_Trim_Resultado!DT257</f>
        <v>7938.5063689999997</v>
      </c>
      <c r="DH5" s="1">
        <f>PLANEL_GerMED_Trim_Resultado!DU257</f>
        <v>5961.9674210000003</v>
      </c>
      <c r="DI5" s="1">
        <f>PLANEL_GerMED_Trim_Resultado!DV257</f>
        <v>6399.1372419999998</v>
      </c>
      <c r="DJ5" s="1">
        <f>PLANEL_GerMED_Trim_Resultado!DW257</f>
        <v>6983.5825960000002</v>
      </c>
      <c r="DK5" s="1">
        <f>PLANEL_GerMED_Trim_Resultado!DX257</f>
        <v>7938.5063689999997</v>
      </c>
      <c r="DL5" s="1">
        <f>PLANEL_GerMED_Trim_Resultado!DY257</f>
        <v>7533.5110599999998</v>
      </c>
      <c r="DM5" s="1">
        <f>PLANEL_GerMED_Trim_Resultado!DZ257</f>
        <v>6399.1372419999998</v>
      </c>
      <c r="DN5" s="1">
        <f>PLANEL_GerMED_Trim_Resultado!EA257</f>
        <v>6983.5825960000002</v>
      </c>
      <c r="DO5" s="1">
        <f>PLANEL_GerMED_Trim_Resultado!EB257</f>
        <v>7938.5063689999997</v>
      </c>
      <c r="DP5" s="1">
        <f>PLANEL_GerMED_Trim_Resultado!EC257</f>
        <v>7531.5398580000001</v>
      </c>
      <c r="DQ5" s="1">
        <f>PLANEL_GerMED_Trim_Resultado!ED257</f>
        <v>6399.1372419999998</v>
      </c>
      <c r="DR5" s="1">
        <f>PLANEL_GerMED_Trim_Resultado!EE257</f>
        <v>6983.5825960000002</v>
      </c>
      <c r="DS5" s="1">
        <f>PLANEL_GerMED_Trim_Resultado!EF257</f>
        <v>7938.5063689999997</v>
      </c>
      <c r="DT5" s="1">
        <f>PLANEL_GerMED_Trim_Resultado!EG257</f>
        <v>6734.5770409999996</v>
      </c>
      <c r="DU5" s="1">
        <f>PLANEL_GerMED_Trim_Resultado!EH257</f>
        <v>6399.1372419999998</v>
      </c>
      <c r="DV5" s="1">
        <f>PLANEL_GerMED_Trim_Resultado!EI257</f>
        <v>6983.5825960000002</v>
      </c>
      <c r="DW5" s="1">
        <f>PLANEL_GerMED_Trim_Resultado!EJ257</f>
        <v>7938.5063689999997</v>
      </c>
      <c r="DX5" s="1">
        <f>PLANEL_GerMED_Trim_Resultado!EK257</f>
        <v>7521.9774980000002</v>
      </c>
      <c r="DY5" s="1">
        <f>PLANEL_GerMED_Trim_Resultado!EL257</f>
        <v>6399.1372419999998</v>
      </c>
      <c r="DZ5" s="1">
        <f>PLANEL_GerMED_Trim_Resultado!EM257</f>
        <v>6983.5825960000002</v>
      </c>
      <c r="EA5" s="1">
        <f>PLANEL_GerMED_Trim_Resultado!EN257</f>
        <v>7938.5063689999997</v>
      </c>
      <c r="EB5" s="1">
        <f>PLANEL_GerMED_Trim_Resultado!EO257</f>
        <v>7533.5110599999998</v>
      </c>
      <c r="EC5" s="1">
        <f>PLANEL_GerMED_Trim_Resultado!EP257</f>
        <v>6399.1372419999998</v>
      </c>
      <c r="ED5" s="1">
        <f>PLANEL_GerMED_Trim_Resultado!EQ257</f>
        <v>6983.5825960000002</v>
      </c>
      <c r="EE5" s="1">
        <f>PLANEL_GerMED_Trim_Resultado!ER257</f>
        <v>7938.5063689999997</v>
      </c>
      <c r="EF5" s="1">
        <f>PLANEL_GerMED_Trim_Resultado!ES257</f>
        <v>7533.3436380000003</v>
      </c>
      <c r="EG5" s="1">
        <f>PLANEL_GerMED_Trim_Resultado!ET257</f>
        <v>6399.1372419999998</v>
      </c>
      <c r="EH5" s="1">
        <f>PLANEL_GerMED_Trim_Resultado!EU257</f>
        <v>6983.5825960000002</v>
      </c>
      <c r="EI5" s="1">
        <f>PLANEL_GerMED_Trim_Resultado!EV257</f>
        <v>7938.5063689999997</v>
      </c>
      <c r="EJ5" s="1">
        <f>PLANEL_GerMED_Trim_Resultado!EW257</f>
        <v>7262.2809429999998</v>
      </c>
      <c r="EK5" s="1">
        <f>PLANEL_GerMED_Trim_Resultado!EX257</f>
        <v>6397.0334229999999</v>
      </c>
      <c r="EL5" s="1">
        <f>PLANEL_GerMED_Trim_Resultado!EY257</f>
        <v>6983.5825960000002</v>
      </c>
      <c r="EM5" s="1">
        <f>PLANEL_GerMED_Trim_Resultado!EZ257</f>
        <v>7938.5063689999997</v>
      </c>
      <c r="EN5" s="1">
        <f>PLANEL_GerMED_Trim_Resultado!FA257</f>
        <v>7533.3436380000003</v>
      </c>
      <c r="EO5" s="1">
        <f>PLANEL_GerMED_Trim_Resultado!FB257</f>
        <v>6286.5932830000002</v>
      </c>
      <c r="EP5" s="1">
        <f>PLANEL_GerMED_Trim_Resultado!FC257</f>
        <v>6983.5825960000002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6702.0016770000002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5532.4925660999997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3962.127387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3962.127387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8668.0518080000002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4211.3984010000004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4796.6054759999997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4171.0745290000004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10149.755918999999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3928.2844230000001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4796.4430700000003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10956.092446499999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3559.9062800000002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10674.4786735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2346.571747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10961.239541860001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3474.492248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11746.757364000001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3023.2221340000001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11370.897218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2264.2211609999999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11009.995955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2264.2211609999999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10869.634152000001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1793.5556770000001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11139.365242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2252.9251549999999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11846.485374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2597.2832290000001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12541.583821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1599.189361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2479.2291188999998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12300.436736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1599.189361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1852.2368180000001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12128.000846000001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1599.189361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12408.787826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1329.801606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11795.304638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1551.578456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2250.3280736000002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12758.423654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3133.4778239999996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5407.4862211999998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15645.678669000001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1316.7648059999999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12139.639351099999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1329.9349462999999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11178.851586000001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2106.0671639800003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11311.7737944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2905.9953092999999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11468.825319399999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4075.4563042999998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12200.7127124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5844.3580849999998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13484.945598000002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7404.8387729999995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14261.757015000001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8725.8902820000003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14964.666582999998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9215.1083930000004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15223.745438999998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9215.1083930000004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910.2745433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15190.340918999998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9215.1083930000004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3536.3057100000001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15176.789021000001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953.63414739999996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1141.580119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235.69855680000001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235.69855680000001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170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170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170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170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127.09906530000001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2872.5200399999999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2872.5200399999999</v>
      </c>
      <c r="BN11" s="1">
        <f>PLANEL_GerMED_Trim_Resultado!CA161</f>
        <v>3052.6641730000001</v>
      </c>
      <c r="BO11" s="1">
        <f>PLANEL_GerMED_Trim_Resultado!CB161</f>
        <v>2931.6382899999999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3024.336288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3024.336288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188.03834040000001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189.26969729999999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591.564931</v>
      </c>
      <c r="AF14" s="24">
        <f>PLANEL_GerMED_Trim_Resultado!AS17+PLANEL_GerMED_Trim_Resultado!AS29+PLANEL_GerMED_Trim_Resultado!AS629+PLANEL_GerMED_Trim_Resultado!AS713</f>
        <v>6051.6128900000003</v>
      </c>
      <c r="AG14" s="24">
        <f>PLANEL_GerMED_Trim_Resultado!AT17+PLANEL_GerMED_Trim_Resultado!AT29+PLANEL_GerMED_Trim_Resultado!AT629+PLANEL_GerMED_Trim_Resultado!AT713</f>
        <v>8281.0276620000004</v>
      </c>
      <c r="AH14" s="24">
        <f>PLANEL_GerMED_Trim_Resultado!AU17+PLANEL_GerMED_Trim_Resultado!AU29+PLANEL_GerMED_Trim_Resultado!AU629+PLANEL_GerMED_Trim_Resultado!AU713</f>
        <v>5277.1212770000002</v>
      </c>
      <c r="AI14" s="24">
        <f>PLANEL_GerMED_Trim_Resultado!AV17+PLANEL_GerMED_Trim_Resultado!AV29+PLANEL_GerMED_Trim_Resultado!AV629+PLANEL_GerMED_Trim_Resultado!AV713</f>
        <v>591.564931</v>
      </c>
      <c r="AJ14" s="24">
        <f>PLANEL_GerMED_Trim_Resultado!AW17+PLANEL_GerMED_Trim_Resultado!AW29+PLANEL_GerMED_Trim_Resultado!AW629+PLANEL_GerMED_Trim_Resultado!AW713</f>
        <v>6051.6128900000003</v>
      </c>
      <c r="AK14" s="24">
        <f>PLANEL_GerMED_Trim_Resultado!AX17+PLANEL_GerMED_Trim_Resultado!AX29+PLANEL_GerMED_Trim_Resultado!AX629+PLANEL_GerMED_Trim_Resultado!AX713</f>
        <v>8281.0276620000004</v>
      </c>
      <c r="AL14" s="24">
        <f>PLANEL_GerMED_Trim_Resultado!AY17+PLANEL_GerMED_Trim_Resultado!AY29+PLANEL_GerMED_Trim_Resultado!AY629+PLANEL_GerMED_Trim_Resultado!AY713</f>
        <v>5277.1212770000002</v>
      </c>
      <c r="AM14" s="24">
        <f>PLANEL_GerMED_Trim_Resultado!AZ17+PLANEL_GerMED_Trim_Resultado!AZ29+PLANEL_GerMED_Trim_Resultado!AZ629+PLANEL_GerMED_Trim_Resultado!AZ713</f>
        <v>580.9423683</v>
      </c>
      <c r="AN14" s="24">
        <f>PLANEL_GerMED_Trim_Resultado!BA17+PLANEL_GerMED_Trim_Resultado!BA29+PLANEL_GerMED_Trim_Resultado!BA629+PLANEL_GerMED_Trim_Resultado!BA713</f>
        <v>5942.9458030000005</v>
      </c>
      <c r="AO14" s="24">
        <f>PLANEL_GerMED_Trim_Resultado!BB17+PLANEL_GerMED_Trim_Resultado!BB29+PLANEL_GerMED_Trim_Resultado!BB629+PLANEL_GerMED_Trim_Resultado!BB713</f>
        <v>8132.3276100000003</v>
      </c>
      <c r="AP14" s="24">
        <f>PLANEL_GerMED_Trim_Resultado!BC17+PLANEL_GerMED_Trim_Resultado!BC29+PLANEL_GerMED_Trim_Resultado!BC629+PLANEL_GerMED_Trim_Resultado!BC713</f>
        <v>5182.3615140000002</v>
      </c>
      <c r="AQ14" s="24">
        <f>PLANEL_GerMED_Trim_Resultado!BD17+PLANEL_GerMED_Trim_Resultado!BD29+PLANEL_GerMED_Trim_Resultado!BD629+PLANEL_GerMED_Trim_Resultado!BD713</f>
        <v>580.9423683</v>
      </c>
      <c r="AR14" s="24">
        <f>PLANEL_GerMED_Trim_Resultado!BE17+PLANEL_GerMED_Trim_Resultado!BE29+PLANEL_GerMED_Trim_Resultado!BE629+PLANEL_GerMED_Trim_Resultado!BE713</f>
        <v>5942.9458030000005</v>
      </c>
      <c r="AS14" s="24">
        <f>PLANEL_GerMED_Trim_Resultado!BF17+PLANEL_GerMED_Trim_Resultado!BF29+PLANEL_GerMED_Trim_Resultado!BF629+PLANEL_GerMED_Trim_Resultado!BF713</f>
        <v>8132.3276100000003</v>
      </c>
      <c r="AT14" s="24">
        <f>PLANEL_GerMED_Trim_Resultado!BG17+PLANEL_GerMED_Trim_Resultado!BG29+PLANEL_GerMED_Trim_Resultado!BG629+PLANEL_GerMED_Trim_Resultado!BG713</f>
        <v>5182.3615140000002</v>
      </c>
      <c r="AU14" s="24">
        <f>PLANEL_GerMED_Trim_Resultado!BH17+PLANEL_GerMED_Trim_Resultado!BH29+PLANEL_GerMED_Trim_Resultado!BH629+PLANEL_GerMED_Trim_Resultado!BH713</f>
        <v>580.9423683</v>
      </c>
      <c r="AV14" s="24">
        <f>PLANEL_GerMED_Trim_Resultado!BI17+PLANEL_GerMED_Trim_Resultado!BI29+PLANEL_GerMED_Trim_Resultado!BI629+PLANEL_GerMED_Trim_Resultado!BI713</f>
        <v>5942.9458030000005</v>
      </c>
      <c r="AW14" s="24">
        <f>PLANEL_GerMED_Trim_Resultado!BJ17+PLANEL_GerMED_Trim_Resultado!BJ29+PLANEL_GerMED_Trim_Resultado!BJ629+PLANEL_GerMED_Trim_Resultado!BJ713</f>
        <v>8132.3276100000003</v>
      </c>
      <c r="AX14" s="24">
        <f>PLANEL_GerMED_Trim_Resultado!BK17+PLANEL_GerMED_Trim_Resultado!BK29+PLANEL_GerMED_Trim_Resultado!BK629+PLANEL_GerMED_Trim_Resultado!BK713</f>
        <v>5182.3615140000002</v>
      </c>
      <c r="AY14" s="24">
        <f>PLANEL_GerMED_Trim_Resultado!BL17+PLANEL_GerMED_Trim_Resultado!BL29+PLANEL_GerMED_Trim_Resultado!BL629+PLANEL_GerMED_Trim_Resultado!BL713</f>
        <v>580.9423683</v>
      </c>
      <c r="AZ14" s="24">
        <f>PLANEL_GerMED_Trim_Resultado!BM17+PLANEL_GerMED_Trim_Resultado!BM29+PLANEL_GerMED_Trim_Resultado!BM629+PLANEL_GerMED_Trim_Resultado!BM713</f>
        <v>5942.9458030000005</v>
      </c>
      <c r="BA14" s="24">
        <f>PLANEL_GerMED_Trim_Resultado!BN17+PLANEL_GerMED_Trim_Resultado!BN29+PLANEL_GerMED_Trim_Resultado!BN629+PLANEL_GerMED_Trim_Resultado!BN713</f>
        <v>8132.3276100000003</v>
      </c>
      <c r="BB14" s="24">
        <f>PLANEL_GerMED_Trim_Resultado!BO17+PLANEL_GerMED_Trim_Resultado!BO29+PLANEL_GerMED_Trim_Resultado!BO629+PLANEL_GerMED_Trim_Resultado!BO713</f>
        <v>5182.3615140000002</v>
      </c>
      <c r="BC14" s="24">
        <f>PLANEL_GerMED_Trim_Resultado!BP17+PLANEL_GerMED_Trim_Resultado!BP29+PLANEL_GerMED_Trim_Resultado!BP629+PLANEL_GerMED_Trim_Resultado!BP713</f>
        <v>687.73473000000001</v>
      </c>
      <c r="BD14" s="24">
        <f>PLANEL_GerMED_Trim_Resultado!BQ17+PLANEL_GerMED_Trim_Resultado!BQ29+PLANEL_GerMED_Trim_Resultado!BQ629+PLANEL_GerMED_Trim_Resultado!BQ713</f>
        <v>7035.4142690000008</v>
      </c>
      <c r="BE14" s="24">
        <f>PLANEL_GerMED_Trim_Resultado!BR17+PLANEL_GerMED_Trim_Resultado!BR29+PLANEL_GerMED_Trim_Resultado!BR629+PLANEL_GerMED_Trim_Resultado!BR713</f>
        <v>9627.261563</v>
      </c>
      <c r="BF14" s="24">
        <f>PLANEL_GerMED_Trim_Resultado!BS17+PLANEL_GerMED_Trim_Resultado!BS29+PLANEL_GerMED_Trim_Resultado!BS629+PLANEL_GerMED_Trim_Resultado!BS713</f>
        <v>6135.0147470000002</v>
      </c>
      <c r="BG14" s="24">
        <f>PLANEL_GerMED_Trim_Resultado!BT17+PLANEL_GerMED_Trim_Resultado!BT29+PLANEL_GerMED_Trim_Resultado!BT629+PLANEL_GerMED_Trim_Resultado!BT713</f>
        <v>881.39540179999995</v>
      </c>
      <c r="BH14" s="24">
        <f>PLANEL_GerMED_Trim_Resultado!BU17+PLANEL_GerMED_Trim_Resultado!BU29+PLANEL_GerMED_Trim_Resultado!BU629+PLANEL_GerMED_Trim_Resultado!BU713</f>
        <v>9016.531398000001</v>
      </c>
      <c r="BI14" s="24">
        <f>PLANEL_GerMED_Trim_Resultado!BV17+PLANEL_GerMED_Trim_Resultado!BV29+PLANEL_GerMED_Trim_Resultado!BV629+PLANEL_GerMED_Trim_Resultado!BV713</f>
        <v>12338.222433000001</v>
      </c>
      <c r="BJ14" s="24">
        <f>PLANEL_GerMED_Trim_Resultado!BW17+PLANEL_GerMED_Trim_Resultado!BW29+PLANEL_GerMED_Trim_Resultado!BW629+PLANEL_GerMED_Trim_Resultado!BW713</f>
        <v>7862.5864779999993</v>
      </c>
      <c r="BK14" s="24">
        <f>PLANEL_GerMED_Trim_Resultado!BX17+PLANEL_GerMED_Trim_Resultado!BX29+PLANEL_GerMED_Trim_Resultado!BX629+PLANEL_GerMED_Trim_Resultado!BX713</f>
        <v>881.39540179999995</v>
      </c>
      <c r="BL14" s="24">
        <f>PLANEL_GerMED_Trim_Resultado!BY17+PLANEL_GerMED_Trim_Resultado!BY29+PLANEL_GerMED_Trim_Resultado!BY629+PLANEL_GerMED_Trim_Resultado!BY713</f>
        <v>9016.531398000001</v>
      </c>
      <c r="BM14" s="24">
        <f>PLANEL_GerMED_Trim_Resultado!BZ17+PLANEL_GerMED_Trim_Resultado!BZ29+PLANEL_GerMED_Trim_Resultado!BZ629+PLANEL_GerMED_Trim_Resultado!BZ713</f>
        <v>12338.222433000001</v>
      </c>
      <c r="BN14" s="24">
        <f>PLANEL_GerMED_Trim_Resultado!CA17+PLANEL_GerMED_Trim_Resultado!CA29+PLANEL_GerMED_Trim_Resultado!CA629+PLANEL_GerMED_Trim_Resultado!CA713</f>
        <v>7862.5864779999993</v>
      </c>
      <c r="BO14" s="24">
        <f>PLANEL_GerMED_Trim_Resultado!CB17+PLANEL_GerMED_Trim_Resultado!CB29+PLANEL_GerMED_Trim_Resultado!CB629+PLANEL_GerMED_Trim_Resultado!CB713</f>
        <v>886.70464650000008</v>
      </c>
      <c r="BP14" s="24">
        <f>PLANEL_GerMED_Trim_Resultado!CC17+PLANEL_GerMED_Trim_Resultado!CC29+PLANEL_GerMED_Trim_Resultado!CC629+PLANEL_GerMED_Trim_Resultado!CC713</f>
        <v>9070.8441060000005</v>
      </c>
      <c r="BQ14" s="24">
        <f>PLANEL_GerMED_Trim_Resultado!CD17+PLANEL_GerMED_Trim_Resultado!CD29+PLANEL_GerMED_Trim_Resultado!CD629+PLANEL_GerMED_Trim_Resultado!CD713</f>
        <v>12412.543948999999</v>
      </c>
      <c r="BR14" s="24">
        <f>PLANEL_GerMED_Trim_Resultado!CE17+PLANEL_GerMED_Trim_Resultado!CE29+PLANEL_GerMED_Trim_Resultado!CE629+PLANEL_GerMED_Trim_Resultado!CE713</f>
        <v>7909.9481900000001</v>
      </c>
      <c r="BS14" s="24">
        <f>PLANEL_GerMED_Trim_Resultado!CF17+PLANEL_GerMED_Trim_Resultado!CF29+PLANEL_GerMED_Trim_Resultado!CF629+PLANEL_GerMED_Trim_Resultado!CF713</f>
        <v>886.70464650000008</v>
      </c>
      <c r="BT14" s="24">
        <f>PLANEL_GerMED_Trim_Resultado!CG17+PLANEL_GerMED_Trim_Resultado!CG29+PLANEL_GerMED_Trim_Resultado!CG629+PLANEL_GerMED_Trim_Resultado!CG713</f>
        <v>9070.8441060000005</v>
      </c>
      <c r="BU14" s="24">
        <f>PLANEL_GerMED_Trim_Resultado!CH17+PLANEL_GerMED_Trim_Resultado!CH29+PLANEL_GerMED_Trim_Resultado!CH629+PLANEL_GerMED_Trim_Resultado!CH713</f>
        <v>12412.543948999999</v>
      </c>
      <c r="BV14" s="24">
        <f>PLANEL_GerMED_Trim_Resultado!CI17+PLANEL_GerMED_Trim_Resultado!CI29+PLANEL_GerMED_Trim_Resultado!CI629+PLANEL_GerMED_Trim_Resultado!CI713</f>
        <v>7909.9481900000001</v>
      </c>
      <c r="BW14" s="24">
        <f>PLANEL_GerMED_Trim_Resultado!CJ17+PLANEL_GerMED_Trim_Resultado!CJ29+PLANEL_GerMED_Trim_Resultado!CJ629+PLANEL_GerMED_Trim_Resultado!CJ713</f>
        <v>886.70464650000008</v>
      </c>
      <c r="BX14" s="24">
        <f>PLANEL_GerMED_Trim_Resultado!CK17+PLANEL_GerMED_Trim_Resultado!CK29+PLANEL_GerMED_Trim_Resultado!CK629+PLANEL_GerMED_Trim_Resultado!CK713</f>
        <v>9070.8441060000005</v>
      </c>
      <c r="BY14" s="24">
        <f>PLANEL_GerMED_Trim_Resultado!CL17+PLANEL_GerMED_Trim_Resultado!CL29+PLANEL_GerMED_Trim_Resultado!CL629+PLANEL_GerMED_Trim_Resultado!CL713</f>
        <v>12412.543948999999</v>
      </c>
      <c r="BZ14" s="24">
        <f>PLANEL_GerMED_Trim_Resultado!CM17+PLANEL_GerMED_Trim_Resultado!CM29+PLANEL_GerMED_Trim_Resultado!CM629+PLANEL_GerMED_Trim_Resultado!CM713</f>
        <v>7909.9481900000001</v>
      </c>
      <c r="CA14" s="24">
        <f>PLANEL_GerMED_Trim_Resultado!CN17+PLANEL_GerMED_Trim_Resultado!CN29+PLANEL_GerMED_Trim_Resultado!CN629+PLANEL_GerMED_Trim_Resultado!CN713</f>
        <v>886.70464650000008</v>
      </c>
      <c r="CB14" s="24">
        <f>PLANEL_GerMED_Trim_Resultado!CO17+PLANEL_GerMED_Trim_Resultado!CO29+PLANEL_GerMED_Trim_Resultado!CO629+PLANEL_GerMED_Trim_Resultado!CO713</f>
        <v>9070.8441060000005</v>
      </c>
      <c r="CC14" s="24">
        <f>PLANEL_GerMED_Trim_Resultado!CP17+PLANEL_GerMED_Trim_Resultado!CP29+PLANEL_GerMED_Trim_Resultado!CP629+PLANEL_GerMED_Trim_Resultado!CP713</f>
        <v>12412.543948999999</v>
      </c>
      <c r="CD14" s="24">
        <f>PLANEL_GerMED_Trim_Resultado!CQ17+PLANEL_GerMED_Trim_Resultado!CQ29+PLANEL_GerMED_Trim_Resultado!CQ629+PLANEL_GerMED_Trim_Resultado!CQ713</f>
        <v>7909.9481900000001</v>
      </c>
      <c r="CE14" s="24">
        <f>PLANEL_GerMED_Trim_Resultado!CR17+PLANEL_GerMED_Trim_Resultado!CR29+PLANEL_GerMED_Trim_Resultado!CR629+PLANEL_GerMED_Trim_Resultado!CR713</f>
        <v>886.70464650000008</v>
      </c>
      <c r="CF14" s="24">
        <f>PLANEL_GerMED_Trim_Resultado!CS17+PLANEL_GerMED_Trim_Resultado!CS29+PLANEL_GerMED_Trim_Resultado!CS629+PLANEL_GerMED_Trim_Resultado!CS713</f>
        <v>9070.8441060000005</v>
      </c>
      <c r="CG14" s="24">
        <f>PLANEL_GerMED_Trim_Resultado!CT17+PLANEL_GerMED_Trim_Resultado!CT29+PLANEL_GerMED_Trim_Resultado!CT629+PLANEL_GerMED_Trim_Resultado!CT713</f>
        <v>12412.543948999999</v>
      </c>
      <c r="CH14" s="24">
        <f>PLANEL_GerMED_Trim_Resultado!CU17+PLANEL_GerMED_Trim_Resultado!CU29+PLANEL_GerMED_Trim_Resultado!CU629+PLANEL_GerMED_Trim_Resultado!CU713</f>
        <v>7909.9481900000001</v>
      </c>
      <c r="CI14" s="24">
        <f>PLANEL_GerMED_Trim_Resultado!CV17+PLANEL_GerMED_Trim_Resultado!CV29+PLANEL_GerMED_Trim_Resultado!CV629+PLANEL_GerMED_Trim_Resultado!CV713</f>
        <v>885.18802389999996</v>
      </c>
      <c r="CJ14" s="24">
        <f>PLANEL_GerMED_Trim_Resultado!CW17+PLANEL_GerMED_Trim_Resultado!CW29+PLANEL_GerMED_Trim_Resultado!CW629+PLANEL_GerMED_Trim_Resultado!CW713</f>
        <v>9055.3293049999993</v>
      </c>
      <c r="CK14" s="24">
        <f>PLANEL_GerMED_Trim_Resultado!CX17+PLANEL_GerMED_Trim_Resultado!CX29+PLANEL_GerMED_Trim_Resultado!CX629+PLANEL_GerMED_Trim_Resultado!CX713</f>
        <v>12391.313493</v>
      </c>
      <c r="CL14" s="24">
        <f>PLANEL_GerMED_Trim_Resultado!CY17+PLANEL_GerMED_Trim_Resultado!CY29+PLANEL_GerMED_Trim_Resultado!CY629+PLANEL_GerMED_Trim_Resultado!CY713</f>
        <v>7896.4189900000001</v>
      </c>
      <c r="CM14" s="24">
        <f>PLANEL_GerMED_Trim_Resultado!CZ17+PLANEL_GerMED_Trim_Resultado!CZ29+PLANEL_GerMED_Trim_Resultado!CZ629+PLANEL_GerMED_Trim_Resultado!CZ713</f>
        <v>885.18802389999996</v>
      </c>
      <c r="CN14" s="24">
        <f>PLANEL_GerMED_Trim_Resultado!DA17+PLANEL_GerMED_Trim_Resultado!DA29+PLANEL_GerMED_Trim_Resultado!DA629+PLANEL_GerMED_Trim_Resultado!DA713</f>
        <v>9055.3293049999993</v>
      </c>
      <c r="CO14" s="24">
        <f>PLANEL_GerMED_Trim_Resultado!DB17+PLANEL_GerMED_Trim_Resultado!DB29+PLANEL_GerMED_Trim_Resultado!DB629+PLANEL_GerMED_Trim_Resultado!DB713</f>
        <v>12391.313493</v>
      </c>
      <c r="CP14" s="24">
        <f>PLANEL_GerMED_Trim_Resultado!DC17+PLANEL_GerMED_Trim_Resultado!DC29+PLANEL_GerMED_Trim_Resultado!DC629+PLANEL_GerMED_Trim_Resultado!DC713</f>
        <v>7896.4189900000001</v>
      </c>
      <c r="CQ14" s="24">
        <f>PLANEL_GerMED_Trim_Resultado!DD17+PLANEL_GerMED_Trim_Resultado!DD29+PLANEL_GerMED_Trim_Resultado!DD629+PLANEL_GerMED_Trim_Resultado!DD713</f>
        <v>885.18802389999996</v>
      </c>
      <c r="CR14" s="24">
        <f>PLANEL_GerMED_Trim_Resultado!DE17+PLANEL_GerMED_Trim_Resultado!DE29+PLANEL_GerMED_Trim_Resultado!DE629+PLANEL_GerMED_Trim_Resultado!DE713</f>
        <v>9055.3293049999993</v>
      </c>
      <c r="CS14" s="24">
        <f>PLANEL_GerMED_Trim_Resultado!DF17+PLANEL_GerMED_Trim_Resultado!DF29+PLANEL_GerMED_Trim_Resultado!DF629+PLANEL_GerMED_Trim_Resultado!DF713</f>
        <v>12391.313493</v>
      </c>
      <c r="CT14" s="24">
        <f>PLANEL_GerMED_Trim_Resultado!DG17+PLANEL_GerMED_Trim_Resultado!DG29+PLANEL_GerMED_Trim_Resultado!DG629+PLANEL_GerMED_Trim_Resultado!DG713</f>
        <v>7896.4189900000001</v>
      </c>
      <c r="CU14" s="24">
        <f>PLANEL_GerMED_Trim_Resultado!DH17+PLANEL_GerMED_Trim_Resultado!DH29+PLANEL_GerMED_Trim_Resultado!DH629+PLANEL_GerMED_Trim_Resultado!DH713</f>
        <v>885.18802389999996</v>
      </c>
      <c r="CV14" s="24">
        <f>PLANEL_GerMED_Trim_Resultado!DI17+PLANEL_GerMED_Trim_Resultado!DI29+PLANEL_GerMED_Trim_Resultado!DI629+PLANEL_GerMED_Trim_Resultado!DI713</f>
        <v>9055.3293049999993</v>
      </c>
      <c r="CW14" s="24">
        <f>PLANEL_GerMED_Trim_Resultado!DJ17+PLANEL_GerMED_Trim_Resultado!DJ29+PLANEL_GerMED_Trim_Resultado!DJ629+PLANEL_GerMED_Trim_Resultado!DJ713</f>
        <v>12391.313493</v>
      </c>
      <c r="CX14" s="24">
        <f>PLANEL_GerMED_Trim_Resultado!DK17+PLANEL_GerMED_Trim_Resultado!DK29+PLANEL_GerMED_Trim_Resultado!DK629+PLANEL_GerMED_Trim_Resultado!DK713</f>
        <v>7896.4189900000001</v>
      </c>
      <c r="CY14" s="24">
        <f>PLANEL_GerMED_Trim_Resultado!DL17+PLANEL_GerMED_Trim_Resultado!DL29+PLANEL_GerMED_Trim_Resultado!DL629+PLANEL_GerMED_Trim_Resultado!DL713</f>
        <v>885.18802389999996</v>
      </c>
      <c r="CZ14" s="24">
        <f>PLANEL_GerMED_Trim_Resultado!DM17+PLANEL_GerMED_Trim_Resultado!DM29+PLANEL_GerMED_Trim_Resultado!DM629+PLANEL_GerMED_Trim_Resultado!DM713</f>
        <v>9055.3293049999993</v>
      </c>
      <c r="DA14" s="24">
        <f>PLANEL_GerMED_Trim_Resultado!DN17+PLANEL_GerMED_Trim_Resultado!DN29+PLANEL_GerMED_Trim_Resultado!DN629+PLANEL_GerMED_Trim_Resultado!DN713</f>
        <v>12391.313493</v>
      </c>
      <c r="DB14" s="24">
        <f>PLANEL_GerMED_Trim_Resultado!DO17+PLANEL_GerMED_Trim_Resultado!DO29+PLANEL_GerMED_Trim_Resultado!DO629+PLANEL_GerMED_Trim_Resultado!DO713</f>
        <v>7896.4189900000001</v>
      </c>
      <c r="DC14" s="24">
        <f>PLANEL_GerMED_Trim_Resultado!DP17+PLANEL_GerMED_Trim_Resultado!DP29+PLANEL_GerMED_Trim_Resultado!DP629+PLANEL_GerMED_Trim_Resultado!DP713</f>
        <v>885.18802389999996</v>
      </c>
      <c r="DD14" s="24">
        <f>PLANEL_GerMED_Trim_Resultado!DQ17+PLANEL_GerMED_Trim_Resultado!DQ29+PLANEL_GerMED_Trim_Resultado!DQ629+PLANEL_GerMED_Trim_Resultado!DQ713</f>
        <v>9055.3293049999993</v>
      </c>
      <c r="DE14" s="24">
        <f>PLANEL_GerMED_Trim_Resultado!DR17+PLANEL_GerMED_Trim_Resultado!DR29+PLANEL_GerMED_Trim_Resultado!DR629+PLANEL_GerMED_Trim_Resultado!DR713</f>
        <v>12391.313493</v>
      </c>
      <c r="DF14" s="24">
        <f>PLANEL_GerMED_Trim_Resultado!DS17+PLANEL_GerMED_Trim_Resultado!DS29+PLANEL_GerMED_Trim_Resultado!DS629+PLANEL_GerMED_Trim_Resultado!DS713</f>
        <v>7896.4189900000001</v>
      </c>
      <c r="DG14" s="24">
        <f>PLANEL_GerMED_Trim_Resultado!DT17+PLANEL_GerMED_Trim_Resultado!DT29+PLANEL_GerMED_Trim_Resultado!DT629+PLANEL_GerMED_Trim_Resultado!DT713</f>
        <v>885.18802389999996</v>
      </c>
      <c r="DH14" s="24">
        <f>PLANEL_GerMED_Trim_Resultado!DU17+PLANEL_GerMED_Trim_Resultado!DU29+PLANEL_GerMED_Trim_Resultado!DU629+PLANEL_GerMED_Trim_Resultado!DU713</f>
        <v>9055.3293049999993</v>
      </c>
      <c r="DI14" s="24">
        <f>PLANEL_GerMED_Trim_Resultado!DV17+PLANEL_GerMED_Trim_Resultado!DV29+PLANEL_GerMED_Trim_Resultado!DV629+PLANEL_GerMED_Trim_Resultado!DV713</f>
        <v>12391.313493</v>
      </c>
      <c r="DJ14" s="24">
        <f>PLANEL_GerMED_Trim_Resultado!DW17+PLANEL_GerMED_Trim_Resultado!DW29+PLANEL_GerMED_Trim_Resultado!DW629+PLANEL_GerMED_Trim_Resultado!DW713</f>
        <v>7896.4189900000001</v>
      </c>
      <c r="DK14" s="24">
        <f>PLANEL_GerMED_Trim_Resultado!DX17+PLANEL_GerMED_Trim_Resultado!DX29+PLANEL_GerMED_Trim_Resultado!DX629+PLANEL_GerMED_Trim_Resultado!DX713</f>
        <v>885.18802389999996</v>
      </c>
      <c r="DL14" s="24">
        <f>PLANEL_GerMED_Trim_Resultado!DY17+PLANEL_GerMED_Trim_Resultado!DY29+PLANEL_GerMED_Trim_Resultado!DY629+PLANEL_GerMED_Trim_Resultado!DY713</f>
        <v>9055.3293049999993</v>
      </c>
      <c r="DM14" s="24">
        <f>PLANEL_GerMED_Trim_Resultado!DZ17+PLANEL_GerMED_Trim_Resultado!DZ29+PLANEL_GerMED_Trim_Resultado!DZ629+PLANEL_GerMED_Trim_Resultado!DZ713</f>
        <v>12391.313493</v>
      </c>
      <c r="DN14" s="24">
        <f>PLANEL_GerMED_Trim_Resultado!EA17+PLANEL_GerMED_Trim_Resultado!EA29+PLANEL_GerMED_Trim_Resultado!EA629+PLANEL_GerMED_Trim_Resultado!EA713</f>
        <v>7896.4189900000001</v>
      </c>
      <c r="DO14" s="24">
        <f>PLANEL_GerMED_Trim_Resultado!EB17+PLANEL_GerMED_Trim_Resultado!EB29+PLANEL_GerMED_Trim_Resultado!EB629+PLANEL_GerMED_Trim_Resultado!EB713</f>
        <v>885.18802389999996</v>
      </c>
      <c r="DP14" s="24">
        <f>PLANEL_GerMED_Trim_Resultado!EC17+PLANEL_GerMED_Trim_Resultado!EC29+PLANEL_GerMED_Trim_Resultado!EC629+PLANEL_GerMED_Trim_Resultado!EC713</f>
        <v>9055.3293049999993</v>
      </c>
      <c r="DQ14" s="24">
        <f>PLANEL_GerMED_Trim_Resultado!ED17+PLANEL_GerMED_Trim_Resultado!ED29+PLANEL_GerMED_Trim_Resultado!ED629+PLANEL_GerMED_Trim_Resultado!ED713</f>
        <v>12391.313493</v>
      </c>
      <c r="DR14" s="24">
        <f>PLANEL_GerMED_Trim_Resultado!EE17+PLANEL_GerMED_Trim_Resultado!EE29+PLANEL_GerMED_Trim_Resultado!EE629+PLANEL_GerMED_Trim_Resultado!EE713</f>
        <v>7896.4189900000001</v>
      </c>
      <c r="DS14" s="24">
        <f>PLANEL_GerMED_Trim_Resultado!EF17+PLANEL_GerMED_Trim_Resultado!EF29+PLANEL_GerMED_Trim_Resultado!EF629+PLANEL_GerMED_Trim_Resultado!EF713</f>
        <v>885.18802389999996</v>
      </c>
      <c r="DT14" s="24">
        <f>PLANEL_GerMED_Trim_Resultado!EG17+PLANEL_GerMED_Trim_Resultado!EG29+PLANEL_GerMED_Trim_Resultado!EG629+PLANEL_GerMED_Trim_Resultado!EG713</f>
        <v>9055.3293049999993</v>
      </c>
      <c r="DU14" s="24">
        <f>PLANEL_GerMED_Trim_Resultado!EH17+PLANEL_GerMED_Trim_Resultado!EH29+PLANEL_GerMED_Trim_Resultado!EH629+PLANEL_GerMED_Trim_Resultado!EH713</f>
        <v>12391.313493</v>
      </c>
      <c r="DV14" s="24">
        <f>PLANEL_GerMED_Trim_Resultado!EI17+PLANEL_GerMED_Trim_Resultado!EI29+PLANEL_GerMED_Trim_Resultado!EI629+PLANEL_GerMED_Trim_Resultado!EI713</f>
        <v>7896.4189900000001</v>
      </c>
      <c r="DW14" s="24">
        <f>PLANEL_GerMED_Trim_Resultado!EJ17+PLANEL_GerMED_Trim_Resultado!EJ29+PLANEL_GerMED_Trim_Resultado!EJ629+PLANEL_GerMED_Trim_Resultado!EJ713</f>
        <v>899.01572839999994</v>
      </c>
      <c r="DX14" s="24">
        <f>PLANEL_GerMED_Trim_Resultado!EK17+PLANEL_GerMED_Trim_Resultado!EK29+PLANEL_GerMED_Trim_Resultado!EK629+PLANEL_GerMED_Trim_Resultado!EK713</f>
        <v>9196.7844690000002</v>
      </c>
      <c r="DY14" s="24">
        <f>PLANEL_GerMED_Trim_Resultado!EL17+PLANEL_GerMED_Trim_Resultado!EL29+PLANEL_GerMED_Trim_Resultado!EL629+PLANEL_GerMED_Trim_Resultado!EL713</f>
        <v>12584.880754</v>
      </c>
      <c r="DZ14" s="24">
        <f>PLANEL_GerMED_Trim_Resultado!EM17+PLANEL_GerMED_Trim_Resultado!EM29+PLANEL_GerMED_Trim_Resultado!EM629+PLANEL_GerMED_Trim_Resultado!EM713</f>
        <v>8019.7705770000002</v>
      </c>
      <c r="EA14" s="24">
        <f>PLANEL_GerMED_Trim_Resultado!EN17+PLANEL_GerMED_Trim_Resultado!EN29+PLANEL_GerMED_Trim_Resultado!EN629+PLANEL_GerMED_Trim_Resultado!EN713</f>
        <v>899.01572839999994</v>
      </c>
      <c r="EB14" s="24">
        <f>PLANEL_GerMED_Trim_Resultado!EO17+PLANEL_GerMED_Trim_Resultado!EO29+PLANEL_GerMED_Trim_Resultado!EO629+PLANEL_GerMED_Trim_Resultado!EO713</f>
        <v>9196.7844690000002</v>
      </c>
      <c r="EC14" s="24">
        <f>PLANEL_GerMED_Trim_Resultado!EP17+PLANEL_GerMED_Trim_Resultado!EP29+PLANEL_GerMED_Trim_Resultado!EP629+PLANEL_GerMED_Trim_Resultado!EP713</f>
        <v>12584.880754</v>
      </c>
      <c r="ED14" s="24">
        <f>PLANEL_GerMED_Trim_Resultado!EQ17+PLANEL_GerMED_Trim_Resultado!EQ29+PLANEL_GerMED_Trim_Resultado!EQ629+PLANEL_GerMED_Trim_Resultado!EQ713</f>
        <v>8019.7705770000002</v>
      </c>
      <c r="EE14" s="24">
        <f>PLANEL_GerMED_Trim_Resultado!ER17+PLANEL_GerMED_Trim_Resultado!ER29+PLANEL_GerMED_Trim_Resultado!ER629+PLANEL_GerMED_Trim_Resultado!ER713</f>
        <v>899.01572839999994</v>
      </c>
      <c r="EF14" s="24">
        <f>PLANEL_GerMED_Trim_Resultado!ES17+PLANEL_GerMED_Trim_Resultado!ES29+PLANEL_GerMED_Trim_Resultado!ES629+PLANEL_GerMED_Trim_Resultado!ES713</f>
        <v>9196.7844690000002</v>
      </c>
      <c r="EG14" s="24">
        <f>PLANEL_GerMED_Trim_Resultado!ET17+PLANEL_GerMED_Trim_Resultado!ET29+PLANEL_GerMED_Trim_Resultado!ET629+PLANEL_GerMED_Trim_Resultado!ET713</f>
        <v>12584.880754</v>
      </c>
      <c r="EH14" s="24">
        <f>PLANEL_GerMED_Trim_Resultado!EU17+PLANEL_GerMED_Trim_Resultado!EU29+PLANEL_GerMED_Trim_Resultado!EU629+PLANEL_GerMED_Trim_Resultado!EU713</f>
        <v>8019.7705770000002</v>
      </c>
      <c r="EI14" s="24">
        <f>PLANEL_GerMED_Trim_Resultado!EV17+PLANEL_GerMED_Trim_Resultado!EV29+PLANEL_GerMED_Trim_Resultado!EV629+PLANEL_GerMED_Trim_Resultado!EV713</f>
        <v>899.01572839999994</v>
      </c>
      <c r="EJ14" s="24">
        <f>PLANEL_GerMED_Trim_Resultado!EW17+PLANEL_GerMED_Trim_Resultado!EW29+PLANEL_GerMED_Trim_Resultado!EW629+PLANEL_GerMED_Trim_Resultado!EW713</f>
        <v>9196.7844690000002</v>
      </c>
      <c r="EK14" s="24">
        <f>PLANEL_GerMED_Trim_Resultado!EX17+PLANEL_GerMED_Trim_Resultado!EX29+PLANEL_GerMED_Trim_Resultado!EX629+PLANEL_GerMED_Trim_Resultado!EX713</f>
        <v>12584.880754</v>
      </c>
      <c r="EL14" s="24">
        <f>PLANEL_GerMED_Trim_Resultado!EY17+PLANEL_GerMED_Trim_Resultado!EY29+PLANEL_GerMED_Trim_Resultado!EY629+PLANEL_GerMED_Trim_Resultado!EY713</f>
        <v>8019.7705770000002</v>
      </c>
      <c r="EM14" s="24">
        <f>PLANEL_GerMED_Trim_Resultado!EZ17+PLANEL_GerMED_Trim_Resultado!EZ29+PLANEL_GerMED_Trim_Resultado!EZ629+PLANEL_GerMED_Trim_Resultado!EZ713</f>
        <v>899.01572839999994</v>
      </c>
      <c r="EN14" s="24">
        <f>PLANEL_GerMED_Trim_Resultado!FA17+PLANEL_GerMED_Trim_Resultado!FA29+PLANEL_GerMED_Trim_Resultado!FA629+PLANEL_GerMED_Trim_Resultado!FA713</f>
        <v>9196.7844690000002</v>
      </c>
      <c r="EO14" s="24">
        <f>PLANEL_GerMED_Trim_Resultado!FB17+PLANEL_GerMED_Trim_Resultado!FB29+PLANEL_GerMED_Trim_Resultado!FB629+PLANEL_GerMED_Trim_Resultado!FB713</f>
        <v>12584.880754</v>
      </c>
      <c r="EP14" s="24">
        <f>PLANEL_GerMED_Trim_Resultado!FC17+PLANEL_GerMED_Trim_Resultado!FC29+PLANEL_GerMED_Trim_Resultado!FC629+PLANEL_GerMED_Trim_Resultado!FC713</f>
        <v>8019.7705770000002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318.66108919999999</v>
      </c>
      <c r="I15" s="24">
        <f>PLANEL_GerMED_Trim_Resultado!V377</f>
        <v>315.40552919999999</v>
      </c>
      <c r="J15" s="24">
        <f>PLANEL_GerMED_Trim_Resultado!W377</f>
        <v>318.67108919999998</v>
      </c>
      <c r="K15" s="24">
        <f>PLANEL_GerMED_Trim_Resultado!X377</f>
        <v>318.66108919999999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483.57535919999998</v>
      </c>
      <c r="Q15" s="24">
        <f>PLANEL_GerMED_Trim_Resultado!AD377</f>
        <v>320.61190920000001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510.50511990000001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220.4975307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213.65321069999999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6062.7897777000007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7193.0207369999998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9476.7419341999994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7885.8522297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8121.7569909000013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9693.8264072000002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12799.3671362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10616.413898499999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9040.7234478999999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10809.9959672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14282.3344662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11835.129070499999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11960.591031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14356.833630199999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18994.923063099999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15707.7517462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12731.085081000001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15292.669750200001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20238.2954321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16729.565743200001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14382.925246800001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17311.869422200001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22927.089460700001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18931.861250400001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14449.784936799999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17393.246813900001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23035.288996200001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19020.683150299999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14415.0068828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17351.005656900001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22979.166470199998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18974.5611813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15702.394456800001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18914.6566599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25056.667448199998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20681.869165299999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17038.045429199999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20539.8840021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27217.365755300001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22455.8570526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18581.181315999998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22437.589143100002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29749.678751899999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24523.522535799999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20299.3163733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24540.3981871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32551.0056067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26816.530463999999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22281.211272200002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26967.458429099999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35784.963421799999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29462.850794700003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24608.572169699997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29840.256443600003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39623.390461100003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32590.964787500001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26684.884282200001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32365.622474600001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42980.284649299996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35347.688962600005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28937.093950300001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35122.527916999999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46653.195940400001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38353.873058099998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30468.628803300002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36982.718313999998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49124.685666400001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40384.9643431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30406.359447300001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36929.870333899999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49065.150893600003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40322.9938673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34754.668396100002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42212.751738100007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56084.786764200006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46090.955087299997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36920.617169999998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44843.496386999999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59580.051739999995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48963.393590000007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38241.226789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46447.498630000002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61711.164259999998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50714.76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39556.237112000003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48044.70001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63833.241000000002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52458.700720000001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40637.514913999999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49358.01167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65578.135649999997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53892.670000000006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41848.501543999999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50828.866679999999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67532.345839999994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55498.656560000003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43629.202334000001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52991.6921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70405.923070000004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57860.186790000007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45408.340993999998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55152.620169999995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73276.979449999999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60219.645350000006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47861.794774000002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58132.566180000002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77236.201010000004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63473.367320000005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50482.860214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61316.092019999996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81465.903179999994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66949.372570000007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53051.257224000001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64435.647190000003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85610.612519999995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70355.529980000007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1341.966095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1332.962683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1301.9848440000001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1332.962683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2518.264533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2501.3691950000002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2443.2377759999999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2501.3691950000002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3700.373419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3675.5471699999998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3590.1280430000002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3675.5471699999998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4878.6976189999996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4845.9658520000003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4733.3463830000001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4845.9658520000003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6075.907948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6035.1439540000001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5894.888175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6035.1439540000001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6937.4104779999998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6890.8665600000004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6730.7239250000002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6890.8665600000004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7472.3015759999998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7422.1690090000002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7249.6789909999998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7422.1690090000002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7793.5118679999996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7741.2242630000001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7561.3194519999997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7741.2242630000001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7793.5118679999996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7741.2242630000001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7561.3194519999997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7741.2242630000001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7793.5118679999996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7741.2242630000001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7561.3194519999997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7741.2242630000001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7793.5118679999996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7741.2242630000001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7561.3194519999997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7741.2242630000001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68270.869589451991</v>
      </c>
      <c r="D24" s="28">
        <f t="shared" si="0"/>
        <v>63578.196390248006</v>
      </c>
      <c r="E24" s="28">
        <f t="shared" si="0"/>
        <v>65366.525226184</v>
      </c>
      <c r="F24" s="28">
        <f t="shared" si="0"/>
        <v>65191.122388900003</v>
      </c>
      <c r="G24" s="28">
        <f t="shared" si="0"/>
        <v>68315.512546652011</v>
      </c>
      <c r="H24" s="28">
        <f t="shared" si="0"/>
        <v>64242.550681748005</v>
      </c>
      <c r="I24" s="28">
        <f t="shared" si="0"/>
        <v>65725.850575083998</v>
      </c>
      <c r="J24" s="28">
        <f t="shared" si="0"/>
        <v>65244.853510200002</v>
      </c>
      <c r="K24" s="28">
        <f t="shared" si="0"/>
        <v>69555.944855700014</v>
      </c>
      <c r="L24" s="28">
        <f t="shared" si="0"/>
        <v>65414.349569500002</v>
      </c>
      <c r="M24" s="28">
        <f t="shared" si="0"/>
        <v>66900.3967748</v>
      </c>
      <c r="N24" s="28">
        <f t="shared" si="0"/>
        <v>66451.530048399989</v>
      </c>
      <c r="O24" s="28">
        <f t="shared" si="0"/>
        <v>70679.115658099996</v>
      </c>
      <c r="P24" s="28">
        <f t="shared" si="0"/>
        <v>66462.632309400011</v>
      </c>
      <c r="Q24" s="28">
        <f t="shared" si="0"/>
        <v>66706.305220299997</v>
      </c>
      <c r="R24" s="28">
        <f t="shared" si="0"/>
        <v>68778.384364600002</v>
      </c>
      <c r="S24" s="28">
        <f t="shared" si="0"/>
        <v>75854.258998499979</v>
      </c>
      <c r="T24" s="28">
        <f t="shared" si="0"/>
        <v>71336.4789724</v>
      </c>
      <c r="U24" s="28">
        <f t="shared" si="0"/>
        <v>72506.800700100022</v>
      </c>
      <c r="V24" s="28">
        <f t="shared" si="0"/>
        <v>72924.455193799993</v>
      </c>
      <c r="W24" s="28">
        <f t="shared" si="0"/>
        <v>79651.333178200002</v>
      </c>
      <c r="X24" s="28">
        <f t="shared" si="0"/>
        <v>74921.971395100001</v>
      </c>
      <c r="Y24" s="28">
        <f t="shared" si="0"/>
        <v>76454.700800800012</v>
      </c>
      <c r="Z24" s="28">
        <f t="shared" si="0"/>
        <v>76294.96907050001</v>
      </c>
      <c r="AA24" s="28">
        <f t="shared" si="0"/>
        <v>83543.55376119999</v>
      </c>
      <c r="AB24" s="28">
        <f t="shared" si="0"/>
        <v>78604.040138099997</v>
      </c>
      <c r="AC24" s="28">
        <f t="shared" si="0"/>
        <v>80159.969498800012</v>
      </c>
      <c r="AD24" s="28">
        <f t="shared" si="0"/>
        <v>80101.964151499997</v>
      </c>
      <c r="AE24" s="28">
        <f t="shared" si="0"/>
        <v>86965.280447600002</v>
      </c>
      <c r="AF24" s="28">
        <f t="shared" si="0"/>
        <v>81817.163788899998</v>
      </c>
      <c r="AG24" s="28">
        <f t="shared" si="0"/>
        <v>83383.543351800006</v>
      </c>
      <c r="AH24" s="28">
        <f t="shared" si="0"/>
        <v>83429.393733800011</v>
      </c>
      <c r="AI24" s="28">
        <f t="shared" ref="AI24:BN24" si="1">SUM(AI4:AI23)</f>
        <v>90531.4857758</v>
      </c>
      <c r="AJ24" s="28">
        <f t="shared" si="1"/>
        <v>85161.382319099997</v>
      </c>
      <c r="AK24" s="28">
        <f t="shared" si="1"/>
        <v>86738.172011800008</v>
      </c>
      <c r="AL24" s="28">
        <f t="shared" si="1"/>
        <v>86895.029681800006</v>
      </c>
      <c r="AM24" s="28">
        <f t="shared" si="1"/>
        <v>94135.357183100001</v>
      </c>
      <c r="AN24" s="28">
        <f t="shared" si="1"/>
        <v>88541.100054099996</v>
      </c>
      <c r="AO24" s="28">
        <f t="shared" si="1"/>
        <v>90130.171618400025</v>
      </c>
      <c r="AP24" s="28">
        <f t="shared" si="1"/>
        <v>90398.757751000012</v>
      </c>
      <c r="AQ24" s="28">
        <f t="shared" si="1"/>
        <v>97866.720792200009</v>
      </c>
      <c r="AR24" s="28">
        <f t="shared" si="1"/>
        <v>92036.259093099987</v>
      </c>
      <c r="AS24" s="28">
        <f t="shared" si="1"/>
        <v>93636.299755300002</v>
      </c>
      <c r="AT24" s="28">
        <f t="shared" si="1"/>
        <v>94023.994173700004</v>
      </c>
      <c r="AU24" s="28">
        <f t="shared" si="1"/>
        <v>101071.30275919999</v>
      </c>
      <c r="AV24" s="28">
        <f t="shared" si="1"/>
        <v>95046.30344009999</v>
      </c>
      <c r="AW24" s="28">
        <f t="shared" si="1"/>
        <v>96654.882472300014</v>
      </c>
      <c r="AX24" s="28">
        <f t="shared" si="1"/>
        <v>97145.506099060018</v>
      </c>
      <c r="AY24" s="28">
        <f t="shared" si="1"/>
        <v>104084.303638</v>
      </c>
      <c r="AZ24" s="28">
        <f t="shared" si="1"/>
        <v>97992.368264399993</v>
      </c>
      <c r="BA24" s="28">
        <f t="shared" si="1"/>
        <v>99356.71330090001</v>
      </c>
      <c r="BB24" s="28">
        <f t="shared" si="1"/>
        <v>100071.28087840001</v>
      </c>
      <c r="BC24" s="28">
        <f t="shared" si="1"/>
        <v>107212.58089669999</v>
      </c>
      <c r="BD24" s="28">
        <f t="shared" si="1"/>
        <v>100791.20755979998</v>
      </c>
      <c r="BE24" s="28">
        <f t="shared" si="1"/>
        <v>102420.59594540003</v>
      </c>
      <c r="BF24" s="28">
        <f t="shared" si="1"/>
        <v>103107.96703529998</v>
      </c>
      <c r="BG24" s="28">
        <f t="shared" si="1"/>
        <v>110429.67410619999</v>
      </c>
      <c r="BH24" s="28">
        <f t="shared" si="1"/>
        <v>103802.3719257</v>
      </c>
      <c r="BI24" s="28">
        <f t="shared" si="1"/>
        <v>105444.2149009</v>
      </c>
      <c r="BJ24" s="28">
        <f t="shared" si="1"/>
        <v>106232.3950755</v>
      </c>
      <c r="BK24" s="28">
        <f t="shared" si="1"/>
        <v>113747.87405019999</v>
      </c>
      <c r="BL24" s="28">
        <f t="shared" si="1"/>
        <v>106913.58173170002</v>
      </c>
      <c r="BM24" s="28">
        <f t="shared" si="1"/>
        <v>108569.62129890001</v>
      </c>
      <c r="BN24" s="28">
        <f t="shared" si="1"/>
        <v>109459.4007265</v>
      </c>
      <c r="BO24" s="28">
        <f t="shared" ref="BO24:CT24" si="2">SUM(BO4:BO23)</f>
        <v>117231.21635530001</v>
      </c>
      <c r="BP24" s="28">
        <f t="shared" si="2"/>
        <v>110175.24070990001</v>
      </c>
      <c r="BQ24" s="28">
        <f t="shared" si="2"/>
        <v>110601.6924472</v>
      </c>
      <c r="BR24" s="28">
        <f t="shared" si="2"/>
        <v>112834.44961979998</v>
      </c>
      <c r="BS24" s="28">
        <f t="shared" si="2"/>
        <v>120773.28570610001</v>
      </c>
      <c r="BT24" s="28">
        <f t="shared" si="2"/>
        <v>113496.19726590002</v>
      </c>
      <c r="BU24" s="28">
        <f t="shared" si="2"/>
        <v>113934.52398379998</v>
      </c>
      <c r="BV24" s="28">
        <f t="shared" si="2"/>
        <v>116087.40257499999</v>
      </c>
      <c r="BW24" s="28">
        <f t="shared" si="2"/>
        <v>124312.01834340001</v>
      </c>
      <c r="BX24" s="28">
        <f t="shared" si="2"/>
        <v>116817.83648890001</v>
      </c>
      <c r="BY24" s="28">
        <f t="shared" si="2"/>
        <v>117268.84413259999</v>
      </c>
      <c r="BZ24" s="28">
        <f t="shared" si="2"/>
        <v>119339.8756502</v>
      </c>
      <c r="CA24" s="28">
        <f t="shared" si="2"/>
        <v>127965.20387849999</v>
      </c>
      <c r="CB24" s="28">
        <f t="shared" si="2"/>
        <v>120238.8786909</v>
      </c>
      <c r="CC24" s="28">
        <f t="shared" si="2"/>
        <v>120702.52859759999</v>
      </c>
      <c r="CD24" s="28">
        <f t="shared" si="2"/>
        <v>122204.8785559</v>
      </c>
      <c r="CE24" s="28">
        <f t="shared" si="2"/>
        <v>131740.58468909998</v>
      </c>
      <c r="CF24" s="28">
        <f t="shared" si="2"/>
        <v>123780.09730910002</v>
      </c>
      <c r="CG24" s="28">
        <f t="shared" si="2"/>
        <v>124256.33012870001</v>
      </c>
      <c r="CH24" s="28">
        <f t="shared" si="2"/>
        <v>125684.73123230001</v>
      </c>
      <c r="CI24" s="28">
        <f t="shared" si="2"/>
        <v>135761.81536899999</v>
      </c>
      <c r="CJ24" s="28">
        <f t="shared" si="2"/>
        <v>127557.75573710003</v>
      </c>
      <c r="CK24" s="28">
        <f t="shared" si="2"/>
        <v>128050.24371089999</v>
      </c>
      <c r="CL24" s="28">
        <f t="shared" si="2"/>
        <v>129407.83035740002</v>
      </c>
      <c r="CM24" s="28">
        <f t="shared" si="2"/>
        <v>139735.17137209998</v>
      </c>
      <c r="CN24" s="28">
        <f t="shared" si="2"/>
        <v>131282.55071429998</v>
      </c>
      <c r="CO24" s="28">
        <f t="shared" si="2"/>
        <v>131701.03101999999</v>
      </c>
      <c r="CP24" s="28">
        <f t="shared" si="2"/>
        <v>132519.65470489999</v>
      </c>
      <c r="CQ24" s="28">
        <f t="shared" si="2"/>
        <v>143746.8884578</v>
      </c>
      <c r="CR24" s="28">
        <f t="shared" si="2"/>
        <v>135029.41721660001</v>
      </c>
      <c r="CS24" s="28">
        <f t="shared" si="2"/>
        <v>135549.66300179999</v>
      </c>
      <c r="CT24" s="28">
        <f t="shared" si="2"/>
        <v>136222.90080789998</v>
      </c>
      <c r="CU24" s="28">
        <f t="shared" ref="CU24:DZ24" si="3">SUM(CU4:CU23)</f>
        <v>147605.8150602</v>
      </c>
      <c r="CV24" s="28">
        <f t="shared" si="3"/>
        <v>138631.13868450001</v>
      </c>
      <c r="CW24" s="28">
        <f t="shared" si="3"/>
        <v>139165.01589179997</v>
      </c>
      <c r="CX24" s="28">
        <f t="shared" si="3"/>
        <v>139776.81046230003</v>
      </c>
      <c r="CY24" s="76">
        <f t="shared" si="3"/>
        <v>151431.73545000001</v>
      </c>
      <c r="CZ24" s="76">
        <f t="shared" si="3"/>
        <v>142203.2518877</v>
      </c>
      <c r="DA24" s="76">
        <f t="shared" si="3"/>
        <v>142751.75120499998</v>
      </c>
      <c r="DB24" s="76">
        <f t="shared" si="3"/>
        <v>143300.28544739998</v>
      </c>
      <c r="DC24" s="28">
        <f t="shared" si="3"/>
        <v>154810.98830219998</v>
      </c>
      <c r="DD24" s="28">
        <f t="shared" si="3"/>
        <v>145355.71775610003</v>
      </c>
      <c r="DE24" s="28">
        <f t="shared" si="3"/>
        <v>145917.07942309999</v>
      </c>
      <c r="DF24" s="28">
        <f t="shared" si="3"/>
        <v>146388.70531700001</v>
      </c>
      <c r="DG24" s="28">
        <f t="shared" si="3"/>
        <v>158201.12292488001</v>
      </c>
      <c r="DH24" s="28">
        <f t="shared" si="3"/>
        <v>148516.49491510002</v>
      </c>
      <c r="DI24" s="28">
        <f t="shared" si="3"/>
        <v>149090.02865009999</v>
      </c>
      <c r="DJ24" s="28">
        <f t="shared" si="3"/>
        <v>149486.21548040002</v>
      </c>
      <c r="DK24" s="28">
        <f t="shared" si="3"/>
        <v>161604.54199319999</v>
      </c>
      <c r="DL24" s="28">
        <f t="shared" si="3"/>
        <v>151688.11526609998</v>
      </c>
      <c r="DM24" s="28">
        <f t="shared" si="3"/>
        <v>152274.43738009999</v>
      </c>
      <c r="DN24" s="28">
        <f t="shared" si="3"/>
        <v>152596.27438739999</v>
      </c>
      <c r="DO24" s="28">
        <f t="shared" si="3"/>
        <v>165075.09021920001</v>
      </c>
      <c r="DP24" s="28">
        <f t="shared" si="3"/>
        <v>154919.4587861</v>
      </c>
      <c r="DQ24" s="28">
        <f t="shared" si="3"/>
        <v>155431.93630209999</v>
      </c>
      <c r="DR24" s="28">
        <f t="shared" si="3"/>
        <v>155959.23798239999</v>
      </c>
      <c r="DS24" s="28">
        <f t="shared" si="3"/>
        <v>168614.7484247</v>
      </c>
      <c r="DT24" s="28">
        <f t="shared" si="3"/>
        <v>158214.82386779998</v>
      </c>
      <c r="DU24" s="28">
        <f t="shared" si="3"/>
        <v>158654.23954479999</v>
      </c>
      <c r="DV24" s="28">
        <f t="shared" si="3"/>
        <v>159389.11821879999</v>
      </c>
      <c r="DW24" s="28">
        <f t="shared" si="3"/>
        <v>172178.19114449999</v>
      </c>
      <c r="DX24" s="28">
        <f t="shared" si="3"/>
        <v>161531.17247709999</v>
      </c>
      <c r="DY24" s="28">
        <f t="shared" si="3"/>
        <v>161898.43203109998</v>
      </c>
      <c r="DZ24" s="28">
        <f t="shared" si="3"/>
        <v>162841.7023911</v>
      </c>
      <c r="EA24" s="28">
        <f t="shared" ref="EA24:EP24" si="4">SUM(EA4:EA23)</f>
        <v>175710.2620055</v>
      </c>
      <c r="EB24" s="28">
        <f t="shared" si="4"/>
        <v>164814.68131310004</v>
      </c>
      <c r="EC24" s="28">
        <f t="shared" si="4"/>
        <v>165112.25725210001</v>
      </c>
      <c r="ED24" s="28">
        <f t="shared" si="4"/>
        <v>166261.95409310001</v>
      </c>
      <c r="EE24" s="28">
        <f t="shared" si="4"/>
        <v>179330.9447965</v>
      </c>
      <c r="EF24" s="28">
        <f t="shared" si="4"/>
        <v>168413.94355110003</v>
      </c>
      <c r="EG24" s="28">
        <f t="shared" si="4"/>
        <v>168644.9738221</v>
      </c>
      <c r="EH24" s="28">
        <f t="shared" si="4"/>
        <v>170012.6327091</v>
      </c>
      <c r="EI24" s="28">
        <f t="shared" si="4"/>
        <v>182415.89893649999</v>
      </c>
      <c r="EJ24" s="28">
        <f t="shared" si="4"/>
        <v>171871.54102610002</v>
      </c>
      <c r="EK24" s="28">
        <f t="shared" si="4"/>
        <v>172037.47696639996</v>
      </c>
      <c r="EL24" s="28">
        <f t="shared" si="4"/>
        <v>173617.98718910001</v>
      </c>
      <c r="EM24" s="28">
        <f t="shared" si="4"/>
        <v>185220.84824649998</v>
      </c>
      <c r="EN24" s="28">
        <f t="shared" si="4"/>
        <v>175289.82900110004</v>
      </c>
      <c r="EO24" s="28">
        <f t="shared" si="4"/>
        <v>175434.59512310001</v>
      </c>
      <c r="EP24" s="28">
        <f t="shared" si="4"/>
        <v>177182.34998110001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0.56360558444829778</v>
      </c>
      <c r="D29" s="47">
        <f>IF(PLANEL_Pot_Trim!D4&lt;&gt;0,D4/PLANEL_Pot_Trim!D4,0)</f>
        <v>0.49266412052300868</v>
      </c>
      <c r="E29" s="47">
        <f>IF(PLANEL_Pot_Trim!E4&lt;&gt;0,E4/PLANEL_Pot_Trim!E4,0)</f>
        <v>0.50230852260193104</v>
      </c>
      <c r="F29" s="47">
        <f>IF(PLANEL_Pot_Trim!F4&lt;&gt;0,F4/PLANEL_Pot_Trim!F4,0)</f>
        <v>0.49478672210631991</v>
      </c>
      <c r="G29" s="47">
        <f>IF(PLANEL_Pot_Trim!G4&lt;&gt;0,G4/PLANEL_Pot_Trim!G4,0)</f>
        <v>0.60149793085292436</v>
      </c>
      <c r="H29" s="47">
        <f>IF(PLANEL_Pot_Trim!H4&lt;&gt;0,H4/PLANEL_Pot_Trim!H4,0)</f>
        <v>0.50439028594966695</v>
      </c>
      <c r="I29" s="47">
        <f>IF(PLANEL_Pot_Trim!I4&lt;&gt;0,I4/PLANEL_Pot_Trim!I4,0)</f>
        <v>0.47797279349854682</v>
      </c>
      <c r="J29" s="47">
        <f>IF(PLANEL_Pot_Trim!J4&lt;&gt;0,J4/PLANEL_Pot_Trim!J4,0)</f>
        <v>0.50338983654498104</v>
      </c>
      <c r="K29" s="47">
        <f>IF(PLANEL_Pot_Trim!K4&lt;&gt;0,K4/PLANEL_Pot_Trim!K4,0)</f>
        <v>0.60891131547687427</v>
      </c>
      <c r="L29" s="47">
        <f>IF(PLANEL_Pot_Trim!L4&lt;&gt;0,L4/PLANEL_Pot_Trim!L4,0)</f>
        <v>0.51276436613991994</v>
      </c>
      <c r="M29" s="47">
        <f>IF(PLANEL_Pot_Trim!M4&lt;&gt;0,M4/PLANEL_Pot_Trim!M4,0)</f>
        <v>0.48623397625126691</v>
      </c>
      <c r="N29" s="47">
        <f>IF(PLANEL_Pot_Trim!N4&lt;&gt;0,N4/PLANEL_Pot_Trim!N4,0)</f>
        <v>0.50338983654498104</v>
      </c>
      <c r="O29" s="47">
        <f>IF(PLANEL_Pot_Trim!O4&lt;&gt;0,O4/PLANEL_Pot_Trim!O4,0)</f>
        <v>0.53267980872489029</v>
      </c>
      <c r="P29" s="47">
        <f>IF(PLANEL_Pot_Trim!P4&lt;&gt;0,P4/PLANEL_Pot_Trim!P4,0)</f>
        <v>0.44299124436536552</v>
      </c>
      <c r="Q29" s="47">
        <f>IF(PLANEL_Pot_Trim!Q4&lt;&gt;0,Q4/PLANEL_Pot_Trim!Q4,0)</f>
        <v>0.41431791509063259</v>
      </c>
      <c r="R29" s="47">
        <f>IF(PLANEL_Pot_Trim!R4&lt;&gt;0,R4/PLANEL_Pot_Trim!R4,0)</f>
        <v>0.46569248092130999</v>
      </c>
      <c r="S29" s="47">
        <f>IF(PLANEL_Pot_Trim!S4&lt;&gt;0,S4/PLANEL_Pot_Trim!S4,0)</f>
        <v>0.54782595182895122</v>
      </c>
      <c r="T29" s="47">
        <f>IF(PLANEL_Pot_Trim!T4&lt;&gt;0,T4/PLANEL_Pot_Trim!T4,0)</f>
        <v>0.45887783405122684</v>
      </c>
      <c r="U29" s="47">
        <f>IF(PLANEL_Pot_Trim!U4&lt;&gt;0,U4/PLANEL_Pot_Trim!U4,0)</f>
        <v>0.42785145024374904</v>
      </c>
      <c r="V29" s="47">
        <f>IF(PLANEL_Pot_Trim!V4&lt;&gt;0,V4/PLANEL_Pot_Trim!V4,0)</f>
        <v>0.45998534637557248</v>
      </c>
      <c r="W29" s="47">
        <f>IF(PLANEL_Pot_Trim!W4&lt;&gt;0,W4/PLANEL_Pot_Trim!W4,0)</f>
        <v>0.5562253444259373</v>
      </c>
      <c r="X29" s="47">
        <f>IF(PLANEL_Pot_Trim!X4&lt;&gt;0,X4/PLANEL_Pot_Trim!X4,0)</f>
        <v>0.46894351219517472</v>
      </c>
      <c r="Y29" s="47">
        <f>IF(PLANEL_Pot_Trim!Y4&lt;&gt;0,Y4/PLANEL_Pot_Trim!Y4,0)</f>
        <v>0.43898486866555525</v>
      </c>
      <c r="Z29" s="47">
        <f>IF(PLANEL_Pot_Trim!Z4&lt;&gt;0,Z4/PLANEL_Pot_Trim!Z4,0)</f>
        <v>0.46088325522773438</v>
      </c>
      <c r="AA29" s="47">
        <f>IF(PLANEL_Pot_Trim!AA4&lt;&gt;0,AA4/PLANEL_Pot_Trim!AA4,0)</f>
        <v>0.58072956647037222</v>
      </c>
      <c r="AB29" s="47">
        <f>IF(PLANEL_Pot_Trim!AB4&lt;&gt;0,AB4/PLANEL_Pot_Trim!AB4,0)</f>
        <v>0.50014190700256611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0.60132055630978765</v>
      </c>
      <c r="AF29" s="47">
        <f>IF(PLANEL_Pot_Trim!AF4&lt;&gt;0,AF4/PLANEL_Pot_Trim!AF4,0)</f>
        <v>0.49822040364701115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0.63596137079809389</v>
      </c>
      <c r="AJ29" s="47">
        <f>IF(PLANEL_Pot_Trim!AJ4&lt;&gt;0,AJ4/PLANEL_Pot_Trim!AJ4,0)</f>
        <v>0.52638204521465337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0.62472952408287052</v>
      </c>
      <c r="AN29" s="47">
        <f>IF(PLANEL_Pot_Trim!AN4&lt;&gt;0,AN4/PLANEL_Pot_Trim!AN4,0)</f>
        <v>0.52185032025526534</v>
      </c>
      <c r="AO29" s="47">
        <f>IF(PLANEL_Pot_Trim!AO4&lt;&gt;0,AO4/PLANEL_Pot_Trim!AO4,0)</f>
        <v>0.46321412620382701</v>
      </c>
      <c r="AP29" s="47">
        <f>IF(PLANEL_Pot_Trim!AP4&lt;&gt;0,AP4/PLANEL_Pot_Trim!AP4,0)</f>
        <v>0.46179614842940087</v>
      </c>
      <c r="AQ29" s="47">
        <f>IF(PLANEL_Pot_Trim!AQ4&lt;&gt;0,AQ4/PLANEL_Pot_Trim!AQ4,0)</f>
        <v>0.64469935081493657</v>
      </c>
      <c r="AR29" s="47">
        <f>IF(PLANEL_Pot_Trim!AR4&lt;&gt;0,AR4/PLANEL_Pot_Trim!AR4,0)</f>
        <v>0.52740364991149125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0.65055275138983482</v>
      </c>
      <c r="AV29" s="47">
        <f>IF(PLANEL_Pot_Trim!AV4&lt;&gt;0,AV4/PLANEL_Pot_Trim!AV4,0)</f>
        <v>0.52943108716050924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0.66383187798691712</v>
      </c>
      <c r="AZ29" s="47">
        <f>IF(PLANEL_Pot_Trim!AZ4&lt;&gt;0,AZ4/PLANEL_Pot_Trim!AZ4,0)</f>
        <v>0.53909179642118144</v>
      </c>
      <c r="BA29" s="47">
        <f>IF(PLANEL_Pot_Trim!BA4&lt;&gt;0,BA4/PLANEL_Pot_Trim!BA4,0)</f>
        <v>0.46471361748683121</v>
      </c>
      <c r="BB29" s="47">
        <f>IF(PLANEL_Pot_Trim!BB4&lt;&gt;0,BB4/PLANEL_Pot_Trim!BB4,0)</f>
        <v>0.46279685406428178</v>
      </c>
      <c r="BC29" s="47">
        <f>IF(PLANEL_Pot_Trim!BC4&lt;&gt;0,BC4/PLANEL_Pot_Trim!BC4,0)</f>
        <v>0.65827506290886173</v>
      </c>
      <c r="BD29" s="47">
        <f>IF(PLANEL_Pot_Trim!BD4&lt;&gt;0,BD4/PLANEL_Pot_Trim!BD4,0)</f>
        <v>0.56370013793536611</v>
      </c>
      <c r="BE29" s="47">
        <f>IF(PLANEL_Pot_Trim!BE4&lt;&gt;0,BE4/PLANEL_Pot_Trim!BE4,0)</f>
        <v>0.45950956982427965</v>
      </c>
      <c r="BF29" s="47">
        <f>IF(PLANEL_Pot_Trim!BF4&lt;&gt;0,BF4/PLANEL_Pot_Trim!BF4,0)</f>
        <v>0.46163814524319347</v>
      </c>
      <c r="BG29" s="47">
        <f>IF(PLANEL_Pot_Trim!BG4&lt;&gt;0,BG4/PLANEL_Pot_Trim!BG4,0)</f>
        <v>0.65739410817100619</v>
      </c>
      <c r="BH29" s="47">
        <f>IF(PLANEL_Pot_Trim!BH4&lt;&gt;0,BH4/PLANEL_Pot_Trim!BH4,0)</f>
        <v>0.53209027262985698</v>
      </c>
      <c r="BI29" s="47">
        <f>IF(PLANEL_Pot_Trim!BI4&lt;&gt;0,BI4/PLANEL_Pot_Trim!BI4,0)</f>
        <v>0.45555093861535001</v>
      </c>
      <c r="BJ29" s="47">
        <f>IF(PLANEL_Pot_Trim!BJ4&lt;&gt;0,BJ4/PLANEL_Pot_Trim!BJ4,0)</f>
        <v>0.46167432401987291</v>
      </c>
      <c r="BK29" s="47">
        <f>IF(PLANEL_Pot_Trim!BK4&lt;&gt;0,BK4/PLANEL_Pot_Trim!BK4,0)</f>
        <v>0.6589492772648432</v>
      </c>
      <c r="BL29" s="47">
        <f>IF(PLANEL_Pot_Trim!BL4&lt;&gt;0,BL4/PLANEL_Pot_Trim!BL4,0)</f>
        <v>0.54911711779932004</v>
      </c>
      <c r="BM29" s="47">
        <f>IF(PLANEL_Pot_Trim!BM4&lt;&gt;0,BM4/PLANEL_Pot_Trim!BM4,0)</f>
        <v>0.45374679905463727</v>
      </c>
      <c r="BN29" s="47">
        <f>IF(PLANEL_Pot_Trim!BN4&lt;&gt;0,BN4/PLANEL_Pot_Trim!BN4,0)</f>
        <v>0.46464181292867557</v>
      </c>
      <c r="BO29" s="47">
        <f>IF(PLANEL_Pot_Trim!BO4&lt;&gt;0,BO4/PLANEL_Pot_Trim!BO4,0)</f>
        <v>0.66607570248751335</v>
      </c>
      <c r="BP29" s="47">
        <f>IF(PLANEL_Pot_Trim!BP4&lt;&gt;0,BP4/PLANEL_Pot_Trim!BP4,0)</f>
        <v>0.54389074905120016</v>
      </c>
      <c r="BQ29" s="47">
        <f>IF(PLANEL_Pot_Trim!BQ4&lt;&gt;0,BQ4/PLANEL_Pot_Trim!BQ4,0)</f>
        <v>0.45343459766408623</v>
      </c>
      <c r="BR29" s="47">
        <f>IF(PLANEL_Pot_Trim!BR4&lt;&gt;0,BR4/PLANEL_Pot_Trim!BR4,0)</f>
        <v>0.4648844169088755</v>
      </c>
      <c r="BS29" s="47">
        <f>IF(PLANEL_Pot_Trim!BS4&lt;&gt;0,BS4/PLANEL_Pot_Trim!BS4,0)</f>
        <v>0.67449707348312282</v>
      </c>
      <c r="BT29" s="47">
        <f>IF(PLANEL_Pot_Trim!BT4&lt;&gt;0,BT4/PLANEL_Pot_Trim!BT4,0)</f>
        <v>0.53059805750595435</v>
      </c>
      <c r="BU29" s="47">
        <f>IF(PLANEL_Pot_Trim!BU4&lt;&gt;0,BU4/PLANEL_Pot_Trim!BU4,0)</f>
        <v>0.45177542150112027</v>
      </c>
      <c r="BV29" s="47">
        <f>IF(PLANEL_Pot_Trim!BV4&lt;&gt;0,BV4/PLANEL_Pot_Trim!BV4,0)</f>
        <v>0.46417595495044756</v>
      </c>
      <c r="BW29" s="47">
        <f>IF(PLANEL_Pot_Trim!BW4&lt;&gt;0,BW4/PLANEL_Pot_Trim!BW4,0)</f>
        <v>0.68498013833066229</v>
      </c>
      <c r="BX29" s="47">
        <f>IF(PLANEL_Pot_Trim!BX4&lt;&gt;0,BX4/PLANEL_Pot_Trim!BX4,0)</f>
        <v>0.55624355154590577</v>
      </c>
      <c r="BY29" s="47">
        <f>IF(PLANEL_Pot_Trim!BY4&lt;&gt;0,BY4/PLANEL_Pot_Trim!BY4,0)</f>
        <v>0.45087205835849803</v>
      </c>
      <c r="BZ29" s="47">
        <f>IF(PLANEL_Pot_Trim!BZ4&lt;&gt;0,BZ4/PLANEL_Pot_Trim!BZ4,0)</f>
        <v>0.46379022230899358</v>
      </c>
      <c r="CA29" s="47">
        <f>IF(PLANEL_Pot_Trim!CA4&lt;&gt;0,CA4/PLANEL_Pot_Trim!CA4,0)</f>
        <v>0.68879759065575596</v>
      </c>
      <c r="CB29" s="47">
        <f>IF(PLANEL_Pot_Trim!CB4&lt;&gt;0,CB4/PLANEL_Pot_Trim!CB4,0)</f>
        <v>0.56203071286129669</v>
      </c>
      <c r="CC29" s="47">
        <f>IF(PLANEL_Pot_Trim!CC4&lt;&gt;0,CC4/PLANEL_Pot_Trim!CC4,0)</f>
        <v>0.44879688496295667</v>
      </c>
      <c r="CD29" s="47">
        <f>IF(PLANEL_Pot_Trim!CD4&lt;&gt;0,CD4/PLANEL_Pot_Trim!CD4,0)</f>
        <v>0.46266749561201098</v>
      </c>
      <c r="CE29" s="47">
        <f>IF(PLANEL_Pot_Trim!CE4&lt;&gt;0,CE4/PLANEL_Pot_Trim!CE4,0)</f>
        <v>0.68933249330366975</v>
      </c>
      <c r="CF29" s="47">
        <f>IF(PLANEL_Pot_Trim!CF4&lt;&gt;0,CF4/PLANEL_Pot_Trim!CF4,0)</f>
        <v>0.54182940443932559</v>
      </c>
      <c r="CG29" s="47">
        <f>IF(PLANEL_Pot_Trim!CG4&lt;&gt;0,CG4/PLANEL_Pot_Trim!CG4,0)</f>
        <v>0.44464131264146939</v>
      </c>
      <c r="CH29" s="47">
        <f>IF(PLANEL_Pot_Trim!CH4&lt;&gt;0,CH4/PLANEL_Pot_Trim!CH4,0)</f>
        <v>0.45967039627744721</v>
      </c>
      <c r="CI29" s="47">
        <f>IF(PLANEL_Pot_Trim!CI4&lt;&gt;0,CI4/PLANEL_Pot_Trim!CI4,0)</f>
        <v>0.68975106008368503</v>
      </c>
      <c r="CJ29" s="47">
        <f>IF(PLANEL_Pot_Trim!CJ4&lt;&gt;0,CJ4/PLANEL_Pot_Trim!CJ4,0)</f>
        <v>0.54025796951712279</v>
      </c>
      <c r="CK29" s="47">
        <f>IF(PLANEL_Pot_Trim!CK4&lt;&gt;0,CK4/PLANEL_Pot_Trim!CK4,0)</f>
        <v>0.43907716585793322</v>
      </c>
      <c r="CL29" s="47">
        <f>IF(PLANEL_Pot_Trim!CL4&lt;&gt;0,CL4/PLANEL_Pot_Trim!CL4,0)</f>
        <v>0.45557427764212732</v>
      </c>
      <c r="CM29" s="47">
        <f>IF(PLANEL_Pot_Trim!CM4&lt;&gt;0,CM4/PLANEL_Pot_Trim!CM4,0)</f>
        <v>0.69086887189325985</v>
      </c>
      <c r="CN29" s="47">
        <f>IF(PLANEL_Pot_Trim!CN4&lt;&gt;0,CN4/PLANEL_Pot_Trim!CN4,0)</f>
        <v>0.53726389991005652</v>
      </c>
      <c r="CO29" s="47">
        <f>IF(PLANEL_Pot_Trim!CO4&lt;&gt;0,CO4/PLANEL_Pot_Trim!CO4,0)</f>
        <v>0.43426409661507953</v>
      </c>
      <c r="CP29" s="47">
        <f>IF(PLANEL_Pot_Trim!CP4&lt;&gt;0,CP4/PLANEL_Pot_Trim!CP4,0)</f>
        <v>0.45202141538680257</v>
      </c>
      <c r="CQ29" s="47">
        <f>IF(PLANEL_Pot_Trim!CQ4&lt;&gt;0,CQ4/PLANEL_Pot_Trim!CQ4,0)</f>
        <v>0.69212564504213225</v>
      </c>
      <c r="CR29" s="47">
        <f>IF(PLANEL_Pot_Trim!CR4&lt;&gt;0,CR4/PLANEL_Pot_Trim!CR4,0)</f>
        <v>0.54089767766163499</v>
      </c>
      <c r="CS29" s="47">
        <f>IF(PLANEL_Pot_Trim!CS4&lt;&gt;0,CS4/PLANEL_Pot_Trim!CS4,0)</f>
        <v>0.42867151232216733</v>
      </c>
      <c r="CT29" s="47">
        <f>IF(PLANEL_Pot_Trim!CT4&lt;&gt;0,CT4/PLANEL_Pot_Trim!CT4,0)</f>
        <v>0.44806925188639385</v>
      </c>
      <c r="CU29" s="47">
        <f>IF(PLANEL_Pot_Trim!CU4&lt;&gt;0,CU4/PLANEL_Pot_Trim!CU4,0)</f>
        <v>0.69546309532568662</v>
      </c>
      <c r="CV29" s="47">
        <f>IF(PLANEL_Pot_Trim!CV4&lt;&gt;0,CV4/PLANEL_Pot_Trim!CV4,0)</f>
        <v>0.55427237830519127</v>
      </c>
      <c r="CW29" s="47">
        <f>IF(PLANEL_Pot_Trim!CW4&lt;&gt;0,CW4/PLANEL_Pot_Trim!CW4,0)</f>
        <v>0.42471196426485897</v>
      </c>
      <c r="CX29" s="47">
        <f>IF(PLANEL_Pot_Trim!CX4&lt;&gt;0,CX4/PLANEL_Pot_Trim!CX4,0)</f>
        <v>0.44546018286984229</v>
      </c>
      <c r="CY29" s="77">
        <f>IF(PLANEL_Pot_Trim!CY4&lt;&gt;0,CY4/PLANEL_Pot_Trim!CY4,0)</f>
        <v>0.69562877715883487</v>
      </c>
      <c r="CZ29" s="77">
        <f>IF(PLANEL_Pot_Trim!CZ4&lt;&gt;0,CZ4/PLANEL_Pot_Trim!CZ4,0)</f>
        <v>0.53368189454153558</v>
      </c>
      <c r="DA29" s="77">
        <f>IF(PLANEL_Pot_Trim!DA4&lt;&gt;0,DA4/PLANEL_Pot_Trim!DA4,0)</f>
        <v>0.42471196426485897</v>
      </c>
      <c r="DB29" s="77">
        <f>IF(PLANEL_Pot_Trim!DB4&lt;&gt;0,DB4/PLANEL_Pot_Trim!DB4,0)</f>
        <v>0.44546018286984229</v>
      </c>
      <c r="DC29" s="47">
        <f>IF(PLANEL_Pot_Trim!DC4&lt;&gt;0,DC4/PLANEL_Pot_Trim!DC4,0)</f>
        <v>0.69567127878958723</v>
      </c>
      <c r="DD29" s="47">
        <f>IF(PLANEL_Pot_Trim!DD4&lt;&gt;0,DD4/PLANEL_Pot_Trim!DD4,0)</f>
        <v>0.53316909708371263</v>
      </c>
      <c r="DE29" s="47">
        <f>IF(PLANEL_Pot_Trim!DE4&lt;&gt;0,DE4/PLANEL_Pot_Trim!DE4,0)</f>
        <v>0.41961515973867308</v>
      </c>
      <c r="DF29" s="47">
        <f>IF(PLANEL_Pot_Trim!DF4&lt;&gt;0,DF4/PLANEL_Pot_Trim!DF4,0)</f>
        <v>0.44543989845553322</v>
      </c>
      <c r="DG29" s="47">
        <f>IF(PLANEL_Pot_Trim!DG4&lt;&gt;0,DG4/PLANEL_Pot_Trim!DG4,0)</f>
        <v>0.69586951634601169</v>
      </c>
      <c r="DH29" s="47">
        <f>IF(PLANEL_Pot_Trim!DH4&lt;&gt;0,DH4/PLANEL_Pot_Trim!DH4,0)</f>
        <v>0.54618681815539361</v>
      </c>
      <c r="DI29" s="47">
        <f>IF(PLANEL_Pot_Trim!DI4&lt;&gt;0,DI4/PLANEL_Pot_Trim!DI4,0)</f>
        <v>0.41855054689042637</v>
      </c>
      <c r="DJ29" s="47">
        <f>IF(PLANEL_Pot_Trim!DJ4&lt;&gt;0,DJ4/PLANEL_Pot_Trim!DJ4,0)</f>
        <v>0.44534528784392141</v>
      </c>
      <c r="DK29" s="47">
        <f>IF(PLANEL_Pot_Trim!DK4&lt;&gt;0,DK4/PLANEL_Pot_Trim!DK4,0)</f>
        <v>0.69606542755488998</v>
      </c>
      <c r="DL29" s="47">
        <f>IF(PLANEL_Pot_Trim!DL4&lt;&gt;0,DL4/PLANEL_Pot_Trim!DL4,0)</f>
        <v>0.53772288401729584</v>
      </c>
      <c r="DM29" s="47">
        <f>IF(PLANEL_Pot_Trim!DM4&lt;&gt;0,DM4/PLANEL_Pot_Trim!DM4,0)</f>
        <v>0.41765719475735413</v>
      </c>
      <c r="DN29" s="47">
        <f>IF(PLANEL_Pot_Trim!DN4&lt;&gt;0,DN4/PLANEL_Pot_Trim!DN4,0)</f>
        <v>0.44525178766929463</v>
      </c>
      <c r="DO29" s="47">
        <f>IF(PLANEL_Pot_Trim!DO4&lt;&gt;0,DO4/PLANEL_Pot_Trim!DO4,0)</f>
        <v>0.69610558056835314</v>
      </c>
      <c r="DP29" s="47">
        <f>IF(PLANEL_Pot_Trim!DP4&lt;&gt;0,DP4/PLANEL_Pot_Trim!DP4,0)</f>
        <v>0.54265545236635204</v>
      </c>
      <c r="DQ29" s="47">
        <f>IF(PLANEL_Pot_Trim!DQ4&lt;&gt;0,DQ4/PLANEL_Pot_Trim!DQ4,0)</f>
        <v>0.41931316900090748</v>
      </c>
      <c r="DR29" s="47">
        <f>IF(PLANEL_Pot_Trim!DR4&lt;&gt;0,DR4/PLANEL_Pot_Trim!DR4,0)</f>
        <v>0.44523262432964295</v>
      </c>
      <c r="DS29" s="47">
        <f>IF(PLANEL_Pot_Trim!DS4&lt;&gt;0,DS4/PLANEL_Pot_Trim!DS4,0)</f>
        <v>0.69614478669881708</v>
      </c>
      <c r="DT29" s="47">
        <f>IF(PLANEL_Pot_Trim!DT4&lt;&gt;0,DT4/PLANEL_Pot_Trim!DT4,0)</f>
        <v>0.55685445031299863</v>
      </c>
      <c r="DU29" s="47">
        <f>IF(PLANEL_Pot_Trim!DU4&lt;&gt;0,DU4/PLANEL_Pot_Trim!DU4,0)</f>
        <v>0.42437112707068853</v>
      </c>
      <c r="DV29" s="47">
        <f>IF(PLANEL_Pot_Trim!DV4&lt;&gt;0,DV4/PLANEL_Pot_Trim!DV4,0)</f>
        <v>0.44521391270697264</v>
      </c>
      <c r="DW29" s="47">
        <f>IF(PLANEL_Pot_Trim!DW4&lt;&gt;0,DW4/PLANEL_Pot_Trim!DW4,0)</f>
        <v>0.69618295445117617</v>
      </c>
      <c r="DX29" s="47">
        <f>IF(PLANEL_Pot_Trim!DX4&lt;&gt;0,DX4/PLANEL_Pot_Trim!DX4,0)</f>
        <v>0.55705068244170586</v>
      </c>
      <c r="DY29" s="47">
        <f>IF(PLANEL_Pot_Trim!DY4&lt;&gt;0,DY4/PLANEL_Pot_Trim!DY4,0)</f>
        <v>0.42434591636717844</v>
      </c>
      <c r="DZ29" s="47">
        <f>IF(PLANEL_Pot_Trim!DZ4&lt;&gt;0,DZ4/PLANEL_Pot_Trim!DZ4,0)</f>
        <v>0.4451956968210114</v>
      </c>
      <c r="EA29" s="47">
        <f>IF(PLANEL_Pot_Trim!EA4&lt;&gt;0,EA4/PLANEL_Pot_Trim!EA4,0)</f>
        <v>0.69637927170099612</v>
      </c>
      <c r="EB29" s="47">
        <f>IF(PLANEL_Pot_Trim!EB4&lt;&gt;0,EB4/PLANEL_Pot_Trim!EB4,0)</f>
        <v>0.56203565188658167</v>
      </c>
      <c r="EC29" s="47">
        <f>IF(PLANEL_Pot_Trim!EC4&lt;&gt;0,EC4/PLANEL_Pot_Trim!EC4,0)</f>
        <v>0.42421624405427316</v>
      </c>
      <c r="ED29" s="47">
        <f>IF(PLANEL_Pot_Trim!ED4&lt;&gt;0,ED4/PLANEL_Pot_Trim!ED4,0)</f>
        <v>0.44510200282060969</v>
      </c>
      <c r="EE29" s="47">
        <f>IF(PLANEL_Pot_Trim!EE4&lt;&gt;0,EE4/PLANEL_Pot_Trim!EE4,0)</f>
        <v>0.6975750878323439</v>
      </c>
      <c r="EF29" s="47">
        <f>IF(PLANEL_Pot_Trim!EF4&lt;&gt;0,EF4/PLANEL_Pot_Trim!EF4,0)</f>
        <v>0.56349435502086653</v>
      </c>
      <c r="EG29" s="47">
        <f>IF(PLANEL_Pot_Trim!EG4&lt;&gt;0,EG4/PLANEL_Pot_Trim!EG4,0)</f>
        <v>0.41921119690972081</v>
      </c>
      <c r="EH29" s="47">
        <f>IF(PLANEL_Pot_Trim!EH4&lt;&gt;0,EH4/PLANEL_Pot_Trim!EH4,0)</f>
        <v>0.44453128879639264</v>
      </c>
      <c r="EI29" s="47">
        <f>IF(PLANEL_Pot_Trim!EI4&lt;&gt;0,EI4/PLANEL_Pot_Trim!EI4,0)</f>
        <v>0.69838648117092283</v>
      </c>
      <c r="EJ29" s="47">
        <f>IF(PLANEL_Pot_Trim!EJ4&lt;&gt;0,EJ4/PLANEL_Pot_Trim!EJ4,0)</f>
        <v>0.56530967365379325</v>
      </c>
      <c r="EK29" s="47">
        <f>IF(PLANEL_Pot_Trim!EK4&lt;&gt;0,EK4/PLANEL_Pot_Trim!EK4,0)</f>
        <v>0.40592157316059552</v>
      </c>
      <c r="EL29" s="47">
        <f>IF(PLANEL_Pot_Trim!EL4&lt;&gt;0,EL4/PLANEL_Pot_Trim!EL4,0)</f>
        <v>0.44414404449168299</v>
      </c>
      <c r="EM29" s="47">
        <f>IF(PLANEL_Pot_Trim!EM4&lt;&gt;0,EM4/PLANEL_Pot_Trim!EM4,0)</f>
        <v>0.69724385139805933</v>
      </c>
      <c r="EN29" s="47">
        <f>IF(PLANEL_Pot_Trim!EN4&lt;&gt;0,EN4/PLANEL_Pot_Trim!EN4,0)</f>
        <v>0.56327420949752294</v>
      </c>
      <c r="EO29" s="47">
        <f>IF(PLANEL_Pot_Trim!EO4&lt;&gt;0,EO4/PLANEL_Pot_Trim!EO4,0)</f>
        <v>0.38220198023048169</v>
      </c>
      <c r="EP29" s="47">
        <f>IF(PLANEL_Pot_Trim!EP4&lt;&gt;0,EP4/PLANEL_Pot_Trim!EP4,0)</f>
        <v>0.44356192401366973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0.56219825470576479</v>
      </c>
      <c r="H30" s="47">
        <f>IF(PLANEL_Pot_Trim!H5&lt;&gt;0,H5/PLANEL_Pot_Trim!H5,0)</f>
        <v>0.51007751444921134</v>
      </c>
      <c r="I30" s="47">
        <f>IF(PLANEL_Pot_Trim!I5&lt;&gt;0,I5/PLANEL_Pot_Trim!I5,0)</f>
        <v>0.43480871684239475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0.51216313772560007</v>
      </c>
      <c r="M30" s="47">
        <f>IF(PLANEL_Pot_Trim!M5&lt;&gt;0,M5/PLANEL_Pot_Trim!M5,0)</f>
        <v>0.43327052414448092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0.51278433750836239</v>
      </c>
      <c r="Q30" s="47">
        <f>IF(PLANEL_Pot_Trim!Q5&lt;&gt;0,Q5/PLANEL_Pot_Trim!Q5,0)</f>
        <v>0.42476329215307823</v>
      </c>
      <c r="R30" s="47">
        <f>IF(PLANEL_Pot_Trim!R5&lt;&gt;0,R5/PLANEL_Pot_Trim!R5,0)</f>
        <v>0.50009323537691031</v>
      </c>
      <c r="S30" s="47">
        <f>IF(PLANEL_Pot_Trim!S5&lt;&gt;0,S5/PLANEL_Pot_Trim!S5,0)</f>
        <v>0.57958668918645184</v>
      </c>
      <c r="T30" s="47">
        <f>IF(PLANEL_Pot_Trim!T5&lt;&gt;0,T5/PLANEL_Pot_Trim!T5,0)</f>
        <v>0.51342504183988069</v>
      </c>
      <c r="U30" s="47">
        <f>IF(PLANEL_Pot_Trim!U5&lt;&gt;0,U5/PLANEL_Pot_Trim!U5,0)</f>
        <v>0.43431304380460423</v>
      </c>
      <c r="V30" s="47">
        <f>IF(PLANEL_Pot_Trim!V5&lt;&gt;0,V5/PLANEL_Pot_Trim!V5,0)</f>
        <v>0.5000554910348497</v>
      </c>
      <c r="W30" s="47">
        <f>IF(PLANEL_Pot_Trim!W5&lt;&gt;0,W5/PLANEL_Pot_Trim!W5,0)</f>
        <v>0.57795808784973401</v>
      </c>
      <c r="X30" s="47">
        <f>IF(PLANEL_Pot_Trim!X5&lt;&gt;0,X5/PLANEL_Pot_Trim!X5,0)</f>
        <v>0.50050379265188027</v>
      </c>
      <c r="Y30" s="47">
        <f>IF(PLANEL_Pot_Trim!Y5&lt;&gt;0,Y5/PLANEL_Pot_Trim!Y5,0)</f>
        <v>0.42597710221857166</v>
      </c>
      <c r="Z30" s="47">
        <f>IF(PLANEL_Pot_Trim!Z5&lt;&gt;0,Z5/PLANEL_Pot_Trim!Z5,0)</f>
        <v>0.49964685821699528</v>
      </c>
      <c r="AA30" s="47">
        <f>IF(PLANEL_Pot_Trim!AA5&lt;&gt;0,AA5/PLANEL_Pot_Trim!AA5,0)</f>
        <v>0.54679328130792582</v>
      </c>
      <c r="AB30" s="47">
        <f>IF(PLANEL_Pot_Trim!AB5&lt;&gt;0,AB5/PLANEL_Pot_Trim!AB5,0)</f>
        <v>0.38923321358642909</v>
      </c>
      <c r="AC30" s="47">
        <f>IF(PLANEL_Pot_Trim!AC5&lt;&gt;0,AC5/PLANEL_Pot_Trim!AC5,0)</f>
        <v>0.42895564412059772</v>
      </c>
      <c r="AD30" s="47">
        <f>IF(PLANEL_Pot_Trim!AD5&lt;&gt;0,AD5/PLANEL_Pot_Trim!AD5,0)</f>
        <v>0.4852980065041822</v>
      </c>
      <c r="AE30" s="47">
        <f>IF(PLANEL_Pot_Trim!AE5&lt;&gt;0,AE5/PLANEL_Pot_Trim!AE5,0)</f>
        <v>0.55175186893051775</v>
      </c>
      <c r="AF30" s="47">
        <f>IF(PLANEL_Pot_Trim!AF5&lt;&gt;0,AF5/PLANEL_Pot_Trim!AF5,0)</f>
        <v>0.51919070251147059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0.34241915930310396</v>
      </c>
      <c r="AJ30" s="47">
        <f>IF(PLANEL_Pot_Trim!AJ5&lt;&gt;0,AJ5/PLANEL_Pot_Trim!AJ5,0)</f>
        <v>0.32074671043410397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0.55646395038386809</v>
      </c>
      <c r="AN30" s="47">
        <f>IF(PLANEL_Pot_Trim!AN5&lt;&gt;0,AN5/PLANEL_Pot_Trim!AN5,0)</f>
        <v>0.46612489151462849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0.56388193807206632</v>
      </c>
      <c r="AR30" s="47">
        <f>IF(PLANEL_Pot_Trim!AR5&lt;&gt;0,AR5/PLANEL_Pot_Trim!AR5,0)</f>
        <v>0.52265006253674506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0.56402783108982202</v>
      </c>
      <c r="AV30" s="47">
        <f>IF(PLANEL_Pot_Trim!AV5&lt;&gt;0,AV5/PLANEL_Pot_Trim!AV5,0)</f>
        <v>0.53505898065602975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0.55636202081867503</v>
      </c>
      <c r="AZ30" s="47">
        <f>IF(PLANEL_Pot_Trim!AZ5&lt;&gt;0,AZ5/PLANEL_Pot_Trim!AZ5,0)</f>
        <v>0.51594626039359848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0.56260706360387025</v>
      </c>
      <c r="BD30" s="47">
        <f>IF(PLANEL_Pot_Trim!BD5&lt;&gt;0,BD5/PLANEL_Pot_Trim!BD5,0)</f>
        <v>0.23600253699800602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0.56408175075316247</v>
      </c>
      <c r="BH30" s="47">
        <f>IF(PLANEL_Pot_Trim!BH5&lt;&gt;0,BH5/PLANEL_Pot_Trim!BH5,0)</f>
        <v>0.41152901069725806</v>
      </c>
      <c r="BI30" s="47">
        <f>IF(PLANEL_Pot_Trim!BI5&lt;&gt;0,BI5/PLANEL_Pot_Trim!BI5,0)</f>
        <v>0.45469970936507831</v>
      </c>
      <c r="BJ30" s="47">
        <f>IF(PLANEL_Pot_Trim!BJ5&lt;&gt;0,BJ5/PLANEL_Pot_Trim!BJ5,0)</f>
        <v>0.49622829713459354</v>
      </c>
      <c r="BK30" s="47">
        <f>IF(PLANEL_Pot_Trim!BK5&lt;&gt;0,BK5/PLANEL_Pot_Trim!BK5,0)</f>
        <v>0.56408175075316247</v>
      </c>
      <c r="BL30" s="47">
        <f>IF(PLANEL_Pot_Trim!BL5&lt;&gt;0,BL5/PLANEL_Pot_Trim!BL5,0)</f>
        <v>0.25543071119080168</v>
      </c>
      <c r="BM30" s="47">
        <f>IF(PLANEL_Pot_Trim!BM5&lt;&gt;0,BM5/PLANEL_Pot_Trim!BM5,0)</f>
        <v>0.45469970936507831</v>
      </c>
      <c r="BN30" s="47">
        <f>IF(PLANEL_Pot_Trim!BN5&lt;&gt;0,BN5/PLANEL_Pot_Trim!BN5,0)</f>
        <v>0.49622829713459354</v>
      </c>
      <c r="BO30" s="47">
        <f>IF(PLANEL_Pot_Trim!BO5&lt;&gt;0,BO5/PLANEL_Pot_Trim!BO5,0)</f>
        <v>0.56408175075316247</v>
      </c>
      <c r="BP30" s="47">
        <f>IF(PLANEL_Pot_Trim!BP5&lt;&gt;0,BP5/PLANEL_Pot_Trim!BP5,0)</f>
        <v>0.35933704505956876</v>
      </c>
      <c r="BQ30" s="47">
        <f>IF(PLANEL_Pot_Trim!BQ5&lt;&gt;0,BQ5/PLANEL_Pot_Trim!BQ5,0)</f>
        <v>0.45469970936507831</v>
      </c>
      <c r="BR30" s="47">
        <f>IF(PLANEL_Pot_Trim!BR5&lt;&gt;0,BR5/PLANEL_Pot_Trim!BR5,0)</f>
        <v>0.49622829713459354</v>
      </c>
      <c r="BS30" s="47">
        <f>IF(PLANEL_Pot_Trim!BS5&lt;&gt;0,BS5/PLANEL_Pot_Trim!BS5,0)</f>
        <v>0.56408175075316247</v>
      </c>
      <c r="BT30" s="47">
        <f>IF(PLANEL_Pot_Trim!BT5&lt;&gt;0,BT5/PLANEL_Pot_Trim!BT5,0)</f>
        <v>0.53530423867108601</v>
      </c>
      <c r="BU30" s="47">
        <f>IF(PLANEL_Pot_Trim!BU5&lt;&gt;0,BU5/PLANEL_Pot_Trim!BU5,0)</f>
        <v>0.45469970936507831</v>
      </c>
      <c r="BV30" s="47">
        <f>IF(PLANEL_Pot_Trim!BV5&lt;&gt;0,BV5/PLANEL_Pot_Trim!BV5,0)</f>
        <v>0.49622829713459354</v>
      </c>
      <c r="BW30" s="47">
        <f>IF(PLANEL_Pot_Trim!BW5&lt;&gt;0,BW5/PLANEL_Pot_Trim!BW5,0)</f>
        <v>0.56408175075316247</v>
      </c>
      <c r="BX30" s="47">
        <f>IF(PLANEL_Pot_Trim!BX5&lt;&gt;0,BX5/PLANEL_Pot_Trim!BX5,0)</f>
        <v>0.35933704505956876</v>
      </c>
      <c r="BY30" s="47">
        <f>IF(PLANEL_Pot_Trim!BY5&lt;&gt;0,BY5/PLANEL_Pot_Trim!BY5,0)</f>
        <v>0.45469970936507831</v>
      </c>
      <c r="BZ30" s="47">
        <f>IF(PLANEL_Pot_Trim!BZ5&lt;&gt;0,BZ5/PLANEL_Pot_Trim!BZ5,0)</f>
        <v>0.49622829713459354</v>
      </c>
      <c r="CA30" s="47">
        <f>IF(PLANEL_Pot_Trim!CA5&lt;&gt;0,CA5/PLANEL_Pot_Trim!CA5,0)</f>
        <v>0.56408175075316247</v>
      </c>
      <c r="CB30" s="47">
        <f>IF(PLANEL_Pot_Trim!CB5&lt;&gt;0,CB5/PLANEL_Pot_Trim!CB5,0)</f>
        <v>0.35932514865355925</v>
      </c>
      <c r="CC30" s="47">
        <f>IF(PLANEL_Pot_Trim!CC5&lt;&gt;0,CC5/PLANEL_Pot_Trim!CC5,0)</f>
        <v>0.45469970936507831</v>
      </c>
      <c r="CD30" s="47">
        <f>IF(PLANEL_Pot_Trim!CD5&lt;&gt;0,CD5/PLANEL_Pot_Trim!CD5,0)</f>
        <v>0.49622829713459354</v>
      </c>
      <c r="CE30" s="47">
        <f>IF(PLANEL_Pot_Trim!CE5&lt;&gt;0,CE5/PLANEL_Pot_Trim!CE5,0)</f>
        <v>0.56408175075316247</v>
      </c>
      <c r="CF30" s="47">
        <f>IF(PLANEL_Pot_Trim!CF5&lt;&gt;0,CF5/PLANEL_Pot_Trim!CF5,0)</f>
        <v>0.52799545523211788</v>
      </c>
      <c r="CG30" s="47">
        <f>IF(PLANEL_Pot_Trim!CG5&lt;&gt;0,CG5/PLANEL_Pot_Trim!CG5,0)</f>
        <v>0.45469970936507831</v>
      </c>
      <c r="CH30" s="47">
        <f>IF(PLANEL_Pot_Trim!CH5&lt;&gt;0,CH5/PLANEL_Pot_Trim!CH5,0)</f>
        <v>0.49622829713459354</v>
      </c>
      <c r="CI30" s="47">
        <f>IF(PLANEL_Pot_Trim!CI5&lt;&gt;0,CI5/PLANEL_Pot_Trim!CI5,0)</f>
        <v>0.56408175075316247</v>
      </c>
      <c r="CJ30" s="47">
        <f>IF(PLANEL_Pot_Trim!CJ5&lt;&gt;0,CJ5/PLANEL_Pot_Trim!CJ5,0)</f>
        <v>0.52785538869773929</v>
      </c>
      <c r="CK30" s="47">
        <f>IF(PLANEL_Pot_Trim!CK5&lt;&gt;0,CK5/PLANEL_Pot_Trim!CK5,0)</f>
        <v>0.45469970936507831</v>
      </c>
      <c r="CL30" s="47">
        <f>IF(PLANEL_Pot_Trim!CL5&lt;&gt;0,CL5/PLANEL_Pot_Trim!CL5,0)</f>
        <v>0.49622829713459354</v>
      </c>
      <c r="CM30" s="47">
        <f>IF(PLANEL_Pot_Trim!CM5&lt;&gt;0,CM5/PLANEL_Pot_Trim!CM5,0)</f>
        <v>0.56408175075316247</v>
      </c>
      <c r="CN30" s="47">
        <f>IF(PLANEL_Pot_Trim!CN5&lt;&gt;0,CN5/PLANEL_Pot_Trim!CN5,0)</f>
        <v>0.53360787108889551</v>
      </c>
      <c r="CO30" s="47">
        <f>IF(PLANEL_Pot_Trim!CO5&lt;&gt;0,CO5/PLANEL_Pot_Trim!CO5,0)</f>
        <v>0.45469970936507831</v>
      </c>
      <c r="CP30" s="47">
        <f>IF(PLANEL_Pot_Trim!CP5&lt;&gt;0,CP5/PLANEL_Pot_Trim!CP5,0)</f>
        <v>0.49622829713459354</v>
      </c>
      <c r="CQ30" s="47">
        <f>IF(PLANEL_Pot_Trim!CQ5&lt;&gt;0,CQ5/PLANEL_Pot_Trim!CQ5,0)</f>
        <v>0.56408175075316247</v>
      </c>
      <c r="CR30" s="47">
        <f>IF(PLANEL_Pot_Trim!CR5&lt;&gt;0,CR5/PLANEL_Pot_Trim!CR5,0)</f>
        <v>0.51589153409790978</v>
      </c>
      <c r="CS30" s="47">
        <f>IF(PLANEL_Pot_Trim!CS5&lt;&gt;0,CS5/PLANEL_Pot_Trim!CS5,0)</f>
        <v>0.45469970936507831</v>
      </c>
      <c r="CT30" s="47">
        <f>IF(PLANEL_Pot_Trim!CT5&lt;&gt;0,CT5/PLANEL_Pot_Trim!CT5,0)</f>
        <v>0.49622829713459354</v>
      </c>
      <c r="CU30" s="47">
        <f>IF(PLANEL_Pot_Trim!CU5&lt;&gt;0,CU5/PLANEL_Pot_Trim!CU5,0)</f>
        <v>0.56408175075316247</v>
      </c>
      <c r="CV30" s="47">
        <f>IF(PLANEL_Pot_Trim!CV5&lt;&gt;0,CV5/PLANEL_Pot_Trim!CV5,0)</f>
        <v>0.53516417213670742</v>
      </c>
      <c r="CW30" s="47">
        <f>IF(PLANEL_Pot_Trim!CW5&lt;&gt;0,CW5/PLANEL_Pot_Trim!CW5,0)</f>
        <v>0.45469970936507831</v>
      </c>
      <c r="CX30" s="47">
        <f>IF(PLANEL_Pot_Trim!CX5&lt;&gt;0,CX5/PLANEL_Pot_Trim!CX5,0)</f>
        <v>0.49622829713459354</v>
      </c>
      <c r="CY30" s="77">
        <f>IF(PLANEL_Pot_Trim!CY5&lt;&gt;0,CY5/PLANEL_Pot_Trim!CY5,0)</f>
        <v>0.56408175075316247</v>
      </c>
      <c r="CZ30" s="77">
        <f>IF(PLANEL_Pot_Trim!CZ5&lt;&gt;0,CZ5/PLANEL_Pot_Trim!CZ5,0)</f>
        <v>0.5352923422650766</v>
      </c>
      <c r="DA30" s="77">
        <f>IF(PLANEL_Pot_Trim!DA5&lt;&gt;0,DA5/PLANEL_Pot_Trim!DA5,0)</f>
        <v>0.45469970936507831</v>
      </c>
      <c r="DB30" s="77">
        <f>IF(PLANEL_Pot_Trim!DB5&lt;&gt;0,DB5/PLANEL_Pot_Trim!DB5,0)</f>
        <v>0.49622829713459354</v>
      </c>
      <c r="DC30" s="47">
        <f>IF(PLANEL_Pot_Trim!DC5&lt;&gt;0,DC5/PLANEL_Pot_Trim!DC5,0)</f>
        <v>0.56408175075316247</v>
      </c>
      <c r="DD30" s="47">
        <f>IF(PLANEL_Pot_Trim!DD5&lt;&gt;0,DD5/PLANEL_Pot_Trim!DD5,0)</f>
        <v>0.53543240879945508</v>
      </c>
      <c r="DE30" s="47">
        <f>IF(PLANEL_Pot_Trim!DE5&lt;&gt;0,DE5/PLANEL_Pot_Trim!DE5,0)</f>
        <v>0.45469970936507831</v>
      </c>
      <c r="DF30" s="47">
        <f>IF(PLANEL_Pot_Trim!DF5&lt;&gt;0,DF5/PLANEL_Pot_Trim!DF5,0)</f>
        <v>0.49622829713459354</v>
      </c>
      <c r="DG30" s="47">
        <f>IF(PLANEL_Pot_Trim!DG5&lt;&gt;0,DG5/PLANEL_Pot_Trim!DG5,0)</f>
        <v>0.56408175075316247</v>
      </c>
      <c r="DH30" s="47">
        <f>IF(PLANEL_Pot_Trim!DH5&lt;&gt;0,DH5/PLANEL_Pot_Trim!DH5,0)</f>
        <v>0.42363599201780733</v>
      </c>
      <c r="DI30" s="47">
        <f>IF(PLANEL_Pot_Trim!DI5&lt;&gt;0,DI5/PLANEL_Pot_Trim!DI5,0)</f>
        <v>0.45469970936507831</v>
      </c>
      <c r="DJ30" s="47">
        <f>IF(PLANEL_Pot_Trim!DJ5&lt;&gt;0,DJ5/PLANEL_Pot_Trim!DJ5,0)</f>
        <v>0.49622829713459354</v>
      </c>
      <c r="DK30" s="47">
        <f>IF(PLANEL_Pot_Trim!DK5&lt;&gt;0,DK5/PLANEL_Pot_Trim!DK5,0)</f>
        <v>0.56408175075316247</v>
      </c>
      <c r="DL30" s="47">
        <f>IF(PLANEL_Pot_Trim!DL5&lt;&gt;0,DL5/PLANEL_Pot_Trim!DL5,0)</f>
        <v>0.53530423867108601</v>
      </c>
      <c r="DM30" s="47">
        <f>IF(PLANEL_Pot_Trim!DM5&lt;&gt;0,DM5/PLANEL_Pot_Trim!DM5,0)</f>
        <v>0.45469970936507831</v>
      </c>
      <c r="DN30" s="47">
        <f>IF(PLANEL_Pot_Trim!DN5&lt;&gt;0,DN5/PLANEL_Pot_Trim!DN5,0)</f>
        <v>0.49622829713459354</v>
      </c>
      <c r="DO30" s="47">
        <f>IF(PLANEL_Pot_Trim!DO5&lt;&gt;0,DO5/PLANEL_Pot_Trim!DO5,0)</f>
        <v>0.56408175075316247</v>
      </c>
      <c r="DP30" s="47">
        <f>IF(PLANEL_Pot_Trim!DP5&lt;&gt;0,DP5/PLANEL_Pot_Trim!DP5,0)</f>
        <v>0.53516417213670742</v>
      </c>
      <c r="DQ30" s="47">
        <f>IF(PLANEL_Pot_Trim!DQ5&lt;&gt;0,DQ5/PLANEL_Pot_Trim!DQ5,0)</f>
        <v>0.45469970936507831</v>
      </c>
      <c r="DR30" s="47">
        <f>IF(PLANEL_Pot_Trim!DR5&lt;&gt;0,DR5/PLANEL_Pot_Trim!DR5,0)</f>
        <v>0.49622829713459354</v>
      </c>
      <c r="DS30" s="47">
        <f>IF(PLANEL_Pot_Trim!DS5&lt;&gt;0,DS5/PLANEL_Pot_Trim!DS5,0)</f>
        <v>0.56408175075316247</v>
      </c>
      <c r="DT30" s="47">
        <f>IF(PLANEL_Pot_Trim!DT5&lt;&gt;0,DT5/PLANEL_Pot_Trim!DT5,0)</f>
        <v>0.47853485672114748</v>
      </c>
      <c r="DU30" s="47">
        <f>IF(PLANEL_Pot_Trim!DU5&lt;&gt;0,DU5/PLANEL_Pot_Trim!DU5,0)</f>
        <v>0.45469970936507831</v>
      </c>
      <c r="DV30" s="47">
        <f>IF(PLANEL_Pot_Trim!DV5&lt;&gt;0,DV5/PLANEL_Pot_Trim!DV5,0)</f>
        <v>0.49622829713459354</v>
      </c>
      <c r="DW30" s="47">
        <f>IF(PLANEL_Pot_Trim!DW5&lt;&gt;0,DW5/PLANEL_Pot_Trim!DW5,0)</f>
        <v>0.56408175075316247</v>
      </c>
      <c r="DX30" s="47">
        <f>IF(PLANEL_Pot_Trim!DX5&lt;&gt;0,DX5/PLANEL_Pot_Trim!DX5,0)</f>
        <v>0.53448470517914537</v>
      </c>
      <c r="DY30" s="47">
        <f>IF(PLANEL_Pot_Trim!DY5&lt;&gt;0,DY5/PLANEL_Pot_Trim!DY5,0)</f>
        <v>0.45469970936507831</v>
      </c>
      <c r="DZ30" s="47">
        <f>IF(PLANEL_Pot_Trim!DZ5&lt;&gt;0,DZ5/PLANEL_Pot_Trim!DZ5,0)</f>
        <v>0.49622829713459354</v>
      </c>
      <c r="EA30" s="47">
        <f>IF(PLANEL_Pot_Trim!EA5&lt;&gt;0,EA5/PLANEL_Pot_Trim!EA5,0)</f>
        <v>0.56408175075316247</v>
      </c>
      <c r="EB30" s="47">
        <f>IF(PLANEL_Pot_Trim!EB5&lt;&gt;0,EB5/PLANEL_Pot_Trim!EB5,0)</f>
        <v>0.53530423867108601</v>
      </c>
      <c r="EC30" s="47">
        <f>IF(PLANEL_Pot_Trim!EC5&lt;&gt;0,EC5/PLANEL_Pot_Trim!EC5,0)</f>
        <v>0.45469970936507831</v>
      </c>
      <c r="ED30" s="47">
        <f>IF(PLANEL_Pot_Trim!ED5&lt;&gt;0,ED5/PLANEL_Pot_Trim!ED5,0)</f>
        <v>0.49622829713459354</v>
      </c>
      <c r="EE30" s="47">
        <f>IF(PLANEL_Pot_Trim!EE5&lt;&gt;0,EE5/PLANEL_Pot_Trim!EE5,0)</f>
        <v>0.56408175075316247</v>
      </c>
      <c r="EF30" s="47">
        <f>IF(PLANEL_Pot_Trim!EF5&lt;&gt;0,EF5/PLANEL_Pot_Trim!EF5,0)</f>
        <v>0.5352923422650766</v>
      </c>
      <c r="EG30" s="47">
        <f>IF(PLANEL_Pot_Trim!EG5&lt;&gt;0,EG5/PLANEL_Pot_Trim!EG5,0)</f>
        <v>0.45469970936507831</v>
      </c>
      <c r="EH30" s="47">
        <f>IF(PLANEL_Pot_Trim!EH5&lt;&gt;0,EH5/PLANEL_Pot_Trim!EH5,0)</f>
        <v>0.49622829713459354</v>
      </c>
      <c r="EI30" s="47">
        <f>IF(PLANEL_Pot_Trim!EI5&lt;&gt;0,EI5/PLANEL_Pot_Trim!EI5,0)</f>
        <v>0.56408175075316247</v>
      </c>
      <c r="EJ30" s="47">
        <f>IF(PLANEL_Pot_Trim!EJ5&lt;&gt;0,EJ5/PLANEL_Pot_Trim!EJ5,0)</f>
        <v>0.51603160070334475</v>
      </c>
      <c r="EK30" s="47">
        <f>IF(PLANEL_Pot_Trim!EK5&lt;&gt;0,EK5/PLANEL_Pot_Trim!EK5,0)</f>
        <v>0.45455021954298508</v>
      </c>
      <c r="EL30" s="47">
        <f>IF(PLANEL_Pot_Trim!EL5&lt;&gt;0,EL5/PLANEL_Pot_Trim!EL5,0)</f>
        <v>0.49622829713459354</v>
      </c>
      <c r="EM30" s="47">
        <f>IF(PLANEL_Pot_Trim!EM5&lt;&gt;0,EM5/PLANEL_Pot_Trim!EM5,0)</f>
        <v>0.56408175075316247</v>
      </c>
      <c r="EN30" s="47">
        <f>IF(PLANEL_Pot_Trim!EN5&lt;&gt;0,EN5/PLANEL_Pot_Trim!EN5,0)</f>
        <v>0.5352923422650766</v>
      </c>
      <c r="EO30" s="47">
        <f>IF(PLANEL_Pot_Trim!EO5&lt;&gt;0,EO5/PLANEL_Pot_Trim!EO5,0)</f>
        <v>0.44670273984984077</v>
      </c>
      <c r="EP30" s="47">
        <f>IF(PLANEL_Pot_Trim!EP5&lt;&gt;0,EP5/PLANEL_Pot_Trim!EP5,0)</f>
        <v>0.49622829713459354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0.59614681085552645</v>
      </c>
      <c r="D32" s="48">
        <f>IF(PLANEL_Pot_Trim!D7&lt;&gt;0,D7/PLANEL_Pot_Trim!D7,0)</f>
        <v>0.49211831902118797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0.31971782145112454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0.32267099605809468</v>
      </c>
      <c r="P32" s="48">
        <f>IF(PLANEL_Pot_Trim!P7&lt;&gt;0,P7/PLANEL_Pot_Trim!P7,0)</f>
        <v>0.3200477703193913</v>
      </c>
      <c r="Q32" s="48">
        <f>IF(PLANEL_Pot_Trim!Q7&lt;&gt;0,Q7/PLANEL_Pot_Trim!Q7,0)</f>
        <v>0.3200477703193913</v>
      </c>
      <c r="R32" s="48">
        <f>IF(PLANEL_Pot_Trim!R7&lt;&gt;0,R7/PLANEL_Pot_Trim!R7,0)</f>
        <v>0.3200477703193913</v>
      </c>
      <c r="S32" s="48">
        <f>IF(PLANEL_Pot_Trim!S7&lt;&gt;0,S7/PLANEL_Pot_Trim!S7,0)</f>
        <v>0.32267099605809468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0.33470662169419207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0.63766151528303971</v>
      </c>
      <c r="AE32" s="48">
        <f>IF(PLANEL_Pot_Trim!AE7&lt;&gt;0,AE7/PLANEL_Pot_Trim!AE7,0)</f>
        <v>0.30740713920009416</v>
      </c>
      <c r="AF32" s="48">
        <f>IF(PLANEL_Pot_Trim!AF7&lt;&gt;0,AF7/PLANEL_Pot_Trim!AF7,0)</f>
        <v>0.30979604394553523</v>
      </c>
      <c r="AG32" s="48">
        <f>IF(PLANEL_Pot_Trim!AG7&lt;&gt;0,AG7/PLANEL_Pot_Trim!AG7,0)</f>
        <v>0.35284465142966431</v>
      </c>
      <c r="AH32" s="48">
        <f>IF(PLANEL_Pot_Trim!AH7&lt;&gt;0,AH7/PLANEL_Pot_Trim!AH7,0)</f>
        <v>0.6986366641925541</v>
      </c>
      <c r="AI32" s="48">
        <f>IF(PLANEL_Pot_Trim!AI7&lt;&gt;0,AI7/PLANEL_Pot_Trim!AI7,0)</f>
        <v>0.29231258933020166</v>
      </c>
      <c r="AJ32" s="48">
        <f>IF(PLANEL_Pot_Trim!AJ7&lt;&gt;0,AJ7/PLANEL_Pot_Trim!AJ7,0)</f>
        <v>0.29003671192843772</v>
      </c>
      <c r="AK32" s="48">
        <f>IF(PLANEL_Pot_Trim!AK7&lt;&gt;0,AK7/PLANEL_Pot_Trim!AK7,0)</f>
        <v>0.33332441834410692</v>
      </c>
      <c r="AL32" s="48">
        <f>IF(PLANEL_Pot_Trim!AL7&lt;&gt;0,AL7/PLANEL_Pot_Trim!AL7,0)</f>
        <v>0.7113038650171839</v>
      </c>
      <c r="AM32" s="48">
        <f>IF(PLANEL_Pot_Trim!AM7&lt;&gt;0,AM7/PLANEL_Pot_Trim!AM7,0)</f>
        <v>0.25669400094263906</v>
      </c>
      <c r="AN32" s="48">
        <f>IF(PLANEL_Pot_Trim!AN7&lt;&gt;0,AN7/PLANEL_Pot_Trim!AN7,0)</f>
        <v>0.25458931864911277</v>
      </c>
      <c r="AO32" s="48">
        <f>IF(PLANEL_Pot_Trim!AO7&lt;&gt;0,AO7/PLANEL_Pot_Trim!AO7,0)</f>
        <v>0.31085406290362161</v>
      </c>
      <c r="AP32" s="48">
        <f>IF(PLANEL_Pot_Trim!AP7&lt;&gt;0,AP7/PLANEL_Pot_Trim!AP7,0)</f>
        <v>0.71005655666881584</v>
      </c>
      <c r="AQ32" s="48">
        <f>IF(PLANEL_Pot_Trim!AQ7&lt;&gt;0,AQ7/PLANEL_Pot_Trim!AQ7,0)</f>
        <v>0.15704255627398017</v>
      </c>
      <c r="AR32" s="48">
        <f>IF(PLANEL_Pot_Trim!AR7&lt;&gt;0,AR7/PLANEL_Pot_Trim!AR7,0)</f>
        <v>0.15704255627398017</v>
      </c>
      <c r="AS32" s="48">
        <f>IF(PLANEL_Pot_Trim!AS7&lt;&gt;0,AS7/PLANEL_Pot_Trim!AS7,0)</f>
        <v>0.22865096906671328</v>
      </c>
      <c r="AT32" s="48">
        <f>IF(PLANEL_Pot_Trim!AT7&lt;&gt;0,AT7/PLANEL_Pot_Trim!AT7,0)</f>
        <v>0.68561633397206712</v>
      </c>
      <c r="AU32" s="48">
        <f>IF(PLANEL_Pot_Trim!AU7&lt;&gt;0,AU7/PLANEL_Pot_Trim!AU7,0)</f>
        <v>0.14617241534179179</v>
      </c>
      <c r="AV32" s="48">
        <f>IF(PLANEL_Pot_Trim!AV7&lt;&gt;0,AV7/PLANEL_Pot_Trim!AV7,0)</f>
        <v>0.14617241534179179</v>
      </c>
      <c r="AW32" s="48">
        <f>IF(PLANEL_Pot_Trim!AW7&lt;&gt;0,AW7/PLANEL_Pot_Trim!AW7,0)</f>
        <v>0.2156206406554694</v>
      </c>
      <c r="AX32" s="48">
        <f>IF(PLANEL_Pot_Trim!AX7&lt;&gt;0,AX7/PLANEL_Pot_Trim!AX7,0)</f>
        <v>0.6827964501925079</v>
      </c>
      <c r="AY32" s="48">
        <f>IF(PLANEL_Pot_Trim!AY7&lt;&gt;0,AY7/PLANEL_Pot_Trim!AY7,0)</f>
        <v>0.13875147238661026</v>
      </c>
      <c r="AZ32" s="48">
        <f>IF(PLANEL_Pot_Trim!AZ7&lt;&gt;0,AZ7/PLANEL_Pot_Trim!AZ7,0)</f>
        <v>0.13875147238661026</v>
      </c>
      <c r="BA32" s="48">
        <f>IF(PLANEL_Pot_Trim!BA7&lt;&gt;0,BA7/PLANEL_Pot_Trim!BA7,0)</f>
        <v>0.20544477952664253</v>
      </c>
      <c r="BB32" s="48">
        <f>IF(PLANEL_Pot_Trim!BB7&lt;&gt;0,BB7/PLANEL_Pot_Trim!BB7,0)</f>
        <v>0.6945791800770611</v>
      </c>
      <c r="BC32" s="48">
        <f>IF(PLANEL_Pot_Trim!BC7&lt;&gt;0,BC7/PLANEL_Pot_Trim!BC7,0)</f>
        <v>0.133506868607702</v>
      </c>
      <c r="BD32" s="48">
        <f>IF(PLANEL_Pot_Trim!BD7&lt;&gt;0,BD7/PLANEL_Pot_Trim!BD7,0)</f>
        <v>0.133506868607702</v>
      </c>
      <c r="BE32" s="48">
        <f>IF(PLANEL_Pot_Trim!BE7&lt;&gt;0,BE7/PLANEL_Pot_Trim!BE7,0)</f>
        <v>0.17826037807966341</v>
      </c>
      <c r="BF32" s="48">
        <f>IF(PLANEL_Pot_Trim!BF7&lt;&gt;0,BF7/PLANEL_Pot_Trim!BF7,0)</f>
        <v>0.67047022922652133</v>
      </c>
      <c r="BG32" s="48">
        <f>IF(PLANEL_Pot_Trim!BG7&lt;&gt;0,BG7/PLANEL_Pot_Trim!BG7,0)</f>
        <v>0.133506868607702</v>
      </c>
      <c r="BH32" s="48">
        <f>IF(PLANEL_Pot_Trim!BH7&lt;&gt;0,BH7/PLANEL_Pot_Trim!BH7,0)</f>
        <v>0.133506868607702</v>
      </c>
      <c r="BI32" s="48">
        <f>IF(PLANEL_Pot_Trim!BI7&lt;&gt;0,BI7/PLANEL_Pot_Trim!BI7,0)</f>
        <v>0.133506868607702</v>
      </c>
      <c r="BJ32" s="48">
        <f>IF(PLANEL_Pot_Trim!BJ7&lt;&gt;0,BJ7/PLANEL_Pot_Trim!BJ7,0)</f>
        <v>0.64919015361835297</v>
      </c>
      <c r="BK32" s="48">
        <f>IF(PLANEL_Pot_Trim!BK7&lt;&gt;0,BK7/PLANEL_Pot_Trim!BK7,0)</f>
        <v>0.133506868607702</v>
      </c>
      <c r="BL32" s="48">
        <f>IF(PLANEL_Pot_Trim!BL7&lt;&gt;0,BL7/PLANEL_Pot_Trim!BL7,0)</f>
        <v>0.133506868607702</v>
      </c>
      <c r="BM32" s="48">
        <f>IF(PLANEL_Pot_Trim!BM7&lt;&gt;0,BM7/PLANEL_Pot_Trim!BM7,0)</f>
        <v>0.133506868607702</v>
      </c>
      <c r="BN32" s="48">
        <f>IF(PLANEL_Pot_Trim!BN7&lt;&gt;0,BN7/PLANEL_Pot_Trim!BN7,0)</f>
        <v>0.64091390167201712</v>
      </c>
      <c r="BO32" s="48">
        <f>IF(PLANEL_Pot_Trim!BO7&lt;&gt;0,BO7/PLANEL_Pot_Trim!BO7,0)</f>
        <v>9.000915481695676E-2</v>
      </c>
      <c r="BP32" s="48">
        <f>IF(PLANEL_Pot_Trim!BP7&lt;&gt;0,BP7/PLANEL_Pot_Trim!BP7,0)</f>
        <v>9.000915481695676E-2</v>
      </c>
      <c r="BQ32" s="48">
        <f>IF(PLANEL_Pot_Trim!BQ7&lt;&gt;0,BQ7/PLANEL_Pot_Trim!BQ7,0)</f>
        <v>0.1070141540742473</v>
      </c>
      <c r="BR32" s="48">
        <f>IF(PLANEL_Pot_Trim!BR7&lt;&gt;0,BR7/PLANEL_Pot_Trim!BR7,0)</f>
        <v>0.66464050354468196</v>
      </c>
      <c r="BS32" s="48">
        <f>IF(PLANEL_Pot_Trim!BS7&lt;&gt;0,BS7/PLANEL_Pot_Trim!BS7,0)</f>
        <v>8.5301293002582462E-2</v>
      </c>
      <c r="BT32" s="48">
        <f>IF(PLANEL_Pot_Trim!BT7&lt;&gt;0,BT7/PLANEL_Pot_Trim!BT7,0)</f>
        <v>8.5301293002582462E-2</v>
      </c>
      <c r="BU32" s="48">
        <f>IF(PLANEL_Pot_Trim!BU7&lt;&gt;0,BU7/PLANEL_Pot_Trim!BU7,0)</f>
        <v>0.1273919702878174</v>
      </c>
      <c r="BV32" s="48">
        <f>IF(PLANEL_Pot_Trim!BV7&lt;&gt;0,BV7/PLANEL_Pot_Trim!BV7,0)</f>
        <v>0.6698611844385356</v>
      </c>
      <c r="BW32" s="48">
        <f>IF(PLANEL_Pot_Trim!BW7&lt;&gt;0,BW7/PLANEL_Pot_Trim!BW7,0)</f>
        <v>8.1061435009517541E-2</v>
      </c>
      <c r="BX32" s="48">
        <f>IF(PLANEL_Pot_Trim!BX7&lt;&gt;0,BX7/PLANEL_Pot_Trim!BX7,0)</f>
        <v>8.1061435009517541E-2</v>
      </c>
      <c r="BY32" s="48">
        <f>IF(PLANEL_Pot_Trim!BY7&lt;&gt;0,BY7/PLANEL_Pot_Trim!BY7,0)</f>
        <v>0.13956395724360787</v>
      </c>
      <c r="BZ32" s="48">
        <f>IF(PLANEL_Pot_Trim!BZ7&lt;&gt;0,BZ7/PLANEL_Pot_Trim!BZ7,0)</f>
        <v>0.67391690232993384</v>
      </c>
      <c r="CA32" s="48">
        <f>IF(PLANEL_Pot_Trim!CA7&lt;&gt;0,CA7/PLANEL_Pot_Trim!CA7,0)</f>
        <v>8.1862000035181653E-2</v>
      </c>
      <c r="CB32" s="48">
        <f>IF(PLANEL_Pot_Trim!CB7&lt;&gt;0,CB7/PLANEL_Pot_Trim!CB7,0)</f>
        <v>5.1905434114545478E-2</v>
      </c>
      <c r="CC32" s="48">
        <f>IF(PLANEL_Pot_Trim!CC7&lt;&gt;0,CC7/PLANEL_Pot_Trim!CC7,0)</f>
        <v>0.12691095824430962</v>
      </c>
      <c r="CD32" s="48">
        <f>IF(PLANEL_Pot_Trim!CD7&lt;&gt;0,CD7/PLANEL_Pot_Trim!CD7,0)</f>
        <v>0.62965548487986822</v>
      </c>
      <c r="CE32" s="48">
        <f>IF(PLANEL_Pot_Trim!CE7&lt;&gt;0,CE7/PLANEL_Pot_Trim!CE7,0)</f>
        <v>7.8161038975445157E-2</v>
      </c>
      <c r="CF32" s="48">
        <f>IF(PLANEL_Pot_Trim!CF7&lt;&gt;0,CF7/PLANEL_Pot_Trim!CF7,0)</f>
        <v>4.9558802095243562E-2</v>
      </c>
      <c r="CG32" s="48">
        <f>IF(PLANEL_Pot_Trim!CG7&lt;&gt;0,CG7/PLANEL_Pot_Trim!CG7,0)</f>
        <v>9.0528837706201154E-2</v>
      </c>
      <c r="CH32" s="48">
        <f>IF(PLANEL_Pot_Trim!CH7&lt;&gt;0,CH7/PLANEL_Pot_Trim!CH7,0)</f>
        <v>0.59276103877134156</v>
      </c>
      <c r="CI32" s="48">
        <f>IF(PLANEL_Pot_Trim!CI7&lt;&gt;0,CI7/PLANEL_Pot_Trim!CI7,0)</f>
        <v>7.4780242449296763E-2</v>
      </c>
      <c r="CJ32" s="48">
        <f>IF(PLANEL_Pot_Trim!CJ7&lt;&gt;0,CJ7/PLANEL_Pot_Trim!CJ7,0)</f>
        <v>4.7415173656318747E-2</v>
      </c>
      <c r="CK32" s="48">
        <f>IF(PLANEL_Pot_Trim!CK7&lt;&gt;0,CK7/PLANEL_Pot_Trim!CK7,0)</f>
        <v>8.6613081415787357E-2</v>
      </c>
      <c r="CL32" s="48">
        <f>IF(PLANEL_Pot_Trim!CL7&lt;&gt;0,CL7/PLANEL_Pot_Trim!CL7,0)</f>
        <v>0.58025158543445443</v>
      </c>
      <c r="CM32" s="48">
        <f>IF(PLANEL_Pot_Trim!CM7&lt;&gt;0,CM7/PLANEL_Pot_Trim!CM7,0)</f>
        <v>5.9604599948473509E-2</v>
      </c>
      <c r="CN32" s="48">
        <f>IF(PLANEL_Pot_Trim!CN7&lt;&gt;0,CN7/PLANEL_Pot_Trim!CN7,0)</f>
        <v>3.3374346211881428E-2</v>
      </c>
      <c r="CO32" s="48">
        <f>IF(PLANEL_Pot_Trim!CO7&lt;&gt;0,CO7/PLANEL_Pot_Trim!CO7,0)</f>
        <v>5.9604599948473509E-2</v>
      </c>
      <c r="CP32" s="48">
        <f>IF(PLANEL_Pot_Trim!CP7&lt;&gt;0,CP7/PLANEL_Pot_Trim!CP7,0)</f>
        <v>0.52869120554992333</v>
      </c>
      <c r="CQ32" s="48">
        <f>IF(PLANEL_Pot_Trim!CQ7&lt;&gt;0,CQ7/PLANEL_Pot_Trim!CQ7,0)</f>
        <v>6.6776531510243639E-2</v>
      </c>
      <c r="CR32" s="48">
        <f>IF(PLANEL_Pot_Trim!CR7&lt;&gt;0,CR7/PLANEL_Pot_Trim!CR7,0)</f>
        <v>3.204571449340736E-2</v>
      </c>
      <c r="CS32" s="48">
        <f>IF(PLANEL_Pot_Trim!CS7&lt;&gt;0,CS7/PLANEL_Pot_Trim!CS7,0)</f>
        <v>9.6849181511924967E-2</v>
      </c>
      <c r="CT32" s="48">
        <f>IF(PLANEL_Pot_Trim!CT7&lt;&gt;0,CT7/PLANEL_Pot_Trim!CT7,0)</f>
        <v>0.54909455326464573</v>
      </c>
      <c r="CU32" s="48">
        <f>IF(PLANEL_Pot_Trim!CU7&lt;&gt;0,CU7/PLANEL_Pot_Trim!CU7,0)</f>
        <v>0.12969486005172839</v>
      </c>
      <c r="CV32" s="48">
        <f>IF(PLANEL_Pot_Trim!CV7&lt;&gt;0,CV7/PLANEL_Pot_Trim!CV7,0)</f>
        <v>3.0279224227744487E-2</v>
      </c>
      <c r="CW32" s="48">
        <f>IF(PLANEL_Pot_Trim!CW7&lt;&gt;0,CW7/PLANEL_Pot_Trim!CW7,0)</f>
        <v>0.22381622212820348</v>
      </c>
      <c r="CX32" s="48">
        <f>IF(PLANEL_Pot_Trim!CX7&lt;&gt;0,CX7/PLANEL_Pot_Trim!CX7,0)</f>
        <v>0.64757570321655089</v>
      </c>
      <c r="CY32" s="48">
        <f>IF(PLANEL_Pot_Trim!CY7&lt;&gt;0,CY7/PLANEL_Pot_Trim!CY7,0)</f>
        <v>5.4053528945869442E-2</v>
      </c>
      <c r="CZ32" s="48">
        <f>IF(PLANEL_Pot_Trim!CZ7&lt;&gt;0,CZ7/PLANEL_Pot_Trim!CZ7,0)</f>
        <v>3.0030630262323322E-2</v>
      </c>
      <c r="DA32" s="48">
        <f>IF(PLANEL_Pot_Trim!DA7&lt;&gt;0,DA7/PLANEL_Pot_Trim!DA7,0)</f>
        <v>3.0030630262323322E-2</v>
      </c>
      <c r="DB32" s="48">
        <f>IF(PLANEL_Pot_Trim!DB7&lt;&gt;0,DB7/PLANEL_Pot_Trim!DB7,0)</f>
        <v>0.49833527146768197</v>
      </c>
      <c r="DC32" s="48">
        <f>IF(PLANEL_Pot_Trim!DC7&lt;&gt;0,DC7/PLANEL_Pot_Trim!DC7,0)</f>
        <v>5.4162165630273297E-2</v>
      </c>
      <c r="DD32" s="48">
        <f>IF(PLANEL_Pot_Trim!DD7&lt;&gt;0,DD7/PLANEL_Pot_Trim!DD7,0)</f>
        <v>5.8583791247701893E-3</v>
      </c>
      <c r="DE32" s="48">
        <f>IF(PLANEL_Pot_Trim!DE7&lt;&gt;0,DE7/PLANEL_Pot_Trim!DE7,0)</f>
        <v>5.8583791247701893E-3</v>
      </c>
      <c r="DF32" s="48">
        <f>IF(PLANEL_Pot_Trim!DF7&lt;&gt;0,DF7/PLANEL_Pot_Trim!DF7,0)</f>
        <v>0.45526347949698615</v>
      </c>
      <c r="DG32" s="48">
        <f>IF(PLANEL_Pot_Trim!DG7&lt;&gt;0,DG7/PLANEL_Pot_Trim!DG7,0)</f>
        <v>8.507751628980903E-2</v>
      </c>
      <c r="DH32" s="48">
        <f>IF(PLANEL_Pot_Trim!DH7&lt;&gt;0,DH7/PLANEL_Pot_Trim!DH7,0)</f>
        <v>5.8110476479831322E-3</v>
      </c>
      <c r="DI32" s="48">
        <f>IF(PLANEL_Pot_Trim!DI7&lt;&gt;0,DI7/PLANEL_Pot_Trim!DI7,0)</f>
        <v>5.8110476479831322E-3</v>
      </c>
      <c r="DJ32" s="48">
        <f>IF(PLANEL_Pot_Trim!DJ7&lt;&gt;0,DJ7/PLANEL_Pot_Trim!DJ7,0)</f>
        <v>0.45695485676773029</v>
      </c>
      <c r="DK32" s="48">
        <f>IF(PLANEL_Pot_Trim!DK7&lt;&gt;0,DK7/PLANEL_Pot_Trim!DK7,0)</f>
        <v>0.11645088864425668</v>
      </c>
      <c r="DL32" s="48">
        <f>IF(PLANEL_Pot_Trim!DL7&lt;&gt;0,DL7/PLANEL_Pot_Trim!DL7,0)</f>
        <v>5.7644748499888531E-3</v>
      </c>
      <c r="DM32" s="48">
        <f>IF(PLANEL_Pot_Trim!DM7&lt;&gt;0,DM7/PLANEL_Pot_Trim!DM7,0)</f>
        <v>5.7644748499888531E-3</v>
      </c>
      <c r="DN32" s="48">
        <f>IF(PLANEL_Pot_Trim!DN7&lt;&gt;0,DN7/PLANEL_Pot_Trim!DN7,0)</f>
        <v>0.45958604815215309</v>
      </c>
      <c r="DO32" s="48">
        <f>IF(PLANEL_Pot_Trim!DO7&lt;&gt;0,DO7/PLANEL_Pot_Trim!DO7,0)</f>
        <v>0.16331427196312068</v>
      </c>
      <c r="DP32" s="48">
        <f>IF(PLANEL_Pot_Trim!DP7&lt;&gt;0,DP7/PLANEL_Pot_Trim!DP7,0)</f>
        <v>5.7644748499888531E-3</v>
      </c>
      <c r="DQ32" s="48">
        <f>IF(PLANEL_Pot_Trim!DQ7&lt;&gt;0,DQ7/PLANEL_Pot_Trim!DQ7,0)</f>
        <v>5.7644748499888531E-3</v>
      </c>
      <c r="DR32" s="48">
        <f>IF(PLANEL_Pot_Trim!DR7&lt;&gt;0,DR7/PLANEL_Pot_Trim!DR7,0)</f>
        <v>0.48891470433739259</v>
      </c>
      <c r="DS32" s="48">
        <f>IF(PLANEL_Pot_Trim!DS7&lt;&gt;0,DS7/PLANEL_Pot_Trim!DS7,0)</f>
        <v>0.23765778894245865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0.54835831552748215</v>
      </c>
      <c r="DW32" s="48">
        <f>IF(PLANEL_Pot_Trim!DW7&lt;&gt;0,DW7/PLANEL_Pot_Trim!DW7,0)</f>
        <v>0.30111392640079282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0.57994694871943309</v>
      </c>
      <c r="EA32" s="48">
        <f>IF(PLANEL_Pot_Trim!EA7&lt;&gt;0,EA7/PLANEL_Pot_Trim!EA7,0)</f>
        <v>0.35483380053270763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0.6085304015687939</v>
      </c>
      <c r="EE32" s="48">
        <f>IF(PLANEL_Pot_Trim!EE7&lt;&gt;0,EE7/PLANEL_Pot_Trim!EE7,0)</f>
        <v>0.37472760116571013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0.61906570881438028</v>
      </c>
      <c r="EI32" s="48">
        <f>IF(PLANEL_Pot_Trim!EI7&lt;&gt;0,EI7/PLANEL_Pot_Trim!EI7,0)</f>
        <v>0.37472760116571013</v>
      </c>
      <c r="EJ32" s="48">
        <f>IF(PLANEL_Pot_Trim!EJ7&lt;&gt;0,EJ7/PLANEL_Pot_Trim!EJ7,0)</f>
        <v>0</v>
      </c>
      <c r="EK32" s="48">
        <f>IF(PLANEL_Pot_Trim!EK7&lt;&gt;0,EK7/PLANEL_Pot_Trim!EK7,0)</f>
        <v>3.7015841970142446E-2</v>
      </c>
      <c r="EL32" s="48">
        <f>IF(PLANEL_Pot_Trim!EL7&lt;&gt;0,EL7/PLANEL_Pot_Trim!EL7,0)</f>
        <v>0.61770733134188083</v>
      </c>
      <c r="EM32" s="48">
        <f>IF(PLANEL_Pot_Trim!EM7&lt;&gt;0,EM7/PLANEL_Pot_Trim!EM7,0)</f>
        <v>0.37472760116571013</v>
      </c>
      <c r="EN32" s="48">
        <f>IF(PLANEL_Pot_Trim!EN7&lt;&gt;0,EN7/PLANEL_Pot_Trim!EN7,0)</f>
        <v>0</v>
      </c>
      <c r="EO32" s="48">
        <f>IF(PLANEL_Pot_Trim!EO7&lt;&gt;0,EO7/PLANEL_Pot_Trim!EO7,0)</f>
        <v>0.14380203674039446</v>
      </c>
      <c r="EP32" s="48">
        <f>IF(PLANEL_Pot_Trim!EP7&lt;&gt;0,EP7/PLANEL_Pot_Trim!EP7,0)</f>
        <v>0.61715625044166711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0.46105810758281918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0.55192525430776074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0.29242997121588088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0.29242997121588088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0.5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0.5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0.5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0.5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8.7933489207139892E-2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0.8461031045655375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0.8461031045655375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0.86351643298969072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0.89082070338733432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0.89082070338733432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3.6274227477911959E-2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3.7916881483262214E-2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3.7009293429334379E-2</v>
      </c>
      <c r="AF39" s="52">
        <f>IF(PLANEL_Pot_Trim!AF14&lt;&gt;0,AF14/PLANEL_Pot_Trim!AF14,0)</f>
        <v>0.37859904370624742</v>
      </c>
      <c r="AG39" s="52">
        <f>IF(PLANEL_Pot_Trim!AG14&lt;&gt;0,AG14/PLANEL_Pot_Trim!AG14,0)</f>
        <v>0.51807496790135588</v>
      </c>
      <c r="AH39" s="52">
        <f>IF(PLANEL_Pot_Trim!AH14&lt;&gt;0,AH14/PLANEL_Pot_Trim!AH14,0)</f>
        <v>0.33014555050200695</v>
      </c>
      <c r="AI39" s="52">
        <f>IF(PLANEL_Pot_Trim!AI14&lt;&gt;0,AI14/PLANEL_Pot_Trim!AI14,0)</f>
        <v>3.7009293429334379E-2</v>
      </c>
      <c r="AJ39" s="52">
        <f>IF(PLANEL_Pot_Trim!AJ14&lt;&gt;0,AJ14/PLANEL_Pot_Trim!AJ14,0)</f>
        <v>0.37859904370624742</v>
      </c>
      <c r="AK39" s="52">
        <f>IF(PLANEL_Pot_Trim!AK14&lt;&gt;0,AK14/PLANEL_Pot_Trim!AK14,0)</f>
        <v>0.51807496790135588</v>
      </c>
      <c r="AL39" s="52">
        <f>IF(PLANEL_Pot_Trim!AL14&lt;&gt;0,AL14/PLANEL_Pot_Trim!AL14,0)</f>
        <v>0.33014555050200695</v>
      </c>
      <c r="AM39" s="52">
        <f>IF(PLANEL_Pot_Trim!AM14&lt;&gt;0,AM14/PLANEL_Pot_Trim!AM14,0)</f>
        <v>3.627578278168106E-2</v>
      </c>
      <c r="AN39" s="52">
        <f>IF(PLANEL_Pot_Trim!AN14&lt;&gt;0,AN14/PLANEL_Pot_Trim!AN14,0)</f>
        <v>0.37109534920614112</v>
      </c>
      <c r="AO39" s="52">
        <f>IF(PLANEL_Pot_Trim!AO14&lt;&gt;0,AO14/PLANEL_Pot_Trim!AO14,0)</f>
        <v>0.50780691164443603</v>
      </c>
      <c r="AP39" s="52">
        <f>IF(PLANEL_Pot_Trim!AP14&lt;&gt;0,AP14/PLANEL_Pot_Trim!AP14,0)</f>
        <v>0.32360218644085392</v>
      </c>
      <c r="AQ39" s="52">
        <f>IF(PLANEL_Pot_Trim!AQ14&lt;&gt;0,AQ14/PLANEL_Pot_Trim!AQ14,0)</f>
        <v>3.627578278168106E-2</v>
      </c>
      <c r="AR39" s="52">
        <f>IF(PLANEL_Pot_Trim!AR14&lt;&gt;0,AR14/PLANEL_Pot_Trim!AR14,0)</f>
        <v>0.37109534920614112</v>
      </c>
      <c r="AS39" s="52">
        <f>IF(PLANEL_Pot_Trim!AS14&lt;&gt;0,AS14/PLANEL_Pot_Trim!AS14,0)</f>
        <v>0.50780691164443603</v>
      </c>
      <c r="AT39" s="52">
        <f>IF(PLANEL_Pot_Trim!AT14&lt;&gt;0,AT14/PLANEL_Pot_Trim!AT14,0)</f>
        <v>0.32360218644085392</v>
      </c>
      <c r="AU39" s="52">
        <f>IF(PLANEL_Pot_Trim!AU14&lt;&gt;0,AU14/PLANEL_Pot_Trim!AU14,0)</f>
        <v>3.627578278168106E-2</v>
      </c>
      <c r="AV39" s="52">
        <f>IF(PLANEL_Pot_Trim!AV14&lt;&gt;0,AV14/PLANEL_Pot_Trim!AV14,0)</f>
        <v>0.37109534920614112</v>
      </c>
      <c r="AW39" s="52">
        <f>IF(PLANEL_Pot_Trim!AW14&lt;&gt;0,AW14/PLANEL_Pot_Trim!AW14,0)</f>
        <v>0.50780691164443603</v>
      </c>
      <c r="AX39" s="52">
        <f>IF(PLANEL_Pot_Trim!AX14&lt;&gt;0,AX14/PLANEL_Pot_Trim!AX14,0)</f>
        <v>0.32360218644085392</v>
      </c>
      <c r="AY39" s="52">
        <f>IF(PLANEL_Pot_Trim!AY14&lt;&gt;0,AY14/PLANEL_Pot_Trim!AY14,0)</f>
        <v>3.627578278168106E-2</v>
      </c>
      <c r="AZ39" s="52">
        <f>IF(PLANEL_Pot_Trim!AZ14&lt;&gt;0,AZ14/PLANEL_Pot_Trim!AZ14,0)</f>
        <v>0.37109534920614112</v>
      </c>
      <c r="BA39" s="52">
        <f>IF(PLANEL_Pot_Trim!BA14&lt;&gt;0,BA14/PLANEL_Pot_Trim!BA14,0)</f>
        <v>0.50780691164443603</v>
      </c>
      <c r="BB39" s="52">
        <f>IF(PLANEL_Pot_Trim!BB14&lt;&gt;0,BB14/PLANEL_Pot_Trim!BB14,0)</f>
        <v>0.32360218644085392</v>
      </c>
      <c r="BC39" s="52">
        <f>IF(PLANEL_Pot_Trim!BC14&lt;&gt;0,BC14/PLANEL_Pot_Trim!BC14,0)</f>
        <v>3.6204735745542276E-2</v>
      </c>
      <c r="BD39" s="52">
        <f>IF(PLANEL_Pot_Trim!BD14&lt;&gt;0,BD14/PLANEL_Pot_Trim!BD14,0)</f>
        <v>0.37036854961441673</v>
      </c>
      <c r="BE39" s="52">
        <f>IF(PLANEL_Pot_Trim!BE14&lt;&gt;0,BE14/PLANEL_Pot_Trim!BE14,0)</f>
        <v>0.5068123589478043</v>
      </c>
      <c r="BF39" s="52">
        <f>IF(PLANEL_Pot_Trim!BF14&lt;&gt;0,BF14/PLANEL_Pot_Trim!BF14,0)</f>
        <v>0.32296840339899641</v>
      </c>
      <c r="BG39" s="52">
        <f>IF(PLANEL_Pot_Trim!BG14&lt;&gt;0,BG14/PLANEL_Pot_Trim!BG14,0)</f>
        <v>3.6120180101648941E-2</v>
      </c>
      <c r="BH39" s="52">
        <f>IF(PLANEL_Pot_Trim!BH14&lt;&gt;0,BH14/PLANEL_Pot_Trim!BH14,0)</f>
        <v>0.36950355915497879</v>
      </c>
      <c r="BI39" s="52">
        <f>IF(PLANEL_Pot_Trim!BI14&lt;&gt;0,BI14/PLANEL_Pot_Trim!BI14,0)</f>
        <v>0.50562870591794962</v>
      </c>
      <c r="BJ39" s="52">
        <f>IF(PLANEL_Pot_Trim!BJ14&lt;&gt;0,BJ14/PLANEL_Pot_Trim!BJ14,0)</f>
        <v>0.32221411533366778</v>
      </c>
      <c r="BK39" s="52">
        <f>IF(PLANEL_Pot_Trim!BK14&lt;&gt;0,BK14/PLANEL_Pot_Trim!BK14,0)</f>
        <v>3.6120180101648941E-2</v>
      </c>
      <c r="BL39" s="52">
        <f>IF(PLANEL_Pot_Trim!BL14&lt;&gt;0,BL14/PLANEL_Pot_Trim!BL14,0)</f>
        <v>0.36950355915497879</v>
      </c>
      <c r="BM39" s="52">
        <f>IF(PLANEL_Pot_Trim!BM14&lt;&gt;0,BM14/PLANEL_Pot_Trim!BM14,0)</f>
        <v>0.50562870591794962</v>
      </c>
      <c r="BN39" s="52">
        <f>IF(PLANEL_Pot_Trim!BN14&lt;&gt;0,BN14/PLANEL_Pot_Trim!BN14,0)</f>
        <v>0.32221411533366778</v>
      </c>
      <c r="BO39" s="52">
        <f>IF(PLANEL_Pot_Trim!BO14&lt;&gt;0,BO14/PLANEL_Pot_Trim!BO14,0)</f>
        <v>3.5896301840349101E-2</v>
      </c>
      <c r="BP39" s="52">
        <f>IF(PLANEL_Pot_Trim!BP14&lt;&gt;0,BP14/PLANEL_Pot_Trim!BP14,0)</f>
        <v>0.36721332098684067</v>
      </c>
      <c r="BQ39" s="52">
        <f>IF(PLANEL_Pot_Trim!BQ14&lt;&gt;0,BQ14/PLANEL_Pot_Trim!BQ14,0)</f>
        <v>0.50249474383452741</v>
      </c>
      <c r="BR39" s="52">
        <f>IF(PLANEL_Pot_Trim!BR14&lt;&gt;0,BR14/PLANEL_Pot_Trim!BR14,0)</f>
        <v>0.32021698419030786</v>
      </c>
      <c r="BS39" s="52">
        <f>IF(PLANEL_Pot_Trim!BS14&lt;&gt;0,BS14/PLANEL_Pot_Trim!BS14,0)</f>
        <v>3.5896301840349101E-2</v>
      </c>
      <c r="BT39" s="52">
        <f>IF(PLANEL_Pot_Trim!BT14&lt;&gt;0,BT14/PLANEL_Pot_Trim!BT14,0)</f>
        <v>0.36721332098684067</v>
      </c>
      <c r="BU39" s="52">
        <f>IF(PLANEL_Pot_Trim!BU14&lt;&gt;0,BU14/PLANEL_Pot_Trim!BU14,0)</f>
        <v>0.50249474383452741</v>
      </c>
      <c r="BV39" s="52">
        <f>IF(PLANEL_Pot_Trim!BV14&lt;&gt;0,BV14/PLANEL_Pot_Trim!BV14,0)</f>
        <v>0.32021698419030786</v>
      </c>
      <c r="BW39" s="52">
        <f>IF(PLANEL_Pot_Trim!BW14&lt;&gt;0,BW14/PLANEL_Pot_Trim!BW14,0)</f>
        <v>3.5896301840349101E-2</v>
      </c>
      <c r="BX39" s="52">
        <f>IF(PLANEL_Pot_Trim!BX14&lt;&gt;0,BX14/PLANEL_Pot_Trim!BX14,0)</f>
        <v>0.36721332098684067</v>
      </c>
      <c r="BY39" s="52">
        <f>IF(PLANEL_Pot_Trim!BY14&lt;&gt;0,BY14/PLANEL_Pot_Trim!BY14,0)</f>
        <v>0.50249474383452741</v>
      </c>
      <c r="BZ39" s="52">
        <f>IF(PLANEL_Pot_Trim!BZ14&lt;&gt;0,BZ14/PLANEL_Pot_Trim!BZ14,0)</f>
        <v>0.32021698419030786</v>
      </c>
      <c r="CA39" s="52">
        <f>IF(PLANEL_Pot_Trim!CA14&lt;&gt;0,CA14/PLANEL_Pot_Trim!CA14,0)</f>
        <v>3.5896301840349101E-2</v>
      </c>
      <c r="CB39" s="52">
        <f>IF(PLANEL_Pot_Trim!CB14&lt;&gt;0,CB14/PLANEL_Pot_Trim!CB14,0)</f>
        <v>0.36721332098684067</v>
      </c>
      <c r="CC39" s="52">
        <f>IF(PLANEL_Pot_Trim!CC14&lt;&gt;0,CC14/PLANEL_Pot_Trim!CC14,0)</f>
        <v>0.50249474383452741</v>
      </c>
      <c r="CD39" s="52">
        <f>IF(PLANEL_Pot_Trim!CD14&lt;&gt;0,CD14/PLANEL_Pot_Trim!CD14,0)</f>
        <v>0.32021698419030786</v>
      </c>
      <c r="CE39" s="52">
        <f>IF(PLANEL_Pot_Trim!CE14&lt;&gt;0,CE14/PLANEL_Pot_Trim!CE14,0)</f>
        <v>3.5896301840349101E-2</v>
      </c>
      <c r="CF39" s="52">
        <f>IF(PLANEL_Pot_Trim!CF14&lt;&gt;0,CF14/PLANEL_Pot_Trim!CF14,0)</f>
        <v>0.36721332098684067</v>
      </c>
      <c r="CG39" s="52">
        <f>IF(PLANEL_Pot_Trim!CG14&lt;&gt;0,CG14/PLANEL_Pot_Trim!CG14,0)</f>
        <v>0.50249474383452741</v>
      </c>
      <c r="CH39" s="52">
        <f>IF(PLANEL_Pot_Trim!CH14&lt;&gt;0,CH14/PLANEL_Pot_Trim!CH14,0)</f>
        <v>0.32021698419030786</v>
      </c>
      <c r="CI39" s="52">
        <f>IF(PLANEL_Pot_Trim!CI14&lt;&gt;0,CI14/PLANEL_Pot_Trim!CI14,0)</f>
        <v>3.5823068551193847E-2</v>
      </c>
      <c r="CJ39" s="52">
        <f>IF(PLANEL_Pot_Trim!CJ14&lt;&gt;0,CJ14/PLANEL_Pot_Trim!CJ14,0)</f>
        <v>0.36646415641440711</v>
      </c>
      <c r="CK39" s="52">
        <f>IF(PLANEL_Pot_Trim!CK14&lt;&gt;0,CK14/PLANEL_Pot_Trim!CK14,0)</f>
        <v>0.50146958692836907</v>
      </c>
      <c r="CL39" s="52">
        <f>IF(PLANEL_Pot_Trim!CL14&lt;&gt;0,CL14/PLANEL_Pot_Trim!CL14,0)</f>
        <v>0.3195636985026305</v>
      </c>
      <c r="CM39" s="52">
        <f>IF(PLANEL_Pot_Trim!CM14&lt;&gt;0,CM14/PLANEL_Pot_Trim!CM14,0)</f>
        <v>3.5823068551193847E-2</v>
      </c>
      <c r="CN39" s="52">
        <f>IF(PLANEL_Pot_Trim!CN14&lt;&gt;0,CN14/PLANEL_Pot_Trim!CN14,0)</f>
        <v>0.36646415641440711</v>
      </c>
      <c r="CO39" s="52">
        <f>IF(PLANEL_Pot_Trim!CO14&lt;&gt;0,CO14/PLANEL_Pot_Trim!CO14,0)</f>
        <v>0.50146958692836907</v>
      </c>
      <c r="CP39" s="52">
        <f>IF(PLANEL_Pot_Trim!CP14&lt;&gt;0,CP14/PLANEL_Pot_Trim!CP14,0)</f>
        <v>0.3195636985026305</v>
      </c>
      <c r="CQ39" s="52">
        <f>IF(PLANEL_Pot_Trim!CQ14&lt;&gt;0,CQ14/PLANEL_Pot_Trim!CQ14,0)</f>
        <v>3.5823068551193847E-2</v>
      </c>
      <c r="CR39" s="52">
        <f>IF(PLANEL_Pot_Trim!CR14&lt;&gt;0,CR14/PLANEL_Pot_Trim!CR14,0)</f>
        <v>0.36646415641440711</v>
      </c>
      <c r="CS39" s="52">
        <f>IF(PLANEL_Pot_Trim!CS14&lt;&gt;0,CS14/PLANEL_Pot_Trim!CS14,0)</f>
        <v>0.50146958692836907</v>
      </c>
      <c r="CT39" s="52">
        <f>IF(PLANEL_Pot_Trim!CT14&lt;&gt;0,CT14/PLANEL_Pot_Trim!CT14,0)</f>
        <v>0.3195636985026305</v>
      </c>
      <c r="CU39" s="52">
        <f>IF(PLANEL_Pot_Trim!CU14&lt;&gt;0,CU14/PLANEL_Pot_Trim!CU14,0)</f>
        <v>3.5823068551193847E-2</v>
      </c>
      <c r="CV39" s="52">
        <f>IF(PLANEL_Pot_Trim!CV14&lt;&gt;0,CV14/PLANEL_Pot_Trim!CV14,0)</f>
        <v>0.36646415641440711</v>
      </c>
      <c r="CW39" s="52">
        <f>IF(PLANEL_Pot_Trim!CW14&lt;&gt;0,CW14/PLANEL_Pot_Trim!CW14,0)</f>
        <v>0.50146958692836907</v>
      </c>
      <c r="CX39" s="52">
        <f>IF(PLANEL_Pot_Trim!CX14&lt;&gt;0,CX14/PLANEL_Pot_Trim!CX14,0)</f>
        <v>0.3195636985026305</v>
      </c>
      <c r="CY39" s="82">
        <f>IF(PLANEL_Pot_Trim!CY14&lt;&gt;0,CY14/PLANEL_Pot_Trim!CY14,0)</f>
        <v>3.5823068551193847E-2</v>
      </c>
      <c r="CZ39" s="82">
        <f>IF(PLANEL_Pot_Trim!CZ14&lt;&gt;0,CZ14/PLANEL_Pot_Trim!CZ14,0)</f>
        <v>0.36646415641440711</v>
      </c>
      <c r="DA39" s="82">
        <f>IF(PLANEL_Pot_Trim!DA14&lt;&gt;0,DA14/PLANEL_Pot_Trim!DA14,0)</f>
        <v>0.50146958692836907</v>
      </c>
      <c r="DB39" s="82">
        <f>IF(PLANEL_Pot_Trim!DB14&lt;&gt;0,DB14/PLANEL_Pot_Trim!DB14,0)</f>
        <v>0.3195636985026305</v>
      </c>
      <c r="DC39" s="52">
        <f>IF(PLANEL_Pot_Trim!DC14&lt;&gt;0,DC14/PLANEL_Pot_Trim!DC14,0)</f>
        <v>3.5823068551193847E-2</v>
      </c>
      <c r="DD39" s="52">
        <f>IF(PLANEL_Pot_Trim!DD14&lt;&gt;0,DD14/PLANEL_Pot_Trim!DD14,0)</f>
        <v>0.36646415641440711</v>
      </c>
      <c r="DE39" s="52">
        <f>IF(PLANEL_Pot_Trim!DE14&lt;&gt;0,DE14/PLANEL_Pot_Trim!DE14,0)</f>
        <v>0.50146958692836907</v>
      </c>
      <c r="DF39" s="52">
        <f>IF(PLANEL_Pot_Trim!DF14&lt;&gt;0,DF14/PLANEL_Pot_Trim!DF14,0)</f>
        <v>0.3195636985026305</v>
      </c>
      <c r="DG39" s="52">
        <f>IF(PLANEL_Pot_Trim!DG14&lt;&gt;0,DG14/PLANEL_Pot_Trim!DG14,0)</f>
        <v>3.5823068551193847E-2</v>
      </c>
      <c r="DH39" s="52">
        <f>IF(PLANEL_Pot_Trim!DH14&lt;&gt;0,DH14/PLANEL_Pot_Trim!DH14,0)</f>
        <v>0.36646415641440711</v>
      </c>
      <c r="DI39" s="52">
        <f>IF(PLANEL_Pot_Trim!DI14&lt;&gt;0,DI14/PLANEL_Pot_Trim!DI14,0)</f>
        <v>0.50146958692836907</v>
      </c>
      <c r="DJ39" s="52">
        <f>IF(PLANEL_Pot_Trim!DJ14&lt;&gt;0,DJ14/PLANEL_Pot_Trim!DJ14,0)</f>
        <v>0.3195636985026305</v>
      </c>
      <c r="DK39" s="52">
        <f>IF(PLANEL_Pot_Trim!DK14&lt;&gt;0,DK14/PLANEL_Pot_Trim!DK14,0)</f>
        <v>3.5823068551193847E-2</v>
      </c>
      <c r="DL39" s="52">
        <f>IF(PLANEL_Pot_Trim!DL14&lt;&gt;0,DL14/PLANEL_Pot_Trim!DL14,0)</f>
        <v>0.36646415641440711</v>
      </c>
      <c r="DM39" s="52">
        <f>IF(PLANEL_Pot_Trim!DM14&lt;&gt;0,DM14/PLANEL_Pot_Trim!DM14,0)</f>
        <v>0.50146958692836907</v>
      </c>
      <c r="DN39" s="52">
        <f>IF(PLANEL_Pot_Trim!DN14&lt;&gt;0,DN14/PLANEL_Pot_Trim!DN14,0)</f>
        <v>0.3195636985026305</v>
      </c>
      <c r="DO39" s="52">
        <f>IF(PLANEL_Pot_Trim!DO14&lt;&gt;0,DO14/PLANEL_Pot_Trim!DO14,0)</f>
        <v>3.5823068551193847E-2</v>
      </c>
      <c r="DP39" s="52">
        <f>IF(PLANEL_Pot_Trim!DP14&lt;&gt;0,DP14/PLANEL_Pot_Trim!DP14,0)</f>
        <v>0.36646415641440711</v>
      </c>
      <c r="DQ39" s="52">
        <f>IF(PLANEL_Pot_Trim!DQ14&lt;&gt;0,DQ14/PLANEL_Pot_Trim!DQ14,0)</f>
        <v>0.50146958692836907</v>
      </c>
      <c r="DR39" s="52">
        <f>IF(PLANEL_Pot_Trim!DR14&lt;&gt;0,DR14/PLANEL_Pot_Trim!DR14,0)</f>
        <v>0.3195636985026305</v>
      </c>
      <c r="DS39" s="52">
        <f>IF(PLANEL_Pot_Trim!DS14&lt;&gt;0,DS14/PLANEL_Pot_Trim!DS14,0)</f>
        <v>3.5823068551193847E-2</v>
      </c>
      <c r="DT39" s="52">
        <f>IF(PLANEL_Pot_Trim!DT14&lt;&gt;0,DT14/PLANEL_Pot_Trim!DT14,0)</f>
        <v>0.36646415641440711</v>
      </c>
      <c r="DU39" s="52">
        <f>IF(PLANEL_Pot_Trim!DU14&lt;&gt;0,DU14/PLANEL_Pot_Trim!DU14,0)</f>
        <v>0.50146958692836907</v>
      </c>
      <c r="DV39" s="52">
        <f>IF(PLANEL_Pot_Trim!DV14&lt;&gt;0,DV14/PLANEL_Pot_Trim!DV14,0)</f>
        <v>0.3195636985026305</v>
      </c>
      <c r="DW39" s="52">
        <f>IF(PLANEL_Pot_Trim!DW14&lt;&gt;0,DW14/PLANEL_Pot_Trim!DW14,0)</f>
        <v>3.5823068552757409E-2</v>
      </c>
      <c r="DX39" s="52">
        <f>IF(PLANEL_Pot_Trim!DX14&lt;&gt;0,DX14/PLANEL_Pot_Trim!DX14,0)</f>
        <v>0.3664641563994262</v>
      </c>
      <c r="DY39" s="52">
        <f>IF(PLANEL_Pot_Trim!DY14&lt;&gt;0,DY14/PLANEL_Pot_Trim!DY14,0)</f>
        <v>0.50146958694612687</v>
      </c>
      <c r="DZ39" s="52">
        <f>IF(PLANEL_Pot_Trim!DZ14&lt;&gt;0,DZ14/PLANEL_Pot_Trim!DZ14,0)</f>
        <v>0.3195636984778451</v>
      </c>
      <c r="EA39" s="52">
        <f>IF(PLANEL_Pot_Trim!EA14&lt;&gt;0,EA14/PLANEL_Pot_Trim!EA14,0)</f>
        <v>3.5823068552757409E-2</v>
      </c>
      <c r="EB39" s="52">
        <f>IF(PLANEL_Pot_Trim!EB14&lt;&gt;0,EB14/PLANEL_Pot_Trim!EB14,0)</f>
        <v>0.3664641563994262</v>
      </c>
      <c r="EC39" s="52">
        <f>IF(PLANEL_Pot_Trim!EC14&lt;&gt;0,EC14/PLANEL_Pot_Trim!EC14,0)</f>
        <v>0.50146958694612687</v>
      </c>
      <c r="ED39" s="52">
        <f>IF(PLANEL_Pot_Trim!ED14&lt;&gt;0,ED14/PLANEL_Pot_Trim!ED14,0)</f>
        <v>0.3195636984778451</v>
      </c>
      <c r="EE39" s="52">
        <f>IF(PLANEL_Pot_Trim!EE14&lt;&gt;0,EE14/PLANEL_Pot_Trim!EE14,0)</f>
        <v>3.5823068552757409E-2</v>
      </c>
      <c r="EF39" s="52">
        <f>IF(PLANEL_Pot_Trim!EF14&lt;&gt;0,EF14/PLANEL_Pot_Trim!EF14,0)</f>
        <v>0.3664641563994262</v>
      </c>
      <c r="EG39" s="52">
        <f>IF(PLANEL_Pot_Trim!EG14&lt;&gt;0,EG14/PLANEL_Pot_Trim!EG14,0)</f>
        <v>0.50146958694612687</v>
      </c>
      <c r="EH39" s="52">
        <f>IF(PLANEL_Pot_Trim!EH14&lt;&gt;0,EH14/PLANEL_Pot_Trim!EH14,0)</f>
        <v>0.3195636984778451</v>
      </c>
      <c r="EI39" s="52">
        <f>IF(PLANEL_Pot_Trim!EI14&lt;&gt;0,EI14/PLANEL_Pot_Trim!EI14,0)</f>
        <v>3.5823068552757409E-2</v>
      </c>
      <c r="EJ39" s="52">
        <f>IF(PLANEL_Pot_Trim!EJ14&lt;&gt;0,EJ14/PLANEL_Pot_Trim!EJ14,0)</f>
        <v>0.3664641563994262</v>
      </c>
      <c r="EK39" s="52">
        <f>IF(PLANEL_Pot_Trim!EK14&lt;&gt;0,EK14/PLANEL_Pot_Trim!EK14,0)</f>
        <v>0.50146958694612687</v>
      </c>
      <c r="EL39" s="52">
        <f>IF(PLANEL_Pot_Trim!EL14&lt;&gt;0,EL14/PLANEL_Pot_Trim!EL14,0)</f>
        <v>0.3195636984778451</v>
      </c>
      <c r="EM39" s="52">
        <f>IF(PLANEL_Pot_Trim!EM14&lt;&gt;0,EM14/PLANEL_Pot_Trim!EM14,0)</f>
        <v>3.5823068552757409E-2</v>
      </c>
      <c r="EN39" s="52">
        <f>IF(PLANEL_Pot_Trim!EN14&lt;&gt;0,EN14/PLANEL_Pot_Trim!EN14,0)</f>
        <v>0.3664641563994262</v>
      </c>
      <c r="EO39" s="52">
        <f>IF(PLANEL_Pot_Trim!EO14&lt;&gt;0,EO14/PLANEL_Pot_Trim!EO14,0)</f>
        <v>0.50146958694612687</v>
      </c>
      <c r="EP39" s="52">
        <f>IF(PLANEL_Pot_Trim!EP14&lt;&gt;0,EP14/PLANEL_Pot_Trim!EP14,0)</f>
        <v>0.3195636984778451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0.96505478255602661</v>
      </c>
      <c r="I40" s="52">
        <f>IF(PLANEL_Pot_Trim!I15&lt;&gt;0,I15/PLANEL_Pot_Trim!I15,0)</f>
        <v>0.95519542459115692</v>
      </c>
      <c r="J40" s="52">
        <f>IF(PLANEL_Pot_Trim!J15&lt;&gt;0,J15/PLANEL_Pot_Trim!J15,0)</f>
        <v>0.96508506723198062</v>
      </c>
      <c r="K40" s="52">
        <f>IF(PLANEL_Pot_Trim!K15&lt;&gt;0,K15/PLANEL_Pot_Trim!K15,0)</f>
        <v>0.96505478255602661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0.95757496871287129</v>
      </c>
      <c r="Q40" s="52">
        <f>IF(PLANEL_Pot_Trim!Q15&lt;&gt;0,Q15/PLANEL_Pot_Trim!Q15,0)</f>
        <v>0.63487506772277236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0.73559815547550433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0.55992262747587607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0.55379266640746494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0.35482938135975278</v>
      </c>
      <c r="AF42" s="51">
        <f>IF(PLANEL_Pot_Trim!AF17&lt;&gt;0,AF17/PLANEL_Pot_Trim!AF17,0)</f>
        <v>0.42097700758244494</v>
      </c>
      <c r="AG42" s="51">
        <f>IF(PLANEL_Pot_Trim!AG17&lt;&gt;0,AG17/PLANEL_Pot_Trim!AG17,0)</f>
        <v>0.55463352699223378</v>
      </c>
      <c r="AH42" s="51">
        <f>IF(PLANEL_Pot_Trim!AH17&lt;&gt;0,AH17/PLANEL_Pot_Trim!AH17,0)</f>
        <v>0.46152549746172894</v>
      </c>
      <c r="AI42" s="51">
        <f>IF(PLANEL_Pot_Trim!AI17&lt;&gt;0,AI17/PLANEL_Pot_Trim!AI17,0)</f>
        <v>0.35465826079331514</v>
      </c>
      <c r="AJ42" s="51">
        <f>IF(PLANEL_Pot_Trim!AJ17&lt;&gt;0,AJ17/PLANEL_Pot_Trim!AJ17,0)</f>
        <v>0.42330688025533819</v>
      </c>
      <c r="AK42" s="51">
        <f>IF(PLANEL_Pot_Trim!AK17&lt;&gt;0,AK17/PLANEL_Pot_Trim!AK17,0)</f>
        <v>0.55891862965931705</v>
      </c>
      <c r="AL42" s="51">
        <f>IF(PLANEL_Pot_Trim!AL17&lt;&gt;0,AL17/PLANEL_Pot_Trim!AL17,0)</f>
        <v>0.46359413281174189</v>
      </c>
      <c r="AM42" s="51">
        <f>IF(PLANEL_Pot_Trim!AM17&lt;&gt;0,AM17/PLANEL_Pot_Trim!AM17,0)</f>
        <v>0.35460707495758159</v>
      </c>
      <c r="AN42" s="51">
        <f>IF(PLANEL_Pot_Trim!AN17&lt;&gt;0,AN17/PLANEL_Pot_Trim!AN17,0)</f>
        <v>0.42400379486471884</v>
      </c>
      <c r="AO42" s="51">
        <f>IF(PLANEL_Pot_Trim!AO17&lt;&gt;0,AO17/PLANEL_Pot_Trim!AO17,0)</f>
        <v>0.56020039522406306</v>
      </c>
      <c r="AP42" s="51">
        <f>IF(PLANEL_Pot_Trim!AP17&lt;&gt;0,AP17/PLANEL_Pot_Trim!AP17,0)</f>
        <v>0.46421290570615709</v>
      </c>
      <c r="AQ42" s="51">
        <f>IF(PLANEL_Pot_Trim!AQ17&lt;&gt;0,AQ17/PLANEL_Pot_Trim!AQ17,0)</f>
        <v>0.35449591101126038</v>
      </c>
      <c r="AR42" s="51">
        <f>IF(PLANEL_Pot_Trim!AR17&lt;&gt;0,AR17/PLANEL_Pot_Trim!AR17,0)</f>
        <v>0.42551733470225772</v>
      </c>
      <c r="AS42" s="51">
        <f>IF(PLANEL_Pot_Trim!AS17&lt;&gt;0,AS17/PLANEL_Pot_Trim!AS17,0)</f>
        <v>0.56298409822641104</v>
      </c>
      <c r="AT42" s="51">
        <f>IF(PLANEL_Pot_Trim!AT17&lt;&gt;0,AT17/PLANEL_Pot_Trim!AT17,0)</f>
        <v>0.46555673969418615</v>
      </c>
      <c r="AU42" s="51">
        <f>IF(PLANEL_Pot_Trim!AU17&lt;&gt;0,AU17/PLANEL_Pot_Trim!AU17,0)</f>
        <v>0.35447528079292867</v>
      </c>
      <c r="AV42" s="51">
        <f>IF(PLANEL_Pot_Trim!AV17&lt;&gt;0,AV17/PLANEL_Pot_Trim!AV17,0)</f>
        <v>0.42579822295476111</v>
      </c>
      <c r="AW42" s="51">
        <f>IF(PLANEL_Pot_Trim!AW17&lt;&gt;0,AW17/PLANEL_Pot_Trim!AW17,0)</f>
        <v>0.56350070794597118</v>
      </c>
      <c r="AX42" s="51">
        <f>IF(PLANEL_Pot_Trim!AX17&lt;&gt;0,AX17/PLANEL_Pot_Trim!AX17,0)</f>
        <v>0.4658061333055496</v>
      </c>
      <c r="AY42" s="51">
        <f>IF(PLANEL_Pot_Trim!AY17&lt;&gt;0,AY17/PLANEL_Pot_Trim!AY17,0)</f>
        <v>0.35441707632820774</v>
      </c>
      <c r="AZ42" s="51">
        <f>IF(PLANEL_Pot_Trim!AZ17&lt;&gt;0,AZ17/PLANEL_Pot_Trim!AZ17,0)</f>
        <v>0.42659069981309355</v>
      </c>
      <c r="BA42" s="51">
        <f>IF(PLANEL_Pot_Trim!BA17&lt;&gt;0,BA17/PLANEL_Pot_Trim!BA17,0)</f>
        <v>0.56495823178837878</v>
      </c>
      <c r="BB42" s="51">
        <f>IF(PLANEL_Pot_Trim!BB17&lt;&gt;0,BB17/PLANEL_Pot_Trim!BB17,0)</f>
        <v>0.46650975366161251</v>
      </c>
      <c r="BC42" s="51">
        <f>IF(PLANEL_Pot_Trim!BC17&lt;&gt;0,BC17/PLANEL_Pot_Trim!BC17,0)</f>
        <v>0.35441558271319207</v>
      </c>
      <c r="BD42" s="51">
        <f>IF(PLANEL_Pot_Trim!BD17&lt;&gt;0,BD17/PLANEL_Pot_Trim!BD17,0)</f>
        <v>0.42661103482055668</v>
      </c>
      <c r="BE42" s="51">
        <f>IF(PLANEL_Pot_Trim!BE17&lt;&gt;0,BE17/PLANEL_Pot_Trim!BE17,0)</f>
        <v>0.56499563199471337</v>
      </c>
      <c r="BF42" s="51">
        <f>IF(PLANEL_Pot_Trim!BF17&lt;&gt;0,BF17/PLANEL_Pot_Trim!BF17,0)</f>
        <v>0.46652780866989552</v>
      </c>
      <c r="BG42" s="51">
        <f>IF(PLANEL_Pot_Trim!BG17&lt;&gt;0,BG17/PLANEL_Pot_Trim!BG17,0)</f>
        <v>0.35441621105417026</v>
      </c>
      <c r="BH42" s="51">
        <f>IF(PLANEL_Pot_Trim!BH17&lt;&gt;0,BH17/PLANEL_Pot_Trim!BH17,0)</f>
        <v>0.42660247982507282</v>
      </c>
      <c r="BI42" s="51">
        <f>IF(PLANEL_Pot_Trim!BI17&lt;&gt;0,BI17/PLANEL_Pot_Trim!BI17,0)</f>
        <v>0.56497989766962708</v>
      </c>
      <c r="BJ42" s="51">
        <f>IF(PLANEL_Pot_Trim!BJ17&lt;&gt;0,BJ17/PLANEL_Pot_Trim!BJ17,0)</f>
        <v>0.46652021292588036</v>
      </c>
      <c r="BK42" s="51">
        <f>IF(PLANEL_Pot_Trim!BK17&lt;&gt;0,BK17/PLANEL_Pot_Trim!BK17,0)</f>
        <v>0.35439480863490758</v>
      </c>
      <c r="BL42" s="51">
        <f>IF(PLANEL_Pot_Trim!BL17&lt;&gt;0,BL17/PLANEL_Pot_Trim!BL17,0)</f>
        <v>0.42689388206506057</v>
      </c>
      <c r="BM42" s="51">
        <f>IF(PLANEL_Pot_Trim!BM17&lt;&gt;0,BM17/PLANEL_Pot_Trim!BM17,0)</f>
        <v>0.56551584471805494</v>
      </c>
      <c r="BN42" s="51">
        <f>IF(PLANEL_Pot_Trim!BN17&lt;&gt;0,BN17/PLANEL_Pot_Trim!BN17,0)</f>
        <v>0.46677894159477007</v>
      </c>
      <c r="BO42" s="51">
        <f>IF(PLANEL_Pot_Trim!BO17&lt;&gt;0,BO17/PLANEL_Pot_Trim!BO17,0)</f>
        <v>0.3543718761203416</v>
      </c>
      <c r="BP42" s="51">
        <f>IF(PLANEL_Pot_Trim!BP17&lt;&gt;0,BP17/PLANEL_Pot_Trim!BP17,0)</f>
        <v>0.42720611700236161</v>
      </c>
      <c r="BQ42" s="51">
        <f>IF(PLANEL_Pot_Trim!BQ17&lt;&gt;0,BQ17/PLANEL_Pot_Trim!BQ17,0)</f>
        <v>0.56609010733293208</v>
      </c>
      <c r="BR42" s="51">
        <f>IF(PLANEL_Pot_Trim!BR17&lt;&gt;0,BR17/PLANEL_Pot_Trim!BR17,0)</f>
        <v>0.46705616713417297</v>
      </c>
      <c r="BS42" s="51">
        <f>IF(PLANEL_Pot_Trim!BS17&lt;&gt;0,BS17/PLANEL_Pot_Trim!BS17,0)</f>
        <v>0.35432374643989345</v>
      </c>
      <c r="BT42" s="51">
        <f>IF(PLANEL_Pot_Trim!BT17&lt;&gt;0,BT17/PLANEL_Pot_Trim!BT17,0)</f>
        <v>0.4278614212443258</v>
      </c>
      <c r="BU42" s="51">
        <f>IF(PLANEL_Pot_Trim!BU17&lt;&gt;0,BU17/PLANEL_Pot_Trim!BU17,0)</f>
        <v>0.56729534314805796</v>
      </c>
      <c r="BV42" s="51">
        <f>IF(PLANEL_Pot_Trim!BV17&lt;&gt;0,BV17/PLANEL_Pot_Trim!BV17,0)</f>
        <v>0.46763799529288297</v>
      </c>
      <c r="BW42" s="51">
        <f>IF(PLANEL_Pot_Trim!BW17&lt;&gt;0,BW17/PLANEL_Pot_Trim!BW17,0)</f>
        <v>0.35429067667322789</v>
      </c>
      <c r="BX42" s="51">
        <f>IF(PLANEL_Pot_Trim!BX17&lt;&gt;0,BX17/PLANEL_Pot_Trim!BX17,0)</f>
        <v>0.42831167905605116</v>
      </c>
      <c r="BY42" s="51">
        <f>IF(PLANEL_Pot_Trim!BY17&lt;&gt;0,BY17/PLANEL_Pot_Trim!BY17,0)</f>
        <v>0.56812345749538018</v>
      </c>
      <c r="BZ42" s="51">
        <f>IF(PLANEL_Pot_Trim!BZ17&lt;&gt;0,BZ17/PLANEL_Pot_Trim!BZ17,0)</f>
        <v>0.46803776784401463</v>
      </c>
      <c r="CA42" s="51">
        <f>IF(PLANEL_Pot_Trim!CA17&lt;&gt;0,CA17/PLANEL_Pot_Trim!CA17,0)</f>
        <v>0.35425732840464996</v>
      </c>
      <c r="CB42" s="51">
        <f>IF(PLANEL_Pot_Trim!CB17&lt;&gt;0,CB17/PLANEL_Pot_Trim!CB17,0)</f>
        <v>0.42876572822933151</v>
      </c>
      <c r="CC42" s="51">
        <f>IF(PLANEL_Pot_Trim!CC17&lt;&gt;0,CC17/PLANEL_Pot_Trim!CC17,0)</f>
        <v>0.56895854466772344</v>
      </c>
      <c r="CD42" s="51">
        <f>IF(PLANEL_Pot_Trim!CD17&lt;&gt;0,CD17/PLANEL_Pot_Trim!CD17,0)</f>
        <v>0.46844090665474264</v>
      </c>
      <c r="CE42" s="51">
        <f>IF(PLANEL_Pot_Trim!CE17&lt;&gt;0,CE17/PLANEL_Pot_Trim!CE17,0)</f>
        <v>0.3542030192851009</v>
      </c>
      <c r="CF42" s="51">
        <f>IF(PLANEL_Pot_Trim!CF17&lt;&gt;0,CF17/PLANEL_Pot_Trim!CF17,0)</f>
        <v>0.42950516818601997</v>
      </c>
      <c r="CG42" s="51">
        <f>IF(PLANEL_Pot_Trim!CG17&lt;&gt;0,CG17/PLANEL_Pot_Trim!CG17,0)</f>
        <v>0.57031852310857512</v>
      </c>
      <c r="CH42" s="51">
        <f>IF(PLANEL_Pot_Trim!CH17&lt;&gt;0,CH17/PLANEL_Pot_Trim!CH17,0)</f>
        <v>0.46909743684197008</v>
      </c>
      <c r="CI42" s="51">
        <f>IF(PLANEL_Pot_Trim!CI17&lt;&gt;0,CI17/PLANEL_Pot_Trim!CI17,0)</f>
        <v>0.35419618181183643</v>
      </c>
      <c r="CJ42" s="51">
        <f>IF(PLANEL_Pot_Trim!CJ17&lt;&gt;0,CJ17/PLANEL_Pot_Trim!CJ17,0)</f>
        <v>0.42959826174376664</v>
      </c>
      <c r="CK42" s="51">
        <f>IF(PLANEL_Pot_Trim!CK17&lt;&gt;0,CK17/PLANEL_Pot_Trim!CK17,0)</f>
        <v>0.57048974074520009</v>
      </c>
      <c r="CL42" s="51">
        <f>IF(PLANEL_Pot_Trim!CL17&lt;&gt;0,CL17/PLANEL_Pot_Trim!CL17,0)</f>
        <v>0.46918009214590151</v>
      </c>
      <c r="CM42" s="51">
        <f>IF(PLANEL_Pot_Trim!CM17&lt;&gt;0,CM17/PLANEL_Pot_Trim!CM17,0)</f>
        <v>0.35417534813991114</v>
      </c>
      <c r="CN42" s="51">
        <f>IF(PLANEL_Pot_Trim!CN17&lt;&gt;0,CN17/PLANEL_Pot_Trim!CN17,0)</f>
        <v>0.42988192158902877</v>
      </c>
      <c r="CO42" s="51">
        <f>IF(PLANEL_Pot_Trim!CO17&lt;&gt;0,CO17/PLANEL_Pot_Trim!CO17,0)</f>
        <v>0.57101144788104596</v>
      </c>
      <c r="CP42" s="51">
        <f>IF(PLANEL_Pot_Trim!CP17&lt;&gt;0,CP17/PLANEL_Pot_Trim!CP17,0)</f>
        <v>0.46943194662868681</v>
      </c>
      <c r="CQ42" s="51">
        <f>IF(PLANEL_Pot_Trim!CQ17&lt;&gt;0,CQ17/PLANEL_Pot_Trim!CQ17,0)</f>
        <v>0.3541743422929276</v>
      </c>
      <c r="CR42" s="51">
        <f>IF(PLANEL_Pot_Trim!CR17&lt;&gt;0,CR17/PLANEL_Pot_Trim!CR17,0)</f>
        <v>0.42989561557318595</v>
      </c>
      <c r="CS42" s="51">
        <f>IF(PLANEL_Pot_Trim!CS17&lt;&gt;0,CS17/PLANEL_Pot_Trim!CS17,0)</f>
        <v>0.5710366340594758</v>
      </c>
      <c r="CT42" s="51">
        <f>IF(PLANEL_Pot_Trim!CT17&lt;&gt;0,CT17/PLANEL_Pot_Trim!CT17,0)</f>
        <v>0.46944410518374258</v>
      </c>
      <c r="CU42" s="51">
        <f>IF(PLANEL_Pot_Trim!CU17&lt;&gt;0,CU17/PLANEL_Pot_Trim!CU17,0)</f>
        <v>0.35415648584371168</v>
      </c>
      <c r="CV42" s="51">
        <f>IF(PLANEL_Pot_Trim!CV17&lt;&gt;0,CV17/PLANEL_Pot_Trim!CV17,0)</f>
        <v>0.43013873866703028</v>
      </c>
      <c r="CW42" s="51">
        <f>IF(PLANEL_Pot_Trim!CW17&lt;&gt;0,CW17/PLANEL_Pot_Trim!CW17,0)</f>
        <v>0.57148378608054085</v>
      </c>
      <c r="CX42" s="51">
        <f>IF(PLANEL_Pot_Trim!CX17&lt;&gt;0,CX17/PLANEL_Pot_Trim!CX17,0)</f>
        <v>0.46965996805673449</v>
      </c>
      <c r="CY42" s="81">
        <f>IF(PLANEL_Pot_Trim!CY17&lt;&gt;0,CY17/PLANEL_Pot_Trim!CY17,0)</f>
        <v>0.35415534000804538</v>
      </c>
      <c r="CZ42" s="81">
        <f>IF(PLANEL_Pot_Trim!CZ17&lt;&gt;0,CZ17/PLANEL_Pot_Trim!CZ17,0)</f>
        <v>0.43015433996083291</v>
      </c>
      <c r="DA42" s="81">
        <f>IF(PLANEL_Pot_Trim!DA17&lt;&gt;0,DA17/PLANEL_Pot_Trim!DA17,0)</f>
        <v>0.57151247997471533</v>
      </c>
      <c r="DB42" s="81">
        <f>IF(PLANEL_Pot_Trim!DB17&lt;&gt;0,DB17/PLANEL_Pot_Trim!DB17,0)</f>
        <v>0.46967382005204245</v>
      </c>
      <c r="DC42" s="51">
        <f>IF(PLANEL_Pot_Trim!DC17&lt;&gt;0,DC17/PLANEL_Pot_Trim!DC17,0)</f>
        <v>0.35415534000234911</v>
      </c>
      <c r="DD42" s="51">
        <f>IF(PLANEL_Pot_Trim!DD17&lt;&gt;0,DD17/PLANEL_Pot_Trim!DD17,0)</f>
        <v>0.43015433996419566</v>
      </c>
      <c r="DE42" s="51">
        <f>IF(PLANEL_Pot_Trim!DE17&lt;&gt;0,DE17/PLANEL_Pot_Trim!DE17,0)</f>
        <v>0.57151247998320642</v>
      </c>
      <c r="DF42" s="51">
        <f>IF(PLANEL_Pot_Trim!DF17&lt;&gt;0,DF17/PLANEL_Pot_Trim!DF17,0)</f>
        <v>0.46967382004181418</v>
      </c>
      <c r="DG42" s="51">
        <f>IF(PLANEL_Pot_Trim!DG17&lt;&gt;0,DG17/PLANEL_Pot_Trim!DG17,0)</f>
        <v>0.35415533998683363</v>
      </c>
      <c r="DH42" s="51">
        <f>IF(PLANEL_Pot_Trim!DH17&lt;&gt;0,DH17/PLANEL_Pot_Trim!DH17,0)</f>
        <v>0.43015433996425395</v>
      </c>
      <c r="DI42" s="51">
        <f>IF(PLANEL_Pot_Trim!DI17&lt;&gt;0,DI17/PLANEL_Pot_Trim!DI17,0)</f>
        <v>0.57151247997541421</v>
      </c>
      <c r="DJ42" s="51">
        <f>IF(PLANEL_Pot_Trim!DJ17&lt;&gt;0,DJ17/PLANEL_Pot_Trim!DJ17,0)</f>
        <v>0.46967382006994307</v>
      </c>
      <c r="DK42" s="51">
        <f>IF(PLANEL_Pot_Trim!DK17&lt;&gt;0,DK17/PLANEL_Pot_Trim!DK17,0)</f>
        <v>0.35415533999590104</v>
      </c>
      <c r="DL42" s="51">
        <f>IF(PLANEL_Pot_Trim!DL17&lt;&gt;0,DL17/PLANEL_Pot_Trim!DL17,0)</f>
        <v>0.43015433998095759</v>
      </c>
      <c r="DM42" s="51">
        <f>IF(PLANEL_Pot_Trim!DM17&lt;&gt;0,DM17/PLANEL_Pot_Trim!DM17,0)</f>
        <v>0.57151247995065591</v>
      </c>
      <c r="DN42" s="51">
        <f>IF(PLANEL_Pot_Trim!DN17&lt;&gt;0,DN17/PLANEL_Pot_Trim!DN17,0)</f>
        <v>0.46967382000040475</v>
      </c>
      <c r="DO42" s="51">
        <f>IF(PLANEL_Pot_Trim!DO17&lt;&gt;0,DO17/PLANEL_Pot_Trim!DO17,0)</f>
        <v>0.35415533999143917</v>
      </c>
      <c r="DP42" s="51">
        <f>IF(PLANEL_Pot_Trim!DP17&lt;&gt;0,DP17/PLANEL_Pot_Trim!DP17,0)</f>
        <v>0.43015433993155205</v>
      </c>
      <c r="DQ42" s="51">
        <f>IF(PLANEL_Pot_Trim!DQ17&lt;&gt;0,DQ17/PLANEL_Pot_Trim!DQ17,0)</f>
        <v>0.57151247994077736</v>
      </c>
      <c r="DR42" s="51">
        <f>IF(PLANEL_Pot_Trim!DR17&lt;&gt;0,DR17/PLANEL_Pot_Trim!DR17,0)</f>
        <v>0.46967382004751973</v>
      </c>
      <c r="DS42" s="51">
        <f>IF(PLANEL_Pot_Trim!DS17&lt;&gt;0,DS17/PLANEL_Pot_Trim!DS17,0)</f>
        <v>0.35415533996890086</v>
      </c>
      <c r="DT42" s="51">
        <f>IF(PLANEL_Pot_Trim!DT17&lt;&gt;0,DT17/PLANEL_Pot_Trim!DT17,0)</f>
        <v>0.43015433994363089</v>
      </c>
      <c r="DU42" s="51">
        <f>IF(PLANEL_Pot_Trim!DU17&lt;&gt;0,DU17/PLANEL_Pot_Trim!DU17,0)</f>
        <v>0.57151247995620669</v>
      </c>
      <c r="DV42" s="51">
        <f>IF(PLANEL_Pot_Trim!DV17&lt;&gt;0,DV17/PLANEL_Pot_Trim!DV17,0)</f>
        <v>0.46967382000902524</v>
      </c>
      <c r="DW42" s="51">
        <f>IF(PLANEL_Pot_Trim!DW17&lt;&gt;0,DW17/PLANEL_Pot_Trim!DW17,0)</f>
        <v>0.35415534001666149</v>
      </c>
      <c r="DX42" s="51">
        <f>IF(PLANEL_Pot_Trim!DX17&lt;&gt;0,DX17/PLANEL_Pot_Trim!DX17,0)</f>
        <v>0.43015433997766417</v>
      </c>
      <c r="DY42" s="51">
        <f>IF(PLANEL_Pot_Trim!DY17&lt;&gt;0,DY17/PLANEL_Pot_Trim!DY17,0)</f>
        <v>0.5715124799476643</v>
      </c>
      <c r="DZ42" s="51">
        <f>IF(PLANEL_Pot_Trim!DZ17&lt;&gt;0,DZ17/PLANEL_Pot_Trim!DZ17,0)</f>
        <v>0.46967382005219677</v>
      </c>
      <c r="EA42" s="51">
        <f>IF(PLANEL_Pot_Trim!EA17&lt;&gt;0,EA17/PLANEL_Pot_Trim!EA17,0)</f>
        <v>0.35415534000249443</v>
      </c>
      <c r="EB42" s="51">
        <f>IF(PLANEL_Pot_Trim!EB17&lt;&gt;0,EB17/PLANEL_Pot_Trim!EB17,0)</f>
        <v>0.43015433994639235</v>
      </c>
      <c r="EC42" s="51">
        <f>IF(PLANEL_Pot_Trim!EC17&lt;&gt;0,EC17/PLANEL_Pot_Trim!EC17,0)</f>
        <v>0.57151247994062637</v>
      </c>
      <c r="ED42" s="51">
        <f>IF(PLANEL_Pot_Trim!ED17&lt;&gt;0,ED17/PLANEL_Pot_Trim!ED17,0)</f>
        <v>0.46967381998335789</v>
      </c>
      <c r="EE42" s="51">
        <f>IF(PLANEL_Pot_Trim!EE17&lt;&gt;0,EE17/PLANEL_Pot_Trim!EE17,0)</f>
        <v>0.35415533998058374</v>
      </c>
      <c r="EF42" s="51">
        <f>IF(PLANEL_Pot_Trim!EF17&lt;&gt;0,EF17/PLANEL_Pot_Trim!EF17,0)</f>
        <v>0.43015433994142022</v>
      </c>
      <c r="EG42" s="51">
        <f>IF(PLANEL_Pot_Trim!EG17&lt;&gt;0,EG17/PLANEL_Pot_Trim!EG17,0)</f>
        <v>0.57151247997838517</v>
      </c>
      <c r="EH42" s="51">
        <f>IF(PLANEL_Pot_Trim!EH17&lt;&gt;0,EH17/PLANEL_Pot_Trim!EH17,0)</f>
        <v>0.46967381998676311</v>
      </c>
      <c r="EI42" s="51">
        <f>IF(PLANEL_Pot_Trim!EI17&lt;&gt;0,EI17/PLANEL_Pot_Trim!EI17,0)</f>
        <v>0.35415533995484505</v>
      </c>
      <c r="EJ42" s="51">
        <f>IF(PLANEL_Pot_Trim!EJ17&lt;&gt;0,EJ17/PLANEL_Pot_Trim!EJ17,0)</f>
        <v>0.43015433994810576</v>
      </c>
      <c r="EK42" s="51">
        <f>IF(PLANEL_Pot_Trim!EK17&lt;&gt;0,EK17/PLANEL_Pot_Trim!EK17,0)</f>
        <v>0.5715124799414637</v>
      </c>
      <c r="EL42" s="51">
        <f>IF(PLANEL_Pot_Trim!EL17&lt;&gt;0,EL17/PLANEL_Pot_Trim!EL17,0)</f>
        <v>0.46967382002092856</v>
      </c>
      <c r="EM42" s="51">
        <f>IF(PLANEL_Pot_Trim!EM17&lt;&gt;0,EM17/PLANEL_Pot_Trim!EM17,0)</f>
        <v>0.35415533996165988</v>
      </c>
      <c r="EN42" s="51">
        <f>IF(PLANEL_Pot_Trim!EN17&lt;&gt;0,EN17/PLANEL_Pot_Trim!EN17,0)</f>
        <v>0.4301543399785881</v>
      </c>
      <c r="EO42" s="51">
        <f>IF(PLANEL_Pot_Trim!EO17&lt;&gt;0,EO17/PLANEL_Pot_Trim!EO17,0)</f>
        <v>0.5715124799649467</v>
      </c>
      <c r="EP42" s="51">
        <f>IF(PLANEL_Pot_Trim!EP17&lt;&gt;0,EP17/PLANEL_Pot_Trim!EP17,0)</f>
        <v>0.46967382003866037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0.27956837674517659</v>
      </c>
      <c r="CN45" s="53">
        <f>IF(PLANEL_Pot_Trim!CN20&lt;&gt;0,CN20/PLANEL_Pot_Trim!CN20,0)</f>
        <v>0.21443506297189399</v>
      </c>
      <c r="CO45" s="53">
        <f>IF(PLANEL_Pot_Trim!CO20&lt;&gt;0,CO20/PLANEL_Pot_Trim!CO20,0)</f>
        <v>0.23273499196983971</v>
      </c>
      <c r="CP45" s="53">
        <f>IF(PLANEL_Pot_Trim!CP20&lt;&gt;0,CP20/PLANEL_Pot_Trim!CP20,0)</f>
        <v>0.27840000000000004</v>
      </c>
      <c r="CQ45" s="53">
        <f>IF(PLANEL_Pot_Trim!CQ20&lt;&gt;0,CQ20/PLANEL_Pot_Trim!CQ20,0)</f>
        <v>0.27956470967123931</v>
      </c>
      <c r="CR45" s="53">
        <f>IF(PLANEL_Pot_Trim!CR20&lt;&gt;0,CR20/PLANEL_Pot_Trim!CR20,0)</f>
        <v>0.21378232857572263</v>
      </c>
      <c r="CS45" s="53">
        <f>IF(PLANEL_Pot_Trim!CS20&lt;&gt;0,CS20/PLANEL_Pot_Trim!CS20,0)</f>
        <v>0.23118749797683186</v>
      </c>
      <c r="CT45" s="53">
        <f>IF(PLANEL_Pot_Trim!CT20&lt;&gt;0,CT20/PLANEL_Pot_Trim!CT20,0)</f>
        <v>0.27839999999999998</v>
      </c>
      <c r="CU45" s="53">
        <f>IF(PLANEL_Pot_Trim!CU20&lt;&gt;0,CU20/PLANEL_Pot_Trim!CU20,0)</f>
        <v>0.27956154385964915</v>
      </c>
      <c r="CV45" s="53">
        <f>IF(PLANEL_Pot_Trim!CV20&lt;&gt;0,CV20/PLANEL_Pot_Trim!CV20,0)</f>
        <v>0.21321880701754387</v>
      </c>
      <c r="CW45" s="53">
        <f>IF(PLANEL_Pot_Trim!CW20&lt;&gt;0,CW20/PLANEL_Pot_Trim!CW20,0)</f>
        <v>0.22985150877192984</v>
      </c>
      <c r="CX45" s="53">
        <f>IF(PLANEL_Pot_Trim!CX20&lt;&gt;0,CX20/PLANEL_Pot_Trim!CX20,0)</f>
        <v>0.27839999999999998</v>
      </c>
      <c r="CY45" s="83">
        <f>IF(PLANEL_Pot_Trim!CY20&lt;&gt;0,CY20/PLANEL_Pot_Trim!CY20,0)</f>
        <v>0.28439796003454038</v>
      </c>
      <c r="CZ45" s="83">
        <f>IF(PLANEL_Pot_Trim!CZ20&lt;&gt;0,CZ20/PLANEL_Pot_Trim!CZ20,0)</f>
        <v>0.28248989990121004</v>
      </c>
      <c r="DA45" s="83">
        <f>IF(PLANEL_Pot_Trim!DA20&lt;&gt;0,DA20/PLANEL_Pot_Trim!DA20,0)</f>
        <v>0.27592487992737952</v>
      </c>
      <c r="DB45" s="83">
        <f>IF(PLANEL_Pot_Trim!DB20&lt;&gt;0,DB20/PLANEL_Pot_Trim!DB20,0)</f>
        <v>0.28248989990121004</v>
      </c>
      <c r="DC45" s="53">
        <f>IF(PLANEL_Pot_Trim!DC20&lt;&gt;0,DC20/PLANEL_Pot_Trim!DC20,0)</f>
        <v>0.28439795996481448</v>
      </c>
      <c r="DD45" s="53">
        <f>IF(PLANEL_Pot_Trim!DD20&lt;&gt;0,DD20/PLANEL_Pot_Trim!DD20,0)</f>
        <v>0.28248990003022462</v>
      </c>
      <c r="DE45" s="53">
        <f>IF(PLANEL_Pot_Trim!DE20&lt;&gt;0,DE20/PLANEL_Pot_Trim!DE20,0)</f>
        <v>0.275924880050467</v>
      </c>
      <c r="DF45" s="53">
        <f>IF(PLANEL_Pot_Trim!DF20&lt;&gt;0,DF20/PLANEL_Pot_Trim!DF20,0)</f>
        <v>0.28248990003022462</v>
      </c>
      <c r="DG45" s="53">
        <f>IF(PLANEL_Pot_Trim!DG20&lt;&gt;0,DG20/PLANEL_Pot_Trim!DG20,0)</f>
        <v>0.28439796009417273</v>
      </c>
      <c r="DH45" s="53">
        <f>IF(PLANEL_Pot_Trim!DH20&lt;&gt;0,DH20/PLANEL_Pot_Trim!DH20,0)</f>
        <v>0.28248990007619268</v>
      </c>
      <c r="DI45" s="53">
        <f>IF(PLANEL_Pot_Trim!DI20&lt;&gt;0,DI20/PLANEL_Pot_Trim!DI20,0)</f>
        <v>0.27592488008467247</v>
      </c>
      <c r="DJ45" s="53">
        <f>IF(PLANEL_Pot_Trim!DJ20&lt;&gt;0,DJ20/PLANEL_Pot_Trim!DJ20,0)</f>
        <v>0.28248990007619268</v>
      </c>
      <c r="DK45" s="53">
        <f>IF(PLANEL_Pot_Trim!DK20&lt;&gt;0,DK20/PLANEL_Pot_Trim!DK20,0)</f>
        <v>0.28439796005342327</v>
      </c>
      <c r="DL45" s="53">
        <f>IF(PLANEL_Pot_Trim!DL20&lt;&gt;0,DL20/PLANEL_Pot_Trim!DL20,0)</f>
        <v>0.2824899000565318</v>
      </c>
      <c r="DM45" s="53">
        <f>IF(PLANEL_Pot_Trim!DM20&lt;&gt;0,DM20/PLANEL_Pot_Trim!DM20,0)</f>
        <v>0.27592488009686783</v>
      </c>
      <c r="DN45" s="53">
        <f>IF(PLANEL_Pot_Trim!DN20&lt;&gt;0,DN20/PLANEL_Pot_Trim!DN20,0)</f>
        <v>0.2824899000565318</v>
      </c>
      <c r="DO45" s="53">
        <f>IF(PLANEL_Pot_Trim!DO20&lt;&gt;0,DO20/PLANEL_Pot_Trim!DO20,0)</f>
        <v>0.28439796002427853</v>
      </c>
      <c r="DP45" s="53">
        <f>IF(PLANEL_Pot_Trim!DP20&lt;&gt;0,DP20/PLANEL_Pot_Trim!DP20,0)</f>
        <v>0.28248990005443353</v>
      </c>
      <c r="DQ45" s="53">
        <f>IF(PLANEL_Pot_Trim!DQ20&lt;&gt;0,DQ20/PLANEL_Pot_Trim!DQ20,0)</f>
        <v>0.27592488001617799</v>
      </c>
      <c r="DR45" s="53">
        <f>IF(PLANEL_Pot_Trim!DR20&lt;&gt;0,DR20/PLANEL_Pot_Trim!DR20,0)</f>
        <v>0.28248990005443353</v>
      </c>
      <c r="DS45" s="53">
        <f>IF(PLANEL_Pot_Trim!DS20&lt;&gt;0,DS20/PLANEL_Pot_Trim!DS20,0)</f>
        <v>0.28439796004464435</v>
      </c>
      <c r="DT45" s="53">
        <f>IF(PLANEL_Pot_Trim!DT20&lt;&gt;0,DT20/PLANEL_Pot_Trim!DT20,0)</f>
        <v>0.28248990005977503</v>
      </c>
      <c r="DU45" s="53">
        <f>IF(PLANEL_Pot_Trim!DU20&lt;&gt;0,DU20/PLANEL_Pot_Trim!DU20,0)</f>
        <v>0.27592488003470883</v>
      </c>
      <c r="DV45" s="53">
        <f>IF(PLANEL_Pot_Trim!DV20&lt;&gt;0,DV20/PLANEL_Pot_Trim!DV20,0)</f>
        <v>0.28248990005977503</v>
      </c>
      <c r="DW45" s="53">
        <f>IF(PLANEL_Pot_Trim!DW20&lt;&gt;0,DW20/PLANEL_Pot_Trim!DW20,0)</f>
        <v>0.28439796001583839</v>
      </c>
      <c r="DX45" s="53">
        <f>IF(PLANEL_Pot_Trim!DX20&lt;&gt;0,DX20/PLANEL_Pot_Trim!DX20,0)</f>
        <v>0.28248990001047797</v>
      </c>
      <c r="DY45" s="53">
        <f>IF(PLANEL_Pot_Trim!DY20&lt;&gt;0,DY20/PLANEL_Pot_Trim!DY20,0)</f>
        <v>0.2759248800171929</v>
      </c>
      <c r="DZ45" s="53">
        <f>IF(PLANEL_Pot_Trim!DZ20&lt;&gt;0,DZ20/PLANEL_Pot_Trim!DZ20,0)</f>
        <v>0.28248990001047797</v>
      </c>
      <c r="EA45" s="53">
        <f>IF(PLANEL_Pot_Trim!EA20&lt;&gt;0,EA20/PLANEL_Pot_Trim!EA20,0)</f>
        <v>0.28439795999375045</v>
      </c>
      <c r="EB45" s="53">
        <f>IF(PLANEL_Pot_Trim!EB20&lt;&gt;0,EB20/PLANEL_Pot_Trim!EB20,0)</f>
        <v>0.28248990000143592</v>
      </c>
      <c r="EC45" s="53">
        <f>IF(PLANEL_Pot_Trim!EC20&lt;&gt;0,EC20/PLANEL_Pot_Trim!EC20,0)</f>
        <v>0.27592488000685023</v>
      </c>
      <c r="ED45" s="53">
        <f>IF(PLANEL_Pot_Trim!ED20&lt;&gt;0,ED20/PLANEL_Pot_Trim!ED20,0)</f>
        <v>0.28248990000143592</v>
      </c>
      <c r="EE45" s="53">
        <f>IF(PLANEL_Pot_Trim!EE20&lt;&gt;0,EE20/PLANEL_Pot_Trim!EE20,0)</f>
        <v>0.28439795999375045</v>
      </c>
      <c r="EF45" s="53">
        <f>IF(PLANEL_Pot_Trim!EF20&lt;&gt;0,EF20/PLANEL_Pot_Trim!EF20,0)</f>
        <v>0.28248990000143592</v>
      </c>
      <c r="EG45" s="53">
        <f>IF(PLANEL_Pot_Trim!EG20&lt;&gt;0,EG20/PLANEL_Pot_Trim!EG20,0)</f>
        <v>0.27592488000685023</v>
      </c>
      <c r="EH45" s="53">
        <f>IF(PLANEL_Pot_Trim!EH20&lt;&gt;0,EH20/PLANEL_Pot_Trim!EH20,0)</f>
        <v>0.28248990000143592</v>
      </c>
      <c r="EI45" s="53">
        <f>IF(PLANEL_Pot_Trim!EI20&lt;&gt;0,EI20/PLANEL_Pot_Trim!EI20,0)</f>
        <v>0.28439795999375045</v>
      </c>
      <c r="EJ45" s="53">
        <f>IF(PLANEL_Pot_Trim!EJ20&lt;&gt;0,EJ20/PLANEL_Pot_Trim!EJ20,0)</f>
        <v>0.28248990000143592</v>
      </c>
      <c r="EK45" s="53">
        <f>IF(PLANEL_Pot_Trim!EK20&lt;&gt;0,EK20/PLANEL_Pot_Trim!EK20,0)</f>
        <v>0.27592488000685023</v>
      </c>
      <c r="EL45" s="53">
        <f>IF(PLANEL_Pot_Trim!EL20&lt;&gt;0,EL20/PLANEL_Pot_Trim!EL20,0)</f>
        <v>0.28248990000143592</v>
      </c>
      <c r="EM45" s="53">
        <f>IF(PLANEL_Pot_Trim!EM20&lt;&gt;0,EM20/PLANEL_Pot_Trim!EM20,0)</f>
        <v>0.28439795999375045</v>
      </c>
      <c r="EN45" s="53">
        <f>IF(PLANEL_Pot_Trim!EN20&lt;&gt;0,EN20/PLANEL_Pot_Trim!EN20,0)</f>
        <v>0.28248990000143592</v>
      </c>
      <c r="EO45" s="53">
        <f>IF(PLANEL_Pot_Trim!EO20&lt;&gt;0,EO20/PLANEL_Pot_Trim!EO20,0)</f>
        <v>0.27592488000685023</v>
      </c>
      <c r="EP45" s="53">
        <f>IF(PLANEL_Pot_Trim!EP20&lt;&gt;0,EP20/PLANEL_Pot_Trim!EP20,0)</f>
        <v>0.28248990000143592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4214.3659209999996</v>
      </c>
      <c r="O5" s="33">
        <v>4214.3659209999996</v>
      </c>
      <c r="P5" s="33">
        <v>2193.3739340000002</v>
      </c>
      <c r="Q5" s="33">
        <v>2193.3739340000002</v>
      </c>
      <c r="R5" s="33">
        <v>2193.3739340000002</v>
      </c>
      <c r="S5" s="33">
        <v>2193.3739340000002</v>
      </c>
      <c r="T5" s="33">
        <v>3105.0859369999998</v>
      </c>
      <c r="U5" s="33">
        <v>4758.4135379999998</v>
      </c>
      <c r="V5" s="33">
        <v>4758.4135379999998</v>
      </c>
      <c r="W5" s="33">
        <v>3834.4927939999998</v>
      </c>
      <c r="X5" s="33">
        <v>3834.4927939999998</v>
      </c>
      <c r="Y5" s="33">
        <v>3834.4927939999998</v>
      </c>
      <c r="Z5" s="33">
        <v>3834.4927939999998</v>
      </c>
      <c r="AA5" s="33">
        <v>3834.4927939999998</v>
      </c>
      <c r="AB5" s="33">
        <v>3578.5183229999998</v>
      </c>
      <c r="AC5" s="33">
        <v>3578.5183229999998</v>
      </c>
      <c r="AD5" s="33">
        <v>3578.5183229999998</v>
      </c>
      <c r="AE5" s="33">
        <v>3578.5183229999998</v>
      </c>
      <c r="AF5" s="33">
        <v>3578.5183229999998</v>
      </c>
      <c r="AG5" s="33">
        <v>3578.5183229999998</v>
      </c>
      <c r="AH5" s="33">
        <v>3578.5183229999998</v>
      </c>
      <c r="AI5" s="33">
        <v>3578.5183229999998</v>
      </c>
      <c r="AJ5" s="33">
        <v>3578.5183229999998</v>
      </c>
      <c r="AK5" s="33">
        <v>3578.5183229999998</v>
      </c>
      <c r="AL5" s="33">
        <v>3578.5183229999998</v>
      </c>
      <c r="AM5" s="33">
        <v>3578.5183229999998</v>
      </c>
      <c r="AN5" s="33">
        <v>3578.5183229999998</v>
      </c>
      <c r="AO5" s="33">
        <v>3578.5183229999998</v>
      </c>
      <c r="AP5" s="33">
        <v>3578.5183229999998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5050.33169</v>
      </c>
      <c r="O16" s="33">
        <v>5050.33169</v>
      </c>
      <c r="P16" s="33">
        <v>2557.0428419999998</v>
      </c>
      <c r="Q16" s="33">
        <v>2557.0428419999998</v>
      </c>
      <c r="R16" s="33">
        <v>2557.0428419999998</v>
      </c>
      <c r="S16" s="33">
        <v>2557.0428419999998</v>
      </c>
      <c r="T16" s="33">
        <v>3468.7548449999999</v>
      </c>
      <c r="U16" s="33">
        <v>5122.082445</v>
      </c>
      <c r="V16" s="33">
        <v>5122.082445</v>
      </c>
      <c r="W16" s="33">
        <v>3963.6613590000002</v>
      </c>
      <c r="X16" s="33">
        <v>3963.6613590000002</v>
      </c>
      <c r="Y16" s="33">
        <v>3963.6613590000002</v>
      </c>
      <c r="Z16" s="33">
        <v>3963.6613590000002</v>
      </c>
      <c r="AA16" s="33">
        <v>3963.6613590000002</v>
      </c>
      <c r="AB16" s="33">
        <v>3578.5183229999998</v>
      </c>
      <c r="AC16" s="33">
        <v>3578.5183229999998</v>
      </c>
      <c r="AD16" s="33">
        <v>3578.5183229999998</v>
      </c>
      <c r="AE16" s="33">
        <v>3578.5183229999998</v>
      </c>
      <c r="AF16" s="33">
        <v>3578.5183229999998</v>
      </c>
      <c r="AG16" s="33">
        <v>3578.5183229999998</v>
      </c>
      <c r="AH16" s="33">
        <v>3578.5183229999998</v>
      </c>
      <c r="AI16" s="33">
        <v>3578.5183229999998</v>
      </c>
      <c r="AJ16" s="33">
        <v>3578.5183229999998</v>
      </c>
      <c r="AK16" s="33">
        <v>3578.5183229999998</v>
      </c>
      <c r="AL16" s="33">
        <v>3578.5183229999998</v>
      </c>
      <c r="AM16" s="33">
        <v>3578.5183229999998</v>
      </c>
      <c r="AN16" s="33">
        <v>3578.5183229999998</v>
      </c>
      <c r="AO16" s="33">
        <v>3578.5183229999998</v>
      </c>
      <c r="AP16" s="33">
        <v>3578.5183229999998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490.27598289999997</v>
      </c>
      <c r="Q31" s="33">
        <v>609.47342360000005</v>
      </c>
      <c r="R31" s="33">
        <v>611.26282920000006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82.428417890000006</v>
      </c>
      <c r="N32" s="33">
        <v>156.36729969999999</v>
      </c>
      <c r="O32" s="33">
        <v>156.36729969999999</v>
      </c>
      <c r="P32" s="33">
        <v>156.36729969999999</v>
      </c>
      <c r="Q32" s="33">
        <v>156.36729969999999</v>
      </c>
      <c r="R32" s="33">
        <v>168.92226210000001</v>
      </c>
      <c r="S32" s="33">
        <v>234.5509495</v>
      </c>
      <c r="T32" s="33">
        <v>234.5509495</v>
      </c>
      <c r="U32" s="33">
        <v>156.36729969999999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461.53091869999997</v>
      </c>
      <c r="N40" s="33">
        <v>620.68795650000004</v>
      </c>
      <c r="O40" s="33">
        <v>620.68795650000004</v>
      </c>
      <c r="P40" s="33">
        <v>646.64328260000002</v>
      </c>
      <c r="Q40" s="33">
        <v>765.84072330000004</v>
      </c>
      <c r="R40" s="33">
        <v>780.18509129999995</v>
      </c>
      <c r="S40" s="33">
        <v>698.87160640000002</v>
      </c>
      <c r="T40" s="33">
        <v>698.87160640000002</v>
      </c>
      <c r="U40" s="33">
        <v>620.68795650000004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1189.421296</v>
      </c>
      <c r="O54" s="33">
        <v>1189.421296</v>
      </c>
      <c r="P54" s="33">
        <v>1189.421296</v>
      </c>
      <c r="Q54" s="33">
        <v>1189.421296</v>
      </c>
      <c r="R54" s="33">
        <v>1204.930934</v>
      </c>
      <c r="S54" s="33">
        <v>1244.25134</v>
      </c>
      <c r="T54" s="33">
        <v>1204.9345269999999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295.17479750000001</v>
      </c>
      <c r="AC54" s="33">
        <v>323.8062352</v>
      </c>
      <c r="AD54" s="33">
        <v>309.79163629999999</v>
      </c>
      <c r="AE54" s="33">
        <v>288.3641106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285.35467640000002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1189.421296</v>
      </c>
      <c r="O64" s="33">
        <v>1189.421296</v>
      </c>
      <c r="P64" s="33">
        <v>1189.421296</v>
      </c>
      <c r="Q64" s="33">
        <v>1189.421296</v>
      </c>
      <c r="R64" s="33">
        <v>1204.930934</v>
      </c>
      <c r="S64" s="33">
        <v>1244.25134</v>
      </c>
      <c r="T64" s="33">
        <v>1204.9345269999999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295.17479750000001</v>
      </c>
      <c r="AC64" s="33">
        <v>323.8062352</v>
      </c>
      <c r="AD64" s="33">
        <v>309.79163629999999</v>
      </c>
      <c r="AE64" s="33">
        <v>288.3641106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2273.1643819999999</v>
      </c>
      <c r="O101" s="33">
        <v>2228.9064320000002</v>
      </c>
      <c r="P101" s="33">
        <v>1941.3572059999999</v>
      </c>
      <c r="Q101" s="33">
        <v>591.38813270000003</v>
      </c>
      <c r="R101" s="33">
        <v>468.32459210000002</v>
      </c>
      <c r="S101" s="33">
        <v>529.34791359999997</v>
      </c>
      <c r="T101" s="33">
        <v>529.34791359999997</v>
      </c>
      <c r="U101" s="33">
        <v>468.32459210000002</v>
      </c>
      <c r="V101" s="33">
        <v>529.34791359999997</v>
      </c>
      <c r="W101" s="33">
        <v>393.20505439999999</v>
      </c>
      <c r="X101" s="33">
        <v>366.13992919999998</v>
      </c>
      <c r="Y101" s="33">
        <v>366.13992919999998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55.458303090000001</v>
      </c>
      <c r="P102" s="33">
        <v>405.82290490000003</v>
      </c>
      <c r="Q102" s="33">
        <v>443.81395759999998</v>
      </c>
      <c r="R102" s="33">
        <v>614.43595540000001</v>
      </c>
      <c r="S102" s="33">
        <v>1084.4874870000001</v>
      </c>
      <c r="T102" s="33">
        <v>1043.7989359999999</v>
      </c>
      <c r="U102" s="33">
        <v>1043.7989359999999</v>
      </c>
      <c r="V102" s="33">
        <v>1043.7989359999999</v>
      </c>
      <c r="W102" s="33">
        <v>1043.7989359999999</v>
      </c>
      <c r="X102" s="33">
        <v>1043.7989359999999</v>
      </c>
      <c r="Y102" s="33">
        <v>1043.7989359999999</v>
      </c>
      <c r="Z102" s="33">
        <v>1043.7989359999999</v>
      </c>
      <c r="AA102" s="33">
        <v>1043.7989359999999</v>
      </c>
      <c r="AB102" s="33">
        <v>1043.7989359999999</v>
      </c>
      <c r="AC102" s="33">
        <v>1043.7989359999999</v>
      </c>
      <c r="AD102" s="33">
        <v>1015.189766</v>
      </c>
      <c r="AE102" s="33">
        <v>1043.7989359999999</v>
      </c>
      <c r="AF102" s="33">
        <v>894.97546910000005</v>
      </c>
      <c r="AG102" s="33">
        <v>810.79845899999998</v>
      </c>
      <c r="AH102" s="33">
        <v>803.88385989999995</v>
      </c>
      <c r="AI102" s="33">
        <v>955.71864319999997</v>
      </c>
      <c r="AJ102" s="33">
        <v>1043.7989359999999</v>
      </c>
      <c r="AK102" s="33">
        <v>1043.7989359999999</v>
      </c>
      <c r="AL102" s="33">
        <v>1043.7989359999999</v>
      </c>
      <c r="AM102" s="33">
        <v>1043.7989359999999</v>
      </c>
      <c r="AN102" s="33">
        <v>1043.7989359999999</v>
      </c>
      <c r="AO102" s="33">
        <v>1043.7989359999999</v>
      </c>
      <c r="AP102" s="33">
        <v>1043.7989359999999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1693.1804070000001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897.36581179999996</v>
      </c>
      <c r="T103" s="33">
        <v>897.36581179999996</v>
      </c>
      <c r="U103" s="33">
        <v>1000.103346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897.36581179999996</v>
      </c>
      <c r="AD103" s="33">
        <v>897.36581179999996</v>
      </c>
      <c r="AE103" s="33">
        <v>877.81061179999995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968.05274699999995</v>
      </c>
      <c r="N104" s="33">
        <v>1072.2683709999999</v>
      </c>
      <c r="O104" s="33">
        <v>1074.437021</v>
      </c>
      <c r="P104" s="33">
        <v>1279.2074909999999</v>
      </c>
      <c r="Q104" s="33">
        <v>1258.6198449999999</v>
      </c>
      <c r="R104" s="33">
        <v>1279.2074909999999</v>
      </c>
      <c r="S104" s="33">
        <v>1360.667211</v>
      </c>
      <c r="T104" s="33">
        <v>1237.141333</v>
      </c>
      <c r="U104" s="33">
        <v>1145.5292159999999</v>
      </c>
      <c r="V104" s="33">
        <v>1237.141333</v>
      </c>
      <c r="W104" s="33">
        <v>621.15622670000005</v>
      </c>
      <c r="X104" s="33">
        <v>621.15622670000005</v>
      </c>
      <c r="Y104" s="33">
        <v>621.15622670000005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307.3839969</v>
      </c>
      <c r="E107" s="33">
        <v>305.69230160000001</v>
      </c>
      <c r="F107" s="33">
        <v>321.92278959999999</v>
      </c>
      <c r="G107" s="33">
        <v>313.8203077</v>
      </c>
      <c r="H107" s="33">
        <v>717.8412902</v>
      </c>
      <c r="I107" s="33">
        <v>762.38540399999999</v>
      </c>
      <c r="J107" s="33">
        <v>709.72253760000001</v>
      </c>
      <c r="K107" s="33">
        <v>709.72253760000001</v>
      </c>
      <c r="L107" s="33">
        <v>646.46067349999998</v>
      </c>
      <c r="M107" s="33">
        <v>717.8412902</v>
      </c>
      <c r="N107" s="33">
        <v>769.47441760000004</v>
      </c>
      <c r="O107" s="33">
        <v>1013.105117</v>
      </c>
      <c r="P107" s="33">
        <v>1065.7875340000001</v>
      </c>
      <c r="Q107" s="33">
        <v>1092.4402990000001</v>
      </c>
      <c r="R107" s="33">
        <v>1159.2153209999999</v>
      </c>
      <c r="S107" s="33">
        <v>1159.2153209999999</v>
      </c>
      <c r="T107" s="33">
        <v>1159.2153209999999</v>
      </c>
      <c r="U107" s="33">
        <v>1095.9534570000001</v>
      </c>
      <c r="V107" s="33">
        <v>1159.2153209999999</v>
      </c>
      <c r="W107" s="33">
        <v>837.28551430000005</v>
      </c>
      <c r="X107" s="33">
        <v>763.0774361</v>
      </c>
      <c r="Y107" s="33">
        <v>750.52250930000002</v>
      </c>
      <c r="Z107" s="33">
        <v>648.22943090000001</v>
      </c>
      <c r="AA107" s="33">
        <v>648.22943090000001</v>
      </c>
      <c r="AB107" s="33">
        <v>648.22943090000001</v>
      </c>
      <c r="AC107" s="33">
        <v>189.05608340000001</v>
      </c>
      <c r="AD107" s="33">
        <v>189.05608340000001</v>
      </c>
      <c r="AE107" s="33">
        <v>260.54901419999999</v>
      </c>
      <c r="AF107" s="33">
        <v>189.05608340000001</v>
      </c>
      <c r="AH107" s="33">
        <v>34.154946870000003</v>
      </c>
      <c r="AJ107" s="33">
        <v>189.05608340000001</v>
      </c>
      <c r="AK107" s="33">
        <v>189.05608340000001</v>
      </c>
      <c r="AL107" s="33">
        <v>378.11216680000001</v>
      </c>
      <c r="AM107" s="33">
        <v>378.11216680000001</v>
      </c>
      <c r="AN107" s="33">
        <v>378.11216680000001</v>
      </c>
      <c r="AO107" s="33">
        <v>378.11216680000001</v>
      </c>
      <c r="AP107" s="33">
        <v>378.11216680000001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4950.7785690000001</v>
      </c>
      <c r="E112" s="33">
        <v>5083.8667139999998</v>
      </c>
      <c r="F112" s="33">
        <v>4989.7995760000003</v>
      </c>
      <c r="G112" s="33">
        <v>5093.2816679999996</v>
      </c>
      <c r="H112" s="33">
        <v>5234.2700290000002</v>
      </c>
      <c r="I112" s="33">
        <v>5358.3732179999997</v>
      </c>
      <c r="J112" s="33">
        <v>4379.5413769999996</v>
      </c>
      <c r="K112" s="33">
        <v>4785.0506139999998</v>
      </c>
      <c r="L112" s="33">
        <v>5304.6038060000001</v>
      </c>
      <c r="M112" s="33">
        <v>5772.8223840000001</v>
      </c>
      <c r="N112" s="33">
        <v>5808.0875770000002</v>
      </c>
      <c r="O112" s="33">
        <v>6080.3901679999999</v>
      </c>
      <c r="P112" s="33">
        <v>6142.120962</v>
      </c>
      <c r="Q112" s="33">
        <v>4433.1890139999996</v>
      </c>
      <c r="R112" s="33">
        <v>4568.1101399999998</v>
      </c>
      <c r="S112" s="33">
        <v>5031.0837449999999</v>
      </c>
      <c r="T112" s="33">
        <v>4866.8693149999999</v>
      </c>
      <c r="U112" s="33">
        <v>4753.7095470000004</v>
      </c>
      <c r="V112" s="33">
        <v>4866.8693149999999</v>
      </c>
      <c r="W112" s="33">
        <v>3792.8115429999998</v>
      </c>
      <c r="X112" s="33">
        <v>3691.5383400000001</v>
      </c>
      <c r="Y112" s="33">
        <v>3678.9834129999999</v>
      </c>
      <c r="Z112" s="33">
        <v>2735.7448359999999</v>
      </c>
      <c r="AA112" s="33">
        <v>2735.7448359999999</v>
      </c>
      <c r="AB112" s="33">
        <v>2735.7448359999999</v>
      </c>
      <c r="AC112" s="33">
        <v>2276.5714889999999</v>
      </c>
      <c r="AD112" s="33">
        <v>2247.9623179999999</v>
      </c>
      <c r="AE112" s="33">
        <v>2364.9808050000001</v>
      </c>
      <c r="AF112" s="33">
        <v>2108.192822</v>
      </c>
      <c r="AG112" s="33">
        <v>954.64911629999995</v>
      </c>
      <c r="AH112" s="33">
        <v>981.88946399999998</v>
      </c>
      <c r="AI112" s="33">
        <v>1099.5693000000001</v>
      </c>
      <c r="AJ112" s="33">
        <v>1376.7056769999999</v>
      </c>
      <c r="AK112" s="33">
        <v>1232.85502</v>
      </c>
      <c r="AL112" s="33">
        <v>1421.9111029999999</v>
      </c>
      <c r="AM112" s="33">
        <v>1421.9111029999999</v>
      </c>
      <c r="AN112" s="33">
        <v>1421.9111029999999</v>
      </c>
      <c r="AO112" s="33">
        <v>1421.9111029999999</v>
      </c>
      <c r="AP112" s="33">
        <v>1421.9111029999999</v>
      </c>
    </row>
    <row r="113" spans="1:42" x14ac:dyDescent="0.25">
      <c r="B113" s="33" t="s">
        <v>704</v>
      </c>
      <c r="C113" s="4" t="s">
        <v>37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718.14220139999998</v>
      </c>
      <c r="Y125" s="33">
        <v>986.64079019999997</v>
      </c>
      <c r="Z125" s="33">
        <v>1267.243211</v>
      </c>
      <c r="AA125" s="33">
        <v>1359.6798690000001</v>
      </c>
      <c r="AB125" s="33">
        <v>1949.8342150000001</v>
      </c>
      <c r="AC125" s="33">
        <v>2154.3134599999998</v>
      </c>
      <c r="AD125" s="33">
        <v>2491.964363</v>
      </c>
      <c r="AE125" s="33">
        <v>3400.279368</v>
      </c>
      <c r="AF125" s="33">
        <v>2843.044418</v>
      </c>
      <c r="AG125" s="33">
        <v>2679.2770009999999</v>
      </c>
      <c r="AH125" s="33">
        <v>2787.9350650000001</v>
      </c>
      <c r="AI125" s="33">
        <v>2681.3609649999999</v>
      </c>
      <c r="AJ125" s="33">
        <v>2703.127735</v>
      </c>
      <c r="AK125" s="33">
        <v>2874.6323379999999</v>
      </c>
      <c r="AL125" s="33">
        <v>2874.8403010000002</v>
      </c>
      <c r="AM125" s="33">
        <v>2535.9740750000001</v>
      </c>
      <c r="AN125" s="33">
        <v>2542.3444410000002</v>
      </c>
      <c r="AO125" s="33">
        <v>3114.1902329999998</v>
      </c>
      <c r="AP125" s="33">
        <v>3307.928238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810.08818380000002</v>
      </c>
      <c r="AO127" s="33">
        <v>810.08818380000002</v>
      </c>
      <c r="AP127" s="33">
        <v>810.08818380000002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898.16179780000004</v>
      </c>
      <c r="Y136" s="33">
        <v>1256.6701849999999</v>
      </c>
      <c r="Z136" s="33">
        <v>1627.282404</v>
      </c>
      <c r="AA136" s="33">
        <v>1809.7288599999999</v>
      </c>
      <c r="AB136" s="33">
        <v>2489.893004</v>
      </c>
      <c r="AC136" s="33">
        <v>2784.3820470000001</v>
      </c>
      <c r="AD136" s="33">
        <v>3212.0427479999998</v>
      </c>
      <c r="AE136" s="33">
        <v>4210.3675519999997</v>
      </c>
      <c r="AF136" s="33">
        <v>3653.1326020000001</v>
      </c>
      <c r="AG136" s="33">
        <v>3489.3651840000002</v>
      </c>
      <c r="AH136" s="33">
        <v>3598.0232489999999</v>
      </c>
      <c r="AI136" s="33">
        <v>3491.449149</v>
      </c>
      <c r="AJ136" s="33">
        <v>3513.2159190000002</v>
      </c>
      <c r="AK136" s="33">
        <v>3684.7205220000001</v>
      </c>
      <c r="AL136" s="33">
        <v>3684.9284849999999</v>
      </c>
      <c r="AM136" s="33">
        <v>3346.0622589999998</v>
      </c>
      <c r="AN136" s="33">
        <v>3352.4326249999999</v>
      </c>
      <c r="AO136" s="33">
        <v>3924.278417</v>
      </c>
      <c r="AP136" s="33">
        <v>4118.0164219999997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452.29274270000002</v>
      </c>
      <c r="N137" s="33">
        <v>706.27673949999996</v>
      </c>
      <c r="O137" s="33">
        <v>655.46437409999999</v>
      </c>
      <c r="P137" s="33">
        <v>582.80286450000006</v>
      </c>
      <c r="Q137" s="33">
        <v>421.96481990000001</v>
      </c>
      <c r="R137" s="33">
        <v>206.63843</v>
      </c>
      <c r="S137" s="33">
        <v>309.95764500000001</v>
      </c>
      <c r="T137" s="33">
        <v>258.89203470000001</v>
      </c>
      <c r="U137" s="33">
        <v>206.63843</v>
      </c>
      <c r="V137" s="33">
        <v>257.56725649999998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494.19308239999998</v>
      </c>
      <c r="N148" s="33">
        <v>748.17707919999998</v>
      </c>
      <c r="O148" s="33">
        <v>697.3647138</v>
      </c>
      <c r="P148" s="33">
        <v>624.70320419999996</v>
      </c>
      <c r="Q148" s="33">
        <v>421.96481990000001</v>
      </c>
      <c r="R148" s="33">
        <v>206.63843</v>
      </c>
      <c r="S148" s="33">
        <v>309.95764500000001</v>
      </c>
      <c r="T148" s="33">
        <v>258.89203470000001</v>
      </c>
      <c r="U148" s="33">
        <v>206.63843</v>
      </c>
      <c r="V148" s="33">
        <v>257.56725649999998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3007.6281399999998</v>
      </c>
      <c r="AB149" s="33">
        <v>3007.6281399999998</v>
      </c>
      <c r="AC149" s="33">
        <v>3007.6281399999998</v>
      </c>
      <c r="AD149" s="33">
        <v>3007.6281399999998</v>
      </c>
      <c r="AE149" s="33">
        <v>3007.6281399999998</v>
      </c>
      <c r="AF149" s="33">
        <v>3007.6281399999998</v>
      </c>
      <c r="AG149" s="33">
        <v>3007.6281399999998</v>
      </c>
      <c r="AH149" s="33">
        <v>3007.6281399999998</v>
      </c>
      <c r="AI149" s="33">
        <v>3007.6281399999998</v>
      </c>
      <c r="AJ149" s="33">
        <v>3007.6281399999998</v>
      </c>
      <c r="AK149" s="33">
        <v>3007.6281399999998</v>
      </c>
      <c r="AL149" s="33">
        <v>3007.6281399999998</v>
      </c>
      <c r="AM149" s="33">
        <v>3007.6281399999998</v>
      </c>
      <c r="AN149" s="33">
        <v>3007.6281399999998</v>
      </c>
      <c r="AO149" s="33">
        <v>3007.6281399999998</v>
      </c>
      <c r="AP149" s="33">
        <v>3007.6281399999998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3007.6281399999998</v>
      </c>
      <c r="AB160" s="33">
        <v>3007.6281399999998</v>
      </c>
      <c r="AC160" s="33">
        <v>3007.6281399999998</v>
      </c>
      <c r="AD160" s="33">
        <v>3007.6281399999998</v>
      </c>
      <c r="AE160" s="33">
        <v>3007.6281399999998</v>
      </c>
      <c r="AF160" s="33">
        <v>3007.6281399999998</v>
      </c>
      <c r="AG160" s="33">
        <v>3007.6281399999998</v>
      </c>
      <c r="AH160" s="33">
        <v>3007.6281399999998</v>
      </c>
      <c r="AI160" s="33">
        <v>3007.6281399999998</v>
      </c>
      <c r="AJ160" s="33">
        <v>3007.6281399999998</v>
      </c>
      <c r="AK160" s="33">
        <v>3007.6281399999998</v>
      </c>
      <c r="AL160" s="33">
        <v>3007.6281399999998</v>
      </c>
      <c r="AM160" s="33">
        <v>3007.6281399999998</v>
      </c>
      <c r="AN160" s="33">
        <v>3007.6281399999998</v>
      </c>
      <c r="AO160" s="33">
        <v>3007.6281399999998</v>
      </c>
      <c r="AP160" s="33">
        <v>3007.6281399999998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82.946339089999995</v>
      </c>
      <c r="R163" s="33">
        <v>43.08444969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101.69722520000001</v>
      </c>
      <c r="R172" s="33">
        <v>61.835335780000001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23.025492270000001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23.025492270000001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18324.840919999999</v>
      </c>
      <c r="T233" s="33">
        <v>18754.32187</v>
      </c>
      <c r="U233" s="33">
        <v>19433.677309999999</v>
      </c>
      <c r="V233" s="33">
        <v>20425.90394</v>
      </c>
      <c r="W233" s="33">
        <v>20683.735779999999</v>
      </c>
      <c r="X233" s="33">
        <v>20812.824069999999</v>
      </c>
      <c r="Y233" s="33">
        <v>20812.824069999999</v>
      </c>
      <c r="Z233" s="33">
        <v>20812.824069999999</v>
      </c>
      <c r="AA233" s="33">
        <v>20812.824069999999</v>
      </c>
      <c r="AB233" s="33">
        <v>20812.824069999999</v>
      </c>
      <c r="AC233" s="33">
        <v>20812.824069999999</v>
      </c>
      <c r="AD233" s="33">
        <v>20911.221649999999</v>
      </c>
      <c r="AE233" s="33">
        <v>20911.221649999999</v>
      </c>
      <c r="AF233" s="33">
        <v>20911.221649999999</v>
      </c>
      <c r="AG233" s="33">
        <v>20911.221649999999</v>
      </c>
      <c r="AH233" s="33">
        <v>20808.596710000002</v>
      </c>
      <c r="AI233" s="33">
        <v>20911.221649999999</v>
      </c>
      <c r="AJ233" s="33">
        <v>20897.75791</v>
      </c>
      <c r="AK233" s="33">
        <v>20911.221649999999</v>
      </c>
      <c r="AL233" s="33">
        <v>20911.221649999999</v>
      </c>
      <c r="AM233" s="33">
        <v>20911.221649999999</v>
      </c>
      <c r="AN233" s="33">
        <v>20911.221649999999</v>
      </c>
      <c r="AO233" s="33">
        <v>20911.221649999999</v>
      </c>
      <c r="AP233" s="33">
        <v>20911.221649999999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7002.9905650000001</v>
      </c>
      <c r="G234" s="33">
        <v>7002.9905650000001</v>
      </c>
      <c r="H234" s="33">
        <v>7002.9905650000001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7474.8968830000003</v>
      </c>
      <c r="Q234" s="33">
        <v>7525.6722319999999</v>
      </c>
      <c r="R234" s="33">
        <v>7866.1795389999997</v>
      </c>
      <c r="S234" s="33">
        <v>7866.1795389999997</v>
      </c>
      <c r="T234" s="33">
        <v>8286.6587799999998</v>
      </c>
      <c r="U234" s="33">
        <v>8836.1947789999995</v>
      </c>
      <c r="V234" s="33">
        <v>9093.0561799999996</v>
      </c>
      <c r="W234" s="33">
        <v>9093.0561799999996</v>
      </c>
      <c r="X234" s="33">
        <v>9093.0561799999996</v>
      </c>
      <c r="Y234" s="33">
        <v>9093.0561799999996</v>
      </c>
      <c r="Z234" s="33">
        <v>9093.0561799999996</v>
      </c>
      <c r="AA234" s="33">
        <v>9113.6214029999992</v>
      </c>
      <c r="AB234" s="33">
        <v>9113.6214029999992</v>
      </c>
      <c r="AC234" s="33">
        <v>9113.6214029999992</v>
      </c>
      <c r="AD234" s="33">
        <v>9134.2894930000002</v>
      </c>
      <c r="AE234" s="33">
        <v>9134.2894930000002</v>
      </c>
      <c r="AF234" s="33">
        <v>9134.2894930000002</v>
      </c>
      <c r="AG234" s="33">
        <v>9134.2894930000002</v>
      </c>
      <c r="AH234" s="33">
        <v>9134.2894930000002</v>
      </c>
      <c r="AI234" s="33">
        <v>9134.2894930000002</v>
      </c>
      <c r="AJ234" s="33">
        <v>9134.2894930000002</v>
      </c>
      <c r="AK234" s="33">
        <v>9134.2894930000002</v>
      </c>
      <c r="AL234" s="33">
        <v>9134.2894930000002</v>
      </c>
      <c r="AM234" s="33">
        <v>9134.2894930000002</v>
      </c>
      <c r="AN234" s="33">
        <v>9134.2894930000002</v>
      </c>
      <c r="AO234" s="33">
        <v>9134.2894930000002</v>
      </c>
      <c r="AP234" s="33">
        <v>9134.2894930000002</v>
      </c>
    </row>
    <row r="235" spans="2:42" x14ac:dyDescent="0.25">
      <c r="B235" s="33" t="s">
        <v>1</v>
      </c>
      <c r="C235" s="4" t="s">
        <v>39</v>
      </c>
      <c r="D235" s="33">
        <v>5277.3830120000002</v>
      </c>
      <c r="E235" s="33">
        <v>5362.7833330000003</v>
      </c>
      <c r="F235" s="33">
        <v>5362.7833330000003</v>
      </c>
      <c r="G235" s="33">
        <v>5305.701505</v>
      </c>
      <c r="H235" s="33">
        <v>5101.6391089999997</v>
      </c>
      <c r="I235" s="33">
        <v>4873.2643159999998</v>
      </c>
      <c r="J235" s="33">
        <v>5277.0726420000001</v>
      </c>
      <c r="K235" s="33">
        <v>4882.2071930000002</v>
      </c>
      <c r="L235" s="33">
        <v>5267.9905099999996</v>
      </c>
      <c r="M235" s="33">
        <v>5362.7833330000003</v>
      </c>
      <c r="N235" s="33">
        <v>5362.7833330000003</v>
      </c>
      <c r="O235" s="33">
        <v>5362.7833330000003</v>
      </c>
      <c r="P235" s="33">
        <v>5362.7833330000003</v>
      </c>
      <c r="Q235" s="33">
        <v>5309.9565919999995</v>
      </c>
      <c r="R235" s="33">
        <v>5362.7833330000003</v>
      </c>
      <c r="S235" s="33">
        <v>5279.1593119999998</v>
      </c>
      <c r="T235" s="33">
        <v>5493.65272</v>
      </c>
      <c r="U235" s="33">
        <v>5618.0012500000003</v>
      </c>
      <c r="V235" s="33">
        <v>5343.3120950000002</v>
      </c>
      <c r="W235" s="33">
        <v>5351.9341560000003</v>
      </c>
      <c r="X235" s="33">
        <v>5381.8301199999996</v>
      </c>
      <c r="Y235" s="33">
        <v>5438.0474899999999</v>
      </c>
      <c r="Z235" s="33">
        <v>5457.2017320000004</v>
      </c>
      <c r="AA235" s="33">
        <v>5422.2296370000004</v>
      </c>
      <c r="AB235" s="33">
        <v>5443.3796270000003</v>
      </c>
      <c r="AC235" s="33">
        <v>5470.3252380000004</v>
      </c>
      <c r="AD235" s="33">
        <v>5271.2583530000002</v>
      </c>
      <c r="AE235" s="33">
        <v>5463.7962539999999</v>
      </c>
      <c r="AF235" s="33">
        <v>5340.7867550000001</v>
      </c>
      <c r="AG235" s="33">
        <v>5089.5689590000002</v>
      </c>
      <c r="AH235" s="33">
        <v>5065.2572970000001</v>
      </c>
      <c r="AI235" s="33">
        <v>5081.3470969999998</v>
      </c>
      <c r="AJ235" s="33">
        <v>5131.274488</v>
      </c>
      <c r="AK235" s="33">
        <v>5335.7003109999996</v>
      </c>
      <c r="AL235" s="33">
        <v>5329.6148949999997</v>
      </c>
      <c r="AM235" s="33">
        <v>5271.1814640000002</v>
      </c>
      <c r="AN235" s="33">
        <v>5154.7339009999996</v>
      </c>
      <c r="AO235" s="33">
        <v>4644.1472620000004</v>
      </c>
      <c r="AP235" s="33">
        <v>3858.399312</v>
      </c>
    </row>
    <row r="236" spans="2:42" x14ac:dyDescent="0.25">
      <c r="B236" s="33" t="s">
        <v>1</v>
      </c>
      <c r="C236" s="4" t="s">
        <v>40</v>
      </c>
      <c r="D236" s="33">
        <v>3148.2189969999999</v>
      </c>
      <c r="E236" s="33">
        <v>3729.3509450000001</v>
      </c>
      <c r="F236" s="33">
        <v>3619.6293479999999</v>
      </c>
      <c r="G236" s="33">
        <v>3753.1348750000002</v>
      </c>
      <c r="H236" s="33">
        <v>5010.1907940000001</v>
      </c>
      <c r="I236" s="33">
        <v>5048.7800379999999</v>
      </c>
      <c r="J236" s="33">
        <v>3839.3359740000001</v>
      </c>
      <c r="K236" s="33">
        <v>7131.5258519999998</v>
      </c>
      <c r="L236" s="33">
        <v>9164.6053630000006</v>
      </c>
      <c r="M236" s="33">
        <v>9642.7908399999997</v>
      </c>
      <c r="N236" s="33">
        <v>9642.7908399999997</v>
      </c>
      <c r="O236" s="33">
        <v>9642.7908399999997</v>
      </c>
      <c r="P236" s="33">
        <v>9642.7908399999997</v>
      </c>
      <c r="Q236" s="33">
        <v>9642.7908399999997</v>
      </c>
      <c r="R236" s="33">
        <v>9642.7908399999997</v>
      </c>
      <c r="S236" s="33">
        <v>9396.6639039999991</v>
      </c>
      <c r="T236" s="33">
        <v>9642.7908399999997</v>
      </c>
      <c r="U236" s="33">
        <v>9642.7908399999997</v>
      </c>
      <c r="V236" s="33">
        <v>9642.7908399999997</v>
      </c>
      <c r="W236" s="33">
        <v>10769.439270000001</v>
      </c>
      <c r="X236" s="33">
        <v>10560.85526</v>
      </c>
      <c r="Y236" s="33">
        <v>10880.485720000001</v>
      </c>
      <c r="Z236" s="33">
        <v>10774.22877</v>
      </c>
      <c r="AA236" s="33">
        <v>10560.85526</v>
      </c>
      <c r="AB236" s="33">
        <v>10782.90589</v>
      </c>
      <c r="AC236" s="33">
        <v>10782.90589</v>
      </c>
      <c r="AD236" s="33">
        <v>10996.279399999999</v>
      </c>
      <c r="AE236" s="33">
        <v>10782.90589</v>
      </c>
      <c r="AF236" s="33">
        <v>10560.85526</v>
      </c>
      <c r="AG236" s="33">
        <v>10782.90589</v>
      </c>
      <c r="AH236" s="33">
        <v>10782.90589</v>
      </c>
      <c r="AI236" s="33">
        <v>10996.279399999999</v>
      </c>
      <c r="AJ236" s="33">
        <v>10560.85526</v>
      </c>
      <c r="AK236" s="33">
        <v>10996.279399999999</v>
      </c>
      <c r="AL236" s="33">
        <v>10996.279399999999</v>
      </c>
      <c r="AM236" s="33">
        <v>10996.279399999999</v>
      </c>
      <c r="AN236" s="33">
        <v>10996.279399999999</v>
      </c>
      <c r="AO236" s="33">
        <v>10996.279399999999</v>
      </c>
      <c r="AP236" s="33">
        <v>10996.279399999999</v>
      </c>
    </row>
    <row r="237" spans="2:42" x14ac:dyDescent="0.25">
      <c r="B237" s="33" t="s">
        <v>1</v>
      </c>
      <c r="C237" s="4" t="s">
        <v>41</v>
      </c>
      <c r="D237" s="33">
        <v>7217.0448470000001</v>
      </c>
      <c r="E237" s="33">
        <v>7280.4463239999995</v>
      </c>
      <c r="F237" s="33">
        <v>6760.9589809999998</v>
      </c>
      <c r="G237" s="33">
        <v>7280.4463239999995</v>
      </c>
      <c r="H237" s="33">
        <v>6861.1434490000001</v>
      </c>
      <c r="I237" s="33">
        <v>7280.4463239999995</v>
      </c>
      <c r="J237" s="33">
        <v>7258.9276120000004</v>
      </c>
      <c r="K237" s="33">
        <v>6416.8023590000003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2146.4790739999999</v>
      </c>
      <c r="I238" s="33">
        <v>2130.5754139999999</v>
      </c>
      <c r="J238" s="33">
        <v>4019.70264</v>
      </c>
      <c r="K238" s="33">
        <v>4527.490417</v>
      </c>
      <c r="L238" s="33">
        <v>2815.1987490000001</v>
      </c>
      <c r="M238" s="33">
        <v>3541.1823300000001</v>
      </c>
      <c r="N238" s="33">
        <v>3787.2962269999998</v>
      </c>
      <c r="O238" s="33">
        <v>3547.8136119999999</v>
      </c>
      <c r="P238" s="33">
        <v>3766.1460470000002</v>
      </c>
      <c r="Q238" s="33">
        <v>4527.490417</v>
      </c>
      <c r="R238" s="33">
        <v>4527.490417</v>
      </c>
      <c r="S238" s="33">
        <v>4527.490417</v>
      </c>
      <c r="T238" s="33">
        <v>5869.2199410000003</v>
      </c>
      <c r="U238" s="33">
        <v>6810.2773459999999</v>
      </c>
      <c r="V238" s="33">
        <v>6672.3484399999998</v>
      </c>
      <c r="W238" s="33">
        <v>6749.6077990000003</v>
      </c>
      <c r="X238" s="33">
        <v>7363.5300349999998</v>
      </c>
      <c r="Y238" s="33">
        <v>7685.2979969999997</v>
      </c>
      <c r="Z238" s="33">
        <v>7653.1795549999997</v>
      </c>
      <c r="AA238" s="33">
        <v>8198.5230200000005</v>
      </c>
      <c r="AB238" s="33">
        <v>8013.0861560000003</v>
      </c>
      <c r="AC238" s="33">
        <v>8445.4175739999991</v>
      </c>
      <c r="AD238" s="33">
        <v>8382.8421390000003</v>
      </c>
      <c r="AE238" s="33">
        <v>9527.2495159999999</v>
      </c>
      <c r="AF238" s="33">
        <v>9139.3019949999998</v>
      </c>
      <c r="AG238" s="33">
        <v>8999.8792859999994</v>
      </c>
      <c r="AH238" s="33">
        <v>9400.5471519999992</v>
      </c>
      <c r="AI238" s="33">
        <v>9389.5402880000001</v>
      </c>
      <c r="AJ238" s="33">
        <v>9559.9711759999991</v>
      </c>
      <c r="AK238" s="33">
        <v>9776.9094179999993</v>
      </c>
      <c r="AL238" s="33">
        <v>9839.4998720000003</v>
      </c>
      <c r="AM238" s="33">
        <v>9716.4849730000005</v>
      </c>
      <c r="AN238" s="33">
        <v>9999.0637470000001</v>
      </c>
      <c r="AO238" s="33">
        <v>9888.2152100000003</v>
      </c>
      <c r="AP238" s="33">
        <v>10446.86969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216.3163988</v>
      </c>
      <c r="G239" s="33">
        <v>202.51199399999999</v>
      </c>
      <c r="H239" s="33">
        <v>226.3016518</v>
      </c>
      <c r="I239" s="33">
        <v>226.3016518</v>
      </c>
      <c r="J239" s="33">
        <v>156.038006</v>
      </c>
      <c r="K239" s="33">
        <v>225.67141369999999</v>
      </c>
      <c r="L239" s="33">
        <v>225.67141369999999</v>
      </c>
      <c r="M239" s="33">
        <v>350.72741070000001</v>
      </c>
      <c r="N239" s="33">
        <v>350.72741070000001</v>
      </c>
      <c r="O239" s="33">
        <v>225.67141369999999</v>
      </c>
      <c r="P239" s="33">
        <v>225.67141369999999</v>
      </c>
      <c r="Q239" s="33">
        <v>240.51467149999999</v>
      </c>
      <c r="R239" s="33">
        <v>350.72741070000001</v>
      </c>
      <c r="S239" s="33">
        <v>350.72741070000001</v>
      </c>
      <c r="T239" s="33">
        <v>350.72741070000001</v>
      </c>
      <c r="U239" s="33">
        <v>563.57513110000002</v>
      </c>
      <c r="V239" s="33">
        <v>563.57513110000002</v>
      </c>
      <c r="W239" s="33">
        <v>563.57513110000002</v>
      </c>
      <c r="X239" s="33">
        <v>539.80248710000001</v>
      </c>
      <c r="Y239" s="33">
        <v>563.57513110000002</v>
      </c>
      <c r="Z239" s="33">
        <v>649.16241790000004</v>
      </c>
      <c r="AA239" s="33">
        <v>737.56653300000005</v>
      </c>
      <c r="AB239" s="33">
        <v>793.96076800000003</v>
      </c>
      <c r="AC239" s="33">
        <v>793.96076800000003</v>
      </c>
      <c r="AD239" s="33">
        <v>1110.738241</v>
      </c>
      <c r="AE239" s="33">
        <v>1701.1502350000001</v>
      </c>
      <c r="AF239" s="33">
        <v>1626.1221379999999</v>
      </c>
      <c r="AG239" s="33">
        <v>1701.1502350000001</v>
      </c>
      <c r="AH239" s="33">
        <v>1701.1502350000001</v>
      </c>
      <c r="AI239" s="33">
        <v>1701.1502350000001</v>
      </c>
      <c r="AJ239" s="33">
        <v>1566.572527</v>
      </c>
      <c r="AK239" s="33">
        <v>1701.1502350000001</v>
      </c>
      <c r="AL239" s="33">
        <v>1701.1502350000001</v>
      </c>
      <c r="AM239" s="33">
        <v>1682.0063849999999</v>
      </c>
      <c r="AN239" s="33">
        <v>1701.1502350000001</v>
      </c>
      <c r="AO239" s="33">
        <v>1652.454107</v>
      </c>
      <c r="AP239" s="33">
        <v>1832.5193119999999</v>
      </c>
    </row>
    <row r="240" spans="2:42" x14ac:dyDescent="0.25">
      <c r="B240" s="33" t="s">
        <v>1</v>
      </c>
      <c r="C240" s="4" t="s">
        <v>44</v>
      </c>
      <c r="W240" s="33">
        <v>200.47619940000001</v>
      </c>
      <c r="X240" s="33">
        <v>732.8636649</v>
      </c>
      <c r="Y240" s="33">
        <v>927.28345669999999</v>
      </c>
      <c r="Z240" s="33">
        <v>1854.65716</v>
      </c>
      <c r="AA240" s="33">
        <v>2205.5211239999999</v>
      </c>
      <c r="AB240" s="33">
        <v>3221.316542</v>
      </c>
      <c r="AC240" s="33">
        <v>3786.400568</v>
      </c>
      <c r="AD240" s="33">
        <v>4713.32276</v>
      </c>
      <c r="AE240" s="33">
        <v>5177.7411609999999</v>
      </c>
      <c r="AF240" s="33">
        <v>5077.8690230000002</v>
      </c>
      <c r="AG240" s="33">
        <v>4975.9045749999996</v>
      </c>
      <c r="AH240" s="33">
        <v>4908.1880259999998</v>
      </c>
      <c r="AI240" s="33">
        <v>4590.5703999999996</v>
      </c>
      <c r="AJ240" s="33">
        <v>5584.5122799999999</v>
      </c>
      <c r="AK240" s="33">
        <v>4711.6889190000002</v>
      </c>
      <c r="AL240" s="33">
        <v>4874.7846339999996</v>
      </c>
      <c r="AM240" s="33">
        <v>5462.868246</v>
      </c>
      <c r="AN240" s="33">
        <v>5401.5100160000002</v>
      </c>
      <c r="AO240" s="33">
        <v>5865.5409639999998</v>
      </c>
      <c r="AP240" s="33">
        <v>5445.2205889999996</v>
      </c>
    </row>
    <row r="241" spans="2:42" x14ac:dyDescent="0.25">
      <c r="B241" s="33" t="s">
        <v>1</v>
      </c>
      <c r="C241" s="4" t="s">
        <v>45</v>
      </c>
      <c r="L241" s="33">
        <v>1663.273201</v>
      </c>
      <c r="M241" s="33">
        <v>1339.3887500000001</v>
      </c>
      <c r="N241" s="33">
        <v>1911.44119</v>
      </c>
      <c r="O241" s="33">
        <v>1911.44119</v>
      </c>
      <c r="P241" s="33">
        <v>1911.44119</v>
      </c>
      <c r="Q241" s="33">
        <v>1911.44119</v>
      </c>
      <c r="R241" s="33">
        <v>1911.44119</v>
      </c>
      <c r="S241" s="33">
        <v>1911.44119</v>
      </c>
      <c r="T241" s="33">
        <v>2043.6283040000001</v>
      </c>
      <c r="U241" s="33">
        <v>2054.3608039999999</v>
      </c>
      <c r="V241" s="33">
        <v>2292.476623</v>
      </c>
      <c r="W241" s="33">
        <v>2303.2091230000001</v>
      </c>
      <c r="X241" s="33">
        <v>2275.3166289999999</v>
      </c>
      <c r="Y241" s="33">
        <v>2303.2091230000001</v>
      </c>
      <c r="Z241" s="33">
        <v>2303.2091230000001</v>
      </c>
      <c r="AA241" s="33">
        <v>2303.2091230000001</v>
      </c>
      <c r="AB241" s="33">
        <v>2303.2091230000001</v>
      </c>
      <c r="AC241" s="33">
        <v>2303.2091230000001</v>
      </c>
      <c r="AD241" s="33">
        <v>2380.173593</v>
      </c>
      <c r="AE241" s="33">
        <v>2380.173593</v>
      </c>
      <c r="AF241" s="33">
        <v>2379.84636</v>
      </c>
      <c r="AG241" s="33">
        <v>2380.173593</v>
      </c>
      <c r="AH241" s="33">
        <v>2273.3414339999999</v>
      </c>
      <c r="AI241" s="33">
        <v>2380.173593</v>
      </c>
      <c r="AJ241" s="33">
        <v>2380.173593</v>
      </c>
      <c r="AK241" s="33">
        <v>2376.0355500000001</v>
      </c>
      <c r="AL241" s="33">
        <v>2380.173593</v>
      </c>
      <c r="AM241" s="33">
        <v>2239.7568660000002</v>
      </c>
      <c r="AN241" s="33">
        <v>2355.9174469999998</v>
      </c>
      <c r="AO241" s="33">
        <v>2380.173593</v>
      </c>
      <c r="AP241" s="33">
        <v>2290.3775249999999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41232.845970000002</v>
      </c>
      <c r="E244" s="33">
        <v>41951.359400000001</v>
      </c>
      <c r="F244" s="33">
        <v>41454.771520000002</v>
      </c>
      <c r="G244" s="33">
        <v>41994.354469999998</v>
      </c>
      <c r="H244" s="33">
        <v>44304.764909999998</v>
      </c>
      <c r="I244" s="33">
        <v>44518.378579999997</v>
      </c>
      <c r="J244" s="33">
        <v>45692.49394</v>
      </c>
      <c r="K244" s="33">
        <v>48607.466529999998</v>
      </c>
      <c r="L244" s="33">
        <v>51840.954859999998</v>
      </c>
      <c r="M244" s="33">
        <v>52941.08829</v>
      </c>
      <c r="N244" s="33">
        <v>53833.027410000002</v>
      </c>
      <c r="O244" s="33">
        <v>53532.593569999997</v>
      </c>
      <c r="P244" s="33">
        <v>53886.643040000003</v>
      </c>
      <c r="Q244" s="33">
        <v>54660.779280000002</v>
      </c>
      <c r="R244" s="33">
        <v>55266.699979999998</v>
      </c>
      <c r="S244" s="33">
        <v>54936.94902</v>
      </c>
      <c r="T244" s="33">
        <v>57721.446190000002</v>
      </c>
      <c r="U244" s="33">
        <v>60239.323779999999</v>
      </c>
      <c r="V244" s="33">
        <v>61313.909570000003</v>
      </c>
      <c r="W244" s="33">
        <v>62995.479959999997</v>
      </c>
      <c r="X244" s="33">
        <v>64040.524770000004</v>
      </c>
      <c r="Y244" s="33">
        <v>64984.2255</v>
      </c>
      <c r="Z244" s="33">
        <v>65877.965339999995</v>
      </c>
      <c r="AA244" s="33">
        <v>66634.796499999997</v>
      </c>
      <c r="AB244" s="33">
        <v>67764.749899999995</v>
      </c>
      <c r="AC244" s="33">
        <v>68789.110960000005</v>
      </c>
      <c r="AD244" s="33">
        <v>70180.571949999998</v>
      </c>
      <c r="AE244" s="33">
        <v>72358.974109999996</v>
      </c>
      <c r="AF244" s="33">
        <v>71450.739000000001</v>
      </c>
      <c r="AG244" s="33">
        <v>71255.539999999994</v>
      </c>
      <c r="AH244" s="33">
        <v>71354.722550000006</v>
      </c>
      <c r="AI244" s="33">
        <v>71465.018479999999</v>
      </c>
      <c r="AJ244" s="33">
        <v>72095.853050000005</v>
      </c>
      <c r="AK244" s="33">
        <v>72223.721290000001</v>
      </c>
      <c r="AL244" s="33">
        <v>72447.460089999993</v>
      </c>
      <c r="AM244" s="33">
        <v>72694.534799999994</v>
      </c>
      <c r="AN244" s="33">
        <v>72934.612210000007</v>
      </c>
      <c r="AO244" s="33">
        <v>72752.767999999996</v>
      </c>
      <c r="AP244" s="33">
        <v>72195.623290000003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3218.316272</v>
      </c>
      <c r="N245" s="33">
        <v>3554.1030230000001</v>
      </c>
      <c r="O245" s="33">
        <v>4173.2139429999997</v>
      </c>
      <c r="P245" s="33">
        <v>4173.2139429999997</v>
      </c>
      <c r="Q245" s="33">
        <v>3794.2417150000001</v>
      </c>
      <c r="R245" s="33">
        <v>3730.56241</v>
      </c>
      <c r="S245" s="33">
        <v>4173.2139429999997</v>
      </c>
      <c r="T245" s="33">
        <v>3933.9546540000001</v>
      </c>
      <c r="U245" s="33">
        <v>3554.1030230000001</v>
      </c>
      <c r="V245" s="33">
        <v>3743.789616</v>
      </c>
      <c r="W245" s="33">
        <v>4161.6732419999998</v>
      </c>
      <c r="X245" s="33">
        <v>4173.2139429999997</v>
      </c>
      <c r="Y245" s="33">
        <v>4173.2139429999997</v>
      </c>
      <c r="Z245" s="33">
        <v>4173.2139429999997</v>
      </c>
      <c r="AA245" s="33">
        <v>4173.2139429999997</v>
      </c>
      <c r="AB245" s="33">
        <v>4164.0108289999998</v>
      </c>
      <c r="AC245" s="33">
        <v>4173.2139429999997</v>
      </c>
      <c r="AD245" s="33">
        <v>4173.2139429999997</v>
      </c>
      <c r="AE245" s="33">
        <v>4169.9667390000004</v>
      </c>
      <c r="AF245" s="33">
        <v>4173.2139429999997</v>
      </c>
      <c r="AG245" s="33">
        <v>4173.2139429999997</v>
      </c>
      <c r="AH245" s="33">
        <v>4173.2139429999997</v>
      </c>
      <c r="AI245" s="33">
        <v>4173.2139429999997</v>
      </c>
      <c r="AJ245" s="33">
        <v>3792.1722530000002</v>
      </c>
      <c r="AK245" s="33">
        <v>4173.2139429999997</v>
      </c>
      <c r="AL245" s="33">
        <v>4173.2139429999997</v>
      </c>
      <c r="AM245" s="33">
        <v>4164.1578310000004</v>
      </c>
      <c r="AN245" s="33">
        <v>4173.2139429999997</v>
      </c>
      <c r="AO245" s="33">
        <v>4157.7386239999996</v>
      </c>
      <c r="AP245" s="33">
        <v>4173.2139429999997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2314.0691400000001</v>
      </c>
      <c r="U246" s="33">
        <v>2590.6956700000001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57.33176718</v>
      </c>
      <c r="I247" s="33">
        <v>57.33176718</v>
      </c>
      <c r="J247" s="33">
        <v>56.356410539999999</v>
      </c>
      <c r="K247" s="33">
        <v>56.356410539999999</v>
      </c>
      <c r="L247" s="33">
        <v>93.293548229999999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100.1520946</v>
      </c>
      <c r="R247" s="33">
        <v>107.4813339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106.9553791</v>
      </c>
      <c r="X247" s="33">
        <v>106.9553791</v>
      </c>
      <c r="Y247" s="33">
        <v>106.9553791</v>
      </c>
      <c r="Z247" s="33">
        <v>106.9553791</v>
      </c>
      <c r="AA247" s="33">
        <v>106.9553791</v>
      </c>
      <c r="AB247" s="33">
        <v>106.9553791</v>
      </c>
      <c r="AC247" s="33">
        <v>106.9553791</v>
      </c>
      <c r="AD247" s="33">
        <v>106.9553791</v>
      </c>
      <c r="AE247" s="33">
        <v>106.9553791</v>
      </c>
      <c r="AF247" s="33">
        <v>106.9553791</v>
      </c>
      <c r="AG247" s="33">
        <v>106.9553791</v>
      </c>
      <c r="AH247" s="33">
        <v>106.9553791</v>
      </c>
      <c r="AI247" s="33">
        <v>106.9553791</v>
      </c>
      <c r="AJ247" s="33">
        <v>106.9553791</v>
      </c>
      <c r="AK247" s="33">
        <v>107.4813339</v>
      </c>
      <c r="AL247" s="33">
        <v>93.819502979999996</v>
      </c>
      <c r="AM247" s="33">
        <v>93.819502979999996</v>
      </c>
      <c r="AN247" s="33">
        <v>93.819502979999996</v>
      </c>
      <c r="AO247" s="33">
        <v>93.819502979999996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75.93363789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135.76000819999999</v>
      </c>
      <c r="K250" s="33">
        <v>152.44187260000001</v>
      </c>
      <c r="L250" s="33">
        <v>183.13124210000001</v>
      </c>
      <c r="M250" s="33">
        <v>183.13124210000001</v>
      </c>
      <c r="N250" s="33">
        <v>228.7702262</v>
      </c>
      <c r="O250" s="33">
        <v>183.13124210000001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182.44079160000001</v>
      </c>
      <c r="X250" s="33">
        <v>227.7667204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0.85311573460000001</v>
      </c>
      <c r="L252" s="33">
        <v>1.2796736019999999</v>
      </c>
      <c r="M252" s="33">
        <v>1.223310983</v>
      </c>
      <c r="N252" s="33">
        <v>1.3239788459999999</v>
      </c>
      <c r="O252" s="33">
        <v>1.6498688509999999</v>
      </c>
      <c r="P252" s="33">
        <v>1.6498688509999999</v>
      </c>
      <c r="Q252" s="33">
        <v>1.3215026240000001</v>
      </c>
      <c r="R252" s="33">
        <v>1.8143031460000001</v>
      </c>
      <c r="S252" s="33">
        <v>1.3215026240000001</v>
      </c>
      <c r="T252" s="33">
        <v>1.4928383700000001</v>
      </c>
      <c r="U252" s="33">
        <v>1.8143031460000001</v>
      </c>
      <c r="V252" s="33">
        <v>1.3215026240000001</v>
      </c>
      <c r="W252" s="33">
        <v>1.3215026240000001</v>
      </c>
      <c r="X252" s="33">
        <v>1.8143031460000001</v>
      </c>
      <c r="Y252" s="33">
        <v>1.3215026240000001</v>
      </c>
      <c r="Z252" s="33">
        <v>1.3215026240000001</v>
      </c>
      <c r="AA252" s="33">
        <v>1.8143031460000001</v>
      </c>
      <c r="AB252" s="33">
        <v>1.8143031460000001</v>
      </c>
      <c r="AC252" s="33">
        <v>1.2895536379999999</v>
      </c>
      <c r="AD252" s="33">
        <v>1.2895536379999999</v>
      </c>
      <c r="AE252" s="33">
        <v>1.2895536379999999</v>
      </c>
      <c r="AF252" s="33">
        <v>1.8143031460000001</v>
      </c>
      <c r="AG252" s="33">
        <v>0.79675311609999999</v>
      </c>
      <c r="AH252" s="33">
        <v>1.3215026240000001</v>
      </c>
      <c r="AI252" s="33">
        <v>1.8143031460000001</v>
      </c>
      <c r="AJ252" s="33">
        <v>0.79675311609999999</v>
      </c>
      <c r="AK252" s="33">
        <v>1.8143031460000001</v>
      </c>
      <c r="AL252" s="33">
        <v>1.8143031460000001</v>
      </c>
      <c r="AM252" s="33">
        <v>1.2895536379999999</v>
      </c>
      <c r="AN252" s="33">
        <v>1.2895536379999999</v>
      </c>
      <c r="AO252" s="33">
        <v>1.3215026240000001</v>
      </c>
      <c r="AP252" s="33">
        <v>1.3215026240000001</v>
      </c>
    </row>
    <row r="253" spans="2:42" x14ac:dyDescent="0.25">
      <c r="B253" s="33" t="s">
        <v>26</v>
      </c>
      <c r="C253" s="4" t="s">
        <v>45</v>
      </c>
      <c r="L253" s="33">
        <v>1.4775450000000001</v>
      </c>
      <c r="M253" s="33">
        <v>1.5399</v>
      </c>
      <c r="N253" s="33">
        <v>1.990845</v>
      </c>
      <c r="O253" s="33">
        <v>1.990845</v>
      </c>
      <c r="P253" s="33">
        <v>1.990845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3012.0223850000002</v>
      </c>
      <c r="I256" s="33">
        <v>3127.1847509999998</v>
      </c>
      <c r="J256" s="33">
        <v>3201.2757299999998</v>
      </c>
      <c r="K256" s="33">
        <v>3299.7461029999999</v>
      </c>
      <c r="L256" s="33">
        <v>3374.291232</v>
      </c>
      <c r="M256" s="33">
        <v>4647.0180229999996</v>
      </c>
      <c r="N256" s="33">
        <v>5028.995371</v>
      </c>
      <c r="O256" s="33">
        <v>5602.793197</v>
      </c>
      <c r="P256" s="33">
        <v>7213.9708280000004</v>
      </c>
      <c r="Q256" s="33">
        <v>6827.3409940000001</v>
      </c>
      <c r="R256" s="33">
        <v>6771.4837289999996</v>
      </c>
      <c r="S256" s="33">
        <v>7213.6424610000004</v>
      </c>
      <c r="T256" s="33">
        <v>6682.674833</v>
      </c>
      <c r="U256" s="33">
        <v>6579.771197</v>
      </c>
      <c r="V256" s="33">
        <v>6784.2181339999997</v>
      </c>
      <c r="W256" s="33">
        <v>7155.2463710000002</v>
      </c>
      <c r="X256" s="33">
        <v>7212.6058009999997</v>
      </c>
      <c r="Y256" s="33">
        <v>7213.1165069999997</v>
      </c>
      <c r="Z256" s="33">
        <v>7213.1165069999997</v>
      </c>
      <c r="AA256" s="33">
        <v>7213.6093069999997</v>
      </c>
      <c r="AB256" s="33">
        <v>7204.4061929999998</v>
      </c>
      <c r="AC256" s="33">
        <v>7213.0845579999996</v>
      </c>
      <c r="AD256" s="33">
        <v>7213.0845579999996</v>
      </c>
      <c r="AE256" s="33">
        <v>7209.8373529999999</v>
      </c>
      <c r="AF256" s="33">
        <v>7213.6093069999997</v>
      </c>
      <c r="AG256" s="33">
        <v>7212.5917570000001</v>
      </c>
      <c r="AH256" s="33">
        <v>7213.1165069999997</v>
      </c>
      <c r="AI256" s="33">
        <v>7213.6093069999997</v>
      </c>
      <c r="AJ256" s="33">
        <v>6831.5500670000001</v>
      </c>
      <c r="AK256" s="33">
        <v>7214.1352619999998</v>
      </c>
      <c r="AL256" s="33">
        <v>7200.4734310000003</v>
      </c>
      <c r="AM256" s="33">
        <v>7190.8925689999996</v>
      </c>
      <c r="AN256" s="33">
        <v>7199.9486820000002</v>
      </c>
      <c r="AO256" s="33">
        <v>7184.5053120000002</v>
      </c>
      <c r="AP256" s="33">
        <v>7185.506472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0</v>
      </c>
      <c r="AM304" s="33">
        <v>0</v>
      </c>
      <c r="AN304" s="33">
        <v>0</v>
      </c>
      <c r="AO304" s="33">
        <v>0</v>
      </c>
      <c r="AP304" s="33">
        <v>0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6862.4668810000003</v>
      </c>
      <c r="AL305" s="33">
        <v>7391.5796460000001</v>
      </c>
      <c r="AM305" s="33">
        <v>7709.3199619999996</v>
      </c>
      <c r="AN305" s="33">
        <v>7709.3199619999996</v>
      </c>
      <c r="AO305" s="33">
        <v>7709.3199619999996</v>
      </c>
      <c r="AP305" s="33">
        <v>7709.3199619999996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6862.4668810000003</v>
      </c>
      <c r="AL316" s="33">
        <v>7391.5796460000001</v>
      </c>
      <c r="AM316" s="33">
        <v>7709.3199619999996</v>
      </c>
      <c r="AN316" s="33">
        <v>7709.3199619999996</v>
      </c>
      <c r="AO316" s="33">
        <v>7709.3199619999996</v>
      </c>
      <c r="AP316" s="33">
        <v>7709.3199619999996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21.497624999999999</v>
      </c>
      <c r="E367" s="33">
        <v>28.663499999999999</v>
      </c>
      <c r="F367" s="33">
        <v>28.663499999999999</v>
      </c>
      <c r="G367" s="33">
        <v>28.663499999999999</v>
      </c>
      <c r="H367" s="33">
        <v>21.497624999999999</v>
      </c>
      <c r="I367" s="33">
        <v>21.497624999999999</v>
      </c>
      <c r="J367" s="33">
        <v>172.39169999999999</v>
      </c>
      <c r="K367" s="33">
        <v>172.39169999999999</v>
      </c>
      <c r="L367" s="33">
        <v>179.55757500000001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154.18965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254.79499999999999</v>
      </c>
      <c r="K368" s="33">
        <v>254.79750000000001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24.763185</v>
      </c>
      <c r="E376" s="33">
        <v>31.92906</v>
      </c>
      <c r="F376" s="33">
        <v>286.72406000000001</v>
      </c>
      <c r="G376" s="33">
        <v>318.66608919999999</v>
      </c>
      <c r="H376" s="33">
        <v>311.50521420000001</v>
      </c>
      <c r="I376" s="33">
        <v>311.50521420000001</v>
      </c>
      <c r="J376" s="33">
        <v>469.23860919999998</v>
      </c>
      <c r="K376" s="33">
        <v>610.93710920000001</v>
      </c>
      <c r="L376" s="33">
        <v>661.57026989999997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640.93476989999999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269.45238710000001</v>
      </c>
      <c r="O415" s="33">
        <v>2929.8839509999998</v>
      </c>
      <c r="P415" s="33">
        <v>4117.2983759999997</v>
      </c>
      <c r="Q415" s="33">
        <v>7892.3464780000004</v>
      </c>
      <c r="R415" s="33">
        <v>8887.9168179999997</v>
      </c>
      <c r="S415" s="33">
        <v>11118.734839999999</v>
      </c>
      <c r="T415" s="33">
        <v>11212.713379999999</v>
      </c>
      <c r="U415" s="33">
        <v>11212.713379999999</v>
      </c>
      <c r="V415" s="33">
        <v>11212.713379999999</v>
      </c>
      <c r="W415" s="33">
        <v>11212.713379999999</v>
      </c>
      <c r="X415" s="33">
        <v>11212.713379999999</v>
      </c>
      <c r="Y415" s="33">
        <v>11212.713379999999</v>
      </c>
      <c r="Z415" s="33">
        <v>11212.713379999999</v>
      </c>
      <c r="AA415" s="33">
        <v>11212.713379999999</v>
      </c>
      <c r="AB415" s="33">
        <v>11212.713379999999</v>
      </c>
      <c r="AC415" s="33">
        <v>11212.713379999999</v>
      </c>
      <c r="AD415" s="33">
        <v>11212.713379999999</v>
      </c>
      <c r="AE415" s="33">
        <v>11212.713379999999</v>
      </c>
      <c r="AF415" s="33">
        <v>11212.713379999999</v>
      </c>
      <c r="AG415" s="33">
        <v>11212.713379999999</v>
      </c>
      <c r="AH415" s="33">
        <v>11212.713379999999</v>
      </c>
      <c r="AI415" s="33">
        <v>11212.713379999999</v>
      </c>
      <c r="AJ415" s="33">
        <v>11212.713379999999</v>
      </c>
      <c r="AK415" s="33">
        <v>11212.713379999999</v>
      </c>
      <c r="AL415" s="33">
        <v>11212.713379999999</v>
      </c>
      <c r="AM415" s="33">
        <v>11212.713379999999</v>
      </c>
      <c r="AN415" s="33">
        <v>11212.713379999999</v>
      </c>
      <c r="AO415" s="33">
        <v>11212.713379999999</v>
      </c>
      <c r="AP415" s="33">
        <v>11212.713379999999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269.45238710000001</v>
      </c>
      <c r="O424" s="33">
        <v>2929.8839509999998</v>
      </c>
      <c r="P424" s="33">
        <v>4117.2983759999997</v>
      </c>
      <c r="Q424" s="33">
        <v>7892.3464780000004</v>
      </c>
      <c r="R424" s="33">
        <v>8887.9168179999997</v>
      </c>
      <c r="S424" s="33">
        <v>11118.734839999999</v>
      </c>
      <c r="T424" s="33">
        <v>11212.713379999999</v>
      </c>
      <c r="U424" s="33">
        <v>11212.713379999999</v>
      </c>
      <c r="V424" s="33">
        <v>11212.713379999999</v>
      </c>
      <c r="W424" s="33">
        <v>11212.713379999999</v>
      </c>
      <c r="X424" s="33">
        <v>11212.713379999999</v>
      </c>
      <c r="Y424" s="33">
        <v>11212.713379999999</v>
      </c>
      <c r="Z424" s="33">
        <v>11212.713379999999</v>
      </c>
      <c r="AA424" s="33">
        <v>11212.713379999999</v>
      </c>
      <c r="AB424" s="33">
        <v>11212.713379999999</v>
      </c>
      <c r="AC424" s="33">
        <v>11212.713379999999</v>
      </c>
      <c r="AD424" s="33">
        <v>11212.713379999999</v>
      </c>
      <c r="AE424" s="33">
        <v>11212.713379999999</v>
      </c>
      <c r="AF424" s="33">
        <v>11212.713379999999</v>
      </c>
      <c r="AG424" s="33">
        <v>11212.713379999999</v>
      </c>
      <c r="AH424" s="33">
        <v>11212.713379999999</v>
      </c>
      <c r="AI424" s="33">
        <v>11212.713379999999</v>
      </c>
      <c r="AJ424" s="33">
        <v>11212.713379999999</v>
      </c>
      <c r="AK424" s="33">
        <v>11212.713379999999</v>
      </c>
      <c r="AL424" s="33">
        <v>11212.713379999999</v>
      </c>
      <c r="AM424" s="33">
        <v>11212.713379999999</v>
      </c>
      <c r="AN424" s="33">
        <v>11212.713379999999</v>
      </c>
      <c r="AO424" s="33">
        <v>11212.713379999999</v>
      </c>
      <c r="AP424" s="33">
        <v>11212.713379999999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1780.940985</v>
      </c>
      <c r="W439" s="33">
        <v>3648.6588820000002</v>
      </c>
      <c r="X439" s="33">
        <v>5837.2699190000003</v>
      </c>
      <c r="Y439" s="33">
        <v>8879.967439</v>
      </c>
      <c r="Z439" s="33">
        <v>12091.75051</v>
      </c>
      <c r="AA439" s="33">
        <v>15776.39956</v>
      </c>
      <c r="AB439" s="33">
        <v>18706.016479999998</v>
      </c>
      <c r="AC439" s="33">
        <v>23180.290209999999</v>
      </c>
      <c r="AD439" s="33">
        <v>25199.48777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1780.940985</v>
      </c>
      <c r="W448" s="33">
        <v>3648.6588820000002</v>
      </c>
      <c r="X448" s="33">
        <v>5837.2699190000003</v>
      </c>
      <c r="Y448" s="33">
        <v>8879.967439</v>
      </c>
      <c r="Z448" s="33">
        <v>12091.75051</v>
      </c>
      <c r="AA448" s="33">
        <v>15776.39956</v>
      </c>
      <c r="AB448" s="33">
        <v>18706.016479999998</v>
      </c>
      <c r="AC448" s="33">
        <v>23180.290209999999</v>
      </c>
      <c r="AD448" s="33">
        <v>25199.48777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6185.1840629999997</v>
      </c>
      <c r="AG463" s="33">
        <v>9036.4738479999996</v>
      </c>
      <c r="AH463" s="33">
        <v>10742.859210000001</v>
      </c>
      <c r="AI463" s="33">
        <v>12442.009609999999</v>
      </c>
      <c r="AJ463" s="33">
        <v>13839.14968</v>
      </c>
      <c r="AK463" s="33">
        <v>15403.88906</v>
      </c>
      <c r="AL463" s="33">
        <v>17704.767159999999</v>
      </c>
      <c r="AM463" s="33">
        <v>20003.626810000002</v>
      </c>
      <c r="AN463" s="33">
        <v>23173.782139999999</v>
      </c>
      <c r="AO463" s="33">
        <v>26560.511760000001</v>
      </c>
      <c r="AP463" s="33">
        <v>29879.187460000001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6185.1840629999997</v>
      </c>
      <c r="AG472" s="33">
        <v>9036.4738479999996</v>
      </c>
      <c r="AH472" s="33">
        <v>10742.859210000001</v>
      </c>
      <c r="AI472" s="33">
        <v>12442.009609999999</v>
      </c>
      <c r="AJ472" s="33">
        <v>13839.14968</v>
      </c>
      <c r="AK472" s="33">
        <v>15403.88906</v>
      </c>
      <c r="AL472" s="33">
        <v>17704.767159999999</v>
      </c>
      <c r="AM472" s="33">
        <v>20003.626810000002</v>
      </c>
      <c r="AN472" s="33">
        <v>23173.782139999999</v>
      </c>
      <c r="AO472" s="33">
        <v>26560.511760000001</v>
      </c>
      <c r="AP472" s="33">
        <v>29879.187460000001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1394.8626839999999</v>
      </c>
      <c r="AA653" s="33">
        <v>1396.3362119999999</v>
      </c>
      <c r="AB653" s="33">
        <v>1056.430789</v>
      </c>
      <c r="AC653" s="33">
        <v>1126.5239879999999</v>
      </c>
      <c r="AD653" s="33">
        <v>1396.3362119999999</v>
      </c>
      <c r="AE653" s="33">
        <v>1396.3362119999999</v>
      </c>
      <c r="AF653" s="33">
        <v>930.89080769999998</v>
      </c>
      <c r="AG653" s="33">
        <v>1056.430789</v>
      </c>
      <c r="AH653" s="33">
        <v>948.84788879999996</v>
      </c>
      <c r="AI653" s="33">
        <v>1056.430789</v>
      </c>
      <c r="AJ653" s="33">
        <v>1056.430789</v>
      </c>
      <c r="AK653" s="33">
        <v>930.89080769999998</v>
      </c>
      <c r="AL653" s="33">
        <v>930.89080769999998</v>
      </c>
      <c r="AM653" s="33">
        <v>1270.7962299999999</v>
      </c>
      <c r="AN653" s="33">
        <v>1270.7962299999999</v>
      </c>
      <c r="AO653" s="33">
        <v>930.89080769999998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1394.8626839999999</v>
      </c>
      <c r="AA664" s="33">
        <v>1396.3362119999999</v>
      </c>
      <c r="AB664" s="33">
        <v>1056.430789</v>
      </c>
      <c r="AC664" s="33">
        <v>1126.5239879999999</v>
      </c>
      <c r="AD664" s="33">
        <v>1396.3362119999999</v>
      </c>
      <c r="AE664" s="33">
        <v>1409.600813</v>
      </c>
      <c r="AF664" s="33">
        <v>944.15540950000002</v>
      </c>
      <c r="AG664" s="33">
        <v>1641.9682130000001</v>
      </c>
      <c r="AH664" s="33">
        <v>1534.385313</v>
      </c>
      <c r="AI664" s="33">
        <v>1641.9682130000001</v>
      </c>
      <c r="AJ664" s="33">
        <v>1641.9682130000001</v>
      </c>
      <c r="AK664" s="33">
        <v>1516.428232</v>
      </c>
      <c r="AL664" s="33">
        <v>1516.428232</v>
      </c>
      <c r="AM664" s="33">
        <v>1856.333654</v>
      </c>
      <c r="AN664" s="33">
        <v>1856.333654</v>
      </c>
      <c r="AO664" s="33">
        <v>1516.428232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1357.2530099999999</v>
      </c>
      <c r="U665" s="33">
        <v>1357.2530099999999</v>
      </c>
      <c r="V665" s="33">
        <v>1357.2530099999999</v>
      </c>
      <c r="W665" s="33">
        <v>1357.2530099999999</v>
      </c>
      <c r="X665" s="33">
        <v>1357.2530099999999</v>
      </c>
      <c r="Y665" s="33">
        <v>1357.2530099999999</v>
      </c>
      <c r="Z665" s="33">
        <v>1357.2530099999999</v>
      </c>
      <c r="AA665" s="33">
        <v>1273.3311650000001</v>
      </c>
      <c r="AB665" s="33">
        <v>900.71829760000003</v>
      </c>
      <c r="AC665" s="33">
        <v>754.50284269999997</v>
      </c>
      <c r="AD665" s="33">
        <v>678.62650480000002</v>
      </c>
      <c r="AE665" s="33">
        <v>761.53026639999996</v>
      </c>
      <c r="AF665" s="33">
        <v>678.62650480000002</v>
      </c>
      <c r="AG665" s="33">
        <v>595.72274330000005</v>
      </c>
      <c r="AH665" s="33">
        <v>319.00299209999997</v>
      </c>
      <c r="AI665" s="33">
        <v>547.40169379999998</v>
      </c>
      <c r="AJ665" s="33">
        <v>699.88165719999995</v>
      </c>
      <c r="AK665" s="33">
        <v>1253.7417419999999</v>
      </c>
      <c r="AL665" s="33">
        <v>1357.2530099999999</v>
      </c>
      <c r="AM665" s="33">
        <v>1357.2530099999999</v>
      </c>
      <c r="AN665" s="33">
        <v>1357.2530099999999</v>
      </c>
      <c r="AO665" s="33">
        <v>1357.2530099999999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N666" s="33">
        <v>64.642129030000007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117.96020919999999</v>
      </c>
      <c r="AH666" s="33">
        <v>117.96020919999999</v>
      </c>
      <c r="AI666" s="33">
        <v>117.96020919999999</v>
      </c>
      <c r="AJ666" s="33">
        <v>117.96020919999999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262.4496221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735.23793060000003</v>
      </c>
      <c r="X667" s="33">
        <v>735.23793060000003</v>
      </c>
      <c r="Y667" s="33">
        <v>541.79800729999999</v>
      </c>
      <c r="Z667" s="33">
        <v>516.05665299999998</v>
      </c>
      <c r="AA667" s="33">
        <v>367.61896530000001</v>
      </c>
      <c r="AB667" s="33">
        <v>493.86955069999999</v>
      </c>
      <c r="AC667" s="33">
        <v>291.75592180000001</v>
      </c>
      <c r="AD667" s="33">
        <v>349.23335429999997</v>
      </c>
      <c r="AE667" s="33">
        <v>367.61896530000001</v>
      </c>
      <c r="AF667" s="33">
        <v>49.073260670000003</v>
      </c>
      <c r="AG667" s="33">
        <v>126.25058540000001</v>
      </c>
      <c r="AH667" s="33">
        <v>367.61896530000001</v>
      </c>
      <c r="AI667" s="33">
        <v>257.14755630000002</v>
      </c>
      <c r="AJ667" s="33">
        <v>260.54026959999999</v>
      </c>
      <c r="AK667" s="33">
        <v>472.70537619999999</v>
      </c>
      <c r="AL667" s="33">
        <v>526.23331129999997</v>
      </c>
      <c r="AM667" s="33">
        <v>735.23793060000003</v>
      </c>
      <c r="AN667" s="33">
        <v>735.23793060000003</v>
      </c>
      <c r="AO667" s="33">
        <v>735.23793060000003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84.324968839999997</v>
      </c>
      <c r="W668" s="33">
        <v>84.324968839999997</v>
      </c>
      <c r="X668" s="33">
        <v>61.531572830000002</v>
      </c>
      <c r="Y668" s="33">
        <v>42.162484419999998</v>
      </c>
      <c r="Z668" s="33">
        <v>42.162484419999998</v>
      </c>
      <c r="AA668" s="33">
        <v>42.162484419999998</v>
      </c>
      <c r="AB668" s="33">
        <v>42.162484419999998</v>
      </c>
      <c r="AC668" s="33">
        <v>42.162484419999998</v>
      </c>
      <c r="AD668" s="33">
        <v>42.162484419999998</v>
      </c>
      <c r="AE668" s="33">
        <v>42.162484419999998</v>
      </c>
      <c r="AF668" s="33">
        <v>42.162484419999998</v>
      </c>
      <c r="AG668" s="33">
        <v>42.162484419999998</v>
      </c>
      <c r="AH668" s="33">
        <v>42.162484419999998</v>
      </c>
      <c r="AJ668" s="33">
        <v>42.162484419999998</v>
      </c>
      <c r="AK668" s="33">
        <v>42.162484419999998</v>
      </c>
      <c r="AL668" s="33">
        <v>84.324968839999997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195.86694009999999</v>
      </c>
      <c r="O676" s="33">
        <v>421.62484419999998</v>
      </c>
      <c r="P676" s="33">
        <v>807.71950489999995</v>
      </c>
      <c r="Q676" s="33">
        <v>2113.8090499999998</v>
      </c>
      <c r="R676" s="33">
        <v>2210.451149</v>
      </c>
      <c r="S676" s="33">
        <v>2210.451149</v>
      </c>
      <c r="T676" s="33">
        <v>2294.7761180000002</v>
      </c>
      <c r="U676" s="33">
        <v>2294.7761180000002</v>
      </c>
      <c r="V676" s="33">
        <v>2294.7761180000002</v>
      </c>
      <c r="W676" s="33">
        <v>2294.7761180000002</v>
      </c>
      <c r="X676" s="33">
        <v>2271.9827220000002</v>
      </c>
      <c r="Y676" s="33">
        <v>2059.1737109999999</v>
      </c>
      <c r="Z676" s="33">
        <v>2033.432356</v>
      </c>
      <c r="AA676" s="33">
        <v>1801.0728240000001</v>
      </c>
      <c r="AB676" s="33">
        <v>1554.710542</v>
      </c>
      <c r="AC676" s="33">
        <v>1206.3814580000001</v>
      </c>
      <c r="AD676" s="33">
        <v>1187.9825530000001</v>
      </c>
      <c r="AE676" s="33">
        <v>1289.271925</v>
      </c>
      <c r="AF676" s="33">
        <v>887.82245920000003</v>
      </c>
      <c r="AG676" s="33">
        <v>882.09602240000004</v>
      </c>
      <c r="AH676" s="33">
        <v>846.74465099999998</v>
      </c>
      <c r="AI676" s="33">
        <v>922.5094593</v>
      </c>
      <c r="AJ676" s="33">
        <v>1120.544621</v>
      </c>
      <c r="AK676" s="33">
        <v>1886.569812</v>
      </c>
      <c r="AL676" s="33">
        <v>2085.7714989999999</v>
      </c>
      <c r="AM676" s="33">
        <v>2294.7761180000002</v>
      </c>
      <c r="AN676" s="33">
        <v>2294.7761180000002</v>
      </c>
      <c r="AO676" s="33">
        <v>2294.7761180000002</v>
      </c>
      <c r="AP676" s="33">
        <v>2294.7761180000002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496.29053970000001</v>
      </c>
      <c r="S677" s="33">
        <v>631.29262889999995</v>
      </c>
      <c r="T677" s="33">
        <v>599.77281000000005</v>
      </c>
      <c r="U677" s="33">
        <v>768.08755359999998</v>
      </c>
      <c r="V677" s="33">
        <v>778.45854980000001</v>
      </c>
      <c r="W677" s="33">
        <v>573.53191579999998</v>
      </c>
      <c r="X677" s="33">
        <v>466.15600749999999</v>
      </c>
      <c r="Y677" s="33">
        <v>466.15600749999999</v>
      </c>
      <c r="Z677" s="33">
        <v>440.4909136</v>
      </c>
      <c r="AA677" s="33">
        <v>222.18892489999999</v>
      </c>
      <c r="AB677" s="33">
        <v>114.8955114</v>
      </c>
      <c r="AE677" s="33">
        <v>466.15600749999999</v>
      </c>
      <c r="AK677" s="33">
        <v>68.942456699999994</v>
      </c>
      <c r="AL677" s="33">
        <v>264.40500470000001</v>
      </c>
      <c r="AM677" s="33">
        <v>562.7343224</v>
      </c>
      <c r="AN677" s="33">
        <v>774.98040000000003</v>
      </c>
      <c r="AO677" s="33">
        <v>899.84348869999997</v>
      </c>
      <c r="AP677" s="33">
        <v>932.31201499999997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X679" s="33">
        <v>52.821539469999998</v>
      </c>
      <c r="Y679" s="33">
        <v>52.821539469999998</v>
      </c>
      <c r="AE679" s="33">
        <v>52.821539469999998</v>
      </c>
      <c r="AN679" s="33">
        <v>52.821539469999998</v>
      </c>
      <c r="AO679" s="33">
        <v>52.821539469999998</v>
      </c>
      <c r="AP679" s="33">
        <v>105.64307890000001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549.11207920000004</v>
      </c>
      <c r="S688" s="33">
        <v>684.11416829999996</v>
      </c>
      <c r="T688" s="33">
        <v>652.59434950000002</v>
      </c>
      <c r="U688" s="33">
        <v>820.90909309999995</v>
      </c>
      <c r="V688" s="33">
        <v>831.28008929999999</v>
      </c>
      <c r="W688" s="33">
        <v>626.35345529999995</v>
      </c>
      <c r="X688" s="33">
        <v>518.97754699999996</v>
      </c>
      <c r="Y688" s="33">
        <v>518.97754699999996</v>
      </c>
      <c r="Z688" s="33">
        <v>440.4909136</v>
      </c>
      <c r="AA688" s="33">
        <v>222.18892489999999</v>
      </c>
      <c r="AB688" s="33">
        <v>114.8955114</v>
      </c>
      <c r="AC688" s="33">
        <v>0</v>
      </c>
      <c r="AD688" s="33">
        <v>0</v>
      </c>
      <c r="AE688" s="33">
        <v>518.97754699999996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68.942456699999994</v>
      </c>
      <c r="AL688" s="33">
        <v>264.40500470000001</v>
      </c>
      <c r="AM688" s="33">
        <v>562.7343224</v>
      </c>
      <c r="AN688" s="33">
        <v>827.8019395</v>
      </c>
      <c r="AO688" s="33">
        <v>952.66502820000005</v>
      </c>
      <c r="AP688" s="33">
        <v>1037.9550939999999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94.747156000000004</v>
      </c>
      <c r="X750" s="33">
        <v>189.49431200000001</v>
      </c>
      <c r="Y750" s="33">
        <v>284.241468</v>
      </c>
      <c r="Z750" s="33">
        <v>378.98862400000002</v>
      </c>
      <c r="AA750" s="33">
        <v>473.73577999999998</v>
      </c>
      <c r="AB750" s="33">
        <v>568.482936</v>
      </c>
      <c r="AC750" s="33">
        <v>671.85747279999998</v>
      </c>
      <c r="AD750" s="33">
        <v>757.97724800000003</v>
      </c>
      <c r="AE750" s="33">
        <v>852.72440400000005</v>
      </c>
      <c r="AF750" s="33">
        <v>947.47155999999995</v>
      </c>
      <c r="AG750" s="33">
        <v>1042.2187160000001</v>
      </c>
      <c r="AH750" s="33">
        <v>1136.965872</v>
      </c>
      <c r="AI750" s="33">
        <v>1231.7130279999999</v>
      </c>
      <c r="AJ750" s="33">
        <v>1231.7130279999999</v>
      </c>
      <c r="AK750" s="33">
        <v>1231.7130279999999</v>
      </c>
      <c r="AL750" s="33">
        <v>1231.7130279999999</v>
      </c>
      <c r="AM750" s="33">
        <v>1231.7130279999999</v>
      </c>
      <c r="AN750" s="33">
        <v>1231.7130279999999</v>
      </c>
      <c r="AO750" s="33">
        <v>1231.7130279999999</v>
      </c>
      <c r="AP750" s="33">
        <v>1243.8317380000001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346.77459099999999</v>
      </c>
      <c r="X752" s="33">
        <v>346.77459099999999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534.95668120000005</v>
      </c>
      <c r="AG752" s="33">
        <v>494.72400449999998</v>
      </c>
      <c r="AH752" s="33">
        <v>592.64346079999996</v>
      </c>
      <c r="AI752" s="33">
        <v>592.64346079999996</v>
      </c>
      <c r="AJ752" s="33">
        <v>592.64346079999996</v>
      </c>
      <c r="AK752" s="33">
        <v>592.64346079999996</v>
      </c>
      <c r="AL752" s="33">
        <v>592.64346079999996</v>
      </c>
      <c r="AM752" s="33">
        <v>592.64346079999996</v>
      </c>
      <c r="AN752" s="33">
        <v>592.64346079999996</v>
      </c>
      <c r="AO752" s="33">
        <v>592.64346079999996</v>
      </c>
      <c r="AP752" s="33">
        <v>592.64346079999996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183.3357469</v>
      </c>
      <c r="X755" s="33">
        <v>183.3357469</v>
      </c>
      <c r="Y755" s="33">
        <v>183.3357469</v>
      </c>
      <c r="Z755" s="33">
        <v>183.3357469</v>
      </c>
      <c r="AA755" s="33">
        <v>183.3357469</v>
      </c>
      <c r="AB755" s="33">
        <v>183.3357469</v>
      </c>
      <c r="AC755" s="33">
        <v>466.46679519999998</v>
      </c>
      <c r="AD755" s="33">
        <v>463.31359279999998</v>
      </c>
      <c r="AE755" s="33">
        <v>463.31359279999998</v>
      </c>
      <c r="AF755" s="33">
        <v>323.3246699</v>
      </c>
      <c r="AG755" s="33">
        <v>371.64571940000002</v>
      </c>
      <c r="AH755" s="33">
        <v>463.31359279999998</v>
      </c>
      <c r="AI755" s="33">
        <v>463.31359279999998</v>
      </c>
      <c r="AJ755" s="33">
        <v>463.31359279999998</v>
      </c>
      <c r="AK755" s="33">
        <v>477.2748752</v>
      </c>
      <c r="AL755" s="33">
        <v>498.19360239999997</v>
      </c>
      <c r="AM755" s="33">
        <v>518.68950649999999</v>
      </c>
      <c r="AN755" s="33">
        <v>538.73756490000005</v>
      </c>
      <c r="AO755" s="33">
        <v>558.29274369999996</v>
      </c>
      <c r="AP755" s="33">
        <v>563.81450070000005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624.85749380000004</v>
      </c>
      <c r="X760" s="33">
        <v>719.60464979999995</v>
      </c>
      <c r="Y760" s="33">
        <v>814.35180579999997</v>
      </c>
      <c r="Z760" s="33">
        <v>1154.967832</v>
      </c>
      <c r="AA760" s="33">
        <v>1249.7149879999999</v>
      </c>
      <c r="AB760" s="33">
        <v>1344.4621440000001</v>
      </c>
      <c r="AC760" s="33">
        <v>1730.967729</v>
      </c>
      <c r="AD760" s="33">
        <v>1813.9343019999999</v>
      </c>
      <c r="AE760" s="33">
        <v>1908.681458</v>
      </c>
      <c r="AF760" s="33">
        <v>1805.752911</v>
      </c>
      <c r="AG760" s="33">
        <v>1908.58844</v>
      </c>
      <c r="AH760" s="33">
        <v>2192.9229260000002</v>
      </c>
      <c r="AI760" s="33">
        <v>2287.6700820000001</v>
      </c>
      <c r="AJ760" s="33">
        <v>2287.6700820000001</v>
      </c>
      <c r="AK760" s="33">
        <v>2301.6313639999998</v>
      </c>
      <c r="AL760" s="33">
        <v>2322.5500910000001</v>
      </c>
      <c r="AM760" s="33">
        <v>2343.0459949999999</v>
      </c>
      <c r="AN760" s="33">
        <v>2363.0940540000001</v>
      </c>
      <c r="AO760" s="33">
        <v>2382.6492320000002</v>
      </c>
      <c r="AP760" s="33">
        <v>2400.2896999999998</v>
      </c>
    </row>
    <row r="761" spans="2:42" x14ac:dyDescent="0.25">
      <c r="B761" s="33" t="s">
        <v>15</v>
      </c>
      <c r="D761" s="33">
        <v>60470.57735</v>
      </c>
      <c r="E761" s="33">
        <v>62737.407299999999</v>
      </c>
      <c r="F761" s="33">
        <v>62313.005640000003</v>
      </c>
      <c r="G761" s="33">
        <v>64275.251960000001</v>
      </c>
      <c r="H761" s="33">
        <v>65882.198600000003</v>
      </c>
      <c r="I761" s="33">
        <v>67080.550520000004</v>
      </c>
      <c r="J761" s="33">
        <v>68156.633669999996</v>
      </c>
      <c r="K761" s="33">
        <v>73155.512400000007</v>
      </c>
      <c r="L761" s="33">
        <v>76830.758690000002</v>
      </c>
      <c r="M761" s="33">
        <v>80602.378580000004</v>
      </c>
      <c r="N761" s="33">
        <v>83898.823780000006</v>
      </c>
      <c r="O761" s="33">
        <v>87331.51354</v>
      </c>
      <c r="P761" s="33">
        <v>90801.350430000006</v>
      </c>
      <c r="Q761" s="33">
        <v>94390.835290000003</v>
      </c>
      <c r="R761" s="33">
        <v>97479.473159999994</v>
      </c>
      <c r="S761" s="33">
        <v>100376.1486</v>
      </c>
      <c r="T761" s="33">
        <v>103383.08259999999</v>
      </c>
      <c r="U761" s="33">
        <v>106477.1407</v>
      </c>
      <c r="V761" s="33">
        <v>109672.59269999999</v>
      </c>
      <c r="W761" s="33">
        <v>113023.08470000001</v>
      </c>
      <c r="X761" s="33">
        <v>116432.64</v>
      </c>
      <c r="Y761" s="33">
        <v>119841.7877</v>
      </c>
      <c r="Z761" s="33">
        <v>123355.42600000001</v>
      </c>
      <c r="AA761" s="33">
        <v>126990.2564</v>
      </c>
      <c r="AB761" s="33">
        <v>130866.592</v>
      </c>
      <c r="AC761" s="33">
        <v>134691.10010000001</v>
      </c>
      <c r="AD761" s="33">
        <v>138544.22099999999</v>
      </c>
      <c r="AE761" s="33">
        <v>142249.076</v>
      </c>
      <c r="AF761" s="33">
        <v>145923.47399999999</v>
      </c>
      <c r="AG761" s="33">
        <v>149167.26610000001</v>
      </c>
      <c r="AH761" s="33">
        <v>152419.99609999999</v>
      </c>
      <c r="AI761" s="33">
        <v>155684.73079999999</v>
      </c>
      <c r="AJ761" s="33">
        <v>159011.8616</v>
      </c>
      <c r="AK761" s="33">
        <v>162404.93849999999</v>
      </c>
      <c r="AL761" s="33">
        <v>165819.95060000001</v>
      </c>
      <c r="AM761" s="33">
        <v>169202.9135</v>
      </c>
      <c r="AN761" s="33">
        <v>172913.68840000001</v>
      </c>
      <c r="AO761" s="33">
        <v>176479.489</v>
      </c>
      <c r="AP761" s="33">
        <v>180004.13519999999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41994.354469999998</v>
      </c>
      <c r="D4" s="1">
        <f>PLANEL_GerCrit_Resultado!H244+PLANEL_GerCrit_Resultado!H748</f>
        <v>44304.764909999998</v>
      </c>
      <c r="E4" s="1">
        <f>PLANEL_GerCrit_Resultado!I244+PLANEL_GerCrit_Resultado!I748</f>
        <v>44518.378579999997</v>
      </c>
      <c r="F4" s="1">
        <f>PLANEL_GerCrit_Resultado!J244+PLANEL_GerCrit_Resultado!J748</f>
        <v>45692.49394</v>
      </c>
      <c r="G4" s="1">
        <f>PLANEL_GerCrit_Resultado!K244+PLANEL_GerCrit_Resultado!K748</f>
        <v>48607.466529999998</v>
      </c>
      <c r="H4" s="1">
        <f>PLANEL_GerCrit_Resultado!L244+PLANEL_GerCrit_Resultado!L748</f>
        <v>51840.954859999998</v>
      </c>
      <c r="I4" s="1">
        <f>PLANEL_GerCrit_Resultado!M244+PLANEL_GerCrit_Resultado!M748</f>
        <v>52941.08829</v>
      </c>
      <c r="J4" s="1">
        <f>PLANEL_GerCrit_Resultado!N244+PLANEL_GerCrit_Resultado!N748</f>
        <v>53833.027410000002</v>
      </c>
      <c r="K4" s="1">
        <f>PLANEL_GerCrit_Resultado!O244+PLANEL_GerCrit_Resultado!O748</f>
        <v>53532.593569999997</v>
      </c>
      <c r="L4" s="1">
        <f>PLANEL_GerCrit_Resultado!P244+PLANEL_GerCrit_Resultado!P748</f>
        <v>53886.643040000003</v>
      </c>
      <c r="M4" s="1">
        <f>PLANEL_GerCrit_Resultado!Q244+PLANEL_GerCrit_Resultado!Q748</f>
        <v>54660.779280000002</v>
      </c>
      <c r="N4" s="1">
        <f>PLANEL_GerCrit_Resultado!R244+PLANEL_GerCrit_Resultado!R748</f>
        <v>55266.699979999998</v>
      </c>
      <c r="O4" s="1">
        <f>PLANEL_GerCrit_Resultado!S244+PLANEL_GerCrit_Resultado!S748</f>
        <v>54936.94902</v>
      </c>
      <c r="P4" s="1">
        <f>PLANEL_GerCrit_Resultado!T244+PLANEL_GerCrit_Resultado!T748</f>
        <v>57721.446190000002</v>
      </c>
      <c r="Q4" s="1">
        <f>PLANEL_GerCrit_Resultado!U244+PLANEL_GerCrit_Resultado!U748</f>
        <v>60239.323779999999</v>
      </c>
      <c r="R4" s="1">
        <f>PLANEL_GerCrit_Resultado!V244+PLANEL_GerCrit_Resultado!V748</f>
        <v>61313.909570000003</v>
      </c>
      <c r="S4" s="1">
        <f>PLANEL_GerCrit_Resultado!W244+PLANEL_GerCrit_Resultado!W748</f>
        <v>62995.479959999997</v>
      </c>
      <c r="T4" s="1">
        <f>PLANEL_GerCrit_Resultado!X244+PLANEL_GerCrit_Resultado!X748</f>
        <v>64040.524770000004</v>
      </c>
      <c r="U4" s="1">
        <f>PLANEL_GerCrit_Resultado!Y244+PLANEL_GerCrit_Resultado!Y748</f>
        <v>64984.2255</v>
      </c>
      <c r="V4" s="1">
        <f>PLANEL_GerCrit_Resultado!Z244+PLANEL_GerCrit_Resultado!Z748</f>
        <v>65877.965339999995</v>
      </c>
      <c r="W4" s="1">
        <f>PLANEL_GerCrit_Resultado!AA244+PLANEL_GerCrit_Resultado!AA748</f>
        <v>66634.796499999997</v>
      </c>
      <c r="X4" s="1">
        <f>PLANEL_GerCrit_Resultado!AB244+PLANEL_GerCrit_Resultado!AB748</f>
        <v>67764.749899999995</v>
      </c>
      <c r="Y4" s="1">
        <f>PLANEL_GerCrit_Resultado!AC244+PLANEL_GerCrit_Resultado!AC748</f>
        <v>68789.110960000005</v>
      </c>
      <c r="Z4" s="1">
        <f>PLANEL_GerCrit_Resultado!AD244+PLANEL_GerCrit_Resultado!AD748</f>
        <v>70180.571949999998</v>
      </c>
      <c r="AA4" s="1">
        <f>PLANEL_GerCrit_Resultado!AE244+PLANEL_GerCrit_Resultado!AE748</f>
        <v>72358.974109999996</v>
      </c>
      <c r="AB4" s="1">
        <f>PLANEL_GerCrit_Resultado!AF244+PLANEL_GerCrit_Resultado!AF748</f>
        <v>71450.739000000001</v>
      </c>
      <c r="AC4" s="1">
        <f>PLANEL_GerCrit_Resultado!AG244+PLANEL_GerCrit_Resultado!AG748</f>
        <v>71255.539999999994</v>
      </c>
      <c r="AD4" s="1">
        <f>PLANEL_GerCrit_Resultado!AH244+PLANEL_GerCrit_Resultado!AH748</f>
        <v>71354.722550000006</v>
      </c>
      <c r="AE4" s="1">
        <f>PLANEL_GerCrit_Resultado!AI244+PLANEL_GerCrit_Resultado!AI748</f>
        <v>71465.018479999999</v>
      </c>
      <c r="AF4" s="1">
        <f>PLANEL_GerCrit_Resultado!AJ244+PLANEL_GerCrit_Resultado!AJ748</f>
        <v>72095.853050000005</v>
      </c>
      <c r="AG4" s="1">
        <f>PLANEL_GerCrit_Resultado!AK244+PLANEL_GerCrit_Resultado!AK748</f>
        <v>72223.721290000001</v>
      </c>
      <c r="AH4" s="1">
        <f>PLANEL_GerCrit_Resultado!AL244+PLANEL_GerCrit_Resultado!AL748</f>
        <v>72447.460089999993</v>
      </c>
      <c r="AI4" s="1">
        <f>PLANEL_GerCrit_Resultado!AM244+PLANEL_GerCrit_Resultado!AM748</f>
        <v>72694.534799999994</v>
      </c>
      <c r="AJ4" s="1">
        <f>PLANEL_GerCrit_Resultado!AN244+PLANEL_GerCrit_Resultado!AN748</f>
        <v>72934.612210000007</v>
      </c>
      <c r="AK4" s="1">
        <f>PLANEL_GerCrit_Resultado!AO244+PLANEL_GerCrit_Resultado!AO748</f>
        <v>72752.767999999996</v>
      </c>
      <c r="AL4" s="1">
        <f>PLANEL_GerCrit_Resultado!AP244+PLANEL_GerCrit_Resultado!AP748</f>
        <v>72195.623290000003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3012.0223850000002</v>
      </c>
      <c r="E5" s="1">
        <f>PLANEL_GerCrit_Resultado!I256</f>
        <v>3127.1847509999998</v>
      </c>
      <c r="F5" s="1">
        <f>PLANEL_GerCrit_Resultado!J256</f>
        <v>3201.2757299999998</v>
      </c>
      <c r="G5" s="1">
        <f>PLANEL_GerCrit_Resultado!K256</f>
        <v>3299.7461029999999</v>
      </c>
      <c r="H5" s="1">
        <f>PLANEL_GerCrit_Resultado!L256</f>
        <v>3374.291232</v>
      </c>
      <c r="I5" s="1">
        <f>PLANEL_GerCrit_Resultado!M256</f>
        <v>4647.0180229999996</v>
      </c>
      <c r="J5" s="1">
        <f>PLANEL_GerCrit_Resultado!N256</f>
        <v>5028.995371</v>
      </c>
      <c r="K5" s="1">
        <f>PLANEL_GerCrit_Resultado!O256</f>
        <v>5602.793197</v>
      </c>
      <c r="L5" s="1">
        <f>PLANEL_GerCrit_Resultado!P256</f>
        <v>7213.9708280000004</v>
      </c>
      <c r="M5" s="1">
        <f>PLANEL_GerCrit_Resultado!Q256</f>
        <v>6827.3409940000001</v>
      </c>
      <c r="N5" s="1">
        <f>PLANEL_GerCrit_Resultado!R256</f>
        <v>6771.4837289999996</v>
      </c>
      <c r="O5" s="1">
        <f>PLANEL_GerCrit_Resultado!S256</f>
        <v>7213.6424610000004</v>
      </c>
      <c r="P5" s="1">
        <f>PLANEL_GerCrit_Resultado!T256</f>
        <v>6682.674833</v>
      </c>
      <c r="Q5" s="1">
        <f>PLANEL_GerCrit_Resultado!U256</f>
        <v>6579.771197</v>
      </c>
      <c r="R5" s="1">
        <f>PLANEL_GerCrit_Resultado!V256</f>
        <v>6784.2181339999997</v>
      </c>
      <c r="S5" s="1">
        <f>PLANEL_GerCrit_Resultado!W256</f>
        <v>7155.2463710000002</v>
      </c>
      <c r="T5" s="1">
        <f>PLANEL_GerCrit_Resultado!X256</f>
        <v>7212.6058009999997</v>
      </c>
      <c r="U5" s="1">
        <f>PLANEL_GerCrit_Resultado!Y256</f>
        <v>7213.1165069999997</v>
      </c>
      <c r="V5" s="1">
        <f>PLANEL_GerCrit_Resultado!Z256</f>
        <v>7213.1165069999997</v>
      </c>
      <c r="W5" s="1">
        <f>PLANEL_GerCrit_Resultado!AA256</f>
        <v>7213.6093069999997</v>
      </c>
      <c r="X5" s="1">
        <f>PLANEL_GerCrit_Resultado!AB256</f>
        <v>7204.4061929999998</v>
      </c>
      <c r="Y5" s="1">
        <f>PLANEL_GerCrit_Resultado!AC256</f>
        <v>7213.0845579999996</v>
      </c>
      <c r="Z5" s="1">
        <f>PLANEL_GerCrit_Resultado!AD256</f>
        <v>7213.0845579999996</v>
      </c>
      <c r="AA5" s="1">
        <f>PLANEL_GerCrit_Resultado!AE256</f>
        <v>7209.8373529999999</v>
      </c>
      <c r="AB5" s="68">
        <f>PLANEL_GerCrit_Resultado!AF256</f>
        <v>7213.6093069999997</v>
      </c>
      <c r="AC5" s="1">
        <f>PLANEL_GerCrit_Resultado!AG256</f>
        <v>7212.5917570000001</v>
      </c>
      <c r="AD5" s="1">
        <f>PLANEL_GerCrit_Resultado!AH256</f>
        <v>7213.1165069999997</v>
      </c>
      <c r="AE5" s="1">
        <f>PLANEL_GerCrit_Resultado!AI256</f>
        <v>7213.6093069999997</v>
      </c>
      <c r="AF5" s="1">
        <f>PLANEL_GerCrit_Resultado!AJ256</f>
        <v>6831.5500670000001</v>
      </c>
      <c r="AG5" s="1">
        <f>PLANEL_GerCrit_Resultado!AK256</f>
        <v>7214.1352619999998</v>
      </c>
      <c r="AH5" s="1">
        <f>PLANEL_GerCrit_Resultado!AL256</f>
        <v>7200.4734310000003</v>
      </c>
      <c r="AI5" s="1">
        <f>PLANEL_GerCrit_Resultado!AM256</f>
        <v>7190.8925689999996</v>
      </c>
      <c r="AJ5" s="1">
        <f>PLANEL_GerCrit_Resultado!AN256</f>
        <v>7199.9486820000002</v>
      </c>
      <c r="AK5" s="1">
        <f>PLANEL_GerCrit_Resultado!AO256</f>
        <v>7184.5053120000002</v>
      </c>
      <c r="AL5" s="1">
        <f>PLANEL_GerCrit_Resultado!AP256</f>
        <v>7185.506472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6842.7730729999994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4433.6776426899996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5557.4083331000002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6267.0154664000002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6752.1315962999997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7252.911869139999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7719.5068197999999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7267.8901611000001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7534.3117982000003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8235.6067073000013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8073.1318172000001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8076.0331881000011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8250.4927788000005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8828.697637700001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9119.9813226000006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9347.8729277999992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9386.7810255999993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9214.7866448999994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9296.1368263999993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9124.8267109999997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9858.2581329999994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11701.880100000002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9399.0562037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8876.6669757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9153.9656030000006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9443.1662033000011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9940.1045119999999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10691.147406700002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11295.994414699999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11824.8634514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12116.349493499998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12492.708130200001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13254.822072999998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1189.421296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1204.930934</v>
      </c>
      <c r="O9" s="20">
        <f>PLANEL_GerCrit_Resultado!S64+PLANEL_GerCrit_Resultado!S76+PLANEL_GerCrit_Resultado!S88+PLANEL_GerCrit_Resultado!S640+PLANEL_GerCrit_Resultado!S700</f>
        <v>1244.25134</v>
      </c>
      <c r="P9" s="20">
        <f>PLANEL_GerCrit_Resultado!T64+PLANEL_GerCrit_Resultado!T76+PLANEL_GerCrit_Resultado!T88+PLANEL_GerCrit_Resultado!T640+PLANEL_GerCrit_Resultado!T700</f>
        <v>1204.9345269999999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295.17479750000001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309.79163629999999</v>
      </c>
      <c r="AA9" s="20">
        <f>PLANEL_GerCrit_Resultado!AE64+PLANEL_GerCrit_Resultado!AE76+PLANEL_GerCrit_Resultado!AE88+PLANEL_GerCrit_Resultado!AE640+PLANEL_GerCrit_Resultado!AE700</f>
        <v>288.3641106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461.53091869999997</v>
      </c>
      <c r="J10" s="20">
        <f>PLANEL_GerCrit_Resultado!N40+PLANEL_GerCrit_Resultado!N52</f>
        <v>620.68795650000004</v>
      </c>
      <c r="K10" s="20">
        <f>PLANEL_GerCrit_Resultado!O40+PLANEL_GerCrit_Resultado!O52</f>
        <v>620.68795650000004</v>
      </c>
      <c r="L10" s="20">
        <f>PLANEL_GerCrit_Resultado!P40+PLANEL_GerCrit_Resultado!P52</f>
        <v>646.64328260000002</v>
      </c>
      <c r="M10" s="20">
        <f>PLANEL_GerCrit_Resultado!Q40+PLANEL_GerCrit_Resultado!Q52</f>
        <v>765.84072330000004</v>
      </c>
      <c r="N10" s="20">
        <f>PLANEL_GerCrit_Resultado!R40+PLANEL_GerCrit_Resultado!R52</f>
        <v>780.18509129999995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620.68795650000004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3007.6281399999998</v>
      </c>
      <c r="X11" s="1">
        <f>PLANEL_GerCrit_Resultado!AB160</f>
        <v>3007.6281399999998</v>
      </c>
      <c r="Y11" s="1">
        <f>PLANEL_GerCrit_Resultado!AC160</f>
        <v>3007.6281399999998</v>
      </c>
      <c r="Z11" s="1">
        <f>PLANEL_GerCrit_Resultado!AD160</f>
        <v>3007.6281399999998</v>
      </c>
      <c r="AA11" s="1">
        <f>PLANEL_GerCrit_Resultado!AE160</f>
        <v>3007.6281399999998</v>
      </c>
      <c r="AB11" s="68">
        <f>PLANEL_GerCrit_Resultado!AF160</f>
        <v>3007.6281399999998</v>
      </c>
      <c r="AC11" s="1">
        <f>PLANEL_GerCrit_Resultado!AG160</f>
        <v>3007.6281399999998</v>
      </c>
      <c r="AD11" s="1">
        <f>PLANEL_GerCrit_Resultado!AH160</f>
        <v>3007.6281399999998</v>
      </c>
      <c r="AE11" s="1">
        <f>PLANEL_GerCrit_Resultado!AI160</f>
        <v>3007.6281399999998</v>
      </c>
      <c r="AF11" s="1">
        <f>PLANEL_GerCrit_Resultado!AJ160</f>
        <v>3007.6281399999998</v>
      </c>
      <c r="AG11" s="1">
        <f>PLANEL_GerCrit_Resultado!AK160</f>
        <v>3007.6281399999998</v>
      </c>
      <c r="AH11" s="1">
        <f>PLANEL_GerCrit_Resultado!AL160</f>
        <v>3007.6281399999998</v>
      </c>
      <c r="AI11" s="1">
        <f>PLANEL_GerCrit_Resultado!AM160</f>
        <v>3007.6281399999998</v>
      </c>
      <c r="AJ11" s="1">
        <f>PLANEL_GerCrit_Resultado!AN160</f>
        <v>3007.6281399999998</v>
      </c>
      <c r="AK11" s="1">
        <f>PLANEL_GerCrit_Resultado!AO160</f>
        <v>3007.6281399999998</v>
      </c>
      <c r="AL11" s="1">
        <f>PLANEL_GerCrit_Resultado!AP160</f>
        <v>3007.6281399999998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101.69722520000001</v>
      </c>
      <c r="N12" s="1">
        <f>PLANEL_GerCrit_Resultado!R172</f>
        <v>61.835335780000001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5050.33169</v>
      </c>
      <c r="K14" s="24">
        <f>PLANEL_GerCrit_Resultado!O16+PLANEL_GerCrit_Resultado!O28+PLANEL_GerCrit_Resultado!O628+PLANEL_GerCrit_Resultado!O712</f>
        <v>5050.33169</v>
      </c>
      <c r="L14" s="24">
        <f>PLANEL_GerCrit_Resultado!P16+PLANEL_GerCrit_Resultado!P28+PLANEL_GerCrit_Resultado!P628+PLANEL_GerCrit_Resultado!P712</f>
        <v>4959.6443239999999</v>
      </c>
      <c r="M14" s="24">
        <f>PLANEL_GerCrit_Resultado!Q16+PLANEL_GerCrit_Resultado!Q28+PLANEL_GerCrit_Resultado!Q628+PLANEL_GerCrit_Resultado!Q712</f>
        <v>4959.6443239999999</v>
      </c>
      <c r="N14" s="24">
        <f>PLANEL_GerCrit_Resultado!R16+PLANEL_GerCrit_Resultado!R28+PLANEL_GerCrit_Resultado!R628+PLANEL_GerCrit_Resultado!R712</f>
        <v>4959.6443239999999</v>
      </c>
      <c r="O14" s="24">
        <f>PLANEL_GerCrit_Resultado!S16+PLANEL_GerCrit_Resultado!S28+PLANEL_GerCrit_Resultado!S628+PLANEL_GerCrit_Resultado!S712</f>
        <v>4959.6443239999999</v>
      </c>
      <c r="P14" s="24">
        <f>PLANEL_GerCrit_Resultado!T16+PLANEL_GerCrit_Resultado!T28+PLANEL_GerCrit_Resultado!T628+PLANEL_GerCrit_Resultado!T712</f>
        <v>5871.3563269999995</v>
      </c>
      <c r="Q14" s="24">
        <f>PLANEL_GerCrit_Resultado!U16+PLANEL_GerCrit_Resultado!U28+PLANEL_GerCrit_Resultado!U628+PLANEL_GerCrit_Resultado!U712</f>
        <v>7524.683927</v>
      </c>
      <c r="R14" s="24">
        <f>PLANEL_GerCrit_Resultado!V16+PLANEL_GerCrit_Resultado!V28+PLANEL_GerCrit_Resultado!V628+PLANEL_GerCrit_Resultado!V712</f>
        <v>7524.683927</v>
      </c>
      <c r="S14" s="24">
        <f>PLANEL_GerCrit_Resultado!W16+PLANEL_GerCrit_Resultado!W28+PLANEL_GerCrit_Resultado!W628+PLANEL_GerCrit_Resultado!W712</f>
        <v>7570.0102239999997</v>
      </c>
      <c r="T14" s="24">
        <f>PLANEL_GerCrit_Resultado!X16+PLANEL_GerCrit_Resultado!X28+PLANEL_GerCrit_Resultado!X628+PLANEL_GerCrit_Resultado!X712</f>
        <v>7570.0102239999997</v>
      </c>
      <c r="U14" s="24">
        <f>PLANEL_GerCrit_Resultado!Y16+PLANEL_GerCrit_Resultado!Y28+PLANEL_GerCrit_Resultado!Y628+PLANEL_GerCrit_Resultado!Y712</f>
        <v>7570.0102239999997</v>
      </c>
      <c r="V14" s="24">
        <f>PLANEL_GerCrit_Resultado!Z16+PLANEL_GerCrit_Resultado!Z28+PLANEL_GerCrit_Resultado!Z628+PLANEL_GerCrit_Resultado!Z712</f>
        <v>7570.0102239999997</v>
      </c>
      <c r="W14" s="24">
        <f>PLANEL_GerCrit_Resultado!AA16+PLANEL_GerCrit_Resultado!AA28+PLANEL_GerCrit_Resultado!AA628+PLANEL_GerCrit_Resultado!AA712</f>
        <v>7570.0102239999997</v>
      </c>
      <c r="X14" s="24">
        <f>PLANEL_GerCrit_Resultado!AB16+PLANEL_GerCrit_Resultado!AB28+PLANEL_GerCrit_Resultado!AB628+PLANEL_GerCrit_Resultado!AB712</f>
        <v>7557.0624530000005</v>
      </c>
      <c r="Y14" s="24">
        <f>PLANEL_GerCrit_Resultado!AC16+PLANEL_GerCrit_Resultado!AC28+PLANEL_GerCrit_Resultado!AC628+PLANEL_GerCrit_Resultado!AC712</f>
        <v>7557.0624530000005</v>
      </c>
      <c r="Z14" s="24">
        <f>PLANEL_GerCrit_Resultado!AD16+PLANEL_GerCrit_Resultado!AD28+PLANEL_GerCrit_Resultado!AD628+PLANEL_GerCrit_Resultado!AD712</f>
        <v>7557.0624530000005</v>
      </c>
      <c r="AA14" s="24">
        <f>PLANEL_GerCrit_Resultado!AE16+PLANEL_GerCrit_Resultado!AE28+PLANEL_GerCrit_Resultado!AE628+PLANEL_GerCrit_Resultado!AE712</f>
        <v>7557.0624530000005</v>
      </c>
      <c r="AB14" s="24">
        <f>PLANEL_GerCrit_Resultado!AF16+PLANEL_GerCrit_Resultado!AF28+PLANEL_GerCrit_Resultado!AF628+PLANEL_GerCrit_Resultado!AF712</f>
        <v>7557.0624530000005</v>
      </c>
      <c r="AC14" s="24">
        <f>PLANEL_GerCrit_Resultado!AG16+PLANEL_GerCrit_Resultado!AG28+PLANEL_GerCrit_Resultado!AG628+PLANEL_GerCrit_Resultado!AG712</f>
        <v>7557.0624530000005</v>
      </c>
      <c r="AD14" s="24">
        <f>PLANEL_GerCrit_Resultado!AH16+PLANEL_GerCrit_Resultado!AH28+PLANEL_GerCrit_Resultado!AH628+PLANEL_GerCrit_Resultado!AH712</f>
        <v>7557.0624530000005</v>
      </c>
      <c r="AE14" s="24">
        <f>PLANEL_GerCrit_Resultado!AI16+PLANEL_GerCrit_Resultado!AI28+PLANEL_GerCrit_Resultado!AI628+PLANEL_GerCrit_Resultado!AI712</f>
        <v>7557.0624530000005</v>
      </c>
      <c r="AF14" s="24">
        <f>PLANEL_GerCrit_Resultado!AJ16+PLANEL_GerCrit_Resultado!AJ28+PLANEL_GerCrit_Resultado!AJ628+PLANEL_GerCrit_Resultado!AJ712</f>
        <v>7557.0624530000005</v>
      </c>
      <c r="AG14" s="24">
        <f>PLANEL_GerCrit_Resultado!AK16+PLANEL_GerCrit_Resultado!AK28+PLANEL_GerCrit_Resultado!AK628+PLANEL_GerCrit_Resultado!AK712</f>
        <v>7557.0624530000005</v>
      </c>
      <c r="AH14" s="24">
        <f>PLANEL_GerCrit_Resultado!AL16+PLANEL_GerCrit_Resultado!AL28+PLANEL_GerCrit_Resultado!AL628+PLANEL_GerCrit_Resultado!AL712</f>
        <v>7675.1128819999994</v>
      </c>
      <c r="AI14" s="24">
        <f>PLANEL_GerCrit_Resultado!AM16+PLANEL_GerCrit_Resultado!AM28+PLANEL_GerCrit_Resultado!AM628+PLANEL_GerCrit_Resultado!AM712</f>
        <v>7675.1128819999994</v>
      </c>
      <c r="AJ14" s="24">
        <f>PLANEL_GerCrit_Resultado!AN16+PLANEL_GerCrit_Resultado!AN28+PLANEL_GerCrit_Resultado!AN628+PLANEL_GerCrit_Resultado!AN712</f>
        <v>7675.1128819999994</v>
      </c>
      <c r="AK14" s="24">
        <f>PLANEL_GerCrit_Resultado!AO16+PLANEL_GerCrit_Resultado!AO28+PLANEL_GerCrit_Resultado!AO628+PLANEL_GerCrit_Resultado!AO712</f>
        <v>7675.1128819999994</v>
      </c>
      <c r="AL14" s="24">
        <f>PLANEL_GerCrit_Resultado!AP16+PLANEL_GerCrit_Resultado!AP28+PLANEL_GerCrit_Resultado!AP628+PLANEL_GerCrit_Resultado!AP712</f>
        <v>7675.1128819999994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311.50521420000001</v>
      </c>
      <c r="E15" s="24">
        <f>PLANEL_GerCrit_Resultado!I376</f>
        <v>311.50521420000001</v>
      </c>
      <c r="F15" s="24">
        <f>PLANEL_GerCrit_Resultado!J376</f>
        <v>469.23860919999998</v>
      </c>
      <c r="G15" s="24">
        <f>PLANEL_GerCrit_Resultado!K376</f>
        <v>610.93710920000001</v>
      </c>
      <c r="H15" s="24">
        <f>PLANEL_GerCrit_Resultado!L376</f>
        <v>661.57026989999997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640.93476989999999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7655.3295483000002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10315.7611122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11503.175537200001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15276.3593029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16271.929642899999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18418.492286299999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18505.0609635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18460.2450365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20124.0211265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21852.961031499999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23869.082118899998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26106.1267978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28687.117151499995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31738.752399699999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34425.495818199997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37359.643207900001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39338.678030900002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39285.623924500003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44907.040452419998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47705.847227999999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49412.23259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51111.382989999998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52508.52306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54073.262439999999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56374.140539999993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58673.000189999999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61843.15552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65229.885139999999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68548.560839999991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1327.4690760000001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2491.0601750000001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3660.3989510000001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4825.9939270000004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6010.2710079999997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6862.4668810000003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7391.5796460000001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7709.3199619999996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7709.3199619999996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7709.3199619999996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7709.3199619999996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63888.166706495998</v>
      </c>
      <c r="D24" s="28">
        <f t="shared" si="0"/>
        <v>65880.312541295993</v>
      </c>
      <c r="E24" s="28">
        <f t="shared" si="0"/>
        <v>67055.638969100008</v>
      </c>
      <c r="F24" s="28">
        <f t="shared" si="0"/>
        <v>68156.633672590004</v>
      </c>
      <c r="G24" s="28">
        <f t="shared" si="0"/>
        <v>73155.512396500009</v>
      </c>
      <c r="H24" s="28">
        <f t="shared" si="0"/>
        <v>76830.758684600005</v>
      </c>
      <c r="I24" s="28">
        <f t="shared" si="0"/>
        <v>80600.492520899992</v>
      </c>
      <c r="J24" s="28">
        <f t="shared" si="0"/>
        <v>83873.912222800005</v>
      </c>
      <c r="K24" s="28">
        <f t="shared" si="0"/>
        <v>87308.488045539998</v>
      </c>
      <c r="L24" s="28">
        <f t="shared" si="0"/>
        <v>90801.350428199992</v>
      </c>
      <c r="M24" s="28">
        <f t="shared" si="0"/>
        <v>94387.989338500018</v>
      </c>
      <c r="N24" s="28">
        <f t="shared" si="0"/>
        <v>97476.62720717999</v>
      </c>
      <c r="O24" s="28">
        <f t="shared" si="0"/>
        <v>100376.14856669001</v>
      </c>
      <c r="P24" s="28">
        <f t="shared" si="0"/>
        <v>103383.08263610002</v>
      </c>
      <c r="Q24" s="28">
        <f t="shared" si="0"/>
        <v>106477.14066500001</v>
      </c>
      <c r="R24" s="28">
        <f t="shared" si="0"/>
        <v>109672.59272260002</v>
      </c>
      <c r="S24" s="28">
        <f t="shared" si="0"/>
        <v>113023.08465810001</v>
      </c>
      <c r="T24" s="28">
        <f t="shared" si="0"/>
        <v>116432.6400384</v>
      </c>
      <c r="U24" s="28">
        <f t="shared" si="0"/>
        <v>119841.7877585</v>
      </c>
      <c r="V24" s="28">
        <f t="shared" si="0"/>
        <v>123355.42604999998</v>
      </c>
      <c r="W24" s="28">
        <f t="shared" si="0"/>
        <v>126990.2564155</v>
      </c>
      <c r="X24" s="28">
        <f t="shared" si="0"/>
        <v>130866.59201160001</v>
      </c>
      <c r="Y24" s="28">
        <f t="shared" si="0"/>
        <v>134691.1001486</v>
      </c>
      <c r="Z24" s="28">
        <f t="shared" si="0"/>
        <v>138544.2209633</v>
      </c>
      <c r="AA24" s="28">
        <f t="shared" si="0"/>
        <v>142249.0760109</v>
      </c>
      <c r="AB24" s="76">
        <f t="shared" si="0"/>
        <v>145923.47396032003</v>
      </c>
      <c r="AC24" s="28">
        <f t="shared" si="0"/>
        <v>149167.2660569</v>
      </c>
      <c r="AD24" s="28">
        <f t="shared" si="0"/>
        <v>152419.99612220004</v>
      </c>
      <c r="AE24" s="28">
        <f t="shared" si="0"/>
        <v>155684.73082850003</v>
      </c>
      <c r="AF24" s="28">
        <f t="shared" si="0"/>
        <v>159011.86161820003</v>
      </c>
      <c r="AG24" s="28">
        <f t="shared" si="0"/>
        <v>162404.9385245</v>
      </c>
      <c r="AH24" s="28">
        <f t="shared" si="0"/>
        <v>165819.95063479998</v>
      </c>
      <c r="AI24" s="28">
        <f t="shared" si="0"/>
        <v>169202.9134855</v>
      </c>
      <c r="AJ24" s="28">
        <f t="shared" si="0"/>
        <v>172913.68838060001</v>
      </c>
      <c r="AK24" s="28">
        <f t="shared" si="0"/>
        <v>176479.4890573</v>
      </c>
      <c r="AL24" s="28">
        <f t="shared" si="0"/>
        <v>180004.13515009999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0.4679741043365056</v>
      </c>
      <c r="D29" s="47">
        <f>IF(PLANEL_Pot_anual!D4&lt;&gt;0,D4/PLANEL_Pot_anual!D4,0)</f>
        <v>0.49372071408808804</v>
      </c>
      <c r="E29" s="47">
        <f>IF(PLANEL_Pot_anual!E4&lt;&gt;0,E4/PLANEL_Pot_anual!E4,0)</f>
        <v>0.49610116896479528</v>
      </c>
      <c r="F29" s="47">
        <f>IF(PLANEL_Pot_anual!F4&lt;&gt;0,F4/PLANEL_Pot_anual!F4,0)</f>
        <v>0.45589754601440868</v>
      </c>
      <c r="G29" s="47">
        <f>IF(PLANEL_Pot_anual!G4&lt;&gt;0,G4/PLANEL_Pot_anual!G4,0)</f>
        <v>0.4617017231313833</v>
      </c>
      <c r="H29" s="47">
        <f>IF(PLANEL_Pot_anual!H4&lt;&gt;0,H4/PLANEL_Pot_anual!H4,0)</f>
        <v>0.47509133366430872</v>
      </c>
      <c r="I29" s="47">
        <f>IF(PLANEL_Pot_anual!I4&lt;&gt;0,I4/PLANEL_Pot_anual!I4,0)</f>
        <v>0.48517339831529521</v>
      </c>
      <c r="J29" s="47">
        <f>IF(PLANEL_Pot_anual!J4&lt;&gt;0,J4/PLANEL_Pot_anual!J4,0)</f>
        <v>0.49270675672567543</v>
      </c>
      <c r="K29" s="47">
        <f>IF(PLANEL_Pot_anual!K4&lt;&gt;0,K4/PLANEL_Pot_anual!K4,0)</f>
        <v>0.48942845589713108</v>
      </c>
      <c r="L29" s="47">
        <f>IF(PLANEL_Pot_anual!L4&lt;&gt;0,L4/PLANEL_Pot_anual!L4,0)</f>
        <v>0.49146233414223128</v>
      </c>
      <c r="M29" s="47">
        <f>IF(PLANEL_Pot_anual!M4&lt;&gt;0,M4/PLANEL_Pot_anual!M4,0)</f>
        <v>0.49828841172978999</v>
      </c>
      <c r="N29" s="47">
        <f>IF(PLANEL_Pot_anual!N4&lt;&gt;0,N4/PLANEL_Pot_anual!N4,0)</f>
        <v>0.49957212017192271</v>
      </c>
      <c r="O29" s="47">
        <f>IF(PLANEL_Pot_anual!O4&lt;&gt;0,O4/PLANEL_Pot_anual!O4,0)</f>
        <v>0.49659140327955281</v>
      </c>
      <c r="P29" s="47">
        <f>IF(PLANEL_Pot_anual!P4&lt;&gt;0,P4/PLANEL_Pot_anual!P4,0)</f>
        <v>0.49741875297187227</v>
      </c>
      <c r="Q29" s="47">
        <f>IF(PLANEL_Pot_anual!Q4&lt;&gt;0,Q4/PLANEL_Pot_anual!Q4,0)</f>
        <v>0.49412758074242552</v>
      </c>
      <c r="R29" s="47">
        <f>IF(PLANEL_Pot_anual!R4&lt;&gt;0,R4/PLANEL_Pot_anual!R4,0)</f>
        <v>0.49167302754983061</v>
      </c>
      <c r="S29" s="47">
        <f>IF(PLANEL_Pot_anual!S4&lt;&gt;0,S4/PLANEL_Pot_anual!S4,0)</f>
        <v>0.49151236365606893</v>
      </c>
      <c r="T29" s="47">
        <f>IF(PLANEL_Pot_anual!T4&lt;&gt;0,T4/PLANEL_Pot_anual!T4,0)</f>
        <v>0.49493042851121832</v>
      </c>
      <c r="U29" s="47">
        <f>IF(PLANEL_Pot_anual!U4&lt;&gt;0,U4/PLANEL_Pot_anual!U4,0)</f>
        <v>0.49960728369814161</v>
      </c>
      <c r="V29" s="47">
        <f>IF(PLANEL_Pot_anual!V4&lt;&gt;0,V4/PLANEL_Pot_anual!V4,0)</f>
        <v>0.50143026699503512</v>
      </c>
      <c r="W29" s="47">
        <f>IF(PLANEL_Pot_anual!W4&lt;&gt;0,W4/PLANEL_Pot_anual!W4,0)</f>
        <v>0.49957760166810289</v>
      </c>
      <c r="X29" s="47">
        <f>IF(PLANEL_Pot_anual!X4&lt;&gt;0,X4/PLANEL_Pot_anual!X4,0)</f>
        <v>0.49776788604455952</v>
      </c>
      <c r="Y29" s="47">
        <f>IF(PLANEL_Pot_anual!Y4&lt;&gt;0,Y4/PLANEL_Pot_anual!Y4,0)</f>
        <v>0.49560526606341965</v>
      </c>
      <c r="Z29" s="47">
        <f>IF(PLANEL_Pot_anual!Z4&lt;&gt;0,Z4/PLANEL_Pot_anual!Z4,0)</f>
        <v>0.49357342814290084</v>
      </c>
      <c r="AA29" s="47">
        <f>IF(PLANEL_Pot_anual!AA4&lt;&gt;0,AA4/PLANEL_Pot_anual!AA4,0)</f>
        <v>0.4981557920240936</v>
      </c>
      <c r="AB29" s="77">
        <f>IF(PLANEL_Pot_anual!AB4&lt;&gt;0,AB4/PLANEL_Pot_anual!AB4,0)</f>
        <v>0.49190304195223195</v>
      </c>
      <c r="AC29" s="47">
        <f>IF(PLANEL_Pot_anual!AC4&lt;&gt;0,AC4/PLANEL_Pot_anual!AC4,0)</f>
        <v>0.49047346507829609</v>
      </c>
      <c r="AD29" s="47">
        <f>IF(PLANEL_Pot_anual!AD4&lt;&gt;0,AD4/PLANEL_Pot_anual!AD4,0)</f>
        <v>0.49075575866380761</v>
      </c>
      <c r="AE29" s="47">
        <f>IF(PLANEL_Pot_anual!AE4&lt;&gt;0,AE4/PLANEL_Pot_anual!AE4,0)</f>
        <v>0.4911180178694961</v>
      </c>
      <c r="AF29" s="47">
        <f>IF(PLANEL_Pot_anual!AF4&lt;&gt;0,AF4/PLANEL_Pot_anual!AF4,0)</f>
        <v>0.49537125954574429</v>
      </c>
      <c r="AG29" s="47">
        <f>IF(PLANEL_Pot_anual!AG4&lt;&gt;0,AG4/PLANEL_Pot_anual!AG4,0)</f>
        <v>0.49616968795389099</v>
      </c>
      <c r="AH29" s="47">
        <f>IF(PLANEL_Pot_anual!AH4&lt;&gt;0,AH4/PLANEL_Pot_anual!AH4,0)</f>
        <v>0.49762847738374605</v>
      </c>
      <c r="AI29" s="47">
        <f>IF(PLANEL_Pot_anual!AI4&lt;&gt;0,AI4/PLANEL_Pot_anual!AI4,0)</f>
        <v>0.49892161241633864</v>
      </c>
      <c r="AJ29" s="47">
        <f>IF(PLANEL_Pot_anual!AJ4&lt;&gt;0,AJ4/PLANEL_Pot_anual!AJ4,0)</f>
        <v>0.4981004778037933</v>
      </c>
      <c r="AK29" s="47">
        <f>IF(PLANEL_Pot_anual!AK4&lt;&gt;0,AK4/PLANEL_Pot_anual!AK4,0)</f>
        <v>0.49518758665818902</v>
      </c>
      <c r="AL29" s="47">
        <f>IF(PLANEL_Pot_anual!AL4&lt;&gt;0,AL4/PLANEL_Pot_anual!AL4,0)</f>
        <v>0.48946301922882207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0.51975097435327555</v>
      </c>
      <c r="E30" s="47">
        <f>IF(PLANEL_Pot_anual!E5&lt;&gt;0,E5/PLANEL_Pot_anual!E5,0)</f>
        <v>0.51886894761939995</v>
      </c>
      <c r="F30" s="47">
        <f>IF(PLANEL_Pot_anual!F5&lt;&gt;0,F5/PLANEL_Pot_anual!F5,0)</f>
        <v>0.51259565786730532</v>
      </c>
      <c r="G30" s="47">
        <f>IF(PLANEL_Pot_anual!G5&lt;&gt;0,G5/PLANEL_Pot_anual!G5,0)</f>
        <v>0.5181496837630486</v>
      </c>
      <c r="H30" s="47">
        <f>IF(PLANEL_Pot_anual!H5&lt;&gt;0,H5/PLANEL_Pot_anual!H5,0)</f>
        <v>0.50872602899578556</v>
      </c>
      <c r="I30" s="47">
        <f>IF(PLANEL_Pot_anual!I5&lt;&gt;0,I5/PLANEL_Pot_anual!I5,0)</f>
        <v>0.5034456593534663</v>
      </c>
      <c r="J30" s="47">
        <f>IF(PLANEL_Pot_anual!J5&lt;&gt;0,J5/PLANEL_Pot_anual!J5,0)</f>
        <v>0.4489642896742761</v>
      </c>
      <c r="K30" s="47">
        <f>IF(PLANEL_Pot_anual!K5&lt;&gt;0,K5/PLANEL_Pot_anual!K5,0)</f>
        <v>0.5001901736455131</v>
      </c>
      <c r="L30" s="47">
        <f>IF(PLANEL_Pot_anual!L5&lt;&gt;0,L5/PLANEL_Pot_anual!L5,0)</f>
        <v>0.51259885744137534</v>
      </c>
      <c r="M30" s="47">
        <f>IF(PLANEL_Pot_anual!M5&lt;&gt;0,M5/PLANEL_Pot_anual!M5,0)</f>
        <v>0.48512633005161682</v>
      </c>
      <c r="N30" s="47">
        <f>IF(PLANEL_Pot_anual!N5&lt;&gt;0,N5/PLANEL_Pot_anual!N5,0)</f>
        <v>0.48115731341688522</v>
      </c>
      <c r="O30" s="47">
        <f>IF(PLANEL_Pot_anual!O5&lt;&gt;0,O5/PLANEL_Pot_anual!O5,0)</f>
        <v>0.51257552486171365</v>
      </c>
      <c r="P30" s="47">
        <f>IF(PLANEL_Pot_anual!P5&lt;&gt;0,P5/PLANEL_Pot_anual!P5,0)</f>
        <v>0.4748468722319088</v>
      </c>
      <c r="Q30" s="47">
        <f>IF(PLANEL_Pot_anual!Q5&lt;&gt;0,Q5/PLANEL_Pot_anual!Q5,0)</f>
        <v>0.46753490944500259</v>
      </c>
      <c r="R30" s="47">
        <f>IF(PLANEL_Pot_anual!R5&lt;&gt;0,R5/PLANEL_Pot_anual!R5,0)</f>
        <v>0.48206217449947514</v>
      </c>
      <c r="S30" s="47">
        <f>IF(PLANEL_Pot_anual!S5&lt;&gt;0,S5/PLANEL_Pot_anual!S5,0)</f>
        <v>0.50842610844089031</v>
      </c>
      <c r="T30" s="47">
        <f>IF(PLANEL_Pot_anual!T5&lt;&gt;0,T5/PLANEL_Pot_anual!T5,0)</f>
        <v>0.51250186352536709</v>
      </c>
      <c r="U30" s="47">
        <f>IF(PLANEL_Pot_anual!U5&lt;&gt;0,U5/PLANEL_Pot_anual!U5,0)</f>
        <v>0.51253815245948253</v>
      </c>
      <c r="V30" s="47">
        <f>IF(PLANEL_Pot_anual!V5&lt;&gt;0,V5/PLANEL_Pot_anual!V5,0)</f>
        <v>0.51253815245948253</v>
      </c>
      <c r="W30" s="47">
        <f>IF(PLANEL_Pot_anual!W5&lt;&gt;0,W5/PLANEL_Pot_anual!W5,0)</f>
        <v>0.51257316905754902</v>
      </c>
      <c r="X30" s="47">
        <f>IF(PLANEL_Pot_anual!X5&lt;&gt;0,X5/PLANEL_Pot_anual!X5,0)</f>
        <v>0.51191922883048402</v>
      </c>
      <c r="Y30" s="47">
        <f>IF(PLANEL_Pot_anual!Y5&lt;&gt;0,Y5/PLANEL_Pot_anual!Y5,0)</f>
        <v>0.51253588227829017</v>
      </c>
      <c r="Z30" s="47">
        <f>IF(PLANEL_Pot_anual!Z5&lt;&gt;0,Z5/PLANEL_Pot_anual!Z5,0)</f>
        <v>0.51253588227829017</v>
      </c>
      <c r="AA30" s="47">
        <f>IF(PLANEL_Pot_anual!AA5&lt;&gt;0,AA5/PLANEL_Pot_anual!AA5,0)</f>
        <v>0.51230514755360601</v>
      </c>
      <c r="AB30" s="77">
        <f>IF(PLANEL_Pot_anual!AB5&lt;&gt;0,AB5/PLANEL_Pot_anual!AB5,0)</f>
        <v>0.51257316905754902</v>
      </c>
      <c r="AC30" s="47">
        <f>IF(PLANEL_Pot_anual!AC5&lt;&gt;0,AC5/PLANEL_Pot_anual!AC5,0)</f>
        <v>0.5125008656091673</v>
      </c>
      <c r="AD30" s="47">
        <f>IF(PLANEL_Pot_anual!AD5&lt;&gt;0,AD5/PLANEL_Pot_anual!AD5,0)</f>
        <v>0.51253815245948253</v>
      </c>
      <c r="AE30" s="47">
        <f>IF(PLANEL_Pot_anual!AE5&lt;&gt;0,AE5/PLANEL_Pot_anual!AE5,0)</f>
        <v>0.51257316905754902</v>
      </c>
      <c r="AF30" s="47">
        <f>IF(PLANEL_Pot_anual!AF5&lt;&gt;0,AF5/PLANEL_Pot_anual!AF5,0)</f>
        <v>0.48542541166174935</v>
      </c>
      <c r="AG30" s="47">
        <f>IF(PLANEL_Pot_anual!AG5&lt;&gt;0,AG5/PLANEL_Pot_anual!AG5,0)</f>
        <v>0.51261054153083641</v>
      </c>
      <c r="AH30" s="47">
        <f>IF(PLANEL_Pot_anual!AH5&lt;&gt;0,AH5/PLANEL_Pot_anual!AH5,0)</f>
        <v>0.51163978088761686</v>
      </c>
      <c r="AI30" s="47">
        <f>IF(PLANEL_Pot_anual!AI5&lt;&gt;0,AI5/PLANEL_Pot_anual!AI5,0)</f>
        <v>0.51095899924438615</v>
      </c>
      <c r="AJ30" s="47">
        <f>IF(PLANEL_Pot_anual!AJ5&lt;&gt;0,AJ5/PLANEL_Pot_anual!AJ5,0)</f>
        <v>0.5116024941083579</v>
      </c>
      <c r="AK30" s="47">
        <f>IF(PLANEL_Pot_anual!AK5&lt;&gt;0,AK5/PLANEL_Pot_anual!AK5,0)</f>
        <v>0.51050514370234878</v>
      </c>
      <c r="AL30" s="47">
        <f>IF(PLANEL_Pot_anual!AL5&lt;&gt;0,AL5/PLANEL_Pot_anual!AL5,0)</f>
        <v>0.51057628253619658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0.60866850554161989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0.35813806706812712</v>
      </c>
      <c r="G32" s="48">
        <f>IF(PLANEL_Pot_anual!G7&lt;&gt;0,G7/PLANEL_Pot_anual!G7,0)</f>
        <v>0.40151121819415503</v>
      </c>
      <c r="H32" s="48">
        <f>IF(PLANEL_Pot_anual!H7&lt;&gt;0,H7/PLANEL_Pot_anual!H7,0)</f>
        <v>0.40882836157722441</v>
      </c>
      <c r="I32" s="48">
        <f>IF(PLANEL_Pot_anual!I7&lt;&gt;0,I7/PLANEL_Pot_anual!I7,0)</f>
        <v>0.461030306131607</v>
      </c>
      <c r="J32" s="48">
        <f>IF(PLANEL_Pot_anual!J7&lt;&gt;0,J7/PLANEL_Pot_anual!J7,0)</f>
        <v>0.49669574273398015</v>
      </c>
      <c r="K32" s="48">
        <f>IF(PLANEL_Pot_anual!K7&lt;&gt;0,K7/PLANEL_Pot_anual!K7,0)</f>
        <v>0.50829047381235748</v>
      </c>
      <c r="L32" s="48">
        <f>IF(PLANEL_Pot_anual!L7&lt;&gt;0,L7/PLANEL_Pot_anual!L7,0)</f>
        <v>0.50029574489394391</v>
      </c>
      <c r="M32" s="48">
        <f>IF(PLANEL_Pot_anual!M7&lt;&gt;0,M7/PLANEL_Pot_anual!M7,0)</f>
        <v>0.4668128871094735</v>
      </c>
      <c r="N32" s="48">
        <f>IF(PLANEL_Pot_anual!N7&lt;&gt;0,N7/PLANEL_Pot_anual!N7,0)</f>
        <v>0.46932660588325609</v>
      </c>
      <c r="O32" s="48">
        <f>IF(PLANEL_Pot_anual!O7&lt;&gt;0,O7/PLANEL_Pot_anual!O7,0)</f>
        <v>0.48696680938727693</v>
      </c>
      <c r="P32" s="48">
        <f>IF(PLANEL_Pot_anual!P7&lt;&gt;0,P7/PLANEL_Pot_anual!P7,0)</f>
        <v>0.4760217629516178</v>
      </c>
      <c r="Q32" s="48">
        <f>IF(PLANEL_Pot_anual!Q7&lt;&gt;0,Q7/PLANEL_Pot_anual!Q7,0)</f>
        <v>0.47619283852948124</v>
      </c>
      <c r="R32" s="48">
        <f>IF(PLANEL_Pot_anual!R7&lt;&gt;0,R7/PLANEL_Pot_anual!R7,0)</f>
        <v>0.48647962237114956</v>
      </c>
      <c r="S32" s="48">
        <f>IF(PLANEL_Pot_anual!S7&lt;&gt;0,S7/PLANEL_Pot_anual!S7,0)</f>
        <v>0.52677238927764325</v>
      </c>
      <c r="T32" s="48">
        <f>IF(PLANEL_Pot_anual!T7&lt;&gt;0,T7/PLANEL_Pot_anual!T7,0)</f>
        <v>0.51569062873467231</v>
      </c>
      <c r="U32" s="48">
        <f>IF(PLANEL_Pot_anual!U7&lt;&gt;0,U7/PLANEL_Pot_anual!U7,0)</f>
        <v>0.50230414729026784</v>
      </c>
      <c r="V32" s="48">
        <f>IF(PLANEL_Pot_anual!V7&lt;&gt;0,V7/PLANEL_Pot_anual!V7,0)</f>
        <v>0.4805063661550395</v>
      </c>
      <c r="W32" s="48">
        <f>IF(PLANEL_Pot_anual!W7&lt;&gt;0,W7/PLANEL_Pot_anual!W7,0)</f>
        <v>0.45037649428336857</v>
      </c>
      <c r="X32" s="48">
        <f>IF(PLANEL_Pot_anual!X7&lt;&gt;0,X7/PLANEL_Pot_anual!X7,0)</f>
        <v>0.4346998439792823</v>
      </c>
      <c r="Y32" s="48">
        <f>IF(PLANEL_Pot_anual!Y7&lt;&gt;0,Y7/PLANEL_Pot_anual!Y7,0)</f>
        <v>0.40899457727704103</v>
      </c>
      <c r="Z32" s="48">
        <f>IF(PLANEL_Pot_anual!Z7&lt;&gt;0,Z7/PLANEL_Pot_anual!Z7,0)</f>
        <v>0.42427779420932493</v>
      </c>
      <c r="AA32" s="48">
        <f>IF(PLANEL_Pot_anual!AA7&lt;&gt;0,AA7/PLANEL_Pot_anual!AA7,0)</f>
        <v>0.48434161246886998</v>
      </c>
      <c r="AB32" s="48">
        <f>IF(PLANEL_Pot_anual!AB7&lt;&gt;0,AB7/PLANEL_Pot_anual!AB7,0)</f>
        <v>0.38583363882110905</v>
      </c>
      <c r="AC32" s="48">
        <f>IF(PLANEL_Pot_anual!AC7&lt;&gt;0,AC7/PLANEL_Pot_anual!AC7,0)</f>
        <v>0.36150603329900677</v>
      </c>
      <c r="AD32" s="48">
        <f>IF(PLANEL_Pot_anual!AD7&lt;&gt;0,AD7/PLANEL_Pot_anual!AD7,0)</f>
        <v>0.3697871896135691</v>
      </c>
      <c r="AE32" s="48">
        <f>IF(PLANEL_Pot_anual!AE7&lt;&gt;0,AE7/PLANEL_Pot_anual!AE7,0)</f>
        <v>0.37841255024413145</v>
      </c>
      <c r="AF32" s="48">
        <f>IF(PLANEL_Pot_anual!AF7&lt;&gt;0,AF7/PLANEL_Pot_anual!AF7,0)</f>
        <v>0.3983261775869878</v>
      </c>
      <c r="AG32" s="48">
        <f>IF(PLANEL_Pot_anual!AG7&lt;&gt;0,AG7/PLANEL_Pot_anual!AG7,0)</f>
        <v>0.43474996175464892</v>
      </c>
      <c r="AH32" s="48">
        <f>IF(PLANEL_Pot_anual!AH7&lt;&gt;0,AH7/PLANEL_Pot_anual!AH7,0)</f>
        <v>0.45934575148537704</v>
      </c>
      <c r="AI32" s="48">
        <f>IF(PLANEL_Pot_anual!AI7&lt;&gt;0,AI7/PLANEL_Pot_anual!AI7,0)</f>
        <v>0.48085193643746671</v>
      </c>
      <c r="AJ32" s="48">
        <f>IF(PLANEL_Pot_anual!AJ7&lt;&gt;0,AJ7/PLANEL_Pot_anual!AJ7,0)</f>
        <v>0.49270506509001638</v>
      </c>
      <c r="AK32" s="48">
        <f>IF(PLANEL_Pot_anual!AK7&lt;&gt;0,AK7/PLANEL_Pot_anual!AK7,0)</f>
        <v>0.5080094937623606</v>
      </c>
      <c r="AL32" s="48">
        <f>IF(PLANEL_Pot_anual!AL7&lt;&gt;0,AL7/PLANEL_Pot_anual!AL7,0)</f>
        <v>0.53900046179235372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0.57505525923920398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0.58255377883927362</v>
      </c>
      <c r="O34" s="49">
        <f>IF(PLANEL_Pot_anual!O9&lt;&gt;0,O9/PLANEL_Pot_anual!O9,0)</f>
        <v>0.60156420545746381</v>
      </c>
      <c r="P34" s="49">
        <f>IF(PLANEL_Pot_anual!P9&lt;&gt;0,P9/PLANEL_Pot_anual!P9,0)</f>
        <v>0.58255551596433885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0.86816116911764707</v>
      </c>
      <c r="Y34" s="49">
        <f>IF(PLANEL_Pot_anual!Y9&lt;&gt;0,Y9/PLANEL_Pot_anual!Y9,0)</f>
        <v>0.95237128000000004</v>
      </c>
      <c r="Z34" s="49">
        <f>IF(PLANEL_Pot_anual!Z9&lt;&gt;0,Z9/PLANEL_Pot_anual!Z9,0)</f>
        <v>0.91115187147058818</v>
      </c>
      <c r="AA34" s="49">
        <f>IF(PLANEL_Pot_anual!AA9&lt;&gt;0,AA9/PLANEL_Pot_anual!AA9,0)</f>
        <v>0.84812973705882355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0.31931016929569667</v>
      </c>
      <c r="J35" s="49">
        <f>IF(PLANEL_Pot_anual!J10&lt;&gt;0,J10/PLANEL_Pot_anual!J10,0)</f>
        <v>0.42942296699875465</v>
      </c>
      <c r="K35" s="49">
        <f>IF(PLANEL_Pot_anual!K10&lt;&gt;0,K10/PLANEL_Pot_anual!K10,0)</f>
        <v>0.42942296699875465</v>
      </c>
      <c r="L35" s="49">
        <f>IF(PLANEL_Pot_anual!L10&lt;&gt;0,L10/PLANEL_Pot_anual!L10,0)</f>
        <v>0.44738015954061155</v>
      </c>
      <c r="M35" s="49">
        <f>IF(PLANEL_Pot_anual!M10&lt;&gt;0,M10/PLANEL_Pot_anual!M10,0)</f>
        <v>0.52984690971357407</v>
      </c>
      <c r="N35" s="49">
        <f>IF(PLANEL_Pot_anual!N10&lt;&gt;0,N10/PLANEL_Pot_anual!N10,0)</f>
        <v>0.53977106081361559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0.42942296699875465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4.1081488668955772E-2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0.31595721388473613</v>
      </c>
      <c r="K39" s="52">
        <f>IF(PLANEL_Pot_anual!K14&lt;&gt;0,K14/PLANEL_Pot_anual!K14,0)</f>
        <v>0.31595721388473613</v>
      </c>
      <c r="L39" s="52">
        <f>IF(PLANEL_Pot_anual!L14&lt;&gt;0,L14/PLANEL_Pot_anual!L14,0)</f>
        <v>0.30969505752920551</v>
      </c>
      <c r="M39" s="52">
        <f>IF(PLANEL_Pot_anual!M14&lt;&gt;0,M14/PLANEL_Pot_anual!M14,0)</f>
        <v>0.30969505752920551</v>
      </c>
      <c r="N39" s="52">
        <f>IF(PLANEL_Pot_anual!N14&lt;&gt;0,N14/PLANEL_Pot_anual!N14,0)</f>
        <v>0.30969505752920551</v>
      </c>
      <c r="O39" s="52">
        <f>IF(PLANEL_Pot_anual!O14&lt;&gt;0,O14/PLANEL_Pot_anual!O14,0)</f>
        <v>0.30969505752920551</v>
      </c>
      <c r="P39" s="52">
        <f>IF(PLANEL_Pot_anual!P14&lt;&gt;0,P14/PLANEL_Pot_anual!P14,0)</f>
        <v>0.30908851191352904</v>
      </c>
      <c r="Q39" s="52">
        <f>IF(PLANEL_Pot_anual!Q14&lt;&gt;0,Q14/PLANEL_Pot_anual!Q14,0)</f>
        <v>0.30836664009837478</v>
      </c>
      <c r="R39" s="52">
        <f>IF(PLANEL_Pot_anual!R14&lt;&gt;0,R14/PLANEL_Pot_anual!R14,0)</f>
        <v>0.30836664009837478</v>
      </c>
      <c r="S39" s="52">
        <f>IF(PLANEL_Pot_anual!S14&lt;&gt;0,S14/PLANEL_Pot_anual!S14,0)</f>
        <v>0.30645533775854944</v>
      </c>
      <c r="T39" s="52">
        <f>IF(PLANEL_Pot_anual!T14&lt;&gt;0,T14/PLANEL_Pot_anual!T14,0)</f>
        <v>0.30645533775854944</v>
      </c>
      <c r="U39" s="52">
        <f>IF(PLANEL_Pot_anual!U14&lt;&gt;0,U14/PLANEL_Pot_anual!U14,0)</f>
        <v>0.30645533775854944</v>
      </c>
      <c r="V39" s="52">
        <f>IF(PLANEL_Pot_anual!V14&lt;&gt;0,V14/PLANEL_Pot_anual!V14,0)</f>
        <v>0.30645533775854944</v>
      </c>
      <c r="W39" s="52">
        <f>IF(PLANEL_Pot_anual!W14&lt;&gt;0,W14/PLANEL_Pot_anual!W14,0)</f>
        <v>0.30645533775854944</v>
      </c>
      <c r="X39" s="52">
        <f>IF(PLANEL_Pot_anual!X14&lt;&gt;0,X14/PLANEL_Pot_anual!X14,0)</f>
        <v>0.30583012760016187</v>
      </c>
      <c r="Y39" s="52">
        <f>IF(PLANEL_Pot_anual!Y14&lt;&gt;0,Y14/PLANEL_Pot_anual!Y14,0)</f>
        <v>0.30583012760016187</v>
      </c>
      <c r="Z39" s="52">
        <f>IF(PLANEL_Pot_anual!Z14&lt;&gt;0,Z14/PLANEL_Pot_anual!Z14,0)</f>
        <v>0.30583012760016187</v>
      </c>
      <c r="AA39" s="52">
        <f>IF(PLANEL_Pot_anual!AA14&lt;&gt;0,AA14/PLANEL_Pot_anual!AA14,0)</f>
        <v>0.30583012760016187</v>
      </c>
      <c r="AB39" s="82">
        <f>IF(PLANEL_Pot_anual!AB14&lt;&gt;0,AB14/PLANEL_Pot_anual!AB14,0)</f>
        <v>0.30583012760016187</v>
      </c>
      <c r="AC39" s="52">
        <f>IF(PLANEL_Pot_anual!AC14&lt;&gt;0,AC14/PLANEL_Pot_anual!AC14,0)</f>
        <v>0.30583012760016187</v>
      </c>
      <c r="AD39" s="52">
        <f>IF(PLANEL_Pot_anual!AD14&lt;&gt;0,AD14/PLANEL_Pot_anual!AD14,0)</f>
        <v>0.30583012760016187</v>
      </c>
      <c r="AE39" s="52">
        <f>IF(PLANEL_Pot_anual!AE14&lt;&gt;0,AE14/PLANEL_Pot_anual!AE14,0)</f>
        <v>0.30583012760016187</v>
      </c>
      <c r="AF39" s="52">
        <f>IF(PLANEL_Pot_anual!AF14&lt;&gt;0,AF14/PLANEL_Pot_anual!AF14,0)</f>
        <v>0.30583012760016187</v>
      </c>
      <c r="AG39" s="52">
        <f>IF(PLANEL_Pot_anual!AG14&lt;&gt;0,AG14/PLANEL_Pot_anual!AG14,0)</f>
        <v>0.30583012760016187</v>
      </c>
      <c r="AH39" s="52">
        <f>IF(PLANEL_Pot_anual!AH14&lt;&gt;0,AH14/PLANEL_Pot_anual!AH14,0)</f>
        <v>0.30583012759005418</v>
      </c>
      <c r="AI39" s="52">
        <f>IF(PLANEL_Pot_anual!AI14&lt;&gt;0,AI14/PLANEL_Pot_anual!AI14,0)</f>
        <v>0.30583012759005418</v>
      </c>
      <c r="AJ39" s="52">
        <f>IF(PLANEL_Pot_anual!AJ14&lt;&gt;0,AJ14/PLANEL_Pot_anual!AJ14,0)</f>
        <v>0.30583012759005418</v>
      </c>
      <c r="AK39" s="52">
        <f>IF(PLANEL_Pot_anual!AK14&lt;&gt;0,AK14/PLANEL_Pot_anual!AK14,0)</f>
        <v>0.30583012759005418</v>
      </c>
      <c r="AL39" s="52">
        <f>IF(PLANEL_Pot_anual!AL14&lt;&gt;0,AL14/PLANEL_Pot_anual!AL14,0)</f>
        <v>0.30583012759005418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0.9433834470018172</v>
      </c>
      <c r="E40" s="52">
        <f>IF(PLANEL_Pot_anual!E15&lt;&gt;0,E15/PLANEL_Pot_anual!E15,0)</f>
        <v>0.9433834470018172</v>
      </c>
      <c r="F40" s="52">
        <f>IF(PLANEL_Pot_anual!F15&lt;&gt;0,F15/PLANEL_Pot_anual!F15,0)</f>
        <v>0.92918536475247526</v>
      </c>
      <c r="G40" s="52">
        <f>IF(PLANEL_Pot_anual!G15&lt;&gt;0,G15/PLANEL_Pot_anual!G15,0)</f>
        <v>0.91320943079222727</v>
      </c>
      <c r="H40" s="52">
        <f>IF(PLANEL_Pot_anual!H15&lt;&gt;0,H15/PLANEL_Pot_anual!H15,0)</f>
        <v>0.92012554923504863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0.92353713242074931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0.44803398226332736</v>
      </c>
      <c r="K42" s="51">
        <f>IF(PLANEL_Pot_anual!K17&lt;&gt;0,K17/PLANEL_Pot_anual!K17,0)</f>
        <v>0.45046532405628487</v>
      </c>
      <c r="L42" s="51">
        <f>IF(PLANEL_Pot_anual!L17&lt;&gt;0,L17/PLANEL_Pot_anual!L17,0)</f>
        <v>0.45119259022546515</v>
      </c>
      <c r="M42" s="51">
        <f>IF(PLANEL_Pot_anual!M17&lt;&gt;0,M17/PLANEL_Pot_anual!M17,0)</f>
        <v>0.45277084501769033</v>
      </c>
      <c r="N42" s="51">
        <f>IF(PLANEL_Pot_anual!N17&lt;&gt;0,N17/PLANEL_Pot_anual!N17,0)</f>
        <v>0.45306403912247611</v>
      </c>
      <c r="O42" s="51">
        <f>IF(PLANEL_Pot_anual!O17&lt;&gt;0,O17/PLANEL_Pot_anual!O17,0)</f>
        <v>0.45385956434254865</v>
      </c>
      <c r="P42" s="51">
        <f>IF(PLANEL_Pot_anual!P17&lt;&gt;0,P17/PLANEL_Pot_anual!P17,0)</f>
        <v>0.45388093962694059</v>
      </c>
      <c r="Q42" s="51">
        <f>IF(PLANEL_Pot_anual!Q17&lt;&gt;0,Q17/PLANEL_Pot_anual!Q17,0)</f>
        <v>0.45387492036334243</v>
      </c>
      <c r="R42" s="51">
        <f>IF(PLANEL_Pot_anual!R17&lt;&gt;0,R17/PLANEL_Pot_anual!R17,0)</f>
        <v>0.45418860389170274</v>
      </c>
      <c r="S42" s="51">
        <f>IF(PLANEL_Pot_anual!S17&lt;&gt;0,S17/PLANEL_Pot_anual!S17,0)</f>
        <v>0.45451661880449534</v>
      </c>
      <c r="T42" s="51">
        <f>IF(PLANEL_Pot_anual!T17&lt;&gt;0,T17/PLANEL_Pot_anual!T17,0)</f>
        <v>0.45515849916213791</v>
      </c>
      <c r="U42" s="51">
        <f>IF(PLANEL_Pot_anual!U17&lt;&gt;0,U17/PLANEL_Pot_anual!U17,0)</f>
        <v>0.45563885790140241</v>
      </c>
      <c r="V42" s="51">
        <f>IF(PLANEL_Pot_anual!V17&lt;&gt;0,V17/PLANEL_Pot_anual!V17,0)</f>
        <v>0.45610722673777526</v>
      </c>
      <c r="W42" s="51">
        <f>IF(PLANEL_Pot_anual!W17&lt;&gt;0,W17/PLANEL_Pot_anual!W17,0)</f>
        <v>0.4568311339151146</v>
      </c>
      <c r="X42" s="51">
        <f>IF(PLANEL_Pot_anual!X17&lt;&gt;0,X17/PLANEL_Pot_anual!X17,0)</f>
        <v>0.45693955599872338</v>
      </c>
      <c r="Y42" s="51">
        <f>IF(PLANEL_Pot_anual!Y17&lt;&gt;0,Y17/PLANEL_Pot_anual!Y17,0)</f>
        <v>0.45726307770458308</v>
      </c>
      <c r="Z42" s="51">
        <f>IF(PLANEL_Pot_anual!Z17&lt;&gt;0,Z17/PLANEL_Pot_anual!Z17,0)</f>
        <v>0.45728183267499778</v>
      </c>
      <c r="AA42" s="51">
        <f>IF(PLANEL_Pot_anual!AA17&lt;&gt;0,AA17/PLANEL_Pot_anual!AA17,0)</f>
        <v>0.45757725575114927</v>
      </c>
      <c r="AB42" s="81">
        <f>IF(PLANEL_Pot_anual!AB17&lt;&gt;0,AB17/PLANEL_Pot_anual!AB17,0)</f>
        <v>0.45760955043284279</v>
      </c>
      <c r="AC42" s="51">
        <f>IF(PLANEL_Pot_anual!AC17&lt;&gt;0,AC17/PLANEL_Pot_anual!AC17,0)</f>
        <v>0.4576110000366081</v>
      </c>
      <c r="AD42" s="51">
        <f>IF(PLANEL_Pot_anual!AD17&lt;&gt;0,AD17/PLANEL_Pot_anual!AD17,0)</f>
        <v>0.45761100000729243</v>
      </c>
      <c r="AE42" s="51">
        <f>IF(PLANEL_Pot_anual!AE17&lt;&gt;0,AE17/PLANEL_Pot_anual!AE17,0)</f>
        <v>0.4576109999854569</v>
      </c>
      <c r="AF42" s="51">
        <f>IF(PLANEL_Pot_anual!AF17&lt;&gt;0,AF17/PLANEL_Pot_anual!AF17,0)</f>
        <v>0.45761099998651911</v>
      </c>
      <c r="AG42" s="51">
        <f>IF(PLANEL_Pot_anual!AG17&lt;&gt;0,AG17/PLANEL_Pot_anual!AG17,0)</f>
        <v>0.45761100006247329</v>
      </c>
      <c r="AH42" s="51">
        <f>IF(PLANEL_Pot_anual!AH17&lt;&gt;0,AH17/PLANEL_Pot_anual!AH17,0)</f>
        <v>0.45761100004186839</v>
      </c>
      <c r="AI42" s="51">
        <f>IF(PLANEL_Pot_anual!AI17&lt;&gt;0,AI17/PLANEL_Pot_anual!AI17,0)</f>
        <v>0.45761100001432636</v>
      </c>
      <c r="AJ42" s="51">
        <f>IF(PLANEL_Pot_anual!AJ17&lt;&gt;0,AJ17/PLANEL_Pot_anual!AJ17,0)</f>
        <v>0.45761100000695337</v>
      </c>
      <c r="AK42" s="51">
        <f>IF(PLANEL_Pot_anual!AK17&lt;&gt;0,AK17/PLANEL_Pot_anual!AK17,0)</f>
        <v>0.4576110000313659</v>
      </c>
      <c r="AL42" s="51">
        <f>IF(PLANEL_Pot_anual!AL17&lt;&gt;0,AL17/PLANEL_Pot_anual!AL17,0)</f>
        <v>0.45761099997438059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0.2813256600599745</v>
      </c>
      <c r="AH45" s="53">
        <f>IF(PLANEL_Pot_anual!AH20&lt;&gt;0,AH20/PLANEL_Pot_anual!AH20,0)</f>
        <v>0.28132566000398174</v>
      </c>
      <c r="AI45" s="53">
        <f>IF(PLANEL_Pot_anual!AI20&lt;&gt;0,AI20/PLANEL_Pot_anual!AI20,0)</f>
        <v>0.28132566001911397</v>
      </c>
      <c r="AJ45" s="53">
        <f>IF(PLANEL_Pot_anual!AJ20&lt;&gt;0,AJ20/PLANEL_Pot_anual!AJ20,0)</f>
        <v>0.28132566001911397</v>
      </c>
      <c r="AK45" s="53">
        <f>IF(PLANEL_Pot_anual!AK20&lt;&gt;0,AK20/PLANEL_Pot_anual!AK20,0)</f>
        <v>0.28132566001911397</v>
      </c>
      <c r="AL45" s="53">
        <f>IF(PLANEL_Pot_anual!AL20&lt;&gt;0,AL20/PLANEL_Pot_anual!AL20,0)</f>
        <v>0.28132566001911397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3509.5044459999999</v>
      </c>
      <c r="C4" s="58">
        <v>3587.4660180000001</v>
      </c>
      <c r="D4" s="58">
        <v>4020.302522</v>
      </c>
      <c r="E4" s="58">
        <v>4211.9282219999996</v>
      </c>
      <c r="F4" s="58">
        <v>4352.6952419999998</v>
      </c>
      <c r="G4" s="58">
        <v>4391.6600710000002</v>
      </c>
      <c r="H4" s="58">
        <v>4479.6682220000002</v>
      </c>
      <c r="I4" s="58">
        <v>4911.6965819999996</v>
      </c>
      <c r="J4" s="58">
        <v>4918.5395820000003</v>
      </c>
      <c r="K4" s="58">
        <v>5131.3340820000003</v>
      </c>
      <c r="L4" s="58">
        <v>5301.3340820000003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7865.2444999999998</v>
      </c>
      <c r="AE4" s="58">
        <v>7865.2444999999998</v>
      </c>
      <c r="AF4" s="58">
        <v>7865.2444999999998</v>
      </c>
      <c r="AG4" s="58">
        <v>7695.2444999999998</v>
      </c>
      <c r="AH4" s="58">
        <v>7865.2444999999998</v>
      </c>
      <c r="AI4" s="58">
        <v>7525.2444999999998</v>
      </c>
      <c r="AJ4" s="58">
        <v>7512.3</v>
      </c>
      <c r="AK4" s="58">
        <v>7648.3</v>
      </c>
      <c r="AL4" s="58">
        <v>7512.3</v>
      </c>
      <c r="AM4" s="58">
        <v>6662.3</v>
      </c>
      <c r="AN4" s="58">
        <v>7648.3</v>
      </c>
    </row>
    <row r="5" spans="1:40" x14ac:dyDescent="0.25">
      <c r="A5" s="229" t="s">
        <v>4</v>
      </c>
      <c r="B5" s="58">
        <v>2380.3200000000002</v>
      </c>
      <c r="C5" s="58">
        <v>2106.5700000000002</v>
      </c>
      <c r="D5" s="58">
        <v>1840.095</v>
      </c>
      <c r="E5" s="58">
        <v>2108.0700000000002</v>
      </c>
      <c r="F5" s="58">
        <v>2108.0700000000002</v>
      </c>
      <c r="G5" s="58">
        <v>1709.3838989999999</v>
      </c>
      <c r="H5" s="58">
        <v>1910.07</v>
      </c>
      <c r="I5" s="58">
        <v>2365.2449999999999</v>
      </c>
      <c r="J5" s="58">
        <v>2186.9269610000001</v>
      </c>
      <c r="K5" s="58">
        <v>2635.32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1821</v>
      </c>
      <c r="W5" s="58">
        <v>1821</v>
      </c>
      <c r="X5" s="58">
        <v>1821</v>
      </c>
      <c r="Y5" s="58">
        <v>1821</v>
      </c>
      <c r="Z5" s="58">
        <v>1821</v>
      </c>
      <c r="AA5" s="58">
        <v>1821</v>
      </c>
      <c r="AB5" s="58">
        <v>1821</v>
      </c>
      <c r="AC5" s="58">
        <v>1821</v>
      </c>
      <c r="AD5" s="58">
        <v>1821</v>
      </c>
      <c r="AE5" s="58">
        <v>1551</v>
      </c>
      <c r="AF5" s="58">
        <v>1551</v>
      </c>
      <c r="AG5" s="58">
        <v>1821</v>
      </c>
      <c r="AH5" s="58">
        <v>1821</v>
      </c>
      <c r="AI5" s="58">
        <v>1821</v>
      </c>
      <c r="AJ5" s="58">
        <v>1821</v>
      </c>
      <c r="AK5" s="58">
        <v>1551</v>
      </c>
      <c r="AL5" s="58">
        <v>1821</v>
      </c>
      <c r="AM5" s="58">
        <v>1821</v>
      </c>
      <c r="AN5" s="58">
        <v>1551</v>
      </c>
    </row>
    <row r="6" spans="1:40" x14ac:dyDescent="0.25">
      <c r="A6" s="229" t="s">
        <v>7</v>
      </c>
      <c r="B6" s="58">
        <v>163.36551650000001</v>
      </c>
      <c r="C6" s="58">
        <v>183.45145059999999</v>
      </c>
      <c r="D6" s="58">
        <v>292.7680565</v>
      </c>
      <c r="E6" s="58">
        <v>337.77280150000001</v>
      </c>
      <c r="F6" s="58">
        <v>432.40484830000003</v>
      </c>
      <c r="G6" s="58">
        <v>435.89209629999999</v>
      </c>
      <c r="H6" s="58">
        <v>506.17144389999999</v>
      </c>
      <c r="I6" s="58">
        <v>954.39557779999996</v>
      </c>
      <c r="J6" s="58">
        <v>869.83573139999999</v>
      </c>
      <c r="K6" s="58">
        <v>960.36230780000005</v>
      </c>
      <c r="L6" s="58">
        <v>960.36230780000005</v>
      </c>
      <c r="M6" s="58">
        <v>960.36230780000005</v>
      </c>
      <c r="N6" s="58">
        <v>1729.7989480000001</v>
      </c>
      <c r="O6" s="58">
        <v>3813.9382489999998</v>
      </c>
      <c r="P6" s="58">
        <v>4971.8695989999997</v>
      </c>
      <c r="Q6" s="58">
        <v>6328.5355600000003</v>
      </c>
      <c r="R6" s="58">
        <v>6327.5722100000003</v>
      </c>
      <c r="S6" s="58">
        <v>6610.7870720000001</v>
      </c>
      <c r="T6" s="58">
        <v>8006.4984850000001</v>
      </c>
      <c r="U6" s="58">
        <v>8596.2148089999991</v>
      </c>
      <c r="V6" s="58">
        <v>9062.9457010000006</v>
      </c>
      <c r="W6" s="58">
        <v>10107.59461</v>
      </c>
      <c r="X6" s="58">
        <v>10830.07058</v>
      </c>
      <c r="Y6" s="58">
        <v>12022.848110000001</v>
      </c>
      <c r="Z6" s="58">
        <v>12930.031999999999</v>
      </c>
      <c r="AA6" s="58">
        <v>14011.86505</v>
      </c>
      <c r="AB6" s="58">
        <v>14437.72731</v>
      </c>
      <c r="AC6" s="58">
        <v>14140.61326</v>
      </c>
      <c r="AD6" s="58">
        <v>20916.952430000001</v>
      </c>
      <c r="AE6" s="58">
        <v>22135.5167</v>
      </c>
      <c r="AF6" s="58">
        <v>29823.933860000001</v>
      </c>
      <c r="AG6" s="58">
        <v>31437.528310000002</v>
      </c>
      <c r="AH6" s="58">
        <v>31753.61364</v>
      </c>
      <c r="AI6" s="58">
        <v>32083.497159999999</v>
      </c>
      <c r="AJ6" s="58">
        <v>32507.09189</v>
      </c>
      <c r="AK6" s="58">
        <v>32835.908239999997</v>
      </c>
      <c r="AL6" s="58">
        <v>33175.004930000003</v>
      </c>
      <c r="AM6" s="58">
        <v>34709.192349999998</v>
      </c>
      <c r="AN6" s="58">
        <v>37033.91835</v>
      </c>
    </row>
    <row r="7" spans="1:40" x14ac:dyDescent="0.25">
      <c r="A7" s="229" t="s">
        <v>3</v>
      </c>
      <c r="B7" s="58">
        <v>10406.97884</v>
      </c>
      <c r="C7" s="58">
        <v>10091.803830000001</v>
      </c>
      <c r="D7" s="58">
        <v>10000.18333</v>
      </c>
      <c r="E7" s="58">
        <v>10651.664769999999</v>
      </c>
      <c r="F7" s="58">
        <v>11022.0314</v>
      </c>
      <c r="G7" s="58">
        <v>10576.7505</v>
      </c>
      <c r="H7" s="58">
        <v>10703.965200000001</v>
      </c>
      <c r="I7" s="58">
        <v>10127.567719999999</v>
      </c>
      <c r="J7" s="58">
        <v>11060.593500000001</v>
      </c>
      <c r="K7" s="58">
        <v>12879.45465</v>
      </c>
      <c r="L7" s="58">
        <v>13096.951730000001</v>
      </c>
      <c r="M7" s="58">
        <v>15630.736699999999</v>
      </c>
      <c r="N7" s="58">
        <v>17905.35009</v>
      </c>
      <c r="O7" s="58">
        <v>17905.634330000001</v>
      </c>
      <c r="P7" s="58">
        <v>17905.918570000002</v>
      </c>
      <c r="Q7" s="58">
        <v>17905.918570000002</v>
      </c>
      <c r="R7" s="58">
        <v>18338.78469</v>
      </c>
      <c r="S7" s="58">
        <v>19183.891940000001</v>
      </c>
      <c r="T7" s="58">
        <v>19183.891940000001</v>
      </c>
      <c r="U7" s="58">
        <v>19871.187809999999</v>
      </c>
      <c r="V7" s="58">
        <v>20747.599010000002</v>
      </c>
      <c r="W7" s="58">
        <v>21624.010200000001</v>
      </c>
      <c r="X7" s="58">
        <v>22500.61089</v>
      </c>
      <c r="Y7" s="58">
        <v>23261.580010000001</v>
      </c>
      <c r="Z7" s="58">
        <v>24459.800299999999</v>
      </c>
      <c r="AA7" s="58">
        <v>26456.91503</v>
      </c>
      <c r="AB7" s="58">
        <v>28778.302199999998</v>
      </c>
      <c r="AC7" s="58">
        <v>33361.774850000002</v>
      </c>
      <c r="AD7" s="58">
        <v>33889.516510000001</v>
      </c>
      <c r="AE7" s="58">
        <v>34232.785450000003</v>
      </c>
      <c r="AF7" s="58">
        <v>34437.439310000002</v>
      </c>
      <c r="AG7" s="58">
        <v>35334.694880000003</v>
      </c>
      <c r="AH7" s="58">
        <v>34776.63725</v>
      </c>
      <c r="AI7" s="58">
        <v>38247.032959999997</v>
      </c>
      <c r="AJ7" s="58">
        <v>37473.896159999997</v>
      </c>
      <c r="AK7" s="58">
        <v>39307.809609999997</v>
      </c>
      <c r="AL7" s="58">
        <v>40184.292869999997</v>
      </c>
      <c r="AM7" s="58">
        <v>38403.547530000003</v>
      </c>
      <c r="AN7" s="58">
        <v>39177.879130000001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3605.9614310000002</v>
      </c>
      <c r="C10" s="58">
        <v>3843.5284569999999</v>
      </c>
      <c r="D10" s="58">
        <v>4175.3617590000003</v>
      </c>
      <c r="E10" s="58">
        <v>4156.0356899999997</v>
      </c>
      <c r="F10" s="58">
        <v>4044.6773779999999</v>
      </c>
      <c r="G10" s="58">
        <v>4482.2778770000004</v>
      </c>
      <c r="H10" s="58">
        <v>3225.2947300000001</v>
      </c>
      <c r="I10" s="58">
        <v>4390.9416190000002</v>
      </c>
      <c r="J10" s="58">
        <v>4419.6354240000001</v>
      </c>
      <c r="K10" s="58">
        <v>4870.2674809999999</v>
      </c>
      <c r="L10" s="58">
        <v>4870.2674809999999</v>
      </c>
      <c r="M10" s="58">
        <v>4691.180773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2499.255431</v>
      </c>
      <c r="O11" s="58">
        <v>6711.477793</v>
      </c>
      <c r="P11" s="58">
        <v>7785.6168019999996</v>
      </c>
      <c r="Q11" s="58">
        <v>11049.732379999999</v>
      </c>
      <c r="R11" s="58">
        <v>11140.111419999999</v>
      </c>
      <c r="S11" s="58">
        <v>11637.61002</v>
      </c>
      <c r="T11" s="58">
        <v>12901.81905</v>
      </c>
      <c r="U11" s="58">
        <v>16368.34708</v>
      </c>
      <c r="V11" s="58">
        <v>18419.836810000001</v>
      </c>
      <c r="W11" s="58">
        <v>19804.46948</v>
      </c>
      <c r="X11" s="58">
        <v>21924.034930000002</v>
      </c>
      <c r="Y11" s="58">
        <v>23874.061570000002</v>
      </c>
      <c r="Z11" s="58">
        <v>26148.884040000001</v>
      </c>
      <c r="AA11" s="58">
        <v>27398.055680000001</v>
      </c>
      <c r="AB11" s="58">
        <v>29048.157920000001</v>
      </c>
      <c r="AC11" s="58">
        <v>29617.280729999999</v>
      </c>
      <c r="AD11" s="58">
        <v>28754.200440000001</v>
      </c>
      <c r="AE11" s="58">
        <v>29617.280729999999</v>
      </c>
      <c r="AF11" s="58">
        <v>29617.280729999999</v>
      </c>
      <c r="AG11" s="58">
        <v>29312.483120000001</v>
      </c>
      <c r="AH11" s="58">
        <v>32861.547570000002</v>
      </c>
      <c r="AI11" s="58">
        <v>38022.477740000002</v>
      </c>
      <c r="AJ11" s="58">
        <v>41918.15079</v>
      </c>
      <c r="AK11" s="58">
        <v>41975.748290000003</v>
      </c>
      <c r="AL11" s="58">
        <v>47932.412060000002</v>
      </c>
      <c r="AM11" s="58">
        <v>53017.203110000002</v>
      </c>
      <c r="AN11" s="58">
        <v>50719.754560000001</v>
      </c>
    </row>
    <row r="12" spans="1:40" x14ac:dyDescent="0.25">
      <c r="A12" s="229" t="s">
        <v>2</v>
      </c>
      <c r="B12" s="58">
        <v>4562.0794260000002</v>
      </c>
      <c r="C12" s="58">
        <v>4438.270383</v>
      </c>
      <c r="D12" s="58">
        <v>4583.5099259999997</v>
      </c>
      <c r="E12" s="58">
        <v>4584.4069259999997</v>
      </c>
      <c r="F12" s="58">
        <v>4667.6015260000004</v>
      </c>
      <c r="G12" s="58">
        <v>4898.7023259999996</v>
      </c>
      <c r="H12" s="58">
        <v>4943.4532259999996</v>
      </c>
      <c r="I12" s="58">
        <v>5200.1661260000001</v>
      </c>
      <c r="J12" s="58">
        <v>5285.4071020000001</v>
      </c>
      <c r="K12" s="58">
        <v>6555.2299139999996</v>
      </c>
      <c r="L12" s="58">
        <v>10453.533729999999</v>
      </c>
      <c r="M12" s="58">
        <v>11835.15223</v>
      </c>
      <c r="N12" s="58">
        <v>11835.15223</v>
      </c>
      <c r="O12" s="58">
        <v>11835.15223</v>
      </c>
      <c r="P12" s="58">
        <v>11835.15223</v>
      </c>
      <c r="Q12" s="58">
        <v>13070.69988</v>
      </c>
      <c r="R12" s="58">
        <v>13179.66217</v>
      </c>
      <c r="S12" s="58">
        <v>14754.47459</v>
      </c>
      <c r="T12" s="58">
        <v>14930.228730000001</v>
      </c>
      <c r="U12" s="58">
        <v>14930.228730000001</v>
      </c>
      <c r="V12" s="58">
        <v>14930.228730000001</v>
      </c>
      <c r="W12" s="58">
        <v>14930.228730000001</v>
      </c>
      <c r="X12" s="58">
        <v>14930.228730000001</v>
      </c>
      <c r="Y12" s="58">
        <v>14930.228730000001</v>
      </c>
      <c r="Z12" s="58">
        <v>14930.228730000001</v>
      </c>
      <c r="AA12" s="58">
        <v>14930.228730000001</v>
      </c>
      <c r="AB12" s="58">
        <v>14930.228730000001</v>
      </c>
      <c r="AC12" s="58">
        <v>14930.228730000001</v>
      </c>
      <c r="AD12" s="58">
        <v>13007.21026</v>
      </c>
      <c r="AE12" s="58">
        <v>14930.228730000001</v>
      </c>
      <c r="AF12" s="58">
        <v>14569.92663</v>
      </c>
      <c r="AG12" s="58">
        <v>13391.28039</v>
      </c>
      <c r="AH12" s="58">
        <v>13642.13673</v>
      </c>
      <c r="AI12" s="58">
        <v>9952.8671759999997</v>
      </c>
      <c r="AJ12" s="58">
        <v>10160.64603</v>
      </c>
      <c r="AK12" s="58">
        <v>14516.96292</v>
      </c>
      <c r="AL12" s="58">
        <v>11015.024230000001</v>
      </c>
      <c r="AM12" s="58">
        <v>13642.13673</v>
      </c>
      <c r="AN12" s="58">
        <v>14930.228730000001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3.1406000000000001</v>
      </c>
      <c r="F13" s="58">
        <v>4.1406000000000001</v>
      </c>
      <c r="G13" s="58">
        <v>150.08760000000001</v>
      </c>
      <c r="H13" s="58">
        <v>200.32640000000001</v>
      </c>
      <c r="I13" s="58">
        <v>434.26900000000001</v>
      </c>
      <c r="J13" s="58">
        <v>422.86900000000003</v>
      </c>
      <c r="K13" s="58">
        <v>434.26900000000001</v>
      </c>
      <c r="L13" s="58">
        <v>434.26900000000001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7523.1433720000005</v>
      </c>
      <c r="AA13" s="58">
        <v>8567.4626320000007</v>
      </c>
      <c r="AB13" s="58">
        <v>9499.6141289999996</v>
      </c>
      <c r="AC13" s="58">
        <v>10396.3578</v>
      </c>
      <c r="AD13" s="58">
        <v>11431.497160000001</v>
      </c>
      <c r="AE13" s="58">
        <v>12399.737649999999</v>
      </c>
      <c r="AF13" s="58">
        <v>12958.337939999999</v>
      </c>
      <c r="AG13" s="58">
        <v>13943.28334</v>
      </c>
      <c r="AH13" s="58">
        <v>14953.568520000001</v>
      </c>
      <c r="AI13" s="58">
        <v>15985.278109999999</v>
      </c>
      <c r="AJ13" s="58">
        <v>17029.81393</v>
      </c>
      <c r="AK13" s="58">
        <v>17481.842189999999</v>
      </c>
      <c r="AL13" s="58">
        <v>17481.842189999999</v>
      </c>
      <c r="AM13" s="58">
        <v>15949.84909</v>
      </c>
      <c r="AN13" s="58">
        <v>17481.842189999999</v>
      </c>
    </row>
    <row r="14" spans="1:40" x14ac:dyDescent="0.25">
      <c r="A14" s="229" t="s">
        <v>1</v>
      </c>
      <c r="B14" s="58">
        <v>54155.230340000002</v>
      </c>
      <c r="C14" s="58">
        <v>56158.270660000002</v>
      </c>
      <c r="D14" s="58">
        <v>60197.331339999997</v>
      </c>
      <c r="E14" s="58">
        <v>59111.039810000002</v>
      </c>
      <c r="F14" s="58">
        <v>58069.174099999997</v>
      </c>
      <c r="G14" s="58">
        <v>61962.04163</v>
      </c>
      <c r="H14" s="58">
        <v>64763.574809999998</v>
      </c>
      <c r="I14" s="58">
        <v>67390.743749999994</v>
      </c>
      <c r="J14" s="58">
        <v>71701.627800000002</v>
      </c>
      <c r="K14" s="58">
        <v>72452.436830000006</v>
      </c>
      <c r="L14" s="58">
        <v>72648.118340000001</v>
      </c>
      <c r="M14" s="58">
        <v>73480.288969999994</v>
      </c>
      <c r="N14" s="58">
        <v>74039.86937</v>
      </c>
      <c r="O14" s="58">
        <v>74095.145869999993</v>
      </c>
      <c r="P14" s="58">
        <v>74922.012870000006</v>
      </c>
      <c r="Q14" s="58">
        <v>75047.592869999993</v>
      </c>
      <c r="R14" s="58">
        <v>78795.714800000002</v>
      </c>
      <c r="S14" s="58">
        <v>79882.827120000002</v>
      </c>
      <c r="T14" s="58">
        <v>80518.352939999997</v>
      </c>
      <c r="U14" s="58">
        <v>80657.006850000005</v>
      </c>
      <c r="V14" s="58">
        <v>80657.006850000005</v>
      </c>
      <c r="W14" s="58">
        <v>80988.124800000005</v>
      </c>
      <c r="X14" s="58">
        <v>81054.966220000002</v>
      </c>
      <c r="Y14" s="58">
        <v>81054.966220000002</v>
      </c>
      <c r="Z14" s="58">
        <v>80884.318960000004</v>
      </c>
      <c r="AA14" s="58">
        <v>80777.180529999998</v>
      </c>
      <c r="AB14" s="58">
        <v>80858.100820000007</v>
      </c>
      <c r="AC14" s="58">
        <v>80350.687990000006</v>
      </c>
      <c r="AD14" s="58">
        <v>80167.211370000005</v>
      </c>
      <c r="AE14" s="58">
        <v>79881.888189999998</v>
      </c>
      <c r="AF14" s="58">
        <v>76574.641369999998</v>
      </c>
      <c r="AG14" s="58">
        <v>79299.340530000001</v>
      </c>
      <c r="AH14" s="58">
        <v>79527.239170000001</v>
      </c>
      <c r="AI14" s="58">
        <v>78616.348580000005</v>
      </c>
      <c r="AJ14" s="58">
        <v>78953.854059999998</v>
      </c>
      <c r="AK14" s="58">
        <v>77175.546189999994</v>
      </c>
      <c r="AL14" s="58">
        <v>79005.936560000002</v>
      </c>
      <c r="AM14" s="58">
        <v>79361.544420000006</v>
      </c>
      <c r="AN14" s="58">
        <v>79779.645409999997</v>
      </c>
    </row>
    <row r="15" spans="1:40" x14ac:dyDescent="0.25">
      <c r="A15" s="229" t="s">
        <v>645</v>
      </c>
      <c r="B15" s="58">
        <v>80887.387443500003</v>
      </c>
      <c r="C15" s="58">
        <v>82513.308242600004</v>
      </c>
      <c r="D15" s="58">
        <v>87215.223577500001</v>
      </c>
      <c r="E15" s="58">
        <v>87267.589863500005</v>
      </c>
      <c r="F15" s="58">
        <v>86804.326138299992</v>
      </c>
      <c r="G15" s="58">
        <v>90710.3270433</v>
      </c>
      <c r="H15" s="58">
        <v>92836.055075900003</v>
      </c>
      <c r="I15" s="58">
        <v>97878.556418799999</v>
      </c>
      <c r="J15" s="58">
        <v>102968.96614440001</v>
      </c>
      <c r="K15" s="58">
        <v>108022.20530880001</v>
      </c>
      <c r="L15" s="58">
        <v>112503.68771480001</v>
      </c>
      <c r="M15" s="58">
        <v>117242.17510679999</v>
      </c>
      <c r="N15" s="58">
        <v>122114.84695000001</v>
      </c>
      <c r="O15" s="58">
        <v>127184.67443999999</v>
      </c>
      <c r="P15" s="58">
        <v>131587.658968</v>
      </c>
      <c r="Q15" s="58">
        <v>135780.1022242</v>
      </c>
      <c r="R15" s="58">
        <v>140139.21596500001</v>
      </c>
      <c r="S15" s="58">
        <v>144596.47501699999</v>
      </c>
      <c r="T15" s="58">
        <v>149189.12813099998</v>
      </c>
      <c r="U15" s="58">
        <v>153972.833885</v>
      </c>
      <c r="V15" s="58">
        <v>158797.17406600001</v>
      </c>
      <c r="W15" s="58">
        <v>163593.44624100003</v>
      </c>
      <c r="X15" s="58">
        <v>168566.01825600001</v>
      </c>
      <c r="Y15" s="58">
        <v>173690.13692600001</v>
      </c>
      <c r="Z15" s="58">
        <v>179137.84548700001</v>
      </c>
      <c r="AA15" s="58">
        <v>184539.14573699998</v>
      </c>
      <c r="AB15" s="58">
        <v>190085.56919400001</v>
      </c>
      <c r="AC15" s="58">
        <v>195466.38144500001</v>
      </c>
      <c r="AD15" s="58">
        <v>200836.026255</v>
      </c>
      <c r="AE15" s="58">
        <v>205596.875535</v>
      </c>
      <c r="AF15" s="58">
        <v>210380.997925</v>
      </c>
      <c r="AG15" s="58">
        <v>215218.04865499999</v>
      </c>
      <c r="AH15" s="58">
        <v>220184.18096500001</v>
      </c>
      <c r="AI15" s="58">
        <v>225236.93981100002</v>
      </c>
      <c r="AJ15" s="58">
        <v>230359.94644500001</v>
      </c>
      <c r="AK15" s="58">
        <v>235476.31102499997</v>
      </c>
      <c r="AL15" s="58">
        <v>241111.006425</v>
      </c>
      <c r="AM15" s="58">
        <v>246549.96681499999</v>
      </c>
      <c r="AN15" s="58">
        <v>251305.76195499999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3509.5044459999999</v>
      </c>
      <c r="C19" s="58">
        <f t="shared" si="2"/>
        <v>3587.4660180000001</v>
      </c>
      <c r="D19" s="58">
        <f t="shared" si="2"/>
        <v>4020.302522</v>
      </c>
      <c r="E19" s="58">
        <f t="shared" si="2"/>
        <v>4211.9282219999996</v>
      </c>
      <c r="F19" s="58">
        <f t="shared" si="2"/>
        <v>4352.6952419999998</v>
      </c>
      <c r="G19" s="58">
        <f t="shared" si="2"/>
        <v>4391.6600710000002</v>
      </c>
      <c r="H19" s="58">
        <f t="shared" si="2"/>
        <v>4479.6682220000002</v>
      </c>
      <c r="I19" s="58">
        <f t="shared" si="2"/>
        <v>4911.6965819999996</v>
      </c>
      <c r="J19" s="58">
        <f t="shared" si="2"/>
        <v>4918.5395820000003</v>
      </c>
      <c r="K19" s="58">
        <f t="shared" si="2"/>
        <v>5131.3340820000003</v>
      </c>
      <c r="L19" s="58">
        <f t="shared" si="2"/>
        <v>5301.3340820000003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7865.2444999999998</v>
      </c>
      <c r="AE19" s="58">
        <f t="shared" si="2"/>
        <v>7865.2444999999998</v>
      </c>
      <c r="AF19" s="58">
        <f t="shared" si="2"/>
        <v>7865.2444999999998</v>
      </c>
      <c r="AG19" s="58">
        <f t="shared" si="2"/>
        <v>7695.2444999999998</v>
      </c>
      <c r="AH19" s="58">
        <f t="shared" si="2"/>
        <v>7865.2444999999998</v>
      </c>
      <c r="AI19" s="58">
        <f t="shared" si="2"/>
        <v>7525.2444999999998</v>
      </c>
      <c r="AJ19" s="58">
        <f t="shared" si="2"/>
        <v>7512.3</v>
      </c>
      <c r="AK19" s="58">
        <f t="shared" si="2"/>
        <v>7648.3</v>
      </c>
      <c r="AL19" s="58">
        <f t="shared" si="2"/>
        <v>7512.3</v>
      </c>
      <c r="AM19" s="58">
        <f t="shared" si="2"/>
        <v>6662.3</v>
      </c>
      <c r="AN19" s="58">
        <f t="shared" si="2"/>
        <v>7648.3</v>
      </c>
    </row>
    <row r="20" spans="1:40" x14ac:dyDescent="0.25">
      <c r="A20" t="str">
        <f t="shared" ref="A20:AN20" si="3">A5</f>
        <v>Carvão</v>
      </c>
      <c r="B20" s="58">
        <f t="shared" si="3"/>
        <v>2380.3200000000002</v>
      </c>
      <c r="C20" s="58">
        <f t="shared" si="3"/>
        <v>2106.5700000000002</v>
      </c>
      <c r="D20" s="58">
        <f t="shared" si="3"/>
        <v>1840.095</v>
      </c>
      <c r="E20" s="58">
        <f t="shared" si="3"/>
        <v>2108.0700000000002</v>
      </c>
      <c r="F20" s="58">
        <f t="shared" si="3"/>
        <v>2108.0700000000002</v>
      </c>
      <c r="G20" s="58">
        <f t="shared" si="3"/>
        <v>1709.3838989999999</v>
      </c>
      <c r="H20" s="58">
        <f t="shared" si="3"/>
        <v>1910.07</v>
      </c>
      <c r="I20" s="58">
        <f t="shared" si="3"/>
        <v>2365.2449999999999</v>
      </c>
      <c r="J20" s="58">
        <f t="shared" si="3"/>
        <v>2186.9269610000001</v>
      </c>
      <c r="K20" s="58">
        <f t="shared" si="3"/>
        <v>2635.32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1821</v>
      </c>
      <c r="W20" s="58">
        <f t="shared" si="3"/>
        <v>1821</v>
      </c>
      <c r="X20" s="58">
        <f t="shared" si="3"/>
        <v>1821</v>
      </c>
      <c r="Y20" s="58">
        <f t="shared" si="3"/>
        <v>1821</v>
      </c>
      <c r="Z20" s="58">
        <f t="shared" si="3"/>
        <v>1821</v>
      </c>
      <c r="AA20" s="58">
        <f t="shared" si="3"/>
        <v>1821</v>
      </c>
      <c r="AB20" s="58">
        <f t="shared" si="3"/>
        <v>1821</v>
      </c>
      <c r="AC20" s="58">
        <f t="shared" si="3"/>
        <v>1821</v>
      </c>
      <c r="AD20" s="58">
        <f t="shared" si="3"/>
        <v>1821</v>
      </c>
      <c r="AE20" s="58">
        <f t="shared" si="3"/>
        <v>1551</v>
      </c>
      <c r="AF20" s="58">
        <f t="shared" si="3"/>
        <v>1551</v>
      </c>
      <c r="AG20" s="58">
        <f t="shared" si="3"/>
        <v>1821</v>
      </c>
      <c r="AH20" s="58">
        <f t="shared" si="3"/>
        <v>1821</v>
      </c>
      <c r="AI20" s="58">
        <f t="shared" si="3"/>
        <v>1821</v>
      </c>
      <c r="AJ20" s="58">
        <f t="shared" si="3"/>
        <v>1821</v>
      </c>
      <c r="AK20" s="58">
        <f t="shared" si="3"/>
        <v>1551</v>
      </c>
      <c r="AL20" s="58">
        <f t="shared" si="3"/>
        <v>1821</v>
      </c>
      <c r="AM20" s="58">
        <f t="shared" si="3"/>
        <v>1821</v>
      </c>
      <c r="AN20" s="58">
        <f t="shared" si="3"/>
        <v>1551</v>
      </c>
    </row>
    <row r="21" spans="1:40" x14ac:dyDescent="0.25">
      <c r="A21" t="str">
        <f t="shared" ref="A21:AN21" si="4">A6</f>
        <v>Eólica</v>
      </c>
      <c r="B21" s="58">
        <f t="shared" si="4"/>
        <v>163.36551650000001</v>
      </c>
      <c r="C21" s="58">
        <f t="shared" si="4"/>
        <v>183.45145059999999</v>
      </c>
      <c r="D21" s="58">
        <f t="shared" si="4"/>
        <v>292.7680565</v>
      </c>
      <c r="E21" s="58">
        <f t="shared" si="4"/>
        <v>337.77280150000001</v>
      </c>
      <c r="F21" s="58">
        <f t="shared" si="4"/>
        <v>432.40484830000003</v>
      </c>
      <c r="G21" s="58">
        <f t="shared" si="4"/>
        <v>435.89209629999999</v>
      </c>
      <c r="H21" s="58">
        <f t="shared" si="4"/>
        <v>506.17144389999999</v>
      </c>
      <c r="I21" s="58">
        <f t="shared" si="4"/>
        <v>954.39557779999996</v>
      </c>
      <c r="J21" s="58">
        <f t="shared" si="4"/>
        <v>869.83573139999999</v>
      </c>
      <c r="K21" s="58">
        <f t="shared" si="4"/>
        <v>960.36230780000005</v>
      </c>
      <c r="L21" s="58">
        <f t="shared" si="4"/>
        <v>960.36230780000005</v>
      </c>
      <c r="M21" s="58">
        <f t="shared" si="4"/>
        <v>960.36230780000005</v>
      </c>
      <c r="N21" s="58">
        <f t="shared" si="4"/>
        <v>1729.7989480000001</v>
      </c>
      <c r="O21" s="58">
        <f t="shared" si="4"/>
        <v>3813.9382489999998</v>
      </c>
      <c r="P21" s="58">
        <f t="shared" si="4"/>
        <v>4971.8695989999997</v>
      </c>
      <c r="Q21" s="58">
        <f t="shared" si="4"/>
        <v>6328.5355600000003</v>
      </c>
      <c r="R21" s="58">
        <f t="shared" si="4"/>
        <v>6327.5722100000003</v>
      </c>
      <c r="S21" s="58">
        <f t="shared" si="4"/>
        <v>6610.7870720000001</v>
      </c>
      <c r="T21" s="58">
        <f t="shared" si="4"/>
        <v>8006.4984850000001</v>
      </c>
      <c r="U21" s="58">
        <f t="shared" si="4"/>
        <v>8596.2148089999991</v>
      </c>
      <c r="V21" s="58">
        <f t="shared" si="4"/>
        <v>9062.9457010000006</v>
      </c>
      <c r="W21" s="58">
        <f t="shared" si="4"/>
        <v>10107.59461</v>
      </c>
      <c r="X21" s="58">
        <f t="shared" si="4"/>
        <v>10830.07058</v>
      </c>
      <c r="Y21" s="58">
        <f t="shared" si="4"/>
        <v>12022.848110000001</v>
      </c>
      <c r="Z21" s="58">
        <f t="shared" si="4"/>
        <v>12930.031999999999</v>
      </c>
      <c r="AA21" s="58">
        <f t="shared" si="4"/>
        <v>14011.86505</v>
      </c>
      <c r="AB21" s="58">
        <f t="shared" si="4"/>
        <v>14437.72731</v>
      </c>
      <c r="AC21" s="58">
        <f t="shared" si="4"/>
        <v>14140.61326</v>
      </c>
      <c r="AD21" s="58">
        <f t="shared" si="4"/>
        <v>20916.952430000001</v>
      </c>
      <c r="AE21" s="58">
        <f t="shared" si="4"/>
        <v>22135.5167</v>
      </c>
      <c r="AF21" s="58">
        <f t="shared" si="4"/>
        <v>29823.933860000001</v>
      </c>
      <c r="AG21" s="58">
        <f t="shared" si="4"/>
        <v>31437.528310000002</v>
      </c>
      <c r="AH21" s="58">
        <f t="shared" si="4"/>
        <v>31753.61364</v>
      </c>
      <c r="AI21" s="58">
        <f t="shared" si="4"/>
        <v>32083.497159999999</v>
      </c>
      <c r="AJ21" s="58">
        <f t="shared" si="4"/>
        <v>32507.09189</v>
      </c>
      <c r="AK21" s="58">
        <f t="shared" si="4"/>
        <v>32835.908239999997</v>
      </c>
      <c r="AL21" s="58">
        <f t="shared" si="4"/>
        <v>33175.004930000003</v>
      </c>
      <c r="AM21" s="58">
        <f t="shared" si="4"/>
        <v>34709.192349999998</v>
      </c>
      <c r="AN21" s="58">
        <f t="shared" si="4"/>
        <v>37033.91835</v>
      </c>
    </row>
    <row r="22" spans="1:40" x14ac:dyDescent="0.25">
      <c r="A22" t="str">
        <f t="shared" ref="A22:AN22" si="5">A7</f>
        <v>Gás Natural</v>
      </c>
      <c r="B22" s="58">
        <f t="shared" si="5"/>
        <v>10406.97884</v>
      </c>
      <c r="C22" s="58">
        <f t="shared" si="5"/>
        <v>10091.803830000001</v>
      </c>
      <c r="D22" s="58">
        <f t="shared" si="5"/>
        <v>10000.18333</v>
      </c>
      <c r="E22" s="58">
        <f t="shared" si="5"/>
        <v>10651.664769999999</v>
      </c>
      <c r="F22" s="58">
        <f t="shared" si="5"/>
        <v>11022.0314</v>
      </c>
      <c r="G22" s="58">
        <f t="shared" si="5"/>
        <v>10576.7505</v>
      </c>
      <c r="H22" s="58">
        <f t="shared" si="5"/>
        <v>10703.965200000001</v>
      </c>
      <c r="I22" s="58">
        <f t="shared" si="5"/>
        <v>10127.567719999999</v>
      </c>
      <c r="J22" s="58">
        <f t="shared" si="5"/>
        <v>11060.593500000001</v>
      </c>
      <c r="K22" s="58">
        <f t="shared" si="5"/>
        <v>12879.45465</v>
      </c>
      <c r="L22" s="58">
        <f t="shared" si="5"/>
        <v>13096.951730000001</v>
      </c>
      <c r="M22" s="58">
        <f t="shared" si="5"/>
        <v>15630.736699999999</v>
      </c>
      <c r="N22" s="58">
        <f t="shared" si="5"/>
        <v>17905.35009</v>
      </c>
      <c r="O22" s="58">
        <f t="shared" si="5"/>
        <v>17905.634330000001</v>
      </c>
      <c r="P22" s="58">
        <f t="shared" si="5"/>
        <v>17905.918570000002</v>
      </c>
      <c r="Q22" s="58">
        <f t="shared" si="5"/>
        <v>17905.918570000002</v>
      </c>
      <c r="R22" s="58">
        <f t="shared" si="5"/>
        <v>18338.78469</v>
      </c>
      <c r="S22" s="58">
        <f t="shared" si="5"/>
        <v>19183.891940000001</v>
      </c>
      <c r="T22" s="58">
        <f t="shared" si="5"/>
        <v>19183.891940000001</v>
      </c>
      <c r="U22" s="58">
        <f t="shared" si="5"/>
        <v>19871.187809999999</v>
      </c>
      <c r="V22" s="58">
        <f t="shared" si="5"/>
        <v>20747.599010000002</v>
      </c>
      <c r="W22" s="58">
        <f t="shared" si="5"/>
        <v>21624.010200000001</v>
      </c>
      <c r="X22" s="58">
        <f t="shared" si="5"/>
        <v>22500.61089</v>
      </c>
      <c r="Y22" s="58">
        <f t="shared" si="5"/>
        <v>23261.580010000001</v>
      </c>
      <c r="Z22" s="58">
        <f t="shared" si="5"/>
        <v>24459.800299999999</v>
      </c>
      <c r="AA22" s="58">
        <f t="shared" si="5"/>
        <v>26456.91503</v>
      </c>
      <c r="AB22" s="58">
        <f t="shared" si="5"/>
        <v>28778.302199999998</v>
      </c>
      <c r="AC22" s="58">
        <f t="shared" si="5"/>
        <v>33361.774850000002</v>
      </c>
      <c r="AD22" s="58">
        <f t="shared" si="5"/>
        <v>33889.516510000001</v>
      </c>
      <c r="AE22" s="58">
        <f t="shared" si="5"/>
        <v>34232.785450000003</v>
      </c>
      <c r="AF22" s="58">
        <f t="shared" si="5"/>
        <v>34437.439310000002</v>
      </c>
      <c r="AG22" s="58">
        <f t="shared" si="5"/>
        <v>35334.694880000003</v>
      </c>
      <c r="AH22" s="58">
        <f t="shared" si="5"/>
        <v>34776.63725</v>
      </c>
      <c r="AI22" s="58">
        <f t="shared" si="5"/>
        <v>38247.032959999997</v>
      </c>
      <c r="AJ22" s="58">
        <f t="shared" si="5"/>
        <v>37473.896159999997</v>
      </c>
      <c r="AK22" s="58">
        <f t="shared" si="5"/>
        <v>39307.809609999997</v>
      </c>
      <c r="AL22" s="58">
        <f t="shared" si="5"/>
        <v>40184.292869999997</v>
      </c>
      <c r="AM22" s="58">
        <f t="shared" si="5"/>
        <v>38403.547530000003</v>
      </c>
      <c r="AN22" s="58">
        <f t="shared" si="5"/>
        <v>39177.879130000001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3605.9614310000002</v>
      </c>
      <c r="C25" s="58">
        <f t="shared" si="8"/>
        <v>3843.5284569999999</v>
      </c>
      <c r="D25" s="58">
        <f t="shared" si="8"/>
        <v>4175.3617590000003</v>
      </c>
      <c r="E25" s="58">
        <f t="shared" si="8"/>
        <v>4156.0356899999997</v>
      </c>
      <c r="F25" s="58">
        <f t="shared" si="8"/>
        <v>4044.6773779999999</v>
      </c>
      <c r="G25" s="58">
        <f t="shared" si="8"/>
        <v>4482.2778770000004</v>
      </c>
      <c r="H25" s="58">
        <f t="shared" si="8"/>
        <v>3225.2947300000001</v>
      </c>
      <c r="I25" s="58">
        <f t="shared" si="8"/>
        <v>4390.9416190000002</v>
      </c>
      <c r="J25" s="58">
        <f t="shared" si="8"/>
        <v>4419.6354240000001</v>
      </c>
      <c r="K25" s="58">
        <f t="shared" si="8"/>
        <v>4870.2674809999999</v>
      </c>
      <c r="L25" s="58">
        <f t="shared" si="8"/>
        <v>4870.2674809999999</v>
      </c>
      <c r="M25" s="58">
        <f t="shared" si="8"/>
        <v>4691.180773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2499.255431</v>
      </c>
      <c r="O26" s="58">
        <f t="shared" si="9"/>
        <v>6711.477793</v>
      </c>
      <c r="P26" s="58">
        <f t="shared" si="9"/>
        <v>7785.6168019999996</v>
      </c>
      <c r="Q26" s="58">
        <f t="shared" si="9"/>
        <v>11049.732379999999</v>
      </c>
      <c r="R26" s="58">
        <f t="shared" si="9"/>
        <v>11140.111419999999</v>
      </c>
      <c r="S26" s="58">
        <f t="shared" si="9"/>
        <v>11637.61002</v>
      </c>
      <c r="T26" s="58">
        <f t="shared" si="9"/>
        <v>12901.81905</v>
      </c>
      <c r="U26" s="58">
        <f t="shared" si="9"/>
        <v>16368.34708</v>
      </c>
      <c r="V26" s="58">
        <f t="shared" si="9"/>
        <v>18419.836810000001</v>
      </c>
      <c r="W26" s="58">
        <f t="shared" si="9"/>
        <v>19804.46948</v>
      </c>
      <c r="X26" s="58">
        <f t="shared" si="9"/>
        <v>21924.034930000002</v>
      </c>
      <c r="Y26" s="58">
        <f t="shared" si="9"/>
        <v>23874.061570000002</v>
      </c>
      <c r="Z26" s="58">
        <f t="shared" si="9"/>
        <v>26148.884040000001</v>
      </c>
      <c r="AA26" s="58">
        <f t="shared" si="9"/>
        <v>27398.055680000001</v>
      </c>
      <c r="AB26" s="58">
        <f t="shared" si="9"/>
        <v>29048.157920000001</v>
      </c>
      <c r="AC26" s="58">
        <f t="shared" si="9"/>
        <v>29617.280729999999</v>
      </c>
      <c r="AD26" s="58">
        <f t="shared" si="9"/>
        <v>28754.200440000001</v>
      </c>
      <c r="AE26" s="58">
        <f t="shared" si="9"/>
        <v>29617.280729999999</v>
      </c>
      <c r="AF26" s="58">
        <f t="shared" si="9"/>
        <v>29617.280729999999</v>
      </c>
      <c r="AG26" s="58">
        <f t="shared" si="9"/>
        <v>29312.483120000001</v>
      </c>
      <c r="AH26" s="58">
        <f t="shared" si="9"/>
        <v>32861.547570000002</v>
      </c>
      <c r="AI26" s="58">
        <f t="shared" si="9"/>
        <v>38022.477740000002</v>
      </c>
      <c r="AJ26" s="58">
        <f t="shared" si="9"/>
        <v>41918.15079</v>
      </c>
      <c r="AK26" s="58">
        <f t="shared" si="9"/>
        <v>41975.748290000003</v>
      </c>
      <c r="AL26" s="58">
        <f t="shared" si="9"/>
        <v>47932.412060000002</v>
      </c>
      <c r="AM26" s="58">
        <f t="shared" si="9"/>
        <v>53017.203110000002</v>
      </c>
      <c r="AN26" s="58">
        <f t="shared" si="9"/>
        <v>50719.754560000001</v>
      </c>
    </row>
    <row r="27" spans="1:40" x14ac:dyDescent="0.25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4438.270383</v>
      </c>
      <c r="D27" s="58">
        <f t="shared" si="10"/>
        <v>4583.5099259999997</v>
      </c>
      <c r="E27" s="58">
        <f t="shared" si="10"/>
        <v>4584.4069259999997</v>
      </c>
      <c r="F27" s="58">
        <f t="shared" si="10"/>
        <v>4667.6015260000004</v>
      </c>
      <c r="G27" s="58">
        <f t="shared" si="10"/>
        <v>4898.7023259999996</v>
      </c>
      <c r="H27" s="58">
        <f t="shared" si="10"/>
        <v>4943.4532259999996</v>
      </c>
      <c r="I27" s="58">
        <f t="shared" si="10"/>
        <v>5200.1661260000001</v>
      </c>
      <c r="J27" s="58">
        <f t="shared" si="10"/>
        <v>5285.4071020000001</v>
      </c>
      <c r="K27" s="58">
        <f t="shared" si="10"/>
        <v>6555.2299139999996</v>
      </c>
      <c r="L27" s="58">
        <f t="shared" si="10"/>
        <v>10453.533729999999</v>
      </c>
      <c r="M27" s="58">
        <f t="shared" si="10"/>
        <v>11835.15223</v>
      </c>
      <c r="N27" s="58">
        <f t="shared" si="10"/>
        <v>11835.15223</v>
      </c>
      <c r="O27" s="58">
        <f t="shared" si="10"/>
        <v>11835.15223</v>
      </c>
      <c r="P27" s="58">
        <f t="shared" si="10"/>
        <v>11835.15223</v>
      </c>
      <c r="Q27" s="58">
        <f t="shared" si="10"/>
        <v>13070.69988</v>
      </c>
      <c r="R27" s="58">
        <f t="shared" si="10"/>
        <v>13179.66217</v>
      </c>
      <c r="S27" s="58">
        <f t="shared" si="10"/>
        <v>14754.47459</v>
      </c>
      <c r="T27" s="58">
        <f t="shared" si="10"/>
        <v>14930.228730000001</v>
      </c>
      <c r="U27" s="58">
        <f t="shared" si="10"/>
        <v>14930.228730000001</v>
      </c>
      <c r="V27" s="58">
        <f t="shared" si="10"/>
        <v>14930.228730000001</v>
      </c>
      <c r="W27" s="58">
        <f t="shared" si="10"/>
        <v>14930.228730000001</v>
      </c>
      <c r="X27" s="58">
        <f t="shared" si="10"/>
        <v>14930.228730000001</v>
      </c>
      <c r="Y27" s="58">
        <f t="shared" si="10"/>
        <v>14930.228730000001</v>
      </c>
      <c r="Z27" s="58">
        <f t="shared" si="10"/>
        <v>14930.228730000001</v>
      </c>
      <c r="AA27" s="58">
        <f t="shared" si="10"/>
        <v>14930.228730000001</v>
      </c>
      <c r="AB27" s="58">
        <f t="shared" si="10"/>
        <v>14930.228730000001</v>
      </c>
      <c r="AC27" s="58">
        <f t="shared" si="10"/>
        <v>14930.228730000001</v>
      </c>
      <c r="AD27" s="58">
        <f t="shared" si="10"/>
        <v>13007.21026</v>
      </c>
      <c r="AE27" s="58">
        <f t="shared" si="10"/>
        <v>14930.228730000001</v>
      </c>
      <c r="AF27" s="58">
        <f t="shared" si="10"/>
        <v>14569.92663</v>
      </c>
      <c r="AG27" s="58">
        <f t="shared" si="10"/>
        <v>13391.28039</v>
      </c>
      <c r="AH27" s="58">
        <f t="shared" si="10"/>
        <v>13642.13673</v>
      </c>
      <c r="AI27" s="58">
        <f t="shared" si="10"/>
        <v>9952.8671759999997</v>
      </c>
      <c r="AJ27" s="58">
        <f t="shared" si="10"/>
        <v>10160.64603</v>
      </c>
      <c r="AK27" s="58">
        <f t="shared" si="10"/>
        <v>14516.96292</v>
      </c>
      <c r="AL27" s="58">
        <f t="shared" si="10"/>
        <v>11015.024230000001</v>
      </c>
      <c r="AM27" s="58">
        <f t="shared" si="10"/>
        <v>13642.13673</v>
      </c>
      <c r="AN27" s="58">
        <f t="shared" si="10"/>
        <v>14930.228730000001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3.1406000000000001</v>
      </c>
      <c r="F28" s="58">
        <f t="shared" si="11"/>
        <v>4.1406000000000001</v>
      </c>
      <c r="G28" s="58">
        <f t="shared" si="11"/>
        <v>150.08760000000001</v>
      </c>
      <c r="H28" s="58">
        <f t="shared" si="11"/>
        <v>200.32640000000001</v>
      </c>
      <c r="I28" s="58">
        <f t="shared" si="11"/>
        <v>434.26900000000001</v>
      </c>
      <c r="J28" s="58">
        <f t="shared" si="11"/>
        <v>422.86900000000003</v>
      </c>
      <c r="K28" s="58">
        <f t="shared" si="11"/>
        <v>434.26900000000001</v>
      </c>
      <c r="L28" s="58">
        <f t="shared" si="11"/>
        <v>434.26900000000001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7523.1433720000005</v>
      </c>
      <c r="AA28" s="58">
        <f t="shared" si="11"/>
        <v>8567.4626320000007</v>
      </c>
      <c r="AB28" s="58">
        <f t="shared" si="11"/>
        <v>9499.6141289999996</v>
      </c>
      <c r="AC28" s="58">
        <f t="shared" si="11"/>
        <v>10396.3578</v>
      </c>
      <c r="AD28" s="58">
        <f t="shared" si="11"/>
        <v>11431.497160000001</v>
      </c>
      <c r="AE28" s="58">
        <f t="shared" si="11"/>
        <v>12399.737649999999</v>
      </c>
      <c r="AF28" s="58">
        <f t="shared" si="11"/>
        <v>12958.337939999999</v>
      </c>
      <c r="AG28" s="58">
        <f t="shared" si="11"/>
        <v>13943.28334</v>
      </c>
      <c r="AH28" s="58">
        <f t="shared" si="11"/>
        <v>14953.568520000001</v>
      </c>
      <c r="AI28" s="58">
        <f t="shared" si="11"/>
        <v>15985.278109999999</v>
      </c>
      <c r="AJ28" s="58">
        <f t="shared" si="11"/>
        <v>17029.81393</v>
      </c>
      <c r="AK28" s="58">
        <f t="shared" si="11"/>
        <v>17481.842189999999</v>
      </c>
      <c r="AL28" s="58">
        <f t="shared" si="11"/>
        <v>17481.842189999999</v>
      </c>
      <c r="AM28" s="58">
        <f t="shared" si="11"/>
        <v>15949.84909</v>
      </c>
      <c r="AN28" s="58">
        <f t="shared" si="11"/>
        <v>17481.842189999999</v>
      </c>
    </row>
    <row r="29" spans="1:40" x14ac:dyDescent="0.25">
      <c r="A29" t="str">
        <f t="shared" ref="A29:AN29" si="12">A14</f>
        <v>UHE</v>
      </c>
      <c r="B29" s="58">
        <f t="shared" si="12"/>
        <v>54155.230340000002</v>
      </c>
      <c r="C29" s="58">
        <f t="shared" si="12"/>
        <v>56158.270660000002</v>
      </c>
      <c r="D29" s="58">
        <f t="shared" si="12"/>
        <v>60197.331339999997</v>
      </c>
      <c r="E29" s="58">
        <f t="shared" si="12"/>
        <v>59111.039810000002</v>
      </c>
      <c r="F29" s="58">
        <f t="shared" si="12"/>
        <v>58069.174099999997</v>
      </c>
      <c r="G29" s="58">
        <f t="shared" si="12"/>
        <v>61962.04163</v>
      </c>
      <c r="H29" s="58">
        <f t="shared" si="12"/>
        <v>64763.574809999998</v>
      </c>
      <c r="I29" s="58">
        <f t="shared" si="12"/>
        <v>67390.743749999994</v>
      </c>
      <c r="J29" s="58">
        <f t="shared" si="12"/>
        <v>71701.627800000002</v>
      </c>
      <c r="K29" s="58">
        <f t="shared" si="12"/>
        <v>72452.436830000006</v>
      </c>
      <c r="L29" s="58">
        <f t="shared" si="12"/>
        <v>72648.118340000001</v>
      </c>
      <c r="M29" s="58">
        <f t="shared" si="12"/>
        <v>73480.288969999994</v>
      </c>
      <c r="N29" s="58">
        <f t="shared" si="12"/>
        <v>74039.86937</v>
      </c>
      <c r="O29" s="58">
        <f t="shared" si="12"/>
        <v>74095.145869999993</v>
      </c>
      <c r="P29" s="58">
        <f t="shared" si="12"/>
        <v>74922.012870000006</v>
      </c>
      <c r="Q29" s="58">
        <f t="shared" si="12"/>
        <v>75047.592869999993</v>
      </c>
      <c r="R29" s="58">
        <f t="shared" si="12"/>
        <v>78795.714800000002</v>
      </c>
      <c r="S29" s="58">
        <f t="shared" si="12"/>
        <v>79882.827120000002</v>
      </c>
      <c r="T29" s="58">
        <f t="shared" si="12"/>
        <v>80518.352939999997</v>
      </c>
      <c r="U29" s="58">
        <f t="shared" si="12"/>
        <v>80657.006850000005</v>
      </c>
      <c r="V29" s="58">
        <f t="shared" si="12"/>
        <v>80657.006850000005</v>
      </c>
      <c r="W29" s="58">
        <f t="shared" si="12"/>
        <v>80988.124800000005</v>
      </c>
      <c r="X29" s="58">
        <f t="shared" si="12"/>
        <v>81054.966220000002</v>
      </c>
      <c r="Y29" s="58">
        <f t="shared" si="12"/>
        <v>81054.966220000002</v>
      </c>
      <c r="Z29" s="58">
        <f t="shared" si="12"/>
        <v>80884.318960000004</v>
      </c>
      <c r="AA29" s="58">
        <f t="shared" si="12"/>
        <v>80777.180529999998</v>
      </c>
      <c r="AB29" s="58">
        <f t="shared" si="12"/>
        <v>80858.100820000007</v>
      </c>
      <c r="AC29" s="58">
        <f t="shared" si="12"/>
        <v>80350.687990000006</v>
      </c>
      <c r="AD29" s="58">
        <f t="shared" si="12"/>
        <v>80167.211370000005</v>
      </c>
      <c r="AE29" s="58">
        <f t="shared" si="12"/>
        <v>79881.888189999998</v>
      </c>
      <c r="AF29" s="58">
        <f t="shared" si="12"/>
        <v>76574.641369999998</v>
      </c>
      <c r="AG29" s="58">
        <f t="shared" si="12"/>
        <v>79299.340530000001</v>
      </c>
      <c r="AH29" s="58">
        <f t="shared" si="12"/>
        <v>79527.239170000001</v>
      </c>
      <c r="AI29" s="58">
        <f t="shared" si="12"/>
        <v>78616.348580000005</v>
      </c>
      <c r="AJ29" s="58">
        <f t="shared" si="12"/>
        <v>78953.854059999998</v>
      </c>
      <c r="AK29" s="58">
        <f t="shared" si="12"/>
        <v>77175.546189999994</v>
      </c>
      <c r="AL29" s="58">
        <f t="shared" si="12"/>
        <v>79005.936560000002</v>
      </c>
      <c r="AM29" s="58">
        <f t="shared" si="12"/>
        <v>79361.544420000006</v>
      </c>
      <c r="AN29" s="58">
        <f t="shared" si="12"/>
        <v>79779.645409999997</v>
      </c>
    </row>
    <row r="30" spans="1:40" x14ac:dyDescent="0.25">
      <c r="A30" t="str">
        <f t="shared" ref="A30:AN30" si="13">A15</f>
        <v>Total Geral</v>
      </c>
      <c r="B30" s="58">
        <f t="shared" si="13"/>
        <v>80887.387443500003</v>
      </c>
      <c r="C30" s="58">
        <f t="shared" si="13"/>
        <v>82513.308242600004</v>
      </c>
      <c r="D30" s="58">
        <f t="shared" si="13"/>
        <v>87215.223577500001</v>
      </c>
      <c r="E30" s="58">
        <f t="shared" si="13"/>
        <v>87267.589863500005</v>
      </c>
      <c r="F30" s="58">
        <f t="shared" si="13"/>
        <v>86804.326138299992</v>
      </c>
      <c r="G30" s="58">
        <f t="shared" si="13"/>
        <v>90710.3270433</v>
      </c>
      <c r="H30" s="58">
        <f t="shared" si="13"/>
        <v>92836.055075900003</v>
      </c>
      <c r="I30" s="58">
        <f t="shared" si="13"/>
        <v>97878.556418799999</v>
      </c>
      <c r="J30" s="58">
        <f t="shared" si="13"/>
        <v>102968.96614440001</v>
      </c>
      <c r="K30" s="58">
        <f t="shared" si="13"/>
        <v>108022.20530880001</v>
      </c>
      <c r="L30" s="58">
        <f t="shared" si="13"/>
        <v>112503.68771480001</v>
      </c>
      <c r="M30" s="58">
        <f t="shared" si="13"/>
        <v>117242.17510679999</v>
      </c>
      <c r="N30" s="58">
        <f t="shared" si="13"/>
        <v>122114.84695000001</v>
      </c>
      <c r="O30" s="58">
        <f t="shared" si="13"/>
        <v>127184.67443999999</v>
      </c>
      <c r="P30" s="58">
        <f t="shared" si="13"/>
        <v>131587.658968</v>
      </c>
      <c r="Q30" s="58">
        <f t="shared" si="13"/>
        <v>135780.1022242</v>
      </c>
      <c r="R30" s="58">
        <f t="shared" si="13"/>
        <v>140139.21596500001</v>
      </c>
      <c r="S30" s="58">
        <f t="shared" si="13"/>
        <v>144596.47501699999</v>
      </c>
      <c r="T30" s="58">
        <f t="shared" si="13"/>
        <v>149189.12813099998</v>
      </c>
      <c r="U30" s="58">
        <f t="shared" si="13"/>
        <v>153972.833885</v>
      </c>
      <c r="V30" s="58">
        <f t="shared" si="13"/>
        <v>158797.17406600001</v>
      </c>
      <c r="W30" s="58">
        <f t="shared" si="13"/>
        <v>163593.44624100003</v>
      </c>
      <c r="X30" s="58">
        <f t="shared" si="13"/>
        <v>168566.01825600001</v>
      </c>
      <c r="Y30" s="58">
        <f t="shared" si="13"/>
        <v>173690.13692600001</v>
      </c>
      <c r="Z30" s="58">
        <f t="shared" si="13"/>
        <v>179137.84548700001</v>
      </c>
      <c r="AA30" s="58">
        <f t="shared" si="13"/>
        <v>184539.14573699998</v>
      </c>
      <c r="AB30" s="58">
        <f t="shared" si="13"/>
        <v>190085.56919400001</v>
      </c>
      <c r="AC30" s="58">
        <f t="shared" si="13"/>
        <v>195466.38144500001</v>
      </c>
      <c r="AD30" s="58">
        <f t="shared" si="13"/>
        <v>200836.026255</v>
      </c>
      <c r="AE30" s="58">
        <f t="shared" si="13"/>
        <v>205596.875535</v>
      </c>
      <c r="AF30" s="58">
        <f t="shared" si="13"/>
        <v>210380.997925</v>
      </c>
      <c r="AG30" s="58">
        <f t="shared" si="13"/>
        <v>215218.04865499999</v>
      </c>
      <c r="AH30" s="58">
        <f t="shared" si="13"/>
        <v>220184.18096500001</v>
      </c>
      <c r="AI30" s="58">
        <f t="shared" si="13"/>
        <v>225236.93981100002</v>
      </c>
      <c r="AJ30" s="58">
        <f t="shared" si="13"/>
        <v>230359.94644500001</v>
      </c>
      <c r="AK30" s="58">
        <f t="shared" si="13"/>
        <v>235476.31102499997</v>
      </c>
      <c r="AL30" s="58">
        <f t="shared" si="13"/>
        <v>241111.006425</v>
      </c>
      <c r="AM30" s="58">
        <f t="shared" si="13"/>
        <v>246549.96681499999</v>
      </c>
      <c r="AN30" s="58">
        <f t="shared" si="13"/>
        <v>251305.76195499999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57761.060239999999</v>
      </c>
      <c r="D6" s="58">
        <v>52878.093240000002</v>
      </c>
      <c r="E6" s="58">
        <v>53033.705979999999</v>
      </c>
      <c r="F6" s="58">
        <v>55691.343289999997</v>
      </c>
      <c r="G6" s="58">
        <v>62468.927669999997</v>
      </c>
      <c r="H6" s="58">
        <v>54324.982799999998</v>
      </c>
      <c r="I6" s="58">
        <v>51913.878380000002</v>
      </c>
      <c r="J6" s="58">
        <v>55366.323020000003</v>
      </c>
      <c r="K6" s="58">
        <v>62718.649039999997</v>
      </c>
      <c r="L6" s="58">
        <v>57014.256549999998</v>
      </c>
      <c r="M6" s="58">
        <v>53285.841390000001</v>
      </c>
      <c r="N6" s="58">
        <v>59725.867810000003</v>
      </c>
      <c r="O6" s="58">
        <v>65307.811159999997</v>
      </c>
      <c r="P6" s="58">
        <v>56537.254569999997</v>
      </c>
      <c r="Q6" s="58">
        <v>51645.825040000003</v>
      </c>
      <c r="R6" s="58">
        <v>58219.179640000002</v>
      </c>
      <c r="S6" s="58">
        <v>60510.234219999998</v>
      </c>
      <c r="T6" s="58">
        <v>53406.613640000003</v>
      </c>
      <c r="U6" s="58">
        <v>52729.641880000003</v>
      </c>
      <c r="V6" s="58">
        <v>57662.11724</v>
      </c>
      <c r="W6" s="58">
        <v>65291.840900000003</v>
      </c>
      <c r="X6" s="58">
        <v>56892.458899999998</v>
      </c>
      <c r="Y6" s="58">
        <v>54812.070180000002</v>
      </c>
      <c r="Z6" s="58">
        <v>61077.865400000002</v>
      </c>
      <c r="AA6" s="58">
        <v>64929.891439999999</v>
      </c>
      <c r="AB6" s="58">
        <v>57815.343719999997</v>
      </c>
      <c r="AC6" s="58">
        <v>59512.407370000001</v>
      </c>
      <c r="AD6" s="58">
        <v>61912.373590000003</v>
      </c>
      <c r="AE6" s="58">
        <v>72643.094689999998</v>
      </c>
      <c r="AF6" s="58">
        <v>64731.358679999998</v>
      </c>
      <c r="AG6" s="58">
        <v>61570.18881</v>
      </c>
      <c r="AH6" s="58">
        <v>64071.328569999998</v>
      </c>
      <c r="AI6" s="58">
        <v>71799.892850000004</v>
      </c>
      <c r="AJ6" s="58">
        <v>66554.024659999995</v>
      </c>
      <c r="AK6" s="58">
        <v>63336.496030000002</v>
      </c>
      <c r="AL6" s="58">
        <v>69046.784230000005</v>
      </c>
      <c r="AM6" s="58">
        <v>77165.245859999995</v>
      </c>
      <c r="AN6" s="58">
        <v>72219.474350000004</v>
      </c>
      <c r="AO6" s="58">
        <v>67302.086639999994</v>
      </c>
      <c r="AP6" s="58">
        <v>72842.641969999997</v>
      </c>
      <c r="AQ6" s="58">
        <v>77185.446890000007</v>
      </c>
      <c r="AR6" s="58">
        <v>70581.178379999998</v>
      </c>
      <c r="AS6" s="58">
        <v>67855.245909999998</v>
      </c>
      <c r="AT6" s="58">
        <v>73171.631269999998</v>
      </c>
      <c r="AU6" s="58">
        <v>80223.155369999993</v>
      </c>
      <c r="AV6" s="58">
        <v>70850.137359999993</v>
      </c>
      <c r="AW6" s="58">
        <v>67760.636039999998</v>
      </c>
      <c r="AX6" s="58">
        <v>73171.631269999998</v>
      </c>
      <c r="AY6" s="58">
        <v>80419.280450000006</v>
      </c>
      <c r="AZ6" s="58">
        <v>73632.595069999996</v>
      </c>
      <c r="BA6" s="58">
        <v>67902.05025</v>
      </c>
      <c r="BB6" s="58">
        <v>73517.647859999997</v>
      </c>
      <c r="BC6" s="58">
        <v>80505.416570000001</v>
      </c>
      <c r="BD6" s="58">
        <v>75880.658970000004</v>
      </c>
      <c r="BE6" s="58">
        <v>70404.969549999994</v>
      </c>
      <c r="BF6" s="58">
        <v>73480.288969999994</v>
      </c>
      <c r="BG6" s="58">
        <v>81323.064570000002</v>
      </c>
      <c r="BH6" s="58">
        <v>73524.145239999998</v>
      </c>
      <c r="BI6" s="58">
        <v>70820.443620000005</v>
      </c>
      <c r="BJ6" s="58">
        <v>73740.431370000006</v>
      </c>
      <c r="BK6" s="58">
        <v>81323.064570000002</v>
      </c>
      <c r="BL6" s="58">
        <v>73062.949689999994</v>
      </c>
      <c r="BM6" s="58">
        <v>71440.53069</v>
      </c>
      <c r="BN6" s="58">
        <v>74390.756370000003</v>
      </c>
      <c r="BO6" s="58">
        <v>85687.044120000006</v>
      </c>
      <c r="BP6" s="58">
        <v>75218.771900000007</v>
      </c>
      <c r="BQ6" s="58">
        <v>72652.209470000002</v>
      </c>
      <c r="BR6" s="58">
        <v>76574.408450000003</v>
      </c>
      <c r="BS6" s="58">
        <v>90376.897989999998</v>
      </c>
      <c r="BT6" s="58">
        <v>78638.437210000004</v>
      </c>
      <c r="BU6" s="58">
        <v>71997.829889999994</v>
      </c>
      <c r="BV6" s="58">
        <v>79628.512719999999</v>
      </c>
      <c r="BW6" s="58">
        <v>92924.797330000001</v>
      </c>
      <c r="BX6" s="58">
        <v>83612.907059999998</v>
      </c>
      <c r="BY6" s="58">
        <v>72908.743690000003</v>
      </c>
      <c r="BZ6" s="58">
        <v>81863.099400000006</v>
      </c>
      <c r="CA6" s="58">
        <v>94656.198239999998</v>
      </c>
      <c r="CB6" s="58">
        <v>81904.187449999998</v>
      </c>
      <c r="CC6" s="58">
        <v>75713.232969999997</v>
      </c>
      <c r="CD6" s="58">
        <v>83175.012560000003</v>
      </c>
      <c r="CE6" s="58">
        <v>95621.9611</v>
      </c>
      <c r="CF6" s="58">
        <v>81671.069340000002</v>
      </c>
      <c r="CG6" s="58">
        <v>77807.948499999999</v>
      </c>
      <c r="CH6" s="58">
        <v>83750.175489999994</v>
      </c>
      <c r="CI6" s="58">
        <v>96362.172720000002</v>
      </c>
      <c r="CJ6" s="58">
        <v>82262.315770000001</v>
      </c>
      <c r="CK6" s="58">
        <v>75583.725399999996</v>
      </c>
      <c r="CL6" s="58">
        <v>84067.98358</v>
      </c>
      <c r="CM6" s="58">
        <v>97533.666429999997</v>
      </c>
      <c r="CN6" s="58">
        <v>83419.105580000003</v>
      </c>
      <c r="CO6" s="58">
        <v>76374.598700000002</v>
      </c>
      <c r="CP6" s="58">
        <v>84751.756250000006</v>
      </c>
      <c r="CQ6" s="58">
        <v>99148.137919999994</v>
      </c>
      <c r="CR6" s="58">
        <v>84355.126879999996</v>
      </c>
      <c r="CS6" s="58">
        <v>71603.773610000004</v>
      </c>
      <c r="CT6" s="58">
        <v>85778.941550000003</v>
      </c>
      <c r="CU6" s="58">
        <v>100957.0909</v>
      </c>
      <c r="CV6" s="58">
        <v>86203.718380000006</v>
      </c>
      <c r="CW6" s="58">
        <v>76982.198009999993</v>
      </c>
      <c r="CX6" s="58">
        <v>87088.489409999995</v>
      </c>
      <c r="CY6" s="58">
        <v>102584.0732</v>
      </c>
      <c r="CZ6" s="58">
        <v>85752.300489999994</v>
      </c>
      <c r="DA6" s="58">
        <v>75138.458490000005</v>
      </c>
      <c r="DB6" s="58">
        <v>88165.166679999995</v>
      </c>
      <c r="DC6" s="58">
        <v>104970.3713</v>
      </c>
      <c r="DD6" s="58">
        <v>87463.238169999997</v>
      </c>
      <c r="DE6" s="58">
        <v>79795.132110000006</v>
      </c>
      <c r="DF6" s="58">
        <v>90117.114610000004</v>
      </c>
      <c r="DG6" s="58">
        <v>106478.5468</v>
      </c>
      <c r="DH6" s="58">
        <v>89865.662259999997</v>
      </c>
      <c r="DI6" s="58">
        <v>78990.260869999998</v>
      </c>
      <c r="DJ6" s="58">
        <v>91539.888089999993</v>
      </c>
      <c r="DK6" s="58">
        <v>107308.5193</v>
      </c>
      <c r="DL6" s="58">
        <v>89487.139779999998</v>
      </c>
      <c r="DM6" s="58">
        <v>79583.261589999995</v>
      </c>
      <c r="DN6" s="58">
        <v>91539.888089999993</v>
      </c>
      <c r="DO6" s="58">
        <v>107486.77899999999</v>
      </c>
      <c r="DP6" s="58">
        <v>89606.015750000006</v>
      </c>
      <c r="DQ6" s="58">
        <v>82267.258040000001</v>
      </c>
      <c r="DR6" s="58">
        <v>91544.331059999997</v>
      </c>
      <c r="DS6" s="58">
        <v>107580.978</v>
      </c>
      <c r="DT6" s="58">
        <v>90665.020229999995</v>
      </c>
      <c r="DU6" s="58">
        <v>78027.853910000005</v>
      </c>
      <c r="DV6" s="58">
        <v>91565.074489999999</v>
      </c>
      <c r="DW6" s="58">
        <v>107668.1606</v>
      </c>
      <c r="DX6" s="58">
        <v>91950.037289999993</v>
      </c>
      <c r="DY6" s="58">
        <v>80070.903139999995</v>
      </c>
      <c r="DZ6" s="58">
        <v>91585.607749999996</v>
      </c>
      <c r="EA6" s="58">
        <v>107689.7179</v>
      </c>
      <c r="EB6" s="58">
        <v>92407.226859999995</v>
      </c>
      <c r="EC6" s="58">
        <v>84769.520329999999</v>
      </c>
      <c r="ED6" s="58">
        <v>91589.820250000004</v>
      </c>
      <c r="EE6" s="58">
        <v>107704.7519</v>
      </c>
      <c r="EF6" s="58">
        <v>92602.482440000007</v>
      </c>
      <c r="EG6" s="58">
        <v>83024.547839999999</v>
      </c>
      <c r="EH6" s="58">
        <v>91493.494460000002</v>
      </c>
      <c r="EI6" s="58">
        <v>107725.4053</v>
      </c>
      <c r="EJ6" s="58">
        <v>92605.596290000001</v>
      </c>
      <c r="EK6" s="58">
        <v>82251.377900000007</v>
      </c>
      <c r="EL6" s="58">
        <v>91083.980509999994</v>
      </c>
      <c r="EM6" s="58">
        <v>107816.0554</v>
      </c>
      <c r="EN6" s="58">
        <v>92621.628020000004</v>
      </c>
      <c r="EO6" s="58">
        <v>82030.113389999999</v>
      </c>
      <c r="EP6" s="58">
        <v>91371.22064</v>
      </c>
      <c r="EQ6" s="58">
        <v>108368.3673</v>
      </c>
      <c r="ER6" s="58">
        <v>92719.844840000005</v>
      </c>
      <c r="ES6" s="58">
        <v>84508.021779999995</v>
      </c>
      <c r="ET6" s="58">
        <v>91048.813699999999</v>
      </c>
      <c r="EU6" s="58">
        <v>108896.3478</v>
      </c>
      <c r="EV6" s="58">
        <v>92787.043860000005</v>
      </c>
      <c r="EW6" s="58">
        <v>83654.445720000003</v>
      </c>
      <c r="EX6" s="58">
        <v>90698.484259999997</v>
      </c>
      <c r="EY6" s="58">
        <v>109635.4599</v>
      </c>
      <c r="EZ6" s="58">
        <v>93069.14327</v>
      </c>
      <c r="FA6" s="58">
        <v>82525.726649999997</v>
      </c>
      <c r="FB6" s="58">
        <v>92126.161519999994</v>
      </c>
    </row>
    <row r="7" spans="1:159" x14ac:dyDescent="0.25">
      <c r="B7" s="33" t="s">
        <v>2</v>
      </c>
      <c r="C7" s="58">
        <v>4504.8709980000003</v>
      </c>
      <c r="D7" s="58">
        <v>4651.9730319999999</v>
      </c>
      <c r="E7" s="58">
        <v>4455.7976580000004</v>
      </c>
      <c r="F7" s="58">
        <v>4562.0794260000002</v>
      </c>
      <c r="G7" s="58">
        <v>4560.8679080000002</v>
      </c>
      <c r="H7" s="58">
        <v>4651.9730319999999</v>
      </c>
      <c r="I7" s="58">
        <v>4455.7976580000004</v>
      </c>
      <c r="J7" s="58">
        <v>4562.0794260000002</v>
      </c>
      <c r="K7" s="58">
        <v>4416.3087880000003</v>
      </c>
      <c r="L7" s="58">
        <v>4506.7415440000004</v>
      </c>
      <c r="M7" s="58">
        <v>3093.2603039999999</v>
      </c>
      <c r="N7" s="58">
        <v>4419.2012260000001</v>
      </c>
      <c r="O7" s="58">
        <v>4417.1927880000003</v>
      </c>
      <c r="P7" s="58">
        <v>4652.8540320000002</v>
      </c>
      <c r="Q7" s="58">
        <v>4599.516318</v>
      </c>
      <c r="R7" s="58">
        <v>4420.0982260000001</v>
      </c>
      <c r="S7" s="58">
        <v>3745.2928700000002</v>
      </c>
      <c r="T7" s="58">
        <v>4909.5471319999997</v>
      </c>
      <c r="U7" s="58">
        <v>4708.7816579999999</v>
      </c>
      <c r="V7" s="58">
        <v>4689.0320259999999</v>
      </c>
      <c r="W7" s="58">
        <v>4714.6379880000004</v>
      </c>
      <c r="X7" s="58">
        <v>4962.4549319999996</v>
      </c>
      <c r="Y7" s="58">
        <v>4824.1395240000002</v>
      </c>
      <c r="Z7" s="58">
        <v>4915.2028259999997</v>
      </c>
      <c r="AA7" s="58">
        <v>4905.4987879999999</v>
      </c>
      <c r="AB7" s="58">
        <v>5156.4052320000001</v>
      </c>
      <c r="AC7" s="58">
        <v>4770.1590779999997</v>
      </c>
      <c r="AD7" s="58">
        <v>5054.9364260000002</v>
      </c>
      <c r="AE7" s="58">
        <v>4957.3368780000001</v>
      </c>
      <c r="AF7" s="58">
        <v>5302.0769099999998</v>
      </c>
      <c r="AG7" s="58">
        <v>5060.5328579999996</v>
      </c>
      <c r="AH7" s="58">
        <v>5165.4357259999997</v>
      </c>
      <c r="AI7" s="58">
        <v>5171.1191079999999</v>
      </c>
      <c r="AJ7" s="58">
        <v>5358.9973319999999</v>
      </c>
      <c r="AK7" s="58">
        <v>5151.6776579999996</v>
      </c>
      <c r="AL7" s="58">
        <v>5035.7729259999996</v>
      </c>
      <c r="AM7" s="58">
        <v>7555.2399210000003</v>
      </c>
      <c r="AN7" s="58">
        <v>7769.6836160000003</v>
      </c>
      <c r="AO7" s="58">
        <v>7482.5015240000002</v>
      </c>
      <c r="AP7" s="58">
        <v>7490.1125279999997</v>
      </c>
      <c r="AQ7" s="58">
        <v>9529.9541790000003</v>
      </c>
      <c r="AR7" s="58">
        <v>9475.2158319999999</v>
      </c>
      <c r="AS7" s="58">
        <v>9004.7828580000005</v>
      </c>
      <c r="AT7" s="58">
        <v>6539.3531549999998</v>
      </c>
      <c r="AU7" s="58">
        <v>9532.6421790000004</v>
      </c>
      <c r="AV7" s="58">
        <v>9603.551082</v>
      </c>
      <c r="AW7" s="58">
        <v>9115.7571779999998</v>
      </c>
      <c r="AX7" s="58">
        <v>9258.9682260000009</v>
      </c>
      <c r="AY7" s="58">
        <v>12071.490180000001</v>
      </c>
      <c r="AZ7" s="58">
        <v>11993.60079</v>
      </c>
      <c r="BA7" s="58">
        <v>11705.856019999999</v>
      </c>
      <c r="BB7" s="58">
        <v>11835.15223</v>
      </c>
      <c r="BC7" s="58">
        <v>12072.83035</v>
      </c>
      <c r="BD7" s="58">
        <v>8058.7099449999996</v>
      </c>
      <c r="BE7" s="58">
        <v>7308.625317</v>
      </c>
      <c r="BF7" s="58">
        <v>11274.158289999999</v>
      </c>
      <c r="BG7" s="58">
        <v>12072.83035</v>
      </c>
      <c r="BH7" s="58">
        <v>11947.399090000001</v>
      </c>
      <c r="BI7" s="58">
        <v>6494.2751639999997</v>
      </c>
      <c r="BJ7" s="58">
        <v>11639.92412</v>
      </c>
      <c r="BK7" s="58">
        <v>12072.83035</v>
      </c>
      <c r="BL7" s="58">
        <v>9608.0198099999998</v>
      </c>
      <c r="BM7" s="58">
        <v>7741.4058580000001</v>
      </c>
      <c r="BN7" s="58">
        <v>10585.215050000001</v>
      </c>
      <c r="BO7" s="58">
        <v>12072.83035</v>
      </c>
      <c r="BP7" s="58">
        <v>12062.996789999999</v>
      </c>
      <c r="BQ7" s="58">
        <v>7936.3108380000003</v>
      </c>
      <c r="BR7" s="58">
        <v>11835.15223</v>
      </c>
      <c r="BS7" s="58">
        <v>12072.83035</v>
      </c>
      <c r="BT7" s="58">
        <v>10933.65884</v>
      </c>
      <c r="BU7" s="58">
        <v>7827.6788619999998</v>
      </c>
      <c r="BV7" s="58">
        <v>11835.15223</v>
      </c>
      <c r="BW7" s="58">
        <v>12072.83035</v>
      </c>
      <c r="BX7" s="58">
        <v>8022.9143100000001</v>
      </c>
      <c r="BY7" s="58">
        <v>10853.44665</v>
      </c>
      <c r="BZ7" s="58">
        <v>11835.15223</v>
      </c>
      <c r="CA7" s="58">
        <v>12072.83035</v>
      </c>
      <c r="CB7" s="58">
        <v>11530.18153</v>
      </c>
      <c r="CC7" s="58">
        <v>9116.0001780000002</v>
      </c>
      <c r="CD7" s="58">
        <v>11835.15223</v>
      </c>
      <c r="CE7" s="58">
        <v>12072.83035</v>
      </c>
      <c r="CF7" s="58">
        <v>12068.00799</v>
      </c>
      <c r="CG7" s="58">
        <v>11906.222239999999</v>
      </c>
      <c r="CH7" s="58">
        <v>11835.15223</v>
      </c>
      <c r="CI7" s="58">
        <v>12072.83035</v>
      </c>
      <c r="CJ7" s="58">
        <v>11139.61931</v>
      </c>
      <c r="CK7" s="58">
        <v>7811.1009670000003</v>
      </c>
      <c r="CL7" s="58">
        <v>11835.15223</v>
      </c>
      <c r="CM7" s="58">
        <v>12072.83035</v>
      </c>
      <c r="CN7" s="58">
        <v>9461.9793539999991</v>
      </c>
      <c r="CO7" s="58">
        <v>6753.586996</v>
      </c>
      <c r="CP7" s="58">
        <v>11835.15223</v>
      </c>
      <c r="CQ7" s="58">
        <v>12072.83035</v>
      </c>
      <c r="CR7" s="58">
        <v>11234.050520000001</v>
      </c>
      <c r="CS7" s="58">
        <v>11778.42224</v>
      </c>
      <c r="CT7" s="58">
        <v>11835.15223</v>
      </c>
      <c r="CU7" s="58">
        <v>12072.83035</v>
      </c>
      <c r="CV7" s="58">
        <v>12139.132809999999</v>
      </c>
      <c r="CW7" s="58">
        <v>7936.5862379999999</v>
      </c>
      <c r="CX7" s="58">
        <v>11835.15223</v>
      </c>
      <c r="CY7" s="58">
        <v>12072.83035</v>
      </c>
      <c r="CZ7" s="58">
        <v>12139.132809999999</v>
      </c>
      <c r="DA7" s="58">
        <v>10354.060090000001</v>
      </c>
      <c r="DB7" s="58">
        <v>11835.15223</v>
      </c>
      <c r="DC7" s="58">
        <v>12069.783949999999</v>
      </c>
      <c r="DD7" s="58">
        <v>11361.521549999999</v>
      </c>
      <c r="DE7" s="58">
        <v>6314.0822969999999</v>
      </c>
      <c r="DF7" s="58">
        <v>11835.15223</v>
      </c>
      <c r="DG7" s="58">
        <v>12072.83035</v>
      </c>
      <c r="DH7" s="58">
        <v>9607.5056100000002</v>
      </c>
      <c r="DI7" s="58">
        <v>9088.3199380000005</v>
      </c>
      <c r="DJ7" s="58">
        <v>11835.15223</v>
      </c>
      <c r="DK7" s="58">
        <v>11984.178260000001</v>
      </c>
      <c r="DL7" s="58">
        <v>12113.154570000001</v>
      </c>
      <c r="DM7" s="58">
        <v>7930.9582760000003</v>
      </c>
      <c r="DN7" s="58">
        <v>11835.15223</v>
      </c>
      <c r="DO7" s="58">
        <v>12072.83035</v>
      </c>
      <c r="DP7" s="58">
        <v>12131.197270000001</v>
      </c>
      <c r="DQ7" s="58">
        <v>6501.3222569999998</v>
      </c>
      <c r="DR7" s="58">
        <v>11835.15223</v>
      </c>
      <c r="DS7" s="58">
        <v>12069.783949999999</v>
      </c>
      <c r="DT7" s="58">
        <v>12139.132809999999</v>
      </c>
      <c r="DU7" s="58">
        <v>9120.7161780000006</v>
      </c>
      <c r="DV7" s="58">
        <v>11835.15223</v>
      </c>
      <c r="DW7" s="58">
        <v>12072.83035</v>
      </c>
      <c r="DX7" s="58">
        <v>11493.44721</v>
      </c>
      <c r="DY7" s="58">
        <v>9264.9532380000001</v>
      </c>
      <c r="DZ7" s="58">
        <v>11835.15223</v>
      </c>
      <c r="EA7" s="58">
        <v>12069.783949999999</v>
      </c>
      <c r="EB7" s="58">
        <v>11847.33027</v>
      </c>
      <c r="EC7" s="58">
        <v>11891.10419</v>
      </c>
      <c r="ED7" s="58">
        <v>11835.15223</v>
      </c>
      <c r="EE7" s="58">
        <v>12072.83035</v>
      </c>
      <c r="EF7" s="58">
        <v>12139.132809999999</v>
      </c>
      <c r="EG7" s="58">
        <v>5369.0182379999997</v>
      </c>
      <c r="EH7" s="58">
        <v>11835.15223</v>
      </c>
      <c r="EI7" s="58">
        <v>12069.783949999999</v>
      </c>
      <c r="EJ7" s="58">
        <v>12139.132809999999</v>
      </c>
      <c r="EK7" s="58">
        <v>5369.0182379999997</v>
      </c>
      <c r="EL7" s="58">
        <v>11835.15223</v>
      </c>
      <c r="EM7" s="58">
        <v>12069.783949999999</v>
      </c>
      <c r="EN7" s="58">
        <v>12139.132809999999</v>
      </c>
      <c r="EO7" s="58">
        <v>8935.9509510000007</v>
      </c>
      <c r="EP7" s="58">
        <v>11281.984630000001</v>
      </c>
      <c r="EQ7" s="58">
        <v>12072.83035</v>
      </c>
      <c r="ER7" s="58">
        <v>12139.132809999999</v>
      </c>
      <c r="ES7" s="58">
        <v>11911.18124</v>
      </c>
      <c r="ET7" s="58">
        <v>11835.15223</v>
      </c>
      <c r="EU7" s="58">
        <v>12069.783949999999</v>
      </c>
      <c r="EV7" s="58">
        <v>12139.132809999999</v>
      </c>
      <c r="EW7" s="58">
        <v>10817.02548</v>
      </c>
      <c r="EX7" s="58">
        <v>11835.15223</v>
      </c>
      <c r="EY7" s="58">
        <v>12069.783949999999</v>
      </c>
      <c r="EZ7" s="58">
        <v>12139.132809999999</v>
      </c>
      <c r="FA7" s="58">
        <v>8942.6321349999998</v>
      </c>
      <c r="FB7" s="58">
        <v>10534.932870000001</v>
      </c>
    </row>
    <row r="8" spans="1:159" x14ac:dyDescent="0.25">
      <c r="B8" s="33" t="s">
        <v>3</v>
      </c>
      <c r="C8" s="58">
        <v>9943.2402860000002</v>
      </c>
      <c r="D8" s="58">
        <v>8839.2128599999996</v>
      </c>
      <c r="E8" s="58">
        <v>7848.9810189999998</v>
      </c>
      <c r="F8" s="58">
        <v>9306.3018030000003</v>
      </c>
      <c r="G8" s="58">
        <v>9327.3947320000007</v>
      </c>
      <c r="H8" s="58">
        <v>8612.5037840000005</v>
      </c>
      <c r="I8" s="58">
        <v>9175.3145870000008</v>
      </c>
      <c r="J8" s="58">
        <v>9759.4308039999996</v>
      </c>
      <c r="K8" s="58">
        <v>10651.664769999999</v>
      </c>
      <c r="L8" s="58">
        <v>9733.3474640000004</v>
      </c>
      <c r="M8" s="58">
        <v>10209.074549999999</v>
      </c>
      <c r="N8" s="58">
        <v>9661.2727500000001</v>
      </c>
      <c r="O8" s="58">
        <v>9586.9909800000005</v>
      </c>
      <c r="P8" s="58">
        <v>9627.4695609999999</v>
      </c>
      <c r="Q8" s="58">
        <v>10146.851919999999</v>
      </c>
      <c r="R8" s="58">
        <v>9970.7169620000004</v>
      </c>
      <c r="S8" s="58">
        <v>11485.11845</v>
      </c>
      <c r="T8" s="58">
        <v>10634.535320000001</v>
      </c>
      <c r="U8" s="58">
        <v>9982.7498500000002</v>
      </c>
      <c r="V8" s="58">
        <v>10501.30104</v>
      </c>
      <c r="W8" s="58">
        <v>10905.257530000001</v>
      </c>
      <c r="X8" s="58">
        <v>10399.141369999999</v>
      </c>
      <c r="Y8" s="58">
        <v>10113.97466</v>
      </c>
      <c r="Z8" s="58">
        <v>10021.97517</v>
      </c>
      <c r="AA8" s="58">
        <v>10833.674059999999</v>
      </c>
      <c r="AB8" s="58">
        <v>11729.50842</v>
      </c>
      <c r="AC8" s="58">
        <v>10496.94267</v>
      </c>
      <c r="AD8" s="58">
        <v>10265.553910000001</v>
      </c>
      <c r="AE8" s="58">
        <v>9733.1858420000008</v>
      </c>
      <c r="AF8" s="58">
        <v>8281.7671599999994</v>
      </c>
      <c r="AG8" s="58">
        <v>10858.16907</v>
      </c>
      <c r="AH8" s="58">
        <v>10581.83612</v>
      </c>
      <c r="AI8" s="58">
        <v>12879.45465</v>
      </c>
      <c r="AJ8" s="58">
        <v>9189.2424190000002</v>
      </c>
      <c r="AK8" s="58">
        <v>10027.18627</v>
      </c>
      <c r="AL8" s="58">
        <v>10599.92799</v>
      </c>
      <c r="AM8" s="58">
        <v>10545.358459999999</v>
      </c>
      <c r="AN8" s="58">
        <v>6832.3121659999997</v>
      </c>
      <c r="AO8" s="58">
        <v>8018.0104840000004</v>
      </c>
      <c r="AP8" s="58">
        <v>10051.79803</v>
      </c>
      <c r="AQ8" s="58">
        <v>11445.077929999999</v>
      </c>
      <c r="AR8" s="58">
        <v>9586.0315109999992</v>
      </c>
      <c r="AS8" s="58">
        <v>11652.47898</v>
      </c>
      <c r="AT8" s="58">
        <v>12244.459210000001</v>
      </c>
      <c r="AU8" s="58">
        <v>12070.28974</v>
      </c>
      <c r="AV8" s="58">
        <v>12780.65842</v>
      </c>
      <c r="AW8" s="58">
        <v>12594.95399</v>
      </c>
      <c r="AX8" s="58">
        <v>12498.67382</v>
      </c>
      <c r="AY8" s="58">
        <v>14619.37912</v>
      </c>
      <c r="AZ8" s="58">
        <v>11117.40272</v>
      </c>
      <c r="BA8" s="58">
        <v>13499.46774</v>
      </c>
      <c r="BB8" s="58">
        <v>14619.37912</v>
      </c>
      <c r="BC8" s="58">
        <v>14751.347739999999</v>
      </c>
      <c r="BD8" s="58">
        <v>12300.994619999999</v>
      </c>
      <c r="BE8" s="58">
        <v>13766.924789999999</v>
      </c>
      <c r="BF8" s="58">
        <v>14751.347739999999</v>
      </c>
      <c r="BG8" s="58">
        <v>15210.18852</v>
      </c>
      <c r="BH8" s="58">
        <v>13537.99596</v>
      </c>
      <c r="BI8" s="58">
        <v>13739.712659999999</v>
      </c>
      <c r="BJ8" s="58">
        <v>15210.18852</v>
      </c>
      <c r="BK8" s="58">
        <v>16023.68577</v>
      </c>
      <c r="BL8" s="58">
        <v>15887.9202</v>
      </c>
      <c r="BM8" s="58">
        <v>14008.09585</v>
      </c>
      <c r="BN8" s="58">
        <v>16023.68577</v>
      </c>
      <c r="BO8" s="58">
        <v>16068.724990000001</v>
      </c>
      <c r="BP8" s="58">
        <v>14312.20746</v>
      </c>
      <c r="BQ8" s="58">
        <v>13009.339319999999</v>
      </c>
      <c r="BR8" s="58">
        <v>16068.724990000001</v>
      </c>
      <c r="BS8" s="58">
        <v>16068.724990000001</v>
      </c>
      <c r="BT8" s="58">
        <v>14518.377270000001</v>
      </c>
      <c r="BU8" s="58">
        <v>15643.31026</v>
      </c>
      <c r="BV8" s="58">
        <v>16068.724990000001</v>
      </c>
      <c r="BW8" s="58">
        <v>16068.724990000001</v>
      </c>
      <c r="BX8" s="58">
        <v>15038.823399999999</v>
      </c>
      <c r="BY8" s="58">
        <v>16042.19578</v>
      </c>
      <c r="BZ8" s="58">
        <v>16068.724990000001</v>
      </c>
      <c r="CA8" s="58">
        <v>15879.60966</v>
      </c>
      <c r="CB8" s="58">
        <v>14014.79614</v>
      </c>
      <c r="CC8" s="58">
        <v>14528.32573</v>
      </c>
      <c r="CD8" s="58">
        <v>15879.60966</v>
      </c>
      <c r="CE8" s="58">
        <v>16756.020860000001</v>
      </c>
      <c r="CF8" s="58">
        <v>15200.746289999999</v>
      </c>
      <c r="CG8" s="58">
        <v>13585.59152</v>
      </c>
      <c r="CH8" s="58">
        <v>16756.020860000001</v>
      </c>
      <c r="CI8" s="58">
        <v>17632.432049999999</v>
      </c>
      <c r="CJ8" s="58">
        <v>16329.658659999999</v>
      </c>
      <c r="CK8" s="58">
        <v>16422.510869999998</v>
      </c>
      <c r="CL8" s="58">
        <v>17632.432049999999</v>
      </c>
      <c r="CM8" s="58">
        <v>18509.032739999999</v>
      </c>
      <c r="CN8" s="58">
        <v>18509.032739999999</v>
      </c>
      <c r="CO8" s="58">
        <v>17635.463960000001</v>
      </c>
      <c r="CP8" s="58">
        <v>18509.032739999999</v>
      </c>
      <c r="CQ8" s="58">
        <v>19385.443930000001</v>
      </c>
      <c r="CR8" s="58">
        <v>17860.014719999999</v>
      </c>
      <c r="CS8" s="58">
        <v>19174.157770000002</v>
      </c>
      <c r="CT8" s="58">
        <v>19385.443930000001</v>
      </c>
      <c r="CU8" s="58">
        <v>20261.85512</v>
      </c>
      <c r="CV8" s="58">
        <v>17931.367999999999</v>
      </c>
      <c r="CW8" s="58">
        <v>19510.510180000001</v>
      </c>
      <c r="CX8" s="58">
        <v>20261.85512</v>
      </c>
      <c r="CY8" s="58">
        <v>21138.455809999999</v>
      </c>
      <c r="CZ8" s="58">
        <v>20765.152020000001</v>
      </c>
      <c r="DA8" s="58">
        <v>19913.375080000002</v>
      </c>
      <c r="DB8" s="58">
        <v>21138.455809999999</v>
      </c>
      <c r="DC8" s="58">
        <v>22014.866999999998</v>
      </c>
      <c r="DD8" s="58">
        <v>21635.878379999998</v>
      </c>
      <c r="DE8" s="58">
        <v>21321.31782</v>
      </c>
      <c r="DF8" s="58">
        <v>22014.866999999998</v>
      </c>
      <c r="DG8" s="58">
        <v>22891.278200000001</v>
      </c>
      <c r="DH8" s="58">
        <v>22891.278200000001</v>
      </c>
      <c r="DI8" s="58">
        <v>21280.576539999998</v>
      </c>
      <c r="DJ8" s="58">
        <v>22891.278200000001</v>
      </c>
      <c r="DK8" s="58">
        <v>23080.772509999999</v>
      </c>
      <c r="DL8" s="58">
        <v>22420.384829999999</v>
      </c>
      <c r="DM8" s="58">
        <v>21936.037369999998</v>
      </c>
      <c r="DN8" s="58">
        <v>23080.772509999999</v>
      </c>
      <c r="DO8" s="58">
        <v>23264.86623</v>
      </c>
      <c r="DP8" s="58">
        <v>23264.86623</v>
      </c>
      <c r="DQ8" s="58">
        <v>21791.54796</v>
      </c>
      <c r="DR8" s="58">
        <v>23264.86623</v>
      </c>
      <c r="DS8" s="58">
        <v>23454.360540000001</v>
      </c>
      <c r="DT8" s="58">
        <v>23243.074390000002</v>
      </c>
      <c r="DU8" s="58">
        <v>23454.360540000001</v>
      </c>
      <c r="DV8" s="58">
        <v>23454.360540000001</v>
      </c>
      <c r="DW8" s="58">
        <v>23643.854859999999</v>
      </c>
      <c r="DX8" s="58">
        <v>23643.854859999999</v>
      </c>
      <c r="DY8" s="58">
        <v>23643.854859999999</v>
      </c>
      <c r="DZ8" s="58">
        <v>23643.854859999999</v>
      </c>
      <c r="EA8" s="58">
        <v>23643.854859999999</v>
      </c>
      <c r="EB8" s="58">
        <v>23643.854859999999</v>
      </c>
      <c r="EC8" s="58">
        <v>23643.854859999999</v>
      </c>
      <c r="ED8" s="58">
        <v>23643.854859999999</v>
      </c>
      <c r="EE8" s="58">
        <v>23299.733189999999</v>
      </c>
      <c r="EF8" s="58">
        <v>23299.733189999999</v>
      </c>
      <c r="EG8" s="58">
        <v>23110.238870000001</v>
      </c>
      <c r="EH8" s="58">
        <v>23299.733189999999</v>
      </c>
      <c r="EI8" s="58">
        <v>23299.733189999999</v>
      </c>
      <c r="EJ8" s="58">
        <v>23299.733189999999</v>
      </c>
      <c r="EK8" s="58">
        <v>23299.733189999999</v>
      </c>
      <c r="EL8" s="58">
        <v>23299.733189999999</v>
      </c>
      <c r="EM8" s="58">
        <v>23299.733189999999</v>
      </c>
      <c r="EN8" s="58">
        <v>23299.733189999999</v>
      </c>
      <c r="EO8" s="58">
        <v>22432.796709999999</v>
      </c>
      <c r="EP8" s="58">
        <v>23299.733189999999</v>
      </c>
      <c r="EQ8" s="58">
        <v>23299.733189999999</v>
      </c>
      <c r="ER8" s="58">
        <v>23299.733189999999</v>
      </c>
      <c r="ES8" s="58">
        <v>22515.226729999998</v>
      </c>
      <c r="ET8" s="58">
        <v>23299.733189999999</v>
      </c>
      <c r="EU8" s="58">
        <v>23299.733189999999</v>
      </c>
      <c r="EV8" s="58">
        <v>23299.733189999999</v>
      </c>
      <c r="EW8" s="58">
        <v>22155.187539999999</v>
      </c>
      <c r="EX8" s="58">
        <v>23299.733189999999</v>
      </c>
      <c r="EY8" s="58">
        <v>23299.733189999999</v>
      </c>
      <c r="EZ8" s="58">
        <v>23299.733189999999</v>
      </c>
      <c r="FA8" s="58">
        <v>22861.72219</v>
      </c>
      <c r="FB8" s="58">
        <v>23299.733189999999</v>
      </c>
    </row>
    <row r="9" spans="1:159" x14ac:dyDescent="0.25">
      <c r="B9" s="33" t="s">
        <v>4</v>
      </c>
      <c r="C9" s="58">
        <v>2273.9035589999999</v>
      </c>
      <c r="D9" s="58">
        <v>1892.1336719999999</v>
      </c>
      <c r="E9" s="58">
        <v>1530.3</v>
      </c>
      <c r="F9" s="58">
        <v>2380.3200000000002</v>
      </c>
      <c r="G9" s="58">
        <v>1286.8851540000001</v>
      </c>
      <c r="H9" s="58">
        <v>1901.31296</v>
      </c>
      <c r="I9" s="58">
        <v>1581.2748879999999</v>
      </c>
      <c r="J9" s="58">
        <v>2183.8200000000002</v>
      </c>
      <c r="K9" s="58">
        <v>2380.3200000000002</v>
      </c>
      <c r="L9" s="58">
        <v>1821.2249999999999</v>
      </c>
      <c r="M9" s="58">
        <v>2380.3200000000002</v>
      </c>
      <c r="N9" s="58">
        <v>2380.3200000000002</v>
      </c>
      <c r="O9" s="58">
        <v>1566.345</v>
      </c>
      <c r="P9" s="58">
        <v>1836.4949999999999</v>
      </c>
      <c r="Q9" s="58">
        <v>2080.9789730000002</v>
      </c>
      <c r="R9" s="58">
        <v>2380.3200000000002</v>
      </c>
      <c r="S9" s="58">
        <v>2380.3200000000002</v>
      </c>
      <c r="T9" s="58">
        <v>2110.2449999999999</v>
      </c>
      <c r="U9" s="58">
        <v>2091.5700000000002</v>
      </c>
      <c r="V9" s="58">
        <v>2106.5700000000002</v>
      </c>
      <c r="W9" s="58">
        <v>1566.345</v>
      </c>
      <c r="X9" s="58">
        <v>2110.2449999999999</v>
      </c>
      <c r="Y9" s="58">
        <v>1658.7449999999999</v>
      </c>
      <c r="Z9" s="58">
        <v>2380.3200000000002</v>
      </c>
      <c r="AA9" s="58">
        <v>2380.3200000000002</v>
      </c>
      <c r="AB9" s="58">
        <v>1913.7449999999999</v>
      </c>
      <c r="AC9" s="58">
        <v>2106.5700000000002</v>
      </c>
      <c r="AD9" s="58">
        <v>2380.3200000000002</v>
      </c>
      <c r="AE9" s="58">
        <v>1821.345</v>
      </c>
      <c r="AF9" s="58">
        <v>2380.3200000000002</v>
      </c>
      <c r="AG9" s="58">
        <v>1821.345</v>
      </c>
      <c r="AH9" s="58">
        <v>2566.5449950000002</v>
      </c>
      <c r="AI9" s="58">
        <v>2635.32</v>
      </c>
      <c r="AJ9" s="58">
        <v>2635.32</v>
      </c>
      <c r="AK9" s="58">
        <v>2635.32</v>
      </c>
      <c r="AL9" s="58">
        <v>2635.32</v>
      </c>
      <c r="AM9" s="58">
        <v>2591.1982579999999</v>
      </c>
      <c r="AN9" s="58">
        <v>2635.32</v>
      </c>
      <c r="AO9" s="58">
        <v>2635.32</v>
      </c>
      <c r="AP9" s="58">
        <v>2395.7689780000001</v>
      </c>
      <c r="AQ9" s="58">
        <v>2635.32</v>
      </c>
      <c r="AR9" s="58">
        <v>2635.32</v>
      </c>
      <c r="AS9" s="58">
        <v>1821.345</v>
      </c>
      <c r="AT9" s="58">
        <v>2635.32</v>
      </c>
      <c r="AU9" s="58">
        <v>2635.32</v>
      </c>
      <c r="AV9" s="58">
        <v>2635.32</v>
      </c>
      <c r="AW9" s="58">
        <v>1821.345</v>
      </c>
      <c r="AX9" s="58">
        <v>2635.32</v>
      </c>
      <c r="AY9" s="58">
        <v>2635.32</v>
      </c>
      <c r="AZ9" s="58">
        <v>2560.3200000000002</v>
      </c>
      <c r="BA9" s="58">
        <v>2635.32</v>
      </c>
      <c r="BB9" s="58">
        <v>2635.32</v>
      </c>
      <c r="BC9" s="58">
        <v>2635.32</v>
      </c>
      <c r="BD9" s="58">
        <v>2635.32</v>
      </c>
      <c r="BE9" s="58">
        <v>2635.32</v>
      </c>
      <c r="BF9" s="58">
        <v>2635.32</v>
      </c>
      <c r="BG9" s="58">
        <v>2635.32</v>
      </c>
      <c r="BH9" s="58">
        <v>2089.3200000000002</v>
      </c>
      <c r="BI9" s="58">
        <v>2635.32</v>
      </c>
      <c r="BJ9" s="58">
        <v>2635.32</v>
      </c>
      <c r="BK9" s="58">
        <v>2635.32</v>
      </c>
      <c r="BL9" s="58">
        <v>2030.82</v>
      </c>
      <c r="BM9" s="58">
        <v>1821.345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874.57500000000005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0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0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1527.459304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1120.700834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3716.0097169999999</v>
      </c>
      <c r="D11" s="58">
        <v>3467.370997</v>
      </c>
      <c r="E11" s="58">
        <v>3059.1385970000001</v>
      </c>
      <c r="F11" s="58">
        <v>2708.9901060000002</v>
      </c>
      <c r="G11" s="58">
        <v>2816.4554119999998</v>
      </c>
      <c r="H11" s="58">
        <v>4027.8591799999999</v>
      </c>
      <c r="I11" s="58">
        <v>2996.2810079999999</v>
      </c>
      <c r="J11" s="58">
        <v>3881.416393</v>
      </c>
      <c r="K11" s="58">
        <v>4538.2255370000003</v>
      </c>
      <c r="L11" s="58">
        <v>4062.8912810000002</v>
      </c>
      <c r="M11" s="58">
        <v>4547.5410330000004</v>
      </c>
      <c r="N11" s="58">
        <v>3531.3028180000001</v>
      </c>
      <c r="O11" s="58">
        <v>3588.2036549999998</v>
      </c>
      <c r="P11" s="58">
        <v>4083.8188530000002</v>
      </c>
      <c r="Q11" s="58">
        <v>4772.4140799999996</v>
      </c>
      <c r="R11" s="58">
        <v>4354.9276129999998</v>
      </c>
      <c r="S11" s="58">
        <v>4550.6374139999998</v>
      </c>
      <c r="T11" s="58">
        <v>3832.1228930000002</v>
      </c>
      <c r="U11" s="58">
        <v>3253.3619389999999</v>
      </c>
      <c r="V11" s="58">
        <v>3136.0155380000001</v>
      </c>
      <c r="W11" s="58">
        <v>4032.5991239999998</v>
      </c>
      <c r="X11" s="58">
        <v>4186.9050829999996</v>
      </c>
      <c r="Y11" s="58">
        <v>4233.7560869999998</v>
      </c>
      <c r="Z11" s="58">
        <v>3336.6241580000001</v>
      </c>
      <c r="AA11" s="58">
        <v>4550.6374139999998</v>
      </c>
      <c r="AB11" s="58">
        <v>4413.7756829999998</v>
      </c>
      <c r="AC11" s="58">
        <v>2497.973606</v>
      </c>
      <c r="AD11" s="58">
        <v>3373.0804969999999</v>
      </c>
      <c r="AE11" s="58">
        <v>3153.1641249999998</v>
      </c>
      <c r="AF11" s="58">
        <v>4462.7599630000004</v>
      </c>
      <c r="AG11" s="58">
        <v>2452.0578500000001</v>
      </c>
      <c r="AH11" s="58">
        <v>4717.086249</v>
      </c>
      <c r="AI11" s="58">
        <v>4550.6374139999998</v>
      </c>
      <c r="AJ11" s="58">
        <v>4623.905788</v>
      </c>
      <c r="AK11" s="58">
        <v>4718.3877899999998</v>
      </c>
      <c r="AL11" s="58">
        <v>4718.3877899999998</v>
      </c>
      <c r="AM11" s="58">
        <v>4546.2790450000002</v>
      </c>
      <c r="AN11" s="58">
        <v>4462.7599630000004</v>
      </c>
      <c r="AO11" s="58">
        <v>4728.1467469999998</v>
      </c>
      <c r="AP11" s="58">
        <v>4338.9254300000002</v>
      </c>
      <c r="AQ11" s="58">
        <v>4872.777744</v>
      </c>
      <c r="AR11" s="58">
        <v>4386.0147669999997</v>
      </c>
      <c r="AS11" s="58">
        <v>2770.3141030000002</v>
      </c>
      <c r="AT11" s="58">
        <v>4745.3298709999999</v>
      </c>
      <c r="AU11" s="58">
        <v>4693.6910369999996</v>
      </c>
      <c r="AV11" s="58">
        <v>4179.0723950000001</v>
      </c>
      <c r="AW11" s="58">
        <v>3972.9138130000001</v>
      </c>
      <c r="AX11" s="58">
        <v>4691.180773</v>
      </c>
      <c r="AY11" s="58">
        <v>3761.75801</v>
      </c>
      <c r="AZ11" s="58">
        <v>3759.2477469999999</v>
      </c>
      <c r="BA11" s="58">
        <v>3759.2477469999999</v>
      </c>
      <c r="BB11" s="58">
        <v>3759.2477469999999</v>
      </c>
      <c r="BC11" s="58">
        <v>2309.6630970000001</v>
      </c>
      <c r="BD11" s="58">
        <v>2307.152834</v>
      </c>
      <c r="BE11" s="58">
        <v>1985.012504</v>
      </c>
      <c r="BF11" s="58">
        <v>2307.152834</v>
      </c>
      <c r="BG11" s="58">
        <v>2149.718222</v>
      </c>
      <c r="BH11" s="58">
        <v>1951.2934829999999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0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436.63099599999998</v>
      </c>
      <c r="D12" s="58">
        <v>3503.4628630000002</v>
      </c>
      <c r="E12" s="58">
        <v>4876.4609049999999</v>
      </c>
      <c r="F12" s="58">
        <v>3406.5903060000001</v>
      </c>
      <c r="G12" s="58">
        <v>440.43902000000003</v>
      </c>
      <c r="H12" s="58">
        <v>3927.6009100000001</v>
      </c>
      <c r="I12" s="58">
        <v>5536.7437730000001</v>
      </c>
      <c r="J12" s="58">
        <v>3555.27151</v>
      </c>
      <c r="K12" s="58">
        <v>708.42725670000004</v>
      </c>
      <c r="L12" s="58">
        <v>4559.4700430000003</v>
      </c>
      <c r="M12" s="58">
        <v>6115.1229659999999</v>
      </c>
      <c r="N12" s="58">
        <v>4136.6118820000002</v>
      </c>
      <c r="O12" s="58">
        <v>751.27299670000002</v>
      </c>
      <c r="P12" s="58">
        <v>4726.7499529999996</v>
      </c>
      <c r="Q12" s="58">
        <v>6276.5600059999997</v>
      </c>
      <c r="R12" s="58">
        <v>4248.6244219999999</v>
      </c>
      <c r="S12" s="58">
        <v>771.58375669999998</v>
      </c>
      <c r="T12" s="58">
        <v>4838.6784580000003</v>
      </c>
      <c r="U12" s="58">
        <v>5852.7357979999997</v>
      </c>
      <c r="V12" s="58">
        <v>4515.9096419999996</v>
      </c>
      <c r="W12" s="58">
        <v>788.47191669999995</v>
      </c>
      <c r="X12" s="58">
        <v>4896.4697630000001</v>
      </c>
      <c r="Y12" s="58">
        <v>6350.3649750000004</v>
      </c>
      <c r="Z12" s="58">
        <v>4568.3852420000003</v>
      </c>
      <c r="AA12" s="58">
        <v>949.86589790000005</v>
      </c>
      <c r="AB12" s="58">
        <v>3285.8989889999998</v>
      </c>
      <c r="AC12" s="58">
        <v>4565.2704800000001</v>
      </c>
      <c r="AD12" s="58">
        <v>4722.2065819999998</v>
      </c>
      <c r="AE12" s="58">
        <v>1096.3359009999999</v>
      </c>
      <c r="AF12" s="58">
        <v>4542.7390379999997</v>
      </c>
      <c r="AG12" s="58">
        <v>6818.5839159999996</v>
      </c>
      <c r="AH12" s="58">
        <v>4584.6359819999998</v>
      </c>
      <c r="AI12" s="58">
        <v>1150.0641009999999</v>
      </c>
      <c r="AJ12" s="58">
        <v>5570.8398289999996</v>
      </c>
      <c r="AK12" s="58">
        <v>6996.4257230000003</v>
      </c>
      <c r="AL12" s="58">
        <v>4933.0215820000003</v>
      </c>
      <c r="AM12" s="58">
        <v>1148.333398</v>
      </c>
      <c r="AN12" s="58">
        <v>5035.5588630000002</v>
      </c>
      <c r="AO12" s="58">
        <v>7260.0318710000001</v>
      </c>
      <c r="AP12" s="58">
        <v>4937.5340820000001</v>
      </c>
      <c r="AQ12" s="58">
        <v>1292.7790620000001</v>
      </c>
      <c r="AR12" s="58">
        <v>6593.4906970000002</v>
      </c>
      <c r="AS12" s="58">
        <v>8765.8823809999994</v>
      </c>
      <c r="AT12" s="58">
        <v>6088.0470290000003</v>
      </c>
      <c r="AU12" s="58">
        <v>1292.7790620000001</v>
      </c>
      <c r="AV12" s="58">
        <v>6625.0588520000001</v>
      </c>
      <c r="AW12" s="58">
        <v>9032.9631410000002</v>
      </c>
      <c r="AX12" s="58">
        <v>6088.0470290000003</v>
      </c>
      <c r="AY12" s="58">
        <v>1266.9192399999999</v>
      </c>
      <c r="AZ12" s="58">
        <v>6698.1327469999997</v>
      </c>
      <c r="BA12" s="58">
        <v>7391.5431259999996</v>
      </c>
      <c r="BB12" s="58">
        <v>6071.3010370000002</v>
      </c>
      <c r="BC12" s="58">
        <v>1266.9192399999999</v>
      </c>
      <c r="BD12" s="58">
        <v>6872.0313370000003</v>
      </c>
      <c r="BE12" s="58">
        <v>9060.4839960000008</v>
      </c>
      <c r="BF12" s="58">
        <v>6071.3010370000002</v>
      </c>
      <c r="BG12" s="58">
        <v>1266.9192399999999</v>
      </c>
      <c r="BH12" s="58">
        <v>6734.7734769999997</v>
      </c>
      <c r="BI12" s="58">
        <v>9139.1922360000008</v>
      </c>
      <c r="BJ12" s="58">
        <v>6071.3010370000002</v>
      </c>
      <c r="BK12" s="58">
        <v>1266.9192399999999</v>
      </c>
      <c r="BL12" s="58">
        <v>6715.2734769999997</v>
      </c>
      <c r="BM12" s="58">
        <v>9247.2222359999996</v>
      </c>
      <c r="BN12" s="58">
        <v>6071.3010370000002</v>
      </c>
      <c r="BO12" s="58">
        <v>1386.1634759999999</v>
      </c>
      <c r="BP12" s="58">
        <v>7879.7876450000003</v>
      </c>
      <c r="BQ12" s="58">
        <v>10884.01943</v>
      </c>
      <c r="BR12" s="58">
        <v>7084.8770489999997</v>
      </c>
      <c r="BS12" s="58">
        <v>1602.404775</v>
      </c>
      <c r="BT12" s="58">
        <v>10123.515310000001</v>
      </c>
      <c r="BU12" s="58">
        <v>13727.119129999999</v>
      </c>
      <c r="BV12" s="58">
        <v>8922.9280899999994</v>
      </c>
      <c r="BW12" s="58">
        <v>1602.404775</v>
      </c>
      <c r="BX12" s="58">
        <v>10143.015310000001</v>
      </c>
      <c r="BY12" s="58">
        <v>13561.356970000001</v>
      </c>
      <c r="BZ12" s="58">
        <v>8922.9280899999994</v>
      </c>
      <c r="CA12" s="58">
        <v>1343.4780350000001</v>
      </c>
      <c r="CB12" s="58">
        <v>9989.1214689999997</v>
      </c>
      <c r="CC12" s="58">
        <v>13694.39723</v>
      </c>
      <c r="CD12" s="58">
        <v>8754.0295499999993</v>
      </c>
      <c r="CE12" s="58">
        <v>1343.4780350000001</v>
      </c>
      <c r="CF12" s="58">
        <v>9989.1214689999997</v>
      </c>
      <c r="CG12" s="58">
        <v>13694.39723</v>
      </c>
      <c r="CH12" s="58">
        <v>8754.0295499999993</v>
      </c>
      <c r="CI12" s="58">
        <v>1343.4780350000001</v>
      </c>
      <c r="CJ12" s="58">
        <v>9989.1214689999997</v>
      </c>
      <c r="CK12" s="58">
        <v>13598.077230000001</v>
      </c>
      <c r="CL12" s="58">
        <v>8754.0295499999993</v>
      </c>
      <c r="CM12" s="58">
        <v>1343.4780350000001</v>
      </c>
      <c r="CN12" s="58">
        <v>9989.1214689999997</v>
      </c>
      <c r="CO12" s="58">
        <v>13694.39723</v>
      </c>
      <c r="CP12" s="58">
        <v>8754.0295499999993</v>
      </c>
      <c r="CQ12" s="58">
        <v>1343.4780350000001</v>
      </c>
      <c r="CR12" s="58">
        <v>9989.1214689999997</v>
      </c>
      <c r="CS12" s="58">
        <v>13499.57151</v>
      </c>
      <c r="CT12" s="58">
        <v>8754.0295499999993</v>
      </c>
      <c r="CU12" s="58">
        <v>1336.5844999999999</v>
      </c>
      <c r="CV12" s="58">
        <v>9985.0845000000008</v>
      </c>
      <c r="CW12" s="58">
        <v>13691.584500000001</v>
      </c>
      <c r="CX12" s="58">
        <v>8749.5845000000008</v>
      </c>
      <c r="CY12" s="58">
        <v>1336.5844999999999</v>
      </c>
      <c r="CZ12" s="58">
        <v>9880.5645000000004</v>
      </c>
      <c r="DA12" s="58">
        <v>13691.584500000001</v>
      </c>
      <c r="DB12" s="58">
        <v>8749.5845000000008</v>
      </c>
      <c r="DC12" s="58">
        <v>1336.5844999999999</v>
      </c>
      <c r="DD12" s="58">
        <v>9985.0845000000008</v>
      </c>
      <c r="DE12" s="58">
        <v>13691.584500000001</v>
      </c>
      <c r="DF12" s="58">
        <v>8749.5845000000008</v>
      </c>
      <c r="DG12" s="58">
        <v>1336.5844999999999</v>
      </c>
      <c r="DH12" s="58">
        <v>9985.0845000000008</v>
      </c>
      <c r="DI12" s="58">
        <v>13540.924499999999</v>
      </c>
      <c r="DJ12" s="58">
        <v>8749.5845000000008</v>
      </c>
      <c r="DK12" s="58">
        <v>1336.5844999999999</v>
      </c>
      <c r="DL12" s="58">
        <v>9825.5745000000006</v>
      </c>
      <c r="DM12" s="58">
        <v>13691.584500000001</v>
      </c>
      <c r="DN12" s="58">
        <v>8749.5845000000008</v>
      </c>
      <c r="DO12" s="58">
        <v>1336.5844999999999</v>
      </c>
      <c r="DP12" s="58">
        <v>9985.0845000000008</v>
      </c>
      <c r="DQ12" s="58">
        <v>13691.584500000001</v>
      </c>
      <c r="DR12" s="58">
        <v>8749.5845000000008</v>
      </c>
      <c r="DS12" s="58">
        <v>1336.5844999999999</v>
      </c>
      <c r="DT12" s="58">
        <v>9985.0845000000008</v>
      </c>
      <c r="DU12" s="58">
        <v>13691.584500000001</v>
      </c>
      <c r="DV12" s="58">
        <v>8749.5845000000008</v>
      </c>
      <c r="DW12" s="58">
        <v>1336.5844999999999</v>
      </c>
      <c r="DX12" s="58">
        <v>9985.0845000000008</v>
      </c>
      <c r="DY12" s="58">
        <v>13691.584500000001</v>
      </c>
      <c r="DZ12" s="58">
        <v>8749.5845000000008</v>
      </c>
      <c r="EA12" s="58">
        <v>1336.5844999999999</v>
      </c>
      <c r="EB12" s="58">
        <v>9985.0845000000008</v>
      </c>
      <c r="EC12" s="58">
        <v>13691.584500000001</v>
      </c>
      <c r="ED12" s="58">
        <v>8749.5845000000008</v>
      </c>
      <c r="EE12" s="58">
        <v>1336.5844999999999</v>
      </c>
      <c r="EF12" s="58">
        <v>9985.0845000000008</v>
      </c>
      <c r="EG12" s="58">
        <v>13691.584500000001</v>
      </c>
      <c r="EH12" s="58">
        <v>8749.5845000000008</v>
      </c>
      <c r="EI12" s="58">
        <v>1003.84</v>
      </c>
      <c r="EJ12" s="58">
        <v>9787.44</v>
      </c>
      <c r="EK12" s="58">
        <v>13551.84</v>
      </c>
      <c r="EL12" s="58">
        <v>8532.64</v>
      </c>
      <c r="EM12" s="58">
        <v>1003.84</v>
      </c>
      <c r="EN12" s="58">
        <v>9787.44</v>
      </c>
      <c r="EO12" s="58">
        <v>10560.78</v>
      </c>
      <c r="EP12" s="58">
        <v>8532.64</v>
      </c>
      <c r="EQ12" s="58">
        <v>1003.84</v>
      </c>
      <c r="ER12" s="58">
        <v>9787.44</v>
      </c>
      <c r="ES12" s="58">
        <v>13551.84</v>
      </c>
      <c r="ET12" s="58">
        <v>8532.64</v>
      </c>
      <c r="EU12" s="58">
        <v>1003.84</v>
      </c>
      <c r="EV12" s="58">
        <v>9787.44</v>
      </c>
      <c r="EW12" s="58">
        <v>13551.84</v>
      </c>
      <c r="EX12" s="58">
        <v>8532.64</v>
      </c>
      <c r="EY12" s="58">
        <v>1003.84</v>
      </c>
      <c r="EZ12" s="58">
        <v>9787.44</v>
      </c>
      <c r="FA12" s="58">
        <v>13551.84</v>
      </c>
      <c r="FB12" s="58">
        <v>8532.64</v>
      </c>
    </row>
    <row r="13" spans="1:159" x14ac:dyDescent="0.25">
      <c r="B13" s="33" t="s">
        <v>7</v>
      </c>
      <c r="C13" s="58">
        <v>541.95612500000004</v>
      </c>
      <c r="D13" s="58">
        <v>566.30634320000001</v>
      </c>
      <c r="E13" s="58">
        <v>756.61360079999997</v>
      </c>
      <c r="F13" s="58">
        <v>727.81207340000003</v>
      </c>
      <c r="G13" s="58">
        <v>745.12960980000003</v>
      </c>
      <c r="H13" s="58">
        <v>871.38834929999996</v>
      </c>
      <c r="I13" s="58">
        <v>1086.3513760000001</v>
      </c>
      <c r="J13" s="58">
        <v>1101.0296969999999</v>
      </c>
      <c r="K13" s="58">
        <v>982.08413640000003</v>
      </c>
      <c r="L13" s="58">
        <v>1125.089739</v>
      </c>
      <c r="M13" s="58">
        <v>1504.5819369999999</v>
      </c>
      <c r="N13" s="58">
        <v>1254.993925</v>
      </c>
      <c r="O13" s="58">
        <v>1087.3547610000001</v>
      </c>
      <c r="P13" s="58">
        <v>1198.1567709999999</v>
      </c>
      <c r="Q13" s="58">
        <v>1757.1399879999999</v>
      </c>
      <c r="R13" s="58">
        <v>1566.073862</v>
      </c>
      <c r="S13" s="58">
        <v>1632.516828</v>
      </c>
      <c r="T13" s="58">
        <v>1828.0640599999999</v>
      </c>
      <c r="U13" s="58">
        <v>2562.6449130000001</v>
      </c>
      <c r="V13" s="58">
        <v>2085.709926</v>
      </c>
      <c r="W13" s="58">
        <v>1507.3884840000001</v>
      </c>
      <c r="X13" s="58">
        <v>1836.484559</v>
      </c>
      <c r="Y13" s="58">
        <v>2884.867056</v>
      </c>
      <c r="Z13" s="58">
        <v>2143.353126</v>
      </c>
      <c r="AA13" s="58">
        <v>2321.60572</v>
      </c>
      <c r="AB13" s="58">
        <v>3082.3332289999998</v>
      </c>
      <c r="AC13" s="58">
        <v>3049.0629629999999</v>
      </c>
      <c r="AD13" s="58">
        <v>2794.0035200000002</v>
      </c>
      <c r="AE13" s="58">
        <v>2432.299293</v>
      </c>
      <c r="AF13" s="58">
        <v>3086.2209210000001</v>
      </c>
      <c r="AG13" s="58">
        <v>3251.382591</v>
      </c>
      <c r="AH13" s="58">
        <v>3746.95874</v>
      </c>
      <c r="AI13" s="58">
        <v>2716.1499370000001</v>
      </c>
      <c r="AJ13" s="58">
        <v>3254.3294030000002</v>
      </c>
      <c r="AK13" s="58">
        <v>3880.7378410000001</v>
      </c>
      <c r="AL13" s="58">
        <v>3608.4668059999999</v>
      </c>
      <c r="AM13" s="58">
        <v>2486.8549370000001</v>
      </c>
      <c r="AN13" s="58">
        <v>3122.5030820000002</v>
      </c>
      <c r="AO13" s="58">
        <v>4193.1120019999998</v>
      </c>
      <c r="AP13" s="58">
        <v>3586.038806</v>
      </c>
      <c r="AQ13" s="58">
        <v>3377.2145399999999</v>
      </c>
      <c r="AR13" s="58">
        <v>3136.382098</v>
      </c>
      <c r="AS13" s="58">
        <v>4043.958983</v>
      </c>
      <c r="AT13" s="58">
        <v>4541.7440370000004</v>
      </c>
      <c r="AU13" s="58">
        <v>4656.2374309999996</v>
      </c>
      <c r="AV13" s="58">
        <v>4736.7630319999998</v>
      </c>
      <c r="AW13" s="58">
        <v>6159.1407410000002</v>
      </c>
      <c r="AX13" s="58">
        <v>6360.5661609999997</v>
      </c>
      <c r="AY13" s="58">
        <v>5227.0960279999999</v>
      </c>
      <c r="AZ13" s="58">
        <v>5893.273545</v>
      </c>
      <c r="BA13" s="58">
        <v>8237.2267069999998</v>
      </c>
      <c r="BB13" s="58">
        <v>7139.0097020000003</v>
      </c>
      <c r="BC13" s="58">
        <v>7041.7930939999997</v>
      </c>
      <c r="BD13" s="58">
        <v>7970.5137119999999</v>
      </c>
      <c r="BE13" s="58">
        <v>10316.36154</v>
      </c>
      <c r="BF13" s="58">
        <v>9613.5712100000001</v>
      </c>
      <c r="BG13" s="58">
        <v>7520.4211759999998</v>
      </c>
      <c r="BH13" s="58">
        <v>7668.1419379999998</v>
      </c>
      <c r="BI13" s="58">
        <v>11907.948609999999</v>
      </c>
      <c r="BJ13" s="58">
        <v>10266.245870000001</v>
      </c>
      <c r="BK13" s="58">
        <v>8575.8875889999999</v>
      </c>
      <c r="BL13" s="58">
        <v>9695.5202700000009</v>
      </c>
      <c r="BM13" s="58">
        <v>12346.457700000001</v>
      </c>
      <c r="BN13" s="58">
        <v>11704.676820000001</v>
      </c>
      <c r="BO13" s="58">
        <v>8617.8080320000008</v>
      </c>
      <c r="BP13" s="58">
        <v>9280.3477949999997</v>
      </c>
      <c r="BQ13" s="58">
        <v>13665.630450000001</v>
      </c>
      <c r="BR13" s="58">
        <v>11761.829949999999</v>
      </c>
      <c r="BS13" s="58">
        <v>8596.2040319999996</v>
      </c>
      <c r="BT13" s="58">
        <v>9240.947795</v>
      </c>
      <c r="BU13" s="58">
        <v>13631.26045</v>
      </c>
      <c r="BV13" s="58">
        <v>11732.36995</v>
      </c>
      <c r="BW13" s="58">
        <v>9395.9244770000005</v>
      </c>
      <c r="BX13" s="58">
        <v>9803.8636600000009</v>
      </c>
      <c r="BY13" s="58">
        <v>13422.61247</v>
      </c>
      <c r="BZ13" s="58">
        <v>12822.89783</v>
      </c>
      <c r="CA13" s="58">
        <v>10232.35786</v>
      </c>
      <c r="CB13" s="58">
        <v>11107.56034</v>
      </c>
      <c r="CC13" s="58">
        <v>14825.468279999999</v>
      </c>
      <c r="CD13" s="58">
        <v>13963.29581</v>
      </c>
      <c r="CE13" s="58">
        <v>11244.293900000001</v>
      </c>
      <c r="CF13" s="58">
        <v>12753.378430000001</v>
      </c>
      <c r="CG13" s="58">
        <v>17232.578549999998</v>
      </c>
      <c r="CH13" s="58">
        <v>15341.6792</v>
      </c>
      <c r="CI13" s="58">
        <v>12347.97523</v>
      </c>
      <c r="CJ13" s="58">
        <v>14010.51707</v>
      </c>
      <c r="CK13" s="58">
        <v>19603.58452</v>
      </c>
      <c r="CL13" s="58">
        <v>16845.656139999999</v>
      </c>
      <c r="CM13" s="58">
        <v>13624.363380000001</v>
      </c>
      <c r="CN13" s="58">
        <v>15464.633180000001</v>
      </c>
      <c r="CO13" s="58">
        <v>21648.209080000001</v>
      </c>
      <c r="CP13" s="58">
        <v>18584.88838</v>
      </c>
      <c r="CQ13" s="58">
        <v>15174.878479999999</v>
      </c>
      <c r="CR13" s="58">
        <v>17235.092379999998</v>
      </c>
      <c r="CS13" s="58">
        <v>24111.189770000001</v>
      </c>
      <c r="CT13" s="58">
        <v>20696.223539999999</v>
      </c>
      <c r="CU13" s="58">
        <v>16472.631669999999</v>
      </c>
      <c r="CV13" s="58">
        <v>18710.458149999999</v>
      </c>
      <c r="CW13" s="58">
        <v>26193.548989999999</v>
      </c>
      <c r="CX13" s="58">
        <v>22465.658899999999</v>
      </c>
      <c r="CY13" s="58">
        <v>17920.406760000002</v>
      </c>
      <c r="CZ13" s="58">
        <v>20359.613890000001</v>
      </c>
      <c r="DA13" s="58">
        <v>28500.783439999999</v>
      </c>
      <c r="DB13" s="58">
        <v>24438.50115</v>
      </c>
      <c r="DC13" s="58">
        <v>18871.7906</v>
      </c>
      <c r="DD13" s="58">
        <v>21440.731889999999</v>
      </c>
      <c r="DE13" s="58">
        <v>30016.44427</v>
      </c>
      <c r="DF13" s="58">
        <v>25735.84275</v>
      </c>
      <c r="DG13" s="58">
        <v>18884.99655</v>
      </c>
      <c r="DH13" s="58">
        <v>21459.953460000001</v>
      </c>
      <c r="DI13" s="58">
        <v>30043.89991</v>
      </c>
      <c r="DJ13" s="58">
        <v>25752.363270000002</v>
      </c>
      <c r="DK13" s="58">
        <v>21589.472709999998</v>
      </c>
      <c r="DL13" s="58">
        <v>24533.491709999998</v>
      </c>
      <c r="DM13" s="58">
        <v>34346.888400000003</v>
      </c>
      <c r="DN13" s="58">
        <v>29440.190060000001</v>
      </c>
      <c r="DO13" s="58">
        <v>22934.952150000001</v>
      </c>
      <c r="DP13" s="58">
        <v>26062.445629999998</v>
      </c>
      <c r="DQ13" s="58">
        <v>36487.423880000002</v>
      </c>
      <c r="DR13" s="58">
        <v>31274.93475</v>
      </c>
      <c r="DS13" s="58">
        <v>23755.310010000001</v>
      </c>
      <c r="DT13" s="58">
        <v>26994.670470000001</v>
      </c>
      <c r="DU13" s="58">
        <v>37792.538650000002</v>
      </c>
      <c r="DV13" s="58">
        <v>32393.60456</v>
      </c>
      <c r="DW13" s="58">
        <v>24572.189610000001</v>
      </c>
      <c r="DX13" s="58">
        <v>27922.942729999999</v>
      </c>
      <c r="DY13" s="58">
        <v>39092.119830000003</v>
      </c>
      <c r="DZ13" s="58">
        <v>33507.531280000003</v>
      </c>
      <c r="EA13" s="58">
        <v>25243.87542</v>
      </c>
      <c r="EB13" s="58">
        <v>28686.22206</v>
      </c>
      <c r="EC13" s="58">
        <v>31584.75952</v>
      </c>
      <c r="ED13" s="58">
        <v>34423.466480000003</v>
      </c>
      <c r="EE13" s="58">
        <v>25996.135880000002</v>
      </c>
      <c r="EF13" s="58">
        <v>29541.0635</v>
      </c>
      <c r="EG13" s="58">
        <v>41357.488899999997</v>
      </c>
      <c r="EH13" s="58">
        <v>35449.2762</v>
      </c>
      <c r="EI13" s="58">
        <v>27102.30068</v>
      </c>
      <c r="EJ13" s="58">
        <v>30798.068960000001</v>
      </c>
      <c r="EK13" s="58">
        <v>43117.296540000003</v>
      </c>
      <c r="EL13" s="58">
        <v>36957.68275</v>
      </c>
      <c r="EM13" s="58">
        <v>28207.4951</v>
      </c>
      <c r="EN13" s="58">
        <v>32053.971710000002</v>
      </c>
      <c r="EO13" s="58">
        <v>44875.560389999999</v>
      </c>
      <c r="EP13" s="58">
        <v>38464.766049999998</v>
      </c>
      <c r="EQ13" s="58">
        <v>29731.571599999999</v>
      </c>
      <c r="ER13" s="58">
        <v>33785.876819999998</v>
      </c>
      <c r="ES13" s="58">
        <v>38724.276180000001</v>
      </c>
      <c r="ET13" s="58">
        <v>40543.052190000002</v>
      </c>
      <c r="EU13" s="58">
        <v>31359.76786</v>
      </c>
      <c r="EV13" s="58">
        <v>35636.099840000003</v>
      </c>
      <c r="EW13" s="58">
        <v>42345.658369999997</v>
      </c>
      <c r="EX13" s="58">
        <v>42763.319810000001</v>
      </c>
      <c r="EY13" s="58">
        <v>32955.24667</v>
      </c>
      <c r="EZ13" s="58">
        <v>37449.143949999998</v>
      </c>
      <c r="FA13" s="58">
        <v>46707.484210000002</v>
      </c>
      <c r="FB13" s="58">
        <v>44938.972730000001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2.7827799999999998</v>
      </c>
      <c r="L14" s="58">
        <v>0</v>
      </c>
      <c r="M14" s="58">
        <v>0</v>
      </c>
      <c r="N14" s="58">
        <v>2.1406000000000001</v>
      </c>
      <c r="O14" s="58">
        <v>5.3827800000000003</v>
      </c>
      <c r="P14" s="58">
        <v>0</v>
      </c>
      <c r="Q14" s="58">
        <v>0</v>
      </c>
      <c r="R14" s="58">
        <v>4.1406000000000001</v>
      </c>
      <c r="S14" s="58">
        <v>5.3827800000000003</v>
      </c>
      <c r="T14" s="58">
        <v>0</v>
      </c>
      <c r="U14" s="58">
        <v>0</v>
      </c>
      <c r="V14" s="58">
        <v>4.1406000000000001</v>
      </c>
      <c r="W14" s="58">
        <v>212.03988000000001</v>
      </c>
      <c r="X14" s="58">
        <v>0</v>
      </c>
      <c r="Y14" s="58">
        <v>0</v>
      </c>
      <c r="Z14" s="58">
        <v>163.0746</v>
      </c>
      <c r="AA14" s="58">
        <v>293.11698000000001</v>
      </c>
      <c r="AB14" s="58">
        <v>0</v>
      </c>
      <c r="AC14" s="58">
        <v>0</v>
      </c>
      <c r="AD14" s="58">
        <v>230.054</v>
      </c>
      <c r="AE14" s="58">
        <v>374.62698</v>
      </c>
      <c r="AF14" s="58">
        <v>0</v>
      </c>
      <c r="AG14" s="58">
        <v>0</v>
      </c>
      <c r="AH14" s="58">
        <v>341.161</v>
      </c>
      <c r="AI14" s="58">
        <v>420.90697999999998</v>
      </c>
      <c r="AJ14" s="58">
        <v>0</v>
      </c>
      <c r="AK14" s="58">
        <v>0</v>
      </c>
      <c r="AL14" s="58">
        <v>287.74160000000001</v>
      </c>
      <c r="AM14" s="58">
        <v>359.02697999999998</v>
      </c>
      <c r="AN14" s="58">
        <v>0</v>
      </c>
      <c r="AO14" s="58">
        <v>0</v>
      </c>
      <c r="AP14" s="58">
        <v>275.77460000000002</v>
      </c>
      <c r="AQ14" s="58">
        <v>564.54970000000003</v>
      </c>
      <c r="AR14" s="58">
        <v>0</v>
      </c>
      <c r="AS14" s="58">
        <v>0</v>
      </c>
      <c r="AT14" s="58">
        <v>434.26900000000001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559.16692</v>
      </c>
      <c r="CZ14" s="58">
        <v>0</v>
      </c>
      <c r="DA14" s="58">
        <v>0</v>
      </c>
      <c r="DB14" s="58">
        <v>430.1284</v>
      </c>
      <c r="DC14" s="58">
        <v>314.85271999999998</v>
      </c>
      <c r="DD14" s="58">
        <v>0</v>
      </c>
      <c r="DE14" s="58">
        <v>0</v>
      </c>
      <c r="DF14" s="58">
        <v>242.1944</v>
      </c>
      <c r="DG14" s="58">
        <v>66.69</v>
      </c>
      <c r="DH14" s="58">
        <v>0</v>
      </c>
      <c r="DI14" s="58">
        <v>0</v>
      </c>
      <c r="DJ14" s="58">
        <v>51.3</v>
      </c>
      <c r="DK14" s="58">
        <v>1226.8413760000001</v>
      </c>
      <c r="DL14" s="58">
        <v>0</v>
      </c>
      <c r="DM14" s="58">
        <v>0</v>
      </c>
      <c r="DN14" s="58">
        <v>943.72413559999995</v>
      </c>
      <c r="DO14" s="58">
        <v>2302.2274090000001</v>
      </c>
      <c r="DP14" s="58">
        <v>0</v>
      </c>
      <c r="DQ14" s="58">
        <v>0</v>
      </c>
      <c r="DR14" s="58">
        <v>1770.9441609999999</v>
      </c>
      <c r="DS14" s="58">
        <v>3382.9254219999998</v>
      </c>
      <c r="DT14" s="58">
        <v>0</v>
      </c>
      <c r="DU14" s="58">
        <v>0</v>
      </c>
      <c r="DV14" s="58">
        <v>2602.250325</v>
      </c>
      <c r="DW14" s="58">
        <v>4460.1634309999999</v>
      </c>
      <c r="DX14" s="58">
        <v>0</v>
      </c>
      <c r="DY14" s="58">
        <v>0</v>
      </c>
      <c r="DZ14" s="58">
        <v>3430.8949469999998</v>
      </c>
      <c r="EA14" s="58">
        <v>5554.6673629999996</v>
      </c>
      <c r="EB14" s="58">
        <v>0</v>
      </c>
      <c r="EC14" s="58">
        <v>0</v>
      </c>
      <c r="ED14" s="58">
        <v>4272.8210490000001</v>
      </c>
      <c r="EE14" s="58">
        <v>6342.2632290000001</v>
      </c>
      <c r="EF14" s="58">
        <v>0</v>
      </c>
      <c r="EG14" s="58">
        <v>0</v>
      </c>
      <c r="EH14" s="58">
        <v>4878.6640230000003</v>
      </c>
      <c r="EI14" s="58">
        <v>6831.2670369999996</v>
      </c>
      <c r="EJ14" s="58">
        <v>0</v>
      </c>
      <c r="EK14" s="58">
        <v>0</v>
      </c>
      <c r="EL14" s="58">
        <v>5254.8207979999997</v>
      </c>
      <c r="EM14" s="58">
        <v>7124.9213099999997</v>
      </c>
      <c r="EN14" s="58">
        <v>0</v>
      </c>
      <c r="EO14" s="58">
        <v>0</v>
      </c>
      <c r="EP14" s="58">
        <v>5480.7087000000001</v>
      </c>
      <c r="EQ14" s="58">
        <v>7124.9213099999997</v>
      </c>
      <c r="ER14" s="58">
        <v>0</v>
      </c>
      <c r="ES14" s="58">
        <v>0</v>
      </c>
      <c r="ET14" s="58">
        <v>5480.7087000000001</v>
      </c>
      <c r="EU14" s="58">
        <v>7124.9213099999997</v>
      </c>
      <c r="EV14" s="58">
        <v>0</v>
      </c>
      <c r="EW14" s="58">
        <v>0</v>
      </c>
      <c r="EX14" s="58">
        <v>5480.7087000000001</v>
      </c>
      <c r="EY14" s="58">
        <v>7124.9213099999997</v>
      </c>
      <c r="EZ14" s="58">
        <v>0</v>
      </c>
      <c r="FA14" s="58">
        <v>0</v>
      </c>
      <c r="FB14" s="58">
        <v>5480.7087000000001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0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4965.3109469999999</v>
      </c>
      <c r="BD15" s="58">
        <v>4965.3109469999999</v>
      </c>
      <c r="BE15" s="58">
        <v>4965.3109469999999</v>
      </c>
      <c r="BF15" s="58">
        <v>4965.3109469999999</v>
      </c>
      <c r="BG15" s="58">
        <v>6457.1417849999998</v>
      </c>
      <c r="BH15" s="58">
        <v>6457.1417849999998</v>
      </c>
      <c r="BI15" s="58">
        <v>6457.1417849999998</v>
      </c>
      <c r="BJ15" s="58">
        <v>6457.1417849999998</v>
      </c>
      <c r="BK15" s="58">
        <v>10761.4606</v>
      </c>
      <c r="BL15" s="58">
        <v>10761.4606</v>
      </c>
      <c r="BM15" s="58">
        <v>10761.4606</v>
      </c>
      <c r="BN15" s="58">
        <v>10761.4606</v>
      </c>
      <c r="BO15" s="58">
        <v>10761.4606</v>
      </c>
      <c r="BP15" s="58">
        <v>10761.4606</v>
      </c>
      <c r="BQ15" s="58">
        <v>10761.4606</v>
      </c>
      <c r="BR15" s="58">
        <v>10761.4606</v>
      </c>
      <c r="BS15" s="58">
        <v>11302.86276</v>
      </c>
      <c r="BT15" s="58">
        <v>11302.86276</v>
      </c>
      <c r="BU15" s="58">
        <v>11302.86276</v>
      </c>
      <c r="BV15" s="58">
        <v>11302.86276</v>
      </c>
      <c r="BW15" s="58">
        <v>12570.539870000001</v>
      </c>
      <c r="BX15" s="58">
        <v>12570.539870000001</v>
      </c>
      <c r="BY15" s="58">
        <v>12570.539870000001</v>
      </c>
      <c r="BZ15" s="58">
        <v>12570.539870000001</v>
      </c>
      <c r="CA15" s="58">
        <v>16693.49423</v>
      </c>
      <c r="CB15" s="58">
        <v>16693.49423</v>
      </c>
      <c r="CC15" s="58">
        <v>16693.49423</v>
      </c>
      <c r="CD15" s="58">
        <v>16693.49423</v>
      </c>
      <c r="CE15" s="58">
        <v>18688.074420000001</v>
      </c>
      <c r="CF15" s="58">
        <v>18209.14186</v>
      </c>
      <c r="CG15" s="58">
        <v>14974.4483</v>
      </c>
      <c r="CH15" s="58">
        <v>18688.074420000001</v>
      </c>
      <c r="CI15" s="58">
        <v>20786.14055</v>
      </c>
      <c r="CJ15" s="58">
        <v>20786.14055</v>
      </c>
      <c r="CK15" s="58">
        <v>20786.14055</v>
      </c>
      <c r="CL15" s="58">
        <v>20786.14055</v>
      </c>
      <c r="CM15" s="58">
        <v>22459.107090000001</v>
      </c>
      <c r="CN15" s="58">
        <v>22459.107090000001</v>
      </c>
      <c r="CO15" s="58">
        <v>22459.107090000001</v>
      </c>
      <c r="CP15" s="58">
        <v>22459.107090000001</v>
      </c>
      <c r="CQ15" s="58">
        <v>23569.734980000001</v>
      </c>
      <c r="CR15" s="58">
        <v>23569.734980000001</v>
      </c>
      <c r="CS15" s="58">
        <v>23569.734980000001</v>
      </c>
      <c r="CT15" s="58">
        <v>23569.734980000001</v>
      </c>
      <c r="CU15" s="58">
        <v>25068.727190000001</v>
      </c>
      <c r="CV15" s="58">
        <v>24527.32504</v>
      </c>
      <c r="CW15" s="58">
        <v>24396.062900000001</v>
      </c>
      <c r="CX15" s="58">
        <v>25068.727190000001</v>
      </c>
      <c r="CY15" s="58">
        <v>26543.86404</v>
      </c>
      <c r="CZ15" s="58">
        <v>25803.36551</v>
      </c>
      <c r="DA15" s="58">
        <v>26543.86404</v>
      </c>
      <c r="DB15" s="58">
        <v>26543.86404</v>
      </c>
      <c r="DC15" s="58">
        <v>28152.549129999999</v>
      </c>
      <c r="DD15" s="58">
        <v>28152.549129999999</v>
      </c>
      <c r="DE15" s="58">
        <v>28060.784189999998</v>
      </c>
      <c r="DF15" s="58">
        <v>28152.549129999999</v>
      </c>
      <c r="DG15" s="58">
        <v>31408.541570000001</v>
      </c>
      <c r="DH15" s="58">
        <v>31408.541570000001</v>
      </c>
      <c r="DI15" s="58">
        <v>31408.541570000001</v>
      </c>
      <c r="DJ15" s="58">
        <v>31408.541570000001</v>
      </c>
      <c r="DK15" s="58">
        <v>32008.375349999998</v>
      </c>
      <c r="DL15" s="58">
        <v>32008.375349999998</v>
      </c>
      <c r="DM15" s="58">
        <v>32008.375349999998</v>
      </c>
      <c r="DN15" s="58">
        <v>32008.375349999998</v>
      </c>
      <c r="DO15" s="58">
        <v>33918.822840000001</v>
      </c>
      <c r="DP15" s="58">
        <v>33918.822840000001</v>
      </c>
      <c r="DQ15" s="58">
        <v>33314.40021</v>
      </c>
      <c r="DR15" s="58">
        <v>33918.822840000001</v>
      </c>
      <c r="DS15" s="58">
        <v>36542.758099999999</v>
      </c>
      <c r="DT15" s="58">
        <v>36542.758099999999</v>
      </c>
      <c r="DU15" s="58">
        <v>36542.758099999999</v>
      </c>
      <c r="DV15" s="58">
        <v>36542.758099999999</v>
      </c>
      <c r="DW15" s="58">
        <v>39227.056429999997</v>
      </c>
      <c r="DX15" s="58">
        <v>39227.056429999997</v>
      </c>
      <c r="DY15" s="58">
        <v>37494.936549999999</v>
      </c>
      <c r="DZ15" s="58">
        <v>39227.056429999997</v>
      </c>
      <c r="EA15" s="58">
        <v>42431.234839999997</v>
      </c>
      <c r="EB15" s="58">
        <v>42431.234839999997</v>
      </c>
      <c r="EC15" s="58">
        <v>42431.234839999997</v>
      </c>
      <c r="ED15" s="58">
        <v>42431.234839999997</v>
      </c>
      <c r="EE15" s="58">
        <v>46547.883759999997</v>
      </c>
      <c r="EF15" s="58">
        <v>46547.883759999997</v>
      </c>
      <c r="EG15" s="58">
        <v>46547.883759999997</v>
      </c>
      <c r="EH15" s="58">
        <v>46547.883759999997</v>
      </c>
      <c r="EI15" s="58">
        <v>50412.846270000002</v>
      </c>
      <c r="EJ15" s="58">
        <v>50412.846270000002</v>
      </c>
      <c r="EK15" s="58">
        <v>50412.846270000002</v>
      </c>
      <c r="EL15" s="58">
        <v>50412.846270000002</v>
      </c>
      <c r="EM15" s="58">
        <v>54062.09863</v>
      </c>
      <c r="EN15" s="58">
        <v>54062.09863</v>
      </c>
      <c r="EO15" s="58">
        <v>54062.09863</v>
      </c>
      <c r="EP15" s="58">
        <v>54062.09863</v>
      </c>
      <c r="EQ15" s="58">
        <v>57644.518049999999</v>
      </c>
      <c r="ER15" s="58">
        <v>57644.518049999999</v>
      </c>
      <c r="ES15" s="58">
        <v>57068.754800000002</v>
      </c>
      <c r="ET15" s="58">
        <v>57387.549290000003</v>
      </c>
      <c r="EU15" s="58">
        <v>60956.740270000002</v>
      </c>
      <c r="EV15" s="58">
        <v>60956.740270000002</v>
      </c>
      <c r="EW15" s="58">
        <v>60956.740270000002</v>
      </c>
      <c r="EX15" s="58">
        <v>60956.740270000002</v>
      </c>
      <c r="EY15" s="58">
        <v>63409.472759999997</v>
      </c>
      <c r="EZ15" s="58">
        <v>63409.472759999997</v>
      </c>
      <c r="FA15" s="58">
        <v>63409.472759999997</v>
      </c>
      <c r="FB15" s="58">
        <v>63409.472759999997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81442.886989999999</v>
      </c>
      <c r="D17" s="58">
        <v>77902.084050000005</v>
      </c>
      <c r="E17" s="58">
        <v>77539.992060000004</v>
      </c>
      <c r="F17" s="58">
        <v>80887.384439999994</v>
      </c>
      <c r="G17" s="58">
        <v>83911.314570000002</v>
      </c>
      <c r="H17" s="58">
        <v>80421.152059999993</v>
      </c>
      <c r="I17" s="58">
        <v>78849.172709999999</v>
      </c>
      <c r="J17" s="58">
        <v>82513.318289999996</v>
      </c>
      <c r="K17" s="58">
        <v>88663.136060000004</v>
      </c>
      <c r="L17" s="58">
        <v>84926.552660000001</v>
      </c>
      <c r="M17" s="58">
        <v>83239.273220000003</v>
      </c>
      <c r="N17" s="58">
        <v>87215.242050000001</v>
      </c>
      <c r="O17" s="58">
        <v>88575.227870000002</v>
      </c>
      <c r="P17" s="58">
        <v>84766.32978</v>
      </c>
      <c r="Q17" s="58">
        <v>83382.817370000004</v>
      </c>
      <c r="R17" s="58">
        <v>87267.612370000003</v>
      </c>
      <c r="S17" s="58">
        <v>87345.760079999993</v>
      </c>
      <c r="T17" s="58">
        <v>83663.337549999997</v>
      </c>
      <c r="U17" s="58">
        <v>83285.017080000005</v>
      </c>
      <c r="V17" s="58">
        <v>86804.327050000007</v>
      </c>
      <c r="W17" s="58">
        <v>91283.254579999993</v>
      </c>
      <c r="X17" s="58">
        <v>87387.690640000001</v>
      </c>
      <c r="Y17" s="58">
        <v>86981.448520000005</v>
      </c>
      <c r="Z17" s="58">
        <v>90710.331569999995</v>
      </c>
      <c r="AA17" s="58">
        <v>93429.284050000002</v>
      </c>
      <c r="AB17" s="58">
        <v>89500.541310000001</v>
      </c>
      <c r="AC17" s="58">
        <v>89101.91721</v>
      </c>
      <c r="AD17" s="58">
        <v>92836.059569999998</v>
      </c>
      <c r="AE17" s="58">
        <v>98476.062460000001</v>
      </c>
      <c r="AF17" s="58">
        <v>94359.478499999997</v>
      </c>
      <c r="AG17" s="58">
        <v>93935.791129999998</v>
      </c>
      <c r="AH17" s="58">
        <v>97878.518429999996</v>
      </c>
      <c r="AI17" s="58">
        <v>103588.2188</v>
      </c>
      <c r="AJ17" s="58">
        <v>99290.190470000001</v>
      </c>
      <c r="AK17" s="58">
        <v>98849.762359999993</v>
      </c>
      <c r="AL17" s="58">
        <v>102968.954</v>
      </c>
      <c r="AM17" s="58">
        <v>108662.21060000001</v>
      </c>
      <c r="AN17" s="58">
        <v>104181.1431</v>
      </c>
      <c r="AO17" s="58">
        <v>103722.7403</v>
      </c>
      <c r="AP17" s="58">
        <v>108022.12549999999</v>
      </c>
      <c r="AQ17" s="58">
        <v>113167.7938</v>
      </c>
      <c r="AR17" s="58">
        <v>108497.1643</v>
      </c>
      <c r="AS17" s="58">
        <v>108017.5393</v>
      </c>
      <c r="AT17" s="58">
        <v>112503.68459999999</v>
      </c>
      <c r="AU17" s="58">
        <v>117933.3383</v>
      </c>
      <c r="AV17" s="58">
        <v>113062.5572</v>
      </c>
      <c r="AW17" s="58">
        <v>112561.24099999999</v>
      </c>
      <c r="AX17" s="58">
        <v>117242.18730000001</v>
      </c>
      <c r="AY17" s="58">
        <v>122830.46649999999</v>
      </c>
      <c r="AZ17" s="58">
        <v>117758.10370000001</v>
      </c>
      <c r="BA17" s="58">
        <v>117234.2426</v>
      </c>
      <c r="BB17" s="58">
        <v>122114.85769999999</v>
      </c>
      <c r="BC17" s="58">
        <v>127926.2895</v>
      </c>
      <c r="BD17" s="58">
        <v>122642.6884</v>
      </c>
      <c r="BE17" s="58">
        <v>122095.0047</v>
      </c>
      <c r="BF17" s="58">
        <v>127184.71610000001</v>
      </c>
      <c r="BG17" s="58">
        <v>132344.48989999999</v>
      </c>
      <c r="BH17" s="58">
        <v>126893.40459999999</v>
      </c>
      <c r="BI17" s="58">
        <v>126326.94590000001</v>
      </c>
      <c r="BJ17" s="58">
        <v>131587.7335</v>
      </c>
      <c r="BK17" s="58">
        <v>136558.3064</v>
      </c>
      <c r="BL17" s="58">
        <v>130935.4099</v>
      </c>
      <c r="BM17" s="58">
        <v>130349.7115</v>
      </c>
      <c r="BN17" s="58">
        <v>135780.1305</v>
      </c>
      <c r="BO17" s="58">
        <v>140938.23759999999</v>
      </c>
      <c r="BP17" s="58">
        <v>135134.0858</v>
      </c>
      <c r="BQ17" s="58">
        <v>134527.48370000001</v>
      </c>
      <c r="BR17" s="58">
        <v>140139.2359</v>
      </c>
      <c r="BS17" s="58">
        <v>145417.0796</v>
      </c>
      <c r="BT17" s="58">
        <v>139429.5428</v>
      </c>
      <c r="BU17" s="58">
        <v>138801.80489999999</v>
      </c>
      <c r="BV17" s="58">
        <v>144596.3469</v>
      </c>
      <c r="BW17" s="58">
        <v>150032.37650000001</v>
      </c>
      <c r="BX17" s="58">
        <v>143863.80720000001</v>
      </c>
      <c r="BY17" s="58">
        <v>143216.66399999999</v>
      </c>
      <c r="BZ17" s="58">
        <v>149189.13860000001</v>
      </c>
      <c r="CA17" s="58">
        <v>154841.57310000001</v>
      </c>
      <c r="CB17" s="58">
        <v>148477.53479999999</v>
      </c>
      <c r="CC17" s="58">
        <v>147809.1122</v>
      </c>
      <c r="CD17" s="58">
        <v>153972.84020000001</v>
      </c>
      <c r="CE17" s="58">
        <v>159690.00330000001</v>
      </c>
      <c r="CF17" s="58">
        <v>153129.65900000001</v>
      </c>
      <c r="CG17" s="58">
        <v>152439.3799</v>
      </c>
      <c r="CH17" s="58">
        <v>158797.17790000001</v>
      </c>
      <c r="CI17" s="58">
        <v>164508.37359999999</v>
      </c>
      <c r="CJ17" s="58">
        <v>157755.56640000001</v>
      </c>
      <c r="CK17" s="58">
        <v>157043.33309999999</v>
      </c>
      <c r="CL17" s="58">
        <v>163593.44029999999</v>
      </c>
      <c r="CM17" s="58">
        <v>169505.82269999999</v>
      </c>
      <c r="CN17" s="58">
        <v>162541.17300000001</v>
      </c>
      <c r="CO17" s="58">
        <v>161803.55660000001</v>
      </c>
      <c r="CP17" s="58">
        <v>168566.01240000001</v>
      </c>
      <c r="CQ17" s="58">
        <v>174655.60690000001</v>
      </c>
      <c r="CR17" s="58">
        <v>167481.3345</v>
      </c>
      <c r="CS17" s="58">
        <v>166720.0435</v>
      </c>
      <c r="CT17" s="58">
        <v>173689.84779999999</v>
      </c>
      <c r="CU17" s="58">
        <v>180128.22289999999</v>
      </c>
      <c r="CV17" s="58">
        <v>172735.28049999999</v>
      </c>
      <c r="CW17" s="58">
        <v>171948.6844</v>
      </c>
      <c r="CX17" s="58">
        <v>179137.7893</v>
      </c>
      <c r="CY17" s="58">
        <v>185554.71780000001</v>
      </c>
      <c r="CZ17" s="58">
        <v>177938.32279999999</v>
      </c>
      <c r="DA17" s="58">
        <v>177125.3192</v>
      </c>
      <c r="DB17" s="58">
        <v>184539.04639999999</v>
      </c>
      <c r="DC17" s="58">
        <v>191130.1355</v>
      </c>
      <c r="DD17" s="58">
        <v>183277.1972</v>
      </c>
      <c r="DE17" s="58">
        <v>182437.53880000001</v>
      </c>
      <c r="DF17" s="58">
        <v>190085.4982</v>
      </c>
      <c r="DG17" s="58">
        <v>196538.80420000001</v>
      </c>
      <c r="DH17" s="58">
        <v>188456.21919999999</v>
      </c>
      <c r="DI17" s="58">
        <v>187590.7169</v>
      </c>
      <c r="DJ17" s="58">
        <v>195466.3014</v>
      </c>
      <c r="DK17" s="58">
        <v>201934.0803</v>
      </c>
      <c r="DL17" s="58">
        <v>193626.3143</v>
      </c>
      <c r="DM17" s="58">
        <v>192735.2991</v>
      </c>
      <c r="DN17" s="58">
        <v>200835.88039999999</v>
      </c>
      <c r="DO17" s="58">
        <v>206716.3988</v>
      </c>
      <c r="DP17" s="58">
        <v>198206.62580000001</v>
      </c>
      <c r="DQ17" s="58">
        <v>197291.7304</v>
      </c>
      <c r="DR17" s="58">
        <v>205596.82939999999</v>
      </c>
      <c r="DS17" s="58">
        <v>211522.0368</v>
      </c>
      <c r="DT17" s="58">
        <v>202807.93410000001</v>
      </c>
      <c r="DU17" s="58">
        <v>201868.0055</v>
      </c>
      <c r="DV17" s="58">
        <v>210380.97829999999</v>
      </c>
      <c r="DW17" s="58">
        <v>216380.17600000001</v>
      </c>
      <c r="DX17" s="58">
        <v>207460.61660000001</v>
      </c>
      <c r="DY17" s="58">
        <v>206496.54569999999</v>
      </c>
      <c r="DZ17" s="58">
        <v>215217.8756</v>
      </c>
      <c r="EA17" s="58">
        <v>221369.0551</v>
      </c>
      <c r="EB17" s="58">
        <v>212239.147</v>
      </c>
      <c r="EC17" s="58">
        <v>211250.2518</v>
      </c>
      <c r="ED17" s="58">
        <v>220184.12779999999</v>
      </c>
      <c r="EE17" s="58">
        <v>226444.5191</v>
      </c>
      <c r="EF17" s="58">
        <v>217098.57380000001</v>
      </c>
      <c r="EG17" s="58">
        <v>216083.95569999999</v>
      </c>
      <c r="EH17" s="58">
        <v>225236.98190000001</v>
      </c>
      <c r="EI17" s="58">
        <v>231589.51269999999</v>
      </c>
      <c r="EJ17" s="58">
        <v>222026.0111</v>
      </c>
      <c r="EK17" s="58">
        <v>220985.3057</v>
      </c>
      <c r="EL17" s="58">
        <v>230360.04930000001</v>
      </c>
      <c r="EM17" s="58">
        <v>236728.26379999999</v>
      </c>
      <c r="EN17" s="58">
        <v>226947.1979</v>
      </c>
      <c r="EO17" s="58">
        <v>225880.49369999999</v>
      </c>
      <c r="EP17" s="58">
        <v>235476.34539999999</v>
      </c>
      <c r="EQ17" s="58">
        <v>242390.11809999999</v>
      </c>
      <c r="ER17" s="58">
        <v>232359.73929999999</v>
      </c>
      <c r="ES17" s="58">
        <v>231262.49429999999</v>
      </c>
      <c r="ET17" s="58">
        <v>241110.84289999999</v>
      </c>
      <c r="EU17" s="58">
        <v>247855.47070000001</v>
      </c>
      <c r="EV17" s="58">
        <v>237589.3835</v>
      </c>
      <c r="EW17" s="58">
        <v>236464.09099999999</v>
      </c>
      <c r="EX17" s="58">
        <v>246549.97200000001</v>
      </c>
      <c r="EY17" s="58">
        <v>252642.7941</v>
      </c>
      <c r="EZ17" s="58">
        <v>242137.25959999999</v>
      </c>
      <c r="FA17" s="58">
        <v>240982.07149999999</v>
      </c>
      <c r="FB17" s="58">
        <v>251305.81539999999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59111.039810000002</v>
      </c>
      <c r="D4" s="1">
        <f>'Ponta - 4 trim - cat'!F29</f>
        <v>58069.174099999997</v>
      </c>
      <c r="E4" s="1">
        <f>'Ponta - 4 trim - cat'!G29</f>
        <v>61962.04163</v>
      </c>
      <c r="F4" s="1">
        <f>'Ponta - 4 trim - cat'!H29</f>
        <v>64763.574809999998</v>
      </c>
      <c r="G4" s="1">
        <f>'Ponta - 4 trim - cat'!I29</f>
        <v>67390.743749999994</v>
      </c>
      <c r="H4" s="1">
        <f>'Ponta - 4 trim - cat'!J29</f>
        <v>71701.627800000002</v>
      </c>
      <c r="I4" s="1">
        <f>'Ponta - 4 trim - cat'!K29</f>
        <v>72452.436830000006</v>
      </c>
      <c r="J4" s="1">
        <f>'Ponta - 4 trim - cat'!L29</f>
        <v>72648.118340000001</v>
      </c>
      <c r="K4" s="1">
        <f>'Ponta - 4 trim - cat'!M29</f>
        <v>73480.288969999994</v>
      </c>
      <c r="L4" s="1">
        <f>'Ponta - 4 trim - cat'!N29</f>
        <v>74039.86937</v>
      </c>
      <c r="M4" s="1">
        <f>'Ponta - 4 trim - cat'!O29</f>
        <v>74095.145869999993</v>
      </c>
      <c r="N4" s="1">
        <f>'Ponta - 4 trim - cat'!P29</f>
        <v>74922.012870000006</v>
      </c>
      <c r="O4" s="1">
        <f>'Ponta - 4 trim - cat'!Q29</f>
        <v>75047.592869999993</v>
      </c>
      <c r="P4" s="1">
        <f>'Ponta - 4 trim - cat'!R29</f>
        <v>78795.714800000002</v>
      </c>
      <c r="Q4" s="1">
        <f>'Ponta - 4 trim - cat'!S29</f>
        <v>79882.827120000002</v>
      </c>
      <c r="R4" s="1">
        <f>'Ponta - 4 trim - cat'!T29</f>
        <v>80518.352939999997</v>
      </c>
      <c r="S4" s="1">
        <f>'Ponta - 4 trim - cat'!U29</f>
        <v>80657.006850000005</v>
      </c>
      <c r="T4" s="1">
        <f>'Ponta - 4 trim - cat'!V29</f>
        <v>80657.006850000005</v>
      </c>
      <c r="U4" s="1">
        <f>'Ponta - 4 trim - cat'!W29</f>
        <v>80988.124800000005</v>
      </c>
      <c r="V4" s="1">
        <f>'Ponta - 4 trim - cat'!X29</f>
        <v>81054.966220000002</v>
      </c>
      <c r="W4" s="1">
        <f>'Ponta - 4 trim - cat'!Y29</f>
        <v>81054.966220000002</v>
      </c>
      <c r="X4" s="1">
        <f>'Ponta - 4 trim - cat'!Z29</f>
        <v>80884.318960000004</v>
      </c>
      <c r="Y4" s="1">
        <f>'Ponta - 4 trim - cat'!AA29</f>
        <v>80777.180529999998</v>
      </c>
      <c r="Z4" s="1">
        <f>'Ponta - 4 trim - cat'!AB29</f>
        <v>80858.100820000007</v>
      </c>
      <c r="AA4" s="1">
        <f>'Ponta - 4 trim - cat'!AC29</f>
        <v>80350.687990000006</v>
      </c>
      <c r="AB4" s="1">
        <f>'Ponta - 4 trim - cat'!AD29</f>
        <v>80167.211370000005</v>
      </c>
      <c r="AC4" s="1">
        <f>'Ponta - 4 trim - cat'!AE29</f>
        <v>79881.888189999998</v>
      </c>
      <c r="AD4" s="1">
        <f>'Ponta - 4 trim - cat'!AF29</f>
        <v>76574.641369999998</v>
      </c>
      <c r="AE4" s="1">
        <f>'Ponta - 4 trim - cat'!AG29</f>
        <v>79299.340530000001</v>
      </c>
      <c r="AF4" s="1">
        <f>'Ponta - 4 trim - cat'!AH29</f>
        <v>79527.239170000001</v>
      </c>
      <c r="AG4" s="1">
        <f>'Ponta - 4 trim - cat'!AI29</f>
        <v>78616.348580000005</v>
      </c>
      <c r="AH4" s="1">
        <f>'Ponta - 4 trim - cat'!AJ29</f>
        <v>78953.854059999998</v>
      </c>
      <c r="AI4" s="1">
        <f>'Ponta - 4 trim - cat'!AK29</f>
        <v>77175.546189999994</v>
      </c>
      <c r="AJ4" s="1">
        <f>'Ponta - 4 trim - cat'!AL29</f>
        <v>79005.936560000002</v>
      </c>
      <c r="AK4" s="1">
        <f>'Ponta - 4 trim - cat'!AM29</f>
        <v>79361.544420000006</v>
      </c>
      <c r="AL4" s="1">
        <f>'Ponta - 4 trim - cat'!AN29</f>
        <v>79779.645409999997</v>
      </c>
    </row>
    <row r="5" spans="2:39" x14ac:dyDescent="0.25">
      <c r="B5" s="16" t="s">
        <v>2</v>
      </c>
      <c r="C5" s="1">
        <f>'Ponta - 4 trim - cat'!E27</f>
        <v>4584.4069259999997</v>
      </c>
      <c r="D5" s="1">
        <f>'Ponta - 4 trim - cat'!F27</f>
        <v>4667.6015260000004</v>
      </c>
      <c r="E5" s="1">
        <f>'Ponta - 4 trim - cat'!G27</f>
        <v>4898.7023259999996</v>
      </c>
      <c r="F5" s="1">
        <f>'Ponta - 4 trim - cat'!H27</f>
        <v>4943.4532259999996</v>
      </c>
      <c r="G5" s="1">
        <f>'Ponta - 4 trim - cat'!I27</f>
        <v>5200.1661260000001</v>
      </c>
      <c r="H5" s="1">
        <f>'Ponta - 4 trim - cat'!J27</f>
        <v>5285.4071020000001</v>
      </c>
      <c r="I5" s="1">
        <f>'Ponta - 4 trim - cat'!K27</f>
        <v>6555.2299139999996</v>
      </c>
      <c r="J5" s="1">
        <f>'Ponta - 4 trim - cat'!L27</f>
        <v>10453.533729999999</v>
      </c>
      <c r="K5" s="1">
        <f>'Ponta - 4 trim - cat'!M27</f>
        <v>11835.15223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11835.15223</v>
      </c>
      <c r="O5" s="1">
        <f>'Ponta - 4 trim - cat'!Q27</f>
        <v>13070.69988</v>
      </c>
      <c r="P5" s="1">
        <f>'Ponta - 4 trim - cat'!R27</f>
        <v>13179.66217</v>
      </c>
      <c r="Q5" s="1">
        <f>'Ponta - 4 trim - cat'!S27</f>
        <v>14754.47459</v>
      </c>
      <c r="R5" s="1">
        <f>'Ponta - 4 trim - cat'!T27</f>
        <v>14930.228730000001</v>
      </c>
      <c r="S5" s="1">
        <f>'Ponta - 4 trim - cat'!U27</f>
        <v>14930.228730000001</v>
      </c>
      <c r="T5" s="1">
        <f>'Ponta - 4 trim - cat'!V27</f>
        <v>14930.228730000001</v>
      </c>
      <c r="U5" s="1">
        <f>'Ponta - 4 trim - cat'!W27</f>
        <v>14930.228730000001</v>
      </c>
      <c r="V5" s="1">
        <f>'Ponta - 4 trim - cat'!X27</f>
        <v>14930.228730000001</v>
      </c>
      <c r="W5" s="1">
        <f>'Ponta - 4 trim - cat'!Y27</f>
        <v>14930.228730000001</v>
      </c>
      <c r="X5" s="1">
        <f>'Ponta - 4 trim - cat'!Z27</f>
        <v>14930.228730000001</v>
      </c>
      <c r="Y5" s="1">
        <f>'Ponta - 4 trim - cat'!AA27</f>
        <v>14930.228730000001</v>
      </c>
      <c r="Z5" s="1">
        <f>'Ponta - 4 trim - cat'!AB27</f>
        <v>14930.228730000001</v>
      </c>
      <c r="AA5" s="1">
        <f>'Ponta - 4 trim - cat'!AC27</f>
        <v>14930.228730000001</v>
      </c>
      <c r="AB5" s="1">
        <f>'Ponta - 4 trim - cat'!AD27</f>
        <v>13007.21026</v>
      </c>
      <c r="AC5" s="1">
        <f>'Ponta - 4 trim - cat'!AE27</f>
        <v>14930.228730000001</v>
      </c>
      <c r="AD5" s="1">
        <f>'Ponta - 4 trim - cat'!AF27</f>
        <v>14569.92663</v>
      </c>
      <c r="AE5" s="1">
        <f>'Ponta - 4 trim - cat'!AG27</f>
        <v>13391.28039</v>
      </c>
      <c r="AF5" s="1">
        <f>'Ponta - 4 trim - cat'!AH27</f>
        <v>13642.13673</v>
      </c>
      <c r="AG5" s="1">
        <f>'Ponta - 4 trim - cat'!AI27</f>
        <v>9952.8671759999997</v>
      </c>
      <c r="AH5" s="1">
        <f>'Ponta - 4 trim - cat'!AJ27</f>
        <v>10160.64603</v>
      </c>
      <c r="AI5" s="1">
        <f>'Ponta - 4 trim - cat'!AK27</f>
        <v>14516.96292</v>
      </c>
      <c r="AJ5" s="1">
        <f>'Ponta - 4 trim - cat'!AL27</f>
        <v>11015.024230000001</v>
      </c>
      <c r="AK5" s="1">
        <f>'Ponta - 4 trim - cat'!AM27</f>
        <v>13642.13673</v>
      </c>
      <c r="AL5" s="1">
        <f>'Ponta - 4 trim - cat'!AN27</f>
        <v>14930.228730000001</v>
      </c>
    </row>
    <row r="6" spans="2:39" x14ac:dyDescent="0.25">
      <c r="B6" s="16" t="s">
        <v>3</v>
      </c>
      <c r="C6" s="18">
        <f>'Ponta - 4 trim - cat'!E22</f>
        <v>10651.664769999999</v>
      </c>
      <c r="D6" s="18">
        <f>'Ponta - 4 trim - cat'!F22</f>
        <v>11022.0314</v>
      </c>
      <c r="E6" s="18">
        <f>'Ponta - 4 trim - cat'!G22</f>
        <v>10576.7505</v>
      </c>
      <c r="F6" s="18">
        <f>'Ponta - 4 trim - cat'!H22</f>
        <v>10703.965200000001</v>
      </c>
      <c r="G6" s="18">
        <f>'Ponta - 4 trim - cat'!I22</f>
        <v>10127.567719999999</v>
      </c>
      <c r="H6" s="18">
        <f>'Ponta - 4 trim - cat'!J22</f>
        <v>11060.593500000001</v>
      </c>
      <c r="I6" s="18">
        <f>'Ponta - 4 trim - cat'!K22</f>
        <v>12879.45465</v>
      </c>
      <c r="J6" s="18">
        <f>'Ponta - 4 trim - cat'!L22</f>
        <v>13096.951730000001</v>
      </c>
      <c r="K6" s="18">
        <f>'Ponta - 4 trim - cat'!M22</f>
        <v>15630.736699999999</v>
      </c>
      <c r="L6" s="18">
        <f>'Ponta - 4 trim - cat'!N22</f>
        <v>17905.35009</v>
      </c>
      <c r="M6" s="18">
        <f>'Ponta - 4 trim - cat'!O22</f>
        <v>17905.634330000001</v>
      </c>
      <c r="N6" s="18">
        <f>'Ponta - 4 trim - cat'!P22</f>
        <v>17905.918570000002</v>
      </c>
      <c r="O6" s="18">
        <f>'Ponta - 4 trim - cat'!Q22</f>
        <v>17905.918570000002</v>
      </c>
      <c r="P6" s="18">
        <f>'Ponta - 4 trim - cat'!R22</f>
        <v>18338.78469</v>
      </c>
      <c r="Q6" s="18">
        <f>'Ponta - 4 trim - cat'!S22</f>
        <v>19183.891940000001</v>
      </c>
      <c r="R6" s="18">
        <f>'Ponta - 4 trim - cat'!T22</f>
        <v>19183.891940000001</v>
      </c>
      <c r="S6" s="18">
        <f>'Ponta - 4 trim - cat'!U22</f>
        <v>19871.187809999999</v>
      </c>
      <c r="T6" s="18">
        <f>'Ponta - 4 trim - cat'!V22</f>
        <v>20747.599010000002</v>
      </c>
      <c r="U6" s="18">
        <f>'Ponta - 4 trim - cat'!W22</f>
        <v>21624.010200000001</v>
      </c>
      <c r="V6" s="18">
        <f>'Ponta - 4 trim - cat'!X22</f>
        <v>22500.61089</v>
      </c>
      <c r="W6" s="18">
        <f>'Ponta - 4 trim - cat'!Y22</f>
        <v>23261.580010000001</v>
      </c>
      <c r="X6" s="18">
        <f>'Ponta - 4 trim - cat'!Z22</f>
        <v>24459.800299999999</v>
      </c>
      <c r="Y6" s="18">
        <f>'Ponta - 4 trim - cat'!AA22</f>
        <v>26456.91503</v>
      </c>
      <c r="Z6" s="18">
        <f>'Ponta - 4 trim - cat'!AB22</f>
        <v>28778.302199999998</v>
      </c>
      <c r="AA6" s="18">
        <f>'Ponta - 4 trim - cat'!AC22</f>
        <v>33361.774850000002</v>
      </c>
      <c r="AB6" s="18">
        <f>'Ponta - 4 trim - cat'!AD22</f>
        <v>33889.516510000001</v>
      </c>
      <c r="AC6" s="18">
        <f>'Ponta - 4 trim - cat'!AE22</f>
        <v>34232.785450000003</v>
      </c>
      <c r="AD6" s="18">
        <f>'Ponta - 4 trim - cat'!AF22</f>
        <v>34437.439310000002</v>
      </c>
      <c r="AE6" s="18">
        <f>'Ponta - 4 trim - cat'!AG22</f>
        <v>35334.694880000003</v>
      </c>
      <c r="AF6" s="18">
        <f>'Ponta - 4 trim - cat'!AH22</f>
        <v>34776.63725</v>
      </c>
      <c r="AG6" s="18">
        <f>'Ponta - 4 trim - cat'!AI22</f>
        <v>38247.032959999997</v>
      </c>
      <c r="AH6" s="18">
        <f>'Ponta - 4 trim - cat'!AJ22</f>
        <v>37473.896159999997</v>
      </c>
      <c r="AI6" s="18">
        <f>'Ponta - 4 trim - cat'!AK22</f>
        <v>39307.809609999997</v>
      </c>
      <c r="AJ6" s="18">
        <f>'Ponta - 4 trim - cat'!AL22</f>
        <v>40184.292869999997</v>
      </c>
      <c r="AK6" s="18">
        <f>'Ponta - 4 trim - cat'!AM22</f>
        <v>38403.547530000003</v>
      </c>
      <c r="AL6" s="18">
        <f>'Ponta - 4 trim - cat'!AN22</f>
        <v>39177.879130000001</v>
      </c>
    </row>
    <row r="7" spans="2:39" x14ac:dyDescent="0.25">
      <c r="B7" s="16" t="s">
        <v>4</v>
      </c>
      <c r="C7" s="1">
        <f>'Ponta - 4 trim - cat'!E20</f>
        <v>2108.0700000000002</v>
      </c>
      <c r="D7" s="1">
        <f>'Ponta - 4 trim - cat'!F20</f>
        <v>2108.0700000000002</v>
      </c>
      <c r="E7" s="1">
        <f>'Ponta - 4 trim - cat'!G20</f>
        <v>1709.3838989999999</v>
      </c>
      <c r="F7" s="1">
        <f>'Ponta - 4 trim - cat'!H20</f>
        <v>1910.07</v>
      </c>
      <c r="G7" s="1">
        <f>'Ponta - 4 trim - cat'!I20</f>
        <v>2365.2449999999999</v>
      </c>
      <c r="H7" s="1">
        <f>'Ponta - 4 trim - cat'!J20</f>
        <v>2186.9269610000001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1821</v>
      </c>
      <c r="U7" s="1">
        <f>'Ponta - 4 trim - cat'!W20</f>
        <v>1821</v>
      </c>
      <c r="V7" s="1">
        <f>'Ponta - 4 trim - cat'!X20</f>
        <v>1821</v>
      </c>
      <c r="W7" s="1">
        <f>'Ponta - 4 trim - cat'!Y20</f>
        <v>1821</v>
      </c>
      <c r="X7" s="1">
        <f>'Ponta - 4 trim - cat'!Z20</f>
        <v>1821</v>
      </c>
      <c r="Y7" s="1">
        <f>'Ponta - 4 trim - cat'!AA20</f>
        <v>1821</v>
      </c>
      <c r="Z7" s="1">
        <f>'Ponta - 4 trim - cat'!AB20</f>
        <v>1821</v>
      </c>
      <c r="AA7" s="1">
        <f>'Ponta - 4 trim - cat'!AC20</f>
        <v>1821</v>
      </c>
      <c r="AB7" s="1">
        <f>'Ponta - 4 trim - cat'!AD20</f>
        <v>1821</v>
      </c>
      <c r="AC7" s="1">
        <f>'Ponta - 4 trim - cat'!AE20</f>
        <v>1551</v>
      </c>
      <c r="AD7" s="1">
        <f>'Ponta - 4 trim - cat'!AF20</f>
        <v>1551</v>
      </c>
      <c r="AE7" s="1">
        <f>'Ponta - 4 trim - cat'!AG20</f>
        <v>1821</v>
      </c>
      <c r="AF7" s="1">
        <f>'Ponta - 4 trim - cat'!AH20</f>
        <v>1821</v>
      </c>
      <c r="AG7" s="1">
        <f>'Ponta - 4 trim - cat'!AI20</f>
        <v>1821</v>
      </c>
      <c r="AH7" s="1">
        <f>'Ponta - 4 trim - cat'!AJ20</f>
        <v>1821</v>
      </c>
      <c r="AI7" s="1">
        <f>'Ponta - 4 trim - cat'!AK20</f>
        <v>1551</v>
      </c>
      <c r="AJ7" s="1">
        <f>'Ponta - 4 trim - cat'!AL20</f>
        <v>1821</v>
      </c>
      <c r="AK7" s="1">
        <f>'Ponta - 4 trim - cat'!AM20</f>
        <v>1821</v>
      </c>
      <c r="AL7" s="1">
        <f>'Ponta - 4 trim - cat'!AN20</f>
        <v>1551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4156.0356899999997</v>
      </c>
      <c r="D9" s="1">
        <f>'Ponta - 4 trim - cat'!F25</f>
        <v>4044.6773779999999</v>
      </c>
      <c r="E9" s="1">
        <f>'Ponta - 4 trim - cat'!G25</f>
        <v>4482.2778770000004</v>
      </c>
      <c r="F9" s="1">
        <f>'Ponta - 4 trim - cat'!H25</f>
        <v>3225.2947300000001</v>
      </c>
      <c r="G9" s="1">
        <f>'Ponta - 4 trim - cat'!I25</f>
        <v>4390.9416190000002</v>
      </c>
      <c r="H9" s="1">
        <f>'Ponta - 4 trim - cat'!J25</f>
        <v>4419.6354240000001</v>
      </c>
      <c r="I9" s="1">
        <f>'Ponta - 4 trim - cat'!K25</f>
        <v>4870.2674809999999</v>
      </c>
      <c r="J9" s="1">
        <f>'Ponta - 4 trim - cat'!L25</f>
        <v>4870.2674809999999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4211.9282219999996</v>
      </c>
      <c r="D10" s="1">
        <f>'Ponta - 4 trim - cat'!F19</f>
        <v>4352.6952419999998</v>
      </c>
      <c r="E10" s="1">
        <f>'Ponta - 4 trim - cat'!G19</f>
        <v>4391.6600710000002</v>
      </c>
      <c r="F10" s="1">
        <f>'Ponta - 4 trim - cat'!H19</f>
        <v>4479.6682220000002</v>
      </c>
      <c r="G10" s="1">
        <f>'Ponta - 4 trim - cat'!I19</f>
        <v>4911.6965819999996</v>
      </c>
      <c r="H10" s="1">
        <f>'Ponta - 4 trim - cat'!J19</f>
        <v>4918.5395820000003</v>
      </c>
      <c r="I10" s="1">
        <f>'Ponta - 4 trim - cat'!K19</f>
        <v>5131.3340820000003</v>
      </c>
      <c r="J10" s="1">
        <f>'Ponta - 4 trim - cat'!L19</f>
        <v>5301.3340820000003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7865.2444999999998</v>
      </c>
      <c r="AC10" s="1">
        <f>'Ponta - 4 trim - cat'!AE19</f>
        <v>7865.2444999999998</v>
      </c>
      <c r="AD10" s="1">
        <f>'Ponta - 4 trim - cat'!AF19</f>
        <v>7865.2444999999998</v>
      </c>
      <c r="AE10" s="1">
        <f>'Ponta - 4 trim - cat'!AG19</f>
        <v>7695.2444999999998</v>
      </c>
      <c r="AF10" s="1">
        <f>'Ponta - 4 trim - cat'!AH19</f>
        <v>7865.2444999999998</v>
      </c>
      <c r="AG10" s="1">
        <f>'Ponta - 4 trim - cat'!AI19</f>
        <v>7525.2444999999998</v>
      </c>
      <c r="AH10" s="1">
        <f>'Ponta - 4 trim - cat'!AJ19</f>
        <v>7512.3</v>
      </c>
      <c r="AI10" s="1">
        <f>'Ponta - 4 trim - cat'!AK19</f>
        <v>7648.3</v>
      </c>
      <c r="AJ10" s="1">
        <f>'Ponta - 4 trim - cat'!AL19</f>
        <v>7512.3</v>
      </c>
      <c r="AK10" s="1">
        <f>'Ponta - 4 trim - cat'!AM19</f>
        <v>6662.3</v>
      </c>
      <c r="AL10" s="1">
        <f>'Ponta - 4 trim - cat'!AN19</f>
        <v>7648.3</v>
      </c>
    </row>
    <row r="11" spans="2:39" x14ac:dyDescent="0.25">
      <c r="B11" s="16" t="s">
        <v>7</v>
      </c>
      <c r="C11" s="1">
        <f>'Ponta - 4 trim - cat'!E21</f>
        <v>337.77280150000001</v>
      </c>
      <c r="D11" s="1">
        <f>'Ponta - 4 trim - cat'!F21</f>
        <v>432.40484830000003</v>
      </c>
      <c r="E11" s="1">
        <f>'Ponta - 4 trim - cat'!G21</f>
        <v>435.89209629999999</v>
      </c>
      <c r="F11" s="1">
        <f>'Ponta - 4 trim - cat'!H21</f>
        <v>506.17144389999999</v>
      </c>
      <c r="G11" s="1">
        <f>'Ponta - 4 trim - cat'!I21</f>
        <v>954.39557779999996</v>
      </c>
      <c r="H11" s="1">
        <f>'Ponta - 4 trim - cat'!J21</f>
        <v>869.83573139999999</v>
      </c>
      <c r="I11" s="1">
        <f>'Ponta - 4 trim - cat'!K21</f>
        <v>960.36230780000005</v>
      </c>
      <c r="J11" s="1">
        <f>'Ponta - 4 trim - cat'!L21</f>
        <v>960.36230780000005</v>
      </c>
      <c r="K11" s="1">
        <f>'Ponta - 4 trim - cat'!M21</f>
        <v>960.36230780000005</v>
      </c>
      <c r="L11" s="1">
        <f>'Ponta - 4 trim - cat'!N21</f>
        <v>1729.7989480000001</v>
      </c>
      <c r="M11" s="1">
        <f>'Ponta - 4 trim - cat'!O21</f>
        <v>3813.9382489999998</v>
      </c>
      <c r="N11" s="1">
        <f>'Ponta - 4 trim - cat'!P21</f>
        <v>4971.8695989999997</v>
      </c>
      <c r="O11" s="1">
        <f>'Ponta - 4 trim - cat'!Q21</f>
        <v>6328.5355600000003</v>
      </c>
      <c r="P11" s="1">
        <f>'Ponta - 4 trim - cat'!R21</f>
        <v>6327.5722100000003</v>
      </c>
      <c r="Q11" s="1">
        <f>'Ponta - 4 trim - cat'!S21</f>
        <v>6610.7870720000001</v>
      </c>
      <c r="R11" s="1">
        <f>'Ponta - 4 trim - cat'!T21</f>
        <v>8006.4984850000001</v>
      </c>
      <c r="S11" s="1">
        <f>'Ponta - 4 trim - cat'!U21</f>
        <v>8596.2148089999991</v>
      </c>
      <c r="T11" s="1">
        <f>'Ponta - 4 trim - cat'!V21</f>
        <v>9062.9457010000006</v>
      </c>
      <c r="U11" s="1">
        <f>'Ponta - 4 trim - cat'!W21</f>
        <v>10107.59461</v>
      </c>
      <c r="V11" s="1">
        <f>'Ponta - 4 trim - cat'!X21</f>
        <v>10830.07058</v>
      </c>
      <c r="W11" s="1">
        <f>'Ponta - 4 trim - cat'!Y21</f>
        <v>12022.848110000001</v>
      </c>
      <c r="X11" s="1">
        <f>'Ponta - 4 trim - cat'!Z21</f>
        <v>12930.031999999999</v>
      </c>
      <c r="Y11" s="1">
        <f>'Ponta - 4 trim - cat'!AA21</f>
        <v>14011.86505</v>
      </c>
      <c r="Z11" s="1">
        <f>'Ponta - 4 trim - cat'!AB21</f>
        <v>14437.72731</v>
      </c>
      <c r="AA11" s="1">
        <f>'Ponta - 4 trim - cat'!AC21</f>
        <v>14140.61326</v>
      </c>
      <c r="AB11" s="1">
        <f>'Ponta - 4 trim - cat'!AD21</f>
        <v>20916.952430000001</v>
      </c>
      <c r="AC11" s="1">
        <f>'Ponta - 4 trim - cat'!AE21</f>
        <v>22135.5167</v>
      </c>
      <c r="AD11" s="1">
        <f>'Ponta - 4 trim - cat'!AF21</f>
        <v>29823.933860000001</v>
      </c>
      <c r="AE11" s="1">
        <f>'Ponta - 4 trim - cat'!AG21</f>
        <v>31437.528310000002</v>
      </c>
      <c r="AF11" s="1">
        <f>'Ponta - 4 trim - cat'!AH21</f>
        <v>31753.61364</v>
      </c>
      <c r="AG11" s="1">
        <f>'Ponta - 4 trim - cat'!AI21</f>
        <v>32083.497159999999</v>
      </c>
      <c r="AH11" s="1">
        <f>'Ponta - 4 trim - cat'!AJ21</f>
        <v>32507.09189</v>
      </c>
      <c r="AI11" s="1">
        <f>'Ponta - 4 trim - cat'!AK21</f>
        <v>32835.908239999997</v>
      </c>
      <c r="AJ11" s="1">
        <f>'Ponta - 4 trim - cat'!AL21</f>
        <v>33175.004930000003</v>
      </c>
      <c r="AK11" s="1">
        <f>'Ponta - 4 trim - cat'!AM21</f>
        <v>34709.192349999998</v>
      </c>
      <c r="AL11" s="1">
        <f>'Ponta - 4 trim - cat'!AN21</f>
        <v>37033.91835</v>
      </c>
    </row>
    <row r="12" spans="2:39" x14ac:dyDescent="0.25">
      <c r="B12" s="16" t="s">
        <v>8</v>
      </c>
      <c r="C12" s="1">
        <f>'Ponta - 4 trim - cat'!E28</f>
        <v>3.1406000000000001</v>
      </c>
      <c r="D12" s="1">
        <f>'Ponta - 4 trim - cat'!F28</f>
        <v>4.1406000000000001</v>
      </c>
      <c r="E12" s="1">
        <f>'Ponta - 4 trim - cat'!G28</f>
        <v>150.08760000000001</v>
      </c>
      <c r="F12" s="1">
        <f>'Ponta - 4 trim - cat'!H28</f>
        <v>200.32640000000001</v>
      </c>
      <c r="G12" s="1">
        <f>'Ponta - 4 trim - cat'!I28</f>
        <v>434.26900000000001</v>
      </c>
      <c r="H12" s="1">
        <f>'Ponta - 4 trim - cat'!J28</f>
        <v>422.86900000000003</v>
      </c>
      <c r="I12" s="1">
        <f>'Ponta - 4 trim - cat'!K28</f>
        <v>434.26900000000001</v>
      </c>
      <c r="J12" s="1">
        <f>'Ponta - 4 trim - cat'!L28</f>
        <v>434.26900000000001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7523.1433720000005</v>
      </c>
      <c r="Y12" s="1">
        <f>'Ponta - 4 trim - cat'!AA28</f>
        <v>8567.4626320000007</v>
      </c>
      <c r="Z12" s="1">
        <f>'Ponta - 4 trim - cat'!AB28</f>
        <v>9499.6141289999996</v>
      </c>
      <c r="AA12" s="1">
        <f>'Ponta - 4 trim - cat'!AC28</f>
        <v>10396.3578</v>
      </c>
      <c r="AB12" s="1">
        <f>'Ponta - 4 trim - cat'!AD28</f>
        <v>11431.497160000001</v>
      </c>
      <c r="AC12" s="1">
        <f>'Ponta - 4 trim - cat'!AE28</f>
        <v>12399.737649999999</v>
      </c>
      <c r="AD12" s="1">
        <f>'Ponta - 4 trim - cat'!AF28</f>
        <v>12958.337939999999</v>
      </c>
      <c r="AE12" s="1">
        <f>'Ponta - 4 trim - cat'!AG28</f>
        <v>13943.28334</v>
      </c>
      <c r="AF12" s="1">
        <f>'Ponta - 4 trim - cat'!AH28</f>
        <v>14953.568520000001</v>
      </c>
      <c r="AG12" s="1">
        <f>'Ponta - 4 trim - cat'!AI28</f>
        <v>15985.278109999999</v>
      </c>
      <c r="AH12" s="1">
        <f>'Ponta - 4 trim - cat'!AJ28</f>
        <v>17029.81393</v>
      </c>
      <c r="AI12" s="1">
        <f>'Ponta - 4 trim - cat'!AK28</f>
        <v>17481.842189999999</v>
      </c>
      <c r="AJ12" s="1">
        <f>'Ponta - 4 trim - cat'!AL28</f>
        <v>17481.842189999999</v>
      </c>
      <c r="AK12" s="1">
        <f>'Ponta - 4 trim - cat'!AM28</f>
        <v>15949.84909</v>
      </c>
      <c r="AL12" s="1">
        <f>'Ponta - 4 trim - cat'!AN28</f>
        <v>17481.842189999999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2047.720431</v>
      </c>
      <c r="M14" s="32">
        <f>'Ponta - 4 trim - cat'!O26-PLANEL_BalPonta_Anual!M13</f>
        <v>6259.9427930000002</v>
      </c>
      <c r="N14" s="32">
        <f>'Ponta - 4 trim - cat'!P26-PLANEL_BalPonta_Anual!N13</f>
        <v>7334.0818019999997</v>
      </c>
      <c r="O14" s="32">
        <f>'Ponta - 4 trim - cat'!Q26-PLANEL_BalPonta_Anual!O13</f>
        <v>10598.19738</v>
      </c>
      <c r="P14" s="32">
        <f>'Ponta - 4 trim - cat'!R26-PLANEL_BalPonta_Anual!P13</f>
        <v>10688.576419999999</v>
      </c>
      <c r="Q14" s="32">
        <f>'Ponta - 4 trim - cat'!S26-PLANEL_BalPonta_Anual!Q13</f>
        <v>11186.07502</v>
      </c>
      <c r="R14" s="32">
        <f>'Ponta - 4 trim - cat'!T26-PLANEL_BalPonta_Anual!R13</f>
        <v>12450.28405</v>
      </c>
      <c r="S14" s="32">
        <f>'Ponta - 4 trim - cat'!U26-PLANEL_BalPonta_Anual!S13</f>
        <v>15916.81208</v>
      </c>
      <c r="T14" s="32">
        <f>'Ponta - 4 trim - cat'!V26-PLANEL_BalPonta_Anual!T13</f>
        <v>17968.301810000001</v>
      </c>
      <c r="U14" s="32">
        <f>'Ponta - 4 trim - cat'!W26-PLANEL_BalPonta_Anual!U13</f>
        <v>19352.93448</v>
      </c>
      <c r="V14" s="32">
        <f>'Ponta - 4 trim - cat'!X26-PLANEL_BalPonta_Anual!V13</f>
        <v>21472.499930000002</v>
      </c>
      <c r="W14" s="32">
        <f>'Ponta - 4 trim - cat'!Y26-PLANEL_BalPonta_Anual!W13</f>
        <v>23422.526570000002</v>
      </c>
      <c r="X14" s="32">
        <f>'Ponta - 4 trim - cat'!Z26-PLANEL_BalPonta_Anual!X13</f>
        <v>25697.349040000001</v>
      </c>
      <c r="Y14" s="32">
        <f>'Ponta - 4 trim - cat'!AA26-PLANEL_BalPonta_Anual!Y13</f>
        <v>26946.520680000001</v>
      </c>
      <c r="Z14" s="32">
        <f>'Ponta - 4 trim - cat'!AB26-PLANEL_BalPonta_Anual!Z13</f>
        <v>28596.622920000002</v>
      </c>
      <c r="AA14" s="32">
        <f>'Ponta - 4 trim - cat'!AC26-PLANEL_BalPonta_Anual!AA13</f>
        <v>29165.745729999999</v>
      </c>
      <c r="AB14" s="32">
        <f>'Ponta - 4 trim - cat'!AD26-PLANEL_BalPonta_Anual!AB13</f>
        <v>28302.665440000001</v>
      </c>
      <c r="AC14" s="32">
        <f>'Ponta - 4 trim - cat'!AE26-PLANEL_BalPonta_Anual!AC13</f>
        <v>29165.745729999999</v>
      </c>
      <c r="AD14" s="32">
        <f>'Ponta - 4 trim - cat'!AF26-PLANEL_BalPonta_Anual!AD13</f>
        <v>29165.745729999999</v>
      </c>
      <c r="AE14" s="32">
        <f>'Ponta - 4 trim - cat'!AG26-PLANEL_BalPonta_Anual!AE13</f>
        <v>28860.948120000001</v>
      </c>
      <c r="AF14" s="32">
        <f>'Ponta - 4 trim - cat'!AH26-PLANEL_BalPonta_Anual!AF13</f>
        <v>32410.012570000003</v>
      </c>
      <c r="AG14" s="32">
        <f>'Ponta - 4 trim - cat'!AI26-PLANEL_BalPonta_Anual!AG13</f>
        <v>37570.942739999999</v>
      </c>
      <c r="AH14" s="32">
        <f>'Ponta - 4 trim - cat'!AJ26-PLANEL_BalPonta_Anual!AH13</f>
        <v>41466.615789999996</v>
      </c>
      <c r="AI14" s="32">
        <f>'Ponta - 4 trim - cat'!AK26-PLANEL_BalPonta_Anual!AI13</f>
        <v>41524.21329</v>
      </c>
      <c r="AJ14" s="32">
        <f>'Ponta - 4 trim - cat'!AL26-PLANEL_BalPonta_Anual!AJ13</f>
        <v>47480.877059999999</v>
      </c>
      <c r="AK14" s="32">
        <f>'Ponta - 4 trim - cat'!AM26-PLANEL_BalPonta_Anual!AK13</f>
        <v>52565.668109999999</v>
      </c>
      <c r="AL14" s="32">
        <f>'Ponta - 4 trim - cat'!AN26-PLANEL_BalPonta_Anual!AL13</f>
        <v>50268.219559999998</v>
      </c>
    </row>
    <row r="15" spans="2:39" x14ac:dyDescent="0.25">
      <c r="B15" s="27" t="s">
        <v>9</v>
      </c>
      <c r="C15" s="28">
        <f t="shared" ref="C15:AL15" si="0">SUM(C4:C14)</f>
        <v>87267.589863500019</v>
      </c>
      <c r="D15" s="28">
        <f t="shared" si="0"/>
        <v>86804.326138299992</v>
      </c>
      <c r="E15" s="28">
        <f t="shared" si="0"/>
        <v>90710.3270433</v>
      </c>
      <c r="F15" s="28">
        <f t="shared" si="0"/>
        <v>92836.055075900033</v>
      </c>
      <c r="G15" s="28">
        <f t="shared" si="0"/>
        <v>97878.556418799984</v>
      </c>
      <c r="H15" s="28">
        <f t="shared" si="0"/>
        <v>102968.96614440001</v>
      </c>
      <c r="I15" s="28">
        <f t="shared" si="0"/>
        <v>108022.20530880001</v>
      </c>
      <c r="J15" s="28">
        <f t="shared" si="0"/>
        <v>112503.68771480001</v>
      </c>
      <c r="K15" s="28">
        <f t="shared" si="0"/>
        <v>117242.1751068</v>
      </c>
      <c r="L15" s="28">
        <f t="shared" si="0"/>
        <v>122114.84695000001</v>
      </c>
      <c r="M15" s="28">
        <f t="shared" si="0"/>
        <v>127184.67443999999</v>
      </c>
      <c r="N15" s="28">
        <f t="shared" si="0"/>
        <v>131587.65896800003</v>
      </c>
      <c r="O15" s="28">
        <f t="shared" si="0"/>
        <v>135780.10222420003</v>
      </c>
      <c r="P15" s="28">
        <f t="shared" si="0"/>
        <v>140139.21596500001</v>
      </c>
      <c r="Q15" s="28">
        <f t="shared" si="0"/>
        <v>144596.47501699999</v>
      </c>
      <c r="R15" s="28">
        <f t="shared" si="0"/>
        <v>149189.12813099998</v>
      </c>
      <c r="S15" s="28">
        <f t="shared" si="0"/>
        <v>153972.83388500003</v>
      </c>
      <c r="T15" s="28">
        <f t="shared" si="0"/>
        <v>158797.17406600004</v>
      </c>
      <c r="U15" s="28">
        <f t="shared" si="0"/>
        <v>163593.44624100003</v>
      </c>
      <c r="V15" s="28">
        <f t="shared" si="0"/>
        <v>168566.01825599998</v>
      </c>
      <c r="W15" s="28">
        <f t="shared" si="0"/>
        <v>173690.13692600001</v>
      </c>
      <c r="X15" s="28">
        <f t="shared" si="0"/>
        <v>179137.84548700001</v>
      </c>
      <c r="Y15" s="28">
        <f t="shared" si="0"/>
        <v>184539.14573699998</v>
      </c>
      <c r="Z15" s="28">
        <f t="shared" si="0"/>
        <v>190085.56919399998</v>
      </c>
      <c r="AA15" s="28">
        <f t="shared" si="0"/>
        <v>195466.38144500001</v>
      </c>
      <c r="AB15" s="76">
        <f t="shared" si="0"/>
        <v>200836.026255</v>
      </c>
      <c r="AC15" s="28">
        <f t="shared" si="0"/>
        <v>205596.875535</v>
      </c>
      <c r="AD15" s="28">
        <f t="shared" si="0"/>
        <v>210380.99792499997</v>
      </c>
      <c r="AE15" s="28">
        <f t="shared" si="0"/>
        <v>215218.04865499999</v>
      </c>
      <c r="AF15" s="28">
        <f t="shared" si="0"/>
        <v>220184.18096499998</v>
      </c>
      <c r="AG15" s="28">
        <f t="shared" si="0"/>
        <v>225236.93981100002</v>
      </c>
      <c r="AH15" s="28">
        <f t="shared" si="0"/>
        <v>230359.94644500001</v>
      </c>
      <c r="AI15" s="28">
        <f t="shared" si="0"/>
        <v>235476.31102499994</v>
      </c>
      <c r="AJ15" s="28">
        <f t="shared" si="0"/>
        <v>241111.00642499997</v>
      </c>
      <c r="AK15" s="28">
        <f t="shared" si="0"/>
        <v>246549.96681499999</v>
      </c>
      <c r="AL15" s="28">
        <f t="shared" si="0"/>
        <v>251305.76195499997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0.65871796960817242</v>
      </c>
      <c r="D20" s="47">
        <f>IF(PLANEL_Pot_anual!D4&lt;&gt;0,D4/PLANEL_Pot_anual!D4,0)</f>
        <v>0.64710769059258522</v>
      </c>
      <c r="E20" s="47">
        <f>IF(PLANEL_Pot_anual!E4&lt;&gt;0,E4/PLANEL_Pot_anual!E4,0)</f>
        <v>0.69048878832927862</v>
      </c>
      <c r="F20" s="47">
        <f>IF(PLANEL_Pot_anual!F4&lt;&gt;0,F4/PLANEL_Pot_anual!F4,0)</f>
        <v>0.64617954243798437</v>
      </c>
      <c r="G20" s="47">
        <f>IF(PLANEL_Pot_anual!G4&lt;&gt;0,G4/PLANEL_Pot_anual!G4,0)</f>
        <v>0.64011611247578626</v>
      </c>
      <c r="H20" s="47">
        <f>IF(PLANEL_Pot_anual!H4&lt;&gt;0,H4/PLANEL_Pot_anual!H4,0)</f>
        <v>0.6571025180650748</v>
      </c>
      <c r="I20" s="47">
        <f>IF(PLANEL_Pot_anual!I4&lt;&gt;0,I4/PLANEL_Pot_anual!I4,0)</f>
        <v>0.66398323359883005</v>
      </c>
      <c r="J20" s="47">
        <f>IF(PLANEL_Pot_anual!J4&lt;&gt;0,J4/PLANEL_Pot_anual!J4,0)</f>
        <v>0.66491186715007855</v>
      </c>
      <c r="K20" s="47">
        <f>IF(PLANEL_Pot_anual!K4&lt;&gt;0,K4/PLANEL_Pot_anual!K4,0)</f>
        <v>0.67180276484149593</v>
      </c>
      <c r="L20" s="47">
        <f>IF(PLANEL_Pot_anual!L4&lt;&gt;0,L4/PLANEL_Pot_anual!L4,0)</f>
        <v>0.67526579811541532</v>
      </c>
      <c r="M20" s="47">
        <f>IF(PLANEL_Pot_anual!M4&lt;&gt;0,M4/PLANEL_Pot_anual!M4,0)</f>
        <v>0.67545236344551074</v>
      </c>
      <c r="N20" s="47">
        <f>IF(PLANEL_Pot_anual!N4&lt;&gt;0,N4/PLANEL_Pot_anual!N4,0)</f>
        <v>0.67724233273488077</v>
      </c>
      <c r="O20" s="47">
        <f>IF(PLANEL_Pot_anual!O4&lt;&gt;0,O4/PLANEL_Pot_anual!O4,0)</f>
        <v>0.67837748766314465</v>
      </c>
      <c r="P20" s="47">
        <f>IF(PLANEL_Pot_anual!P4&lt;&gt;0,P4/PLANEL_Pot_anual!P4,0)</f>
        <v>0.67902779265661528</v>
      </c>
      <c r="Q20" s="47">
        <f>IF(PLANEL_Pot_anual!Q4&lt;&gt;0,Q4/PLANEL_Pot_anual!Q4,0)</f>
        <v>0.65525815415571087</v>
      </c>
      <c r="R20" s="47">
        <f>IF(PLANEL_Pot_anual!R4&lt;&gt;0,R4/PLANEL_Pot_anual!R4,0)</f>
        <v>0.64567245248223049</v>
      </c>
      <c r="S20" s="47">
        <f>IF(PLANEL_Pot_anual!S4&lt;&gt;0,S4/PLANEL_Pot_anual!S4,0)</f>
        <v>0.62931366039975867</v>
      </c>
      <c r="T20" s="47">
        <f>IF(PLANEL_Pot_anual!T4&lt;&gt;0,T4/PLANEL_Pot_anual!T4,0)</f>
        <v>0.62334915439985972</v>
      </c>
      <c r="U20" s="47">
        <f>IF(PLANEL_Pot_anual!U4&lt;&gt;0,U4/PLANEL_Pot_anual!U4,0)</f>
        <v>0.62264736913936292</v>
      </c>
      <c r="V20" s="47">
        <f>IF(PLANEL_Pot_anual!V4&lt;&gt;0,V4/PLANEL_Pot_anual!V4,0)</f>
        <v>0.61695004002028819</v>
      </c>
      <c r="W20" s="47">
        <f>IF(PLANEL_Pot_anual!W4&lt;&gt;0,W4/PLANEL_Pot_anual!W4,0)</f>
        <v>0.60768919174948932</v>
      </c>
      <c r="X20" s="47">
        <f>IF(PLANEL_Pot_anual!X4&lt;&gt;0,X4/PLANEL_Pot_anual!X4,0)</f>
        <v>0.594138051454287</v>
      </c>
      <c r="Y20" s="47">
        <f>IF(PLANEL_Pot_anual!Y4&lt;&gt;0,Y4/PLANEL_Pot_anual!Y4,0)</f>
        <v>0.5819757733415476</v>
      </c>
      <c r="Z20" s="47">
        <f>IF(PLANEL_Pot_anual!Z4&lt;&gt;0,Z4/PLANEL_Pot_anual!Z4,0)</f>
        <v>0.56866749452092069</v>
      </c>
      <c r="AA20" s="47">
        <f>IF(PLANEL_Pot_anual!AA4&lt;&gt;0,AA4/PLANEL_Pot_anual!AA4,0)</f>
        <v>0.5531747942486035</v>
      </c>
      <c r="AB20" s="77">
        <f>IF(PLANEL_Pot_anual!AB4&lt;&gt;0,AB4/PLANEL_Pot_anual!AB4,0)</f>
        <v>0.55191164835580719</v>
      </c>
      <c r="AC20" s="47">
        <f>IF(PLANEL_Pot_anual!AC4&lt;&gt;0,AC4/PLANEL_Pot_anual!AC4,0)</f>
        <v>0.54985123258551294</v>
      </c>
      <c r="AD20" s="47">
        <f>IF(PLANEL_Pot_anual!AD4&lt;&gt;0,AD4/PLANEL_Pot_anual!AD4,0)</f>
        <v>0.52665674922371808</v>
      </c>
      <c r="AE20" s="47">
        <f>IF(PLANEL_Pot_anual!AE4&lt;&gt;0,AE4/PLANEL_Pot_anual!AE4,0)</f>
        <v>0.54495662028480307</v>
      </c>
      <c r="AF20" s="47">
        <f>IF(PLANEL_Pot_anual!AF4&lt;&gt;0,AF4/PLANEL_Pot_anual!AF4,0)</f>
        <v>0.54643238090985524</v>
      </c>
      <c r="AG20" s="47">
        <f>IF(PLANEL_Pot_anual!AG4&lt;&gt;0,AG4/PLANEL_Pot_anual!AG4,0)</f>
        <v>0.54008639331097141</v>
      </c>
      <c r="AH20" s="47">
        <f>IF(PLANEL_Pot_anual!AH4&lt;&gt;0,AH4/PLANEL_Pot_anual!AH4,0)</f>
        <v>0.54231971874027773</v>
      </c>
      <c r="AI20" s="47">
        <f>IF(PLANEL_Pot_anual!AI4&lt;&gt;0,AI4/PLANEL_Pot_anual!AI4,0)</f>
        <v>0.52967596601534916</v>
      </c>
      <c r="AJ20" s="47">
        <f>IF(PLANEL_Pot_anual!AJ4&lt;&gt;0,AJ4/PLANEL_Pot_anual!AJ4,0)</f>
        <v>0.53956405000911956</v>
      </c>
      <c r="AK20" s="47">
        <f>IF(PLANEL_Pot_anual!AK4&lt;&gt;0,AK4/PLANEL_Pot_anual!AK4,0)</f>
        <v>0.54016984831156489</v>
      </c>
      <c r="AL20" s="47">
        <f>IF(PLANEL_Pot_anual!AL4&lt;&gt;0,AL4/PLANEL_Pot_anual!AL4,0)</f>
        <v>0.54088024087731978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0.83352459170193005</v>
      </c>
      <c r="D21" s="47">
        <f>IF(PLANEL_Pot_anual!D5&lt;&gt;0,D5/PLANEL_Pot_anual!D5,0)</f>
        <v>0.80543572754069548</v>
      </c>
      <c r="E21" s="47">
        <f>IF(PLANEL_Pot_anual!E5&lt;&gt;0,E5/PLANEL_Pot_anual!E5,0)</f>
        <v>0.81280279963616597</v>
      </c>
      <c r="F21" s="47">
        <f>IF(PLANEL_Pot_anual!F5&lt;&gt;0,F5/PLANEL_Pot_anual!F5,0)</f>
        <v>0.79155713916517989</v>
      </c>
      <c r="G21" s="47">
        <f>IF(PLANEL_Pot_anual!G5&lt;&gt;0,G5/PLANEL_Pot_anual!G5,0)</f>
        <v>0.8165671992922473</v>
      </c>
      <c r="H21" s="47">
        <f>IF(PLANEL_Pot_anual!H5&lt;&gt;0,H5/PLANEL_Pot_anual!H5,0)</f>
        <v>0.79685598597038432</v>
      </c>
      <c r="I21" s="47">
        <f>IF(PLANEL_Pot_anual!I5&lt;&gt;0,I5/PLANEL_Pot_anual!I5,0)</f>
        <v>0.71017629583815711</v>
      </c>
      <c r="J21" s="47">
        <f>IF(PLANEL_Pot_anual!J5&lt;&gt;0,J5/PLANEL_Pot_anual!J5,0)</f>
        <v>0.9332407368556187</v>
      </c>
      <c r="K21" s="47">
        <f>IF(PLANEL_Pot_anual!K5&lt;&gt;0,K5/PLANEL_Pot_anual!K5,0)</f>
        <v>1.0565849284272237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0.84096341049727696</v>
      </c>
      <c r="O21" s="47">
        <f>IF(PLANEL_Pot_anual!O5&lt;&gt;0,O5/PLANEL_Pot_anual!O5,0)</f>
        <v>0.9287569889306907</v>
      </c>
      <c r="P21" s="47">
        <f>IF(PLANEL_Pot_anual!P5&lt;&gt;0,P5/PLANEL_Pot_anual!P5,0)</f>
        <v>0.93649945791066025</v>
      </c>
      <c r="Q21" s="47">
        <f>IF(PLANEL_Pot_anual!Q5&lt;&gt;0,Q5/PLANEL_Pot_anual!Q5,0)</f>
        <v>1.048399972401691</v>
      </c>
      <c r="R21" s="47">
        <f>IF(PLANEL_Pot_anual!R5&lt;&gt;0,R5/PLANEL_Pot_anual!R5,0)</f>
        <v>1.0608884303539903</v>
      </c>
      <c r="S21" s="47">
        <f>IF(PLANEL_Pot_anual!S5&lt;&gt;0,S5/PLANEL_Pot_anual!S5,0)</f>
        <v>1.0608884303539903</v>
      </c>
      <c r="T21" s="47">
        <f>IF(PLANEL_Pot_anual!T5&lt;&gt;0,T5/PLANEL_Pot_anual!T5,0)</f>
        <v>1.0608884303539903</v>
      </c>
      <c r="U21" s="47">
        <f>IF(PLANEL_Pot_anual!U5&lt;&gt;0,U5/PLANEL_Pot_anual!U5,0)</f>
        <v>1.0608884303539903</v>
      </c>
      <c r="V21" s="47">
        <f>IF(PLANEL_Pot_anual!V5&lt;&gt;0,V5/PLANEL_Pot_anual!V5,0)</f>
        <v>1.0608884303539903</v>
      </c>
      <c r="W21" s="47">
        <f>IF(PLANEL_Pot_anual!W5&lt;&gt;0,W5/PLANEL_Pot_anual!W5,0)</f>
        <v>1.0608884303539903</v>
      </c>
      <c r="X21" s="47">
        <f>IF(PLANEL_Pot_anual!X5&lt;&gt;0,X5/PLANEL_Pot_anual!X5,0)</f>
        <v>1.0608884303539903</v>
      </c>
      <c r="Y21" s="47">
        <f>IF(PLANEL_Pot_anual!Y5&lt;&gt;0,Y5/PLANEL_Pot_anual!Y5,0)</f>
        <v>1.0608884303539903</v>
      </c>
      <c r="Z21" s="47">
        <f>IF(PLANEL_Pot_anual!Z5&lt;&gt;0,Z5/PLANEL_Pot_anual!Z5,0)</f>
        <v>1.0608884303539903</v>
      </c>
      <c r="AA21" s="47">
        <f>IF(PLANEL_Pot_anual!AA5&lt;&gt;0,AA5/PLANEL_Pot_anual!AA5,0)</f>
        <v>1.0608884303539903</v>
      </c>
      <c r="AB21" s="77">
        <f>IF(PLANEL_Pot_anual!AB5&lt;&gt;0,AB5/PLANEL_Pot_anual!AB5,0)</f>
        <v>0.92424564456191816</v>
      </c>
      <c r="AC21" s="47">
        <f>IF(PLANEL_Pot_anual!AC5&lt;&gt;0,AC5/PLANEL_Pot_anual!AC5,0)</f>
        <v>1.0608884303539903</v>
      </c>
      <c r="AD21" s="47">
        <f>IF(PLANEL_Pot_anual!AD5&lt;&gt;0,AD5/PLANEL_Pot_anual!AD5,0)</f>
        <v>1.0352866571839521</v>
      </c>
      <c r="AE21" s="47">
        <f>IF(PLANEL_Pot_anual!AE5&lt;&gt;0,AE5/PLANEL_Pot_anual!AE5,0)</f>
        <v>0.95153628857883354</v>
      </c>
      <c r="AF21" s="47">
        <f>IF(PLANEL_Pot_anual!AF5&lt;&gt;0,AF5/PLANEL_Pot_anual!AF5,0)</f>
        <v>0.96936123912712613</v>
      </c>
      <c r="AG21" s="47">
        <f>IF(PLANEL_Pot_anual!AG5&lt;&gt;0,AG5/PLANEL_Pot_anual!AG5,0)</f>
        <v>0.70721499494859996</v>
      </c>
      <c r="AH21" s="47">
        <f>IF(PLANEL_Pot_anual!AH5&lt;&gt;0,AH5/PLANEL_Pot_anual!AH5,0)</f>
        <v>0.72197901405822618</v>
      </c>
      <c r="AI21" s="47">
        <f>IF(PLANEL_Pot_anual!AI5&lt;&gt;0,AI5/PLANEL_Pot_anual!AI5,0)</f>
        <v>1.0315232461750692</v>
      </c>
      <c r="AJ21" s="47">
        <f>IF(PLANEL_Pot_anual!AJ5&lt;&gt;0,AJ5/PLANEL_Pot_anual!AJ5,0)</f>
        <v>0.78268806037748306</v>
      </c>
      <c r="AK21" s="47">
        <f>IF(PLANEL_Pot_anual!AK5&lt;&gt;0,AK5/PLANEL_Pot_anual!AK5,0)</f>
        <v>0.96936123912712613</v>
      </c>
      <c r="AL21" s="47">
        <f>IF(PLANEL_Pot_anual!AL5&lt;&gt;0,AL5/PLANEL_Pot_anual!AL5,0)</f>
        <v>1.0608884303539903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0.94747155983704245</v>
      </c>
      <c r="D23" s="48">
        <f>IF(PLANEL_Pot_anual!D7&lt;&gt;0,D6/PLANEL_Pot_anual!D7,0)</f>
        <v>0.89234212017681636</v>
      </c>
      <c r="E23" s="48">
        <f>IF(PLANEL_Pot_anual!E7&lt;&gt;0,E6/PLANEL_Pot_anual!E7,0)</f>
        <v>0.85629224080700794</v>
      </c>
      <c r="F23" s="48">
        <f>IF(PLANEL_Pot_anual!F7&lt;&gt;0,F6/PLANEL_Pot_anual!F7,0)</f>
        <v>0.86463151262540605</v>
      </c>
      <c r="G23" s="48">
        <f>IF(PLANEL_Pot_anual!G7&lt;&gt;0,G6/PLANEL_Pot_anual!G7,0)</f>
        <v>0.81807199793211516</v>
      </c>
      <c r="H23" s="48">
        <f>IF(PLANEL_Pot_anual!H7&lt;&gt;0,H6/PLANEL_Pot_anual!H7,0)</f>
        <v>0.81366781917828379</v>
      </c>
      <c r="I23" s="48">
        <f>IF(PLANEL_Pot_anual!I7&lt;&gt;0,I6/PLANEL_Pot_anual!I7,0)</f>
        <v>0.94747155993673449</v>
      </c>
      <c r="J23" s="48">
        <f>IF(PLANEL_Pot_anual!J7&lt;&gt;0,J6/PLANEL_Pot_anual!J7,0)</f>
        <v>0.96342911483658356</v>
      </c>
      <c r="K23" s="48">
        <f>IF(PLANEL_Pot_anual!K7&lt;&gt;0,K6/PLANEL_Pot_anual!K7,0)</f>
        <v>1.0954158421645432</v>
      </c>
      <c r="L23" s="48">
        <f>IF(PLANEL_Pot_anual!L7&lt;&gt;0,L6/PLANEL_Pot_anual!L7,0)</f>
        <v>1.160433000445938</v>
      </c>
      <c r="M23" s="48">
        <f>IF(PLANEL_Pot_anual!M7&lt;&gt;0,M6/PLANEL_Pot_anual!M7,0)</f>
        <v>1.1500697825417778</v>
      </c>
      <c r="N23" s="48">
        <f>IF(PLANEL_Pot_anual!N7&lt;&gt;0,N6/PLANEL_Pot_anual!N7,0)</f>
        <v>1.1153937098392683</v>
      </c>
      <c r="O23" s="48">
        <f>IF(PLANEL_Pot_anual!O7&lt;&gt;0,O6/PLANEL_Pot_anual!O7,0)</f>
        <v>1.0587669306078316</v>
      </c>
      <c r="P23" s="48">
        <f>IF(PLANEL_Pot_anual!P7&lt;&gt;0,P6/PLANEL_Pot_anual!P7,0)</f>
        <v>1.0813226906471647</v>
      </c>
      <c r="Q23" s="48">
        <f>IF(PLANEL_Pot_anual!Q7&lt;&gt;0,Q6/PLANEL_Pot_anual!Q7,0)</f>
        <v>1.131153345235401</v>
      </c>
      <c r="R23" s="48">
        <f>IF(PLANEL_Pot_anual!R7&lt;&gt;0,R6/PLANEL_Pot_anual!R7,0)</f>
        <v>1.131153345235401</v>
      </c>
      <c r="S23" s="48">
        <f>IF(PLANEL_Pot_anual!S7&lt;&gt;0,S6/PLANEL_Pot_anual!S7,0)</f>
        <v>1.1856327524186721</v>
      </c>
      <c r="T23" s="48">
        <f>IF(PLANEL_Pot_anual!T7&lt;&gt;0,T6/PLANEL_Pot_anual!T7,0)</f>
        <v>1.1731759089997245</v>
      </c>
      <c r="U23" s="48">
        <f>IF(PLANEL_Pot_anual!U7&lt;&gt;0,U6/PLANEL_Pot_anual!U7,0)</f>
        <v>1.1619573873543618</v>
      </c>
      <c r="V23" s="48">
        <f>IF(PLANEL_Pot_anual!V7&lt;&gt;0,V6/PLANEL_Pot_anual!V7,0)</f>
        <v>1.1517991892573558</v>
      </c>
      <c r="W23" s="48">
        <f>IF(PLANEL_Pot_anual!W7&lt;&gt;0,W6/PLANEL_Pot_anual!W7,0)</f>
        <v>1.1369193080768913</v>
      </c>
      <c r="X23" s="48">
        <f>IF(PLANEL_Pot_anual!X7&lt;&gt;0,X6/PLANEL_Pot_anual!X7,0)</f>
        <v>1.1437731148684034</v>
      </c>
      <c r="Y23" s="48">
        <f>IF(PLANEL_Pot_anual!Y7&lt;&gt;0,Y6/PLANEL_Pot_anual!Y7,0)</f>
        <v>1.1858564684527129</v>
      </c>
      <c r="Z23" s="48">
        <f>IF(PLANEL_Pot_anual!Z7&lt;&gt;0,Z6/PLANEL_Pot_anual!Z7,0)</f>
        <v>1.2385549671937528</v>
      </c>
      <c r="AA23" s="48">
        <f>IF(PLANEL_Pot_anual!AA7&lt;&gt;0,AA6/PLANEL_Pot_anual!AA7,0)</f>
        <v>1.3808461279373723</v>
      </c>
      <c r="AB23" s="48">
        <f>IF(PLANEL_Pot_anual!AB7&lt;&gt;0,AB6/PLANEL_Pot_anual!AB7,0)</f>
        <v>1.3911732401168122</v>
      </c>
      <c r="AC23" s="48">
        <f>IF(PLANEL_Pot_anual!AC7&lt;&gt;0,AC6/PLANEL_Pot_anual!AC7,0)</f>
        <v>1.3941447291740439</v>
      </c>
      <c r="AD23" s="48">
        <f>IF(PLANEL_Pot_anual!AD7&lt;&gt;0,AD6/PLANEL_Pot_anual!AD7,0)</f>
        <v>1.3911483232752484</v>
      </c>
      <c r="AE23" s="48">
        <f>IF(PLANEL_Pot_anual!AE7&lt;&gt;0,AE6/PLANEL_Pot_anual!AE7,0)</f>
        <v>1.4159543222872011</v>
      </c>
      <c r="AF23" s="48">
        <f>IF(PLANEL_Pot_anual!AF7&lt;&gt;0,AF6/PLANEL_Pot_anual!AF7,0)</f>
        <v>1.3935914827051021</v>
      </c>
      <c r="AG23" s="48">
        <f>IF(PLANEL_Pot_anual!AG7&lt;&gt;0,AG6/PLANEL_Pot_anual!AG7,0)</f>
        <v>1.555295749282094</v>
      </c>
      <c r="AH23" s="48">
        <f>IF(PLANEL_Pot_anual!AH7&lt;&gt;0,AH6/PLANEL_Pot_anual!AH7,0)</f>
        <v>1.5238565424837227</v>
      </c>
      <c r="AI23" s="48">
        <f>IF(PLANEL_Pot_anual!AI7&lt;&gt;0,AI6/PLANEL_Pot_anual!AI7,0)</f>
        <v>1.5984316813270225</v>
      </c>
      <c r="AJ23" s="48">
        <f>IF(PLANEL_Pot_anual!AJ7&lt;&gt;0,AJ6/PLANEL_Pot_anual!AJ7,0)</f>
        <v>1.634073418295759</v>
      </c>
      <c r="AK23" s="48">
        <f>IF(PLANEL_Pot_anual!AK7&lt;&gt;0,AK6/PLANEL_Pot_anual!AK7,0)</f>
        <v>1.5616603330571626</v>
      </c>
      <c r="AL23" s="48">
        <f>IF(PLANEL_Pot_anual!AL7&lt;&gt;0,AL6/PLANEL_Pot_anual!AL7,0)</f>
        <v>1.5931481257775628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0.8017353466568925</v>
      </c>
      <c r="D28" s="47">
        <f>IF(PLANEL_Pot_anual!D12&lt;&gt;0,D9/PLANEL_Pot_anual!D12,0)</f>
        <v>0.78025336201242323</v>
      </c>
      <c r="E28" s="47">
        <f>IF(PLANEL_Pot_anual!E12&lt;&gt;0,E9/PLANEL_Pot_anual!E12,0)</f>
        <v>0.86467029534318463</v>
      </c>
      <c r="F28" s="47">
        <f>IF(PLANEL_Pot_anual!F12&lt;&gt;0,F9/PLANEL_Pot_anual!F12,0)</f>
        <v>0.62218733940352633</v>
      </c>
      <c r="G28" s="47">
        <f>IF(PLANEL_Pot_anual!G12&lt;&gt;0,G9/PLANEL_Pot_anual!G12,0)</f>
        <v>0.84705073864732439</v>
      </c>
      <c r="H28" s="47">
        <f>IF(PLANEL_Pot_anual!H12&lt;&gt;0,H9/PLANEL_Pot_anual!H12,0)</f>
        <v>0.85258602260889693</v>
      </c>
      <c r="I28" s="47">
        <f>IF(PLANEL_Pot_anual!I12&lt;&gt;0,I9/PLANEL_Pot_anual!I12,0)</f>
        <v>0.93951685655310768</v>
      </c>
      <c r="J28" s="47">
        <f>IF(PLANEL_Pot_anual!J12&lt;&gt;0,J9/PLANEL_Pot_anual!J12,0)</f>
        <v>0.93951685655310768</v>
      </c>
      <c r="K28" s="47">
        <f>IF(PLANEL_Pot_anual!K12&lt;&gt;0,K9/PLANEL_Pot_anual!K12,0)</f>
        <v>0.93979621631908972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1.3868527960854058</v>
      </c>
      <c r="N39" s="54">
        <f>IF(PLANEL_Pot_anual!N23&lt;&gt;0,N14/PLANEL_Pot_anual!N23,0)</f>
        <v>1.2212057939454322</v>
      </c>
      <c r="O39" s="54">
        <f>IF(PLANEL_Pot_anual!O23&lt;&gt;0,O14/PLANEL_Pot_anual!O23,0)</f>
        <v>1.0279606072036058</v>
      </c>
      <c r="P39" s="54">
        <f>IF(PLANEL_Pot_anual!P23&lt;&gt;0,P14/PLANEL_Pot_anual!P23,0)</f>
        <v>1.0367268237124814</v>
      </c>
      <c r="Q39" s="54">
        <f>IF(PLANEL_Pot_anual!Q23&lt;&gt;0,Q14/PLANEL_Pot_anual!Q23,0)</f>
        <v>1.0308485069664877</v>
      </c>
      <c r="R39" s="54">
        <f>IF(PLANEL_Pot_anual!R23&lt;&gt;0,R14/PLANEL_Pot_anual!R23,0)</f>
        <v>1.0273355096740151</v>
      </c>
      <c r="S39" s="54">
        <f>IF(PLANEL_Pot_anual!S23&lt;&gt;0,S14/PLANEL_Pot_anual!S23,0)</f>
        <v>0.97998103853879182</v>
      </c>
      <c r="T39" s="54">
        <f>IF(PLANEL_Pot_anual!T23&lt;&gt;0,T14/PLANEL_Pot_anual!T23,0)</f>
        <v>0.98529119994792391</v>
      </c>
      <c r="U39" s="54">
        <f>IF(PLANEL_Pot_anual!U23&lt;&gt;0,U14/PLANEL_Pot_anual!U23,0)</f>
        <v>0.95172411553876679</v>
      </c>
      <c r="V39" s="54">
        <f>IF(PLANEL_Pot_anual!V23&lt;&gt;0,V14/PLANEL_Pot_anual!V23,0)</f>
        <v>0.97568690640603961</v>
      </c>
      <c r="W39" s="54">
        <f>IF(PLANEL_Pot_anual!W23&lt;&gt;0,W14/PLANEL_Pot_anual!W23,0)</f>
        <v>1.0131639392397176</v>
      </c>
      <c r="X39" s="54">
        <f>IF(PLANEL_Pot_anual!X23&lt;&gt;0,X14/PLANEL_Pot_anual!X23,0)</f>
        <v>1.043878149515362</v>
      </c>
      <c r="Y39" s="54">
        <f>IF(PLANEL_Pot_anual!Y23&lt;&gt;0,Y14/PLANEL_Pot_anual!Y23,0)</f>
        <v>1.0327372707392473</v>
      </c>
      <c r="Z39" s="54">
        <f>IF(PLANEL_Pot_anual!Z23&lt;&gt;0,Z14/PLANEL_Pot_anual!Z23,0)</f>
        <v>1.0323312636063409</v>
      </c>
      <c r="AA39" s="54">
        <f>IF(PLANEL_Pot_anual!AA23&lt;&gt;0,AA14/PLANEL_Pot_anual!AA23,0)</f>
        <v>0.94213714313915975</v>
      </c>
      <c r="AB39" s="84">
        <f>IF(PLANEL_Pot_anual!AB23&lt;&gt;0,AB14/PLANEL_Pot_anual!AB23,0)</f>
        <v>0.89687893737434976</v>
      </c>
      <c r="AC39" s="54">
        <f>IF(PLANEL_Pot_anual!AC23&lt;&gt;0,AC14/PLANEL_Pot_anual!AC23,0)</f>
        <v>0.87147025061368988</v>
      </c>
      <c r="AD39" s="54">
        <f>IF(PLANEL_Pot_anual!AD23&lt;&gt;0,AD14/PLANEL_Pot_anual!AD23,0)</f>
        <v>0.8081118683395353</v>
      </c>
      <c r="AE39" s="54">
        <f>IF(PLANEL_Pot_anual!AE23&lt;&gt;0,AE14/PLANEL_Pot_anual!AE23,0)</f>
        <v>0.74430844655697515</v>
      </c>
      <c r="AF39" s="54">
        <f>IF(PLANEL_Pot_anual!AF23&lt;&gt;0,AF14/PLANEL_Pot_anual!AF23,0)</f>
        <v>0.77204012143502732</v>
      </c>
      <c r="AG39" s="54">
        <f>IF(PLANEL_Pot_anual!AG23&lt;&gt;0,AG14/PLANEL_Pot_anual!AG23,0)</f>
        <v>0.81505246603070602</v>
      </c>
      <c r="AH39" s="54">
        <f>IF(PLANEL_Pot_anual!AH23&lt;&gt;0,AH14/PLANEL_Pot_anual!AH23,0)</f>
        <v>0.82997452900919422</v>
      </c>
      <c r="AI39" s="54">
        <f>IF(PLANEL_Pot_anual!AI23&lt;&gt;0,AI14/PLANEL_Pot_anual!AI23,0)</f>
        <v>0.77455282090642708</v>
      </c>
      <c r="AJ39" s="54">
        <f>IF(PLANEL_Pot_anual!AJ23&lt;&gt;0,AJ14/PLANEL_Pot_anual!AJ23,0)</f>
        <v>0.83018710547391406</v>
      </c>
      <c r="AK39" s="54">
        <f>IF(PLANEL_Pot_anual!AK23&lt;&gt;0,AK14/PLANEL_Pot_anual!AK23,0)</f>
        <v>0.86877927073265182</v>
      </c>
      <c r="AL39" s="54">
        <f>IF(PLANEL_Pot_anual!AL23&lt;&gt;0,AL14/PLANEL_Pot_anual!AL23,0)</f>
        <v>0.79844133001347528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-463.26372520002769</v>
      </c>
      <c r="E40" s="28">
        <f t="shared" si="1"/>
        <v>3906.0009050000081</v>
      </c>
      <c r="F40" s="28">
        <f t="shared" si="1"/>
        <v>2125.7280326000327</v>
      </c>
      <c r="G40" s="28">
        <f t="shared" si="1"/>
        <v>5042.5013428999519</v>
      </c>
      <c r="H40" s="28">
        <f t="shared" si="1"/>
        <v>5090.4097256000241</v>
      </c>
      <c r="I40" s="28">
        <f t="shared" si="1"/>
        <v>5053.2391644000018</v>
      </c>
      <c r="J40" s="28">
        <f t="shared" si="1"/>
        <v>4481.4824059999955</v>
      </c>
      <c r="K40" s="28">
        <f t="shared" si="1"/>
        <v>4738.4873919999955</v>
      </c>
      <c r="L40" s="28">
        <f t="shared" si="1"/>
        <v>4872.6718432000052</v>
      </c>
      <c r="M40" s="28">
        <f t="shared" si="1"/>
        <v>5069.8274899999815</v>
      </c>
      <c r="N40" s="28">
        <f t="shared" si="1"/>
        <v>4402.9845280000445</v>
      </c>
      <c r="O40" s="28">
        <f t="shared" si="1"/>
        <v>4192.4432562000002</v>
      </c>
      <c r="P40" s="28">
        <f t="shared" si="1"/>
        <v>4359.1137407999777</v>
      </c>
      <c r="Q40" s="28">
        <f t="shared" si="1"/>
        <v>4457.2590519999794</v>
      </c>
      <c r="R40" s="28">
        <f t="shared" si="1"/>
        <v>4592.6531139999861</v>
      </c>
      <c r="S40" s="28">
        <f t="shared" si="1"/>
        <v>4783.7057540000533</v>
      </c>
      <c r="T40" s="28">
        <f t="shared" si="1"/>
        <v>4824.3401810000069</v>
      </c>
      <c r="U40" s="28">
        <f t="shared" si="1"/>
        <v>4796.272174999991</v>
      </c>
      <c r="V40" s="28">
        <f t="shared" si="1"/>
        <v>4972.5720149999543</v>
      </c>
      <c r="W40" s="28">
        <f t="shared" si="1"/>
        <v>5124.1186700000253</v>
      </c>
      <c r="X40" s="28">
        <f t="shared" si="1"/>
        <v>5447.7085610000067</v>
      </c>
      <c r="Y40" s="28">
        <f t="shared" si="1"/>
        <v>5401.3002499999711</v>
      </c>
      <c r="Z40" s="28">
        <f t="shared" si="1"/>
        <v>5546.4234569999971</v>
      </c>
      <c r="AA40" s="28">
        <f t="shared" si="1"/>
        <v>5380.8122510000248</v>
      </c>
      <c r="AB40" s="76">
        <f t="shared" si="1"/>
        <v>5369.644809999998</v>
      </c>
      <c r="AC40" s="28">
        <f t="shared" si="1"/>
        <v>4760.8492799999949</v>
      </c>
      <c r="AD40" s="28">
        <f t="shared" si="1"/>
        <v>4784.122389999975</v>
      </c>
      <c r="AE40" s="28">
        <f t="shared" si="1"/>
        <v>4837.0507300000172</v>
      </c>
      <c r="AF40" s="28">
        <f t="shared" si="1"/>
        <v>4966.1323099999863</v>
      </c>
      <c r="AG40" s="28">
        <f t="shared" si="1"/>
        <v>5052.7588460000406</v>
      </c>
      <c r="AH40" s="28">
        <f t="shared" si="1"/>
        <v>5123.0066339999903</v>
      </c>
      <c r="AI40" s="28">
        <f t="shared" si="1"/>
        <v>5116.3645799999358</v>
      </c>
      <c r="AJ40" s="28">
        <f t="shared" si="1"/>
        <v>5634.695400000026</v>
      </c>
      <c r="AK40" s="28">
        <f t="shared" si="1"/>
        <v>5438.960390000022</v>
      </c>
      <c r="AL40" s="28">
        <f t="shared" si="1"/>
        <v>4755.7951399999729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493.64501949999999</v>
      </c>
      <c r="AS6" s="33">
        <v>5049.908144</v>
      </c>
      <c r="AT6" s="33">
        <v>6910.2947910000003</v>
      </c>
      <c r="AU6" s="33">
        <v>4403.6157300000004</v>
      </c>
      <c r="AV6" s="33">
        <v>493.64501949999999</v>
      </c>
      <c r="AW6" s="33">
        <v>5049.908144</v>
      </c>
      <c r="AX6" s="33">
        <v>6910.2947910000003</v>
      </c>
      <c r="AY6" s="33">
        <v>4403.6157300000004</v>
      </c>
      <c r="AZ6" s="33">
        <v>256.9183926</v>
      </c>
      <c r="BA6" s="33">
        <v>2628.2333100000001</v>
      </c>
      <c r="BB6" s="33">
        <v>3596.4747139999999</v>
      </c>
      <c r="BC6" s="33">
        <v>2291.8693199999998</v>
      </c>
      <c r="BD6" s="33">
        <v>256.9183926</v>
      </c>
      <c r="BE6" s="33">
        <v>2628.2333100000001</v>
      </c>
      <c r="BF6" s="33">
        <v>3596.4747139999999</v>
      </c>
      <c r="BG6" s="33">
        <v>2291.8693199999998</v>
      </c>
      <c r="BH6" s="33">
        <v>256.9183926</v>
      </c>
      <c r="BI6" s="33">
        <v>2628.2333100000001</v>
      </c>
      <c r="BJ6" s="33">
        <v>3596.4747139999999</v>
      </c>
      <c r="BK6" s="33">
        <v>2291.8693199999998</v>
      </c>
      <c r="BL6" s="33">
        <v>256.9183926</v>
      </c>
      <c r="BM6" s="33">
        <v>2628.2333100000001</v>
      </c>
      <c r="BN6" s="33">
        <v>3596.4747139999999</v>
      </c>
      <c r="BO6" s="33">
        <v>2291.8693199999998</v>
      </c>
      <c r="BP6" s="33">
        <v>363.71075430000002</v>
      </c>
      <c r="BQ6" s="33">
        <v>3720.701775</v>
      </c>
      <c r="BR6" s="33">
        <v>5091.4086669999997</v>
      </c>
      <c r="BS6" s="33">
        <v>3244.5225519999999</v>
      </c>
      <c r="BT6" s="33">
        <v>557.37142610000001</v>
      </c>
      <c r="BU6" s="33">
        <v>5701.8189039999997</v>
      </c>
      <c r="BV6" s="33">
        <v>7802.3695379999999</v>
      </c>
      <c r="BW6" s="33">
        <v>4972.0942830000004</v>
      </c>
      <c r="BX6" s="33">
        <v>557.37142610000001</v>
      </c>
      <c r="BY6" s="33">
        <v>5701.8189039999997</v>
      </c>
      <c r="BZ6" s="33">
        <v>7802.3695379999999</v>
      </c>
      <c r="CA6" s="33">
        <v>4972.0942830000004</v>
      </c>
      <c r="CB6" s="33">
        <v>449.14900729999999</v>
      </c>
      <c r="CC6" s="33">
        <v>4594.7211870000001</v>
      </c>
      <c r="CD6" s="33">
        <v>6287.4169149999998</v>
      </c>
      <c r="CE6" s="33">
        <v>4006.6840649999999</v>
      </c>
      <c r="CF6" s="33">
        <v>449.14900729999999</v>
      </c>
      <c r="CG6" s="33">
        <v>4594.7211870000001</v>
      </c>
      <c r="CH6" s="33">
        <v>6287.4169149999998</v>
      </c>
      <c r="CI6" s="33">
        <v>4006.6840649999999</v>
      </c>
      <c r="CJ6" s="33">
        <v>449.14900729999999</v>
      </c>
      <c r="CK6" s="33">
        <v>4594.7211870000001</v>
      </c>
      <c r="CL6" s="33">
        <v>6287.4169149999998</v>
      </c>
      <c r="CM6" s="33">
        <v>4006.6840649999999</v>
      </c>
      <c r="CN6" s="33">
        <v>449.14900729999999</v>
      </c>
      <c r="CO6" s="33">
        <v>4594.7211870000001</v>
      </c>
      <c r="CP6" s="33">
        <v>6287.4169149999998</v>
      </c>
      <c r="CQ6" s="33">
        <v>4006.6840649999999</v>
      </c>
      <c r="CR6" s="33">
        <v>449.14900729999999</v>
      </c>
      <c r="CS6" s="33">
        <v>4594.7211870000001</v>
      </c>
      <c r="CT6" s="33">
        <v>6287.4169149999998</v>
      </c>
      <c r="CU6" s="33">
        <v>4006.6840649999999</v>
      </c>
      <c r="CV6" s="33">
        <v>419.16572509999997</v>
      </c>
      <c r="CW6" s="33">
        <v>4287.9970940000003</v>
      </c>
      <c r="CX6" s="33">
        <v>5867.6956369999998</v>
      </c>
      <c r="CY6" s="33">
        <v>3739.2148360000001</v>
      </c>
      <c r="CZ6" s="33">
        <v>419.16572509999997</v>
      </c>
      <c r="DA6" s="33">
        <v>4287.9970940000003</v>
      </c>
      <c r="DB6" s="33">
        <v>5867.6956369999998</v>
      </c>
      <c r="DC6" s="33">
        <v>3739.2148360000001</v>
      </c>
      <c r="DD6" s="33">
        <v>419.16572509999997</v>
      </c>
      <c r="DE6" s="33">
        <v>4287.9970940000003</v>
      </c>
      <c r="DF6" s="33">
        <v>5867.6956369999998</v>
      </c>
      <c r="DG6" s="33">
        <v>3739.2148360000001</v>
      </c>
      <c r="DH6" s="33">
        <v>419.16572509999997</v>
      </c>
      <c r="DI6" s="33">
        <v>4287.9970940000003</v>
      </c>
      <c r="DJ6" s="33">
        <v>5867.6956369999998</v>
      </c>
      <c r="DK6" s="33">
        <v>3739.2148360000001</v>
      </c>
      <c r="DL6" s="33">
        <v>419.16572509999997</v>
      </c>
      <c r="DM6" s="33">
        <v>4287.9970940000003</v>
      </c>
      <c r="DN6" s="33">
        <v>5867.6956369999998</v>
      </c>
      <c r="DO6" s="33">
        <v>3739.2148360000001</v>
      </c>
      <c r="DP6" s="33">
        <v>419.16572509999997</v>
      </c>
      <c r="DQ6" s="33">
        <v>4287.9970940000003</v>
      </c>
      <c r="DR6" s="33">
        <v>5867.6956369999998</v>
      </c>
      <c r="DS6" s="33">
        <v>3739.2148360000001</v>
      </c>
      <c r="DT6" s="33">
        <v>419.16572509999997</v>
      </c>
      <c r="DU6" s="33">
        <v>4287.9970940000003</v>
      </c>
      <c r="DV6" s="33">
        <v>5867.6956369999998</v>
      </c>
      <c r="DW6" s="33">
        <v>3739.2148360000001</v>
      </c>
      <c r="DX6" s="33">
        <v>419.16572509999997</v>
      </c>
      <c r="DY6" s="33">
        <v>4287.9970940000003</v>
      </c>
      <c r="DZ6" s="33">
        <v>5867.6956369999998</v>
      </c>
      <c r="EA6" s="33">
        <v>3739.2148360000001</v>
      </c>
      <c r="EB6" s="33">
        <v>419.16572509999997</v>
      </c>
      <c r="EC6" s="33">
        <v>4287.9970940000003</v>
      </c>
      <c r="ED6" s="33">
        <v>5867.6956369999998</v>
      </c>
      <c r="EE6" s="33">
        <v>3739.2148360000001</v>
      </c>
      <c r="EF6" s="33">
        <v>419.16572509999997</v>
      </c>
      <c r="EG6" s="33">
        <v>4287.9970940000003</v>
      </c>
      <c r="EH6" s="33">
        <v>5867.6956369999998</v>
      </c>
      <c r="EI6" s="33">
        <v>3739.2148360000001</v>
      </c>
      <c r="EJ6" s="33">
        <v>419.16572509999997</v>
      </c>
      <c r="EK6" s="33">
        <v>4287.9970940000003</v>
      </c>
      <c r="EL6" s="33">
        <v>5867.6956369999998</v>
      </c>
      <c r="EM6" s="33">
        <v>3739.2148360000001</v>
      </c>
      <c r="EN6" s="33">
        <v>419.16572509999997</v>
      </c>
      <c r="EO6" s="33">
        <v>4287.9970940000003</v>
      </c>
      <c r="EP6" s="33">
        <v>5867.6956369999998</v>
      </c>
      <c r="EQ6" s="33">
        <v>3739.2148360000001</v>
      </c>
      <c r="ER6" s="33">
        <v>419.16572509999997</v>
      </c>
      <c r="ES6" s="33">
        <v>4287.9970940000003</v>
      </c>
      <c r="ET6" s="33">
        <v>5867.6956369999998</v>
      </c>
      <c r="EU6" s="33">
        <v>3739.2148360000001</v>
      </c>
      <c r="EV6" s="33">
        <v>419.16572509999997</v>
      </c>
      <c r="EW6" s="33">
        <v>4287.9970940000003</v>
      </c>
      <c r="EX6" s="33">
        <v>5867.6956369999998</v>
      </c>
      <c r="EY6" s="33">
        <v>3739.2148360000001</v>
      </c>
      <c r="EZ6" s="33">
        <v>419.16572509999997</v>
      </c>
      <c r="FA6" s="33">
        <v>4287.9970940000003</v>
      </c>
      <c r="FB6" s="33">
        <v>5867.6956369999998</v>
      </c>
      <c r="FC6" s="33">
        <v>3739.2148360000001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591.564931</v>
      </c>
      <c r="AS17" s="33">
        <v>6051.6128900000003</v>
      </c>
      <c r="AT17" s="33">
        <v>8281.0276620000004</v>
      </c>
      <c r="AU17" s="33">
        <v>5277.1212770000002</v>
      </c>
      <c r="AV17" s="33">
        <v>591.564931</v>
      </c>
      <c r="AW17" s="33">
        <v>6051.6128900000003</v>
      </c>
      <c r="AX17" s="33">
        <v>8281.0276620000004</v>
      </c>
      <c r="AY17" s="33">
        <v>5277.1212770000002</v>
      </c>
      <c r="AZ17" s="33">
        <v>299.5163417</v>
      </c>
      <c r="BA17" s="33">
        <v>3064.0033899999999</v>
      </c>
      <c r="BB17" s="33">
        <v>4192.7825350000003</v>
      </c>
      <c r="BC17" s="33">
        <v>2671.869099</v>
      </c>
      <c r="BD17" s="33">
        <v>299.5163417</v>
      </c>
      <c r="BE17" s="33">
        <v>3064.0033899999999</v>
      </c>
      <c r="BF17" s="33">
        <v>4192.7825350000003</v>
      </c>
      <c r="BG17" s="33">
        <v>2671.869099</v>
      </c>
      <c r="BH17" s="33">
        <v>299.5163417</v>
      </c>
      <c r="BI17" s="33">
        <v>3064.0033899999999</v>
      </c>
      <c r="BJ17" s="33">
        <v>4192.7825350000003</v>
      </c>
      <c r="BK17" s="33">
        <v>2671.869099</v>
      </c>
      <c r="BL17" s="33">
        <v>299.5163417</v>
      </c>
      <c r="BM17" s="33">
        <v>3064.0033899999999</v>
      </c>
      <c r="BN17" s="33">
        <v>4192.7825350000003</v>
      </c>
      <c r="BO17" s="33">
        <v>2671.869099</v>
      </c>
      <c r="BP17" s="33">
        <v>406.30870340000001</v>
      </c>
      <c r="BQ17" s="33">
        <v>4156.4718560000001</v>
      </c>
      <c r="BR17" s="33">
        <v>5687.716488</v>
      </c>
      <c r="BS17" s="33">
        <v>3624.522332</v>
      </c>
      <c r="BT17" s="33">
        <v>599.96937519999994</v>
      </c>
      <c r="BU17" s="33">
        <v>6137.5889850000003</v>
      </c>
      <c r="BV17" s="33">
        <v>8398.6773580000008</v>
      </c>
      <c r="BW17" s="33">
        <v>5352.0940629999996</v>
      </c>
      <c r="BX17" s="33">
        <v>599.96937519999994</v>
      </c>
      <c r="BY17" s="33">
        <v>6137.5889850000003</v>
      </c>
      <c r="BZ17" s="33">
        <v>8398.6773580000008</v>
      </c>
      <c r="CA17" s="33">
        <v>5352.0940629999996</v>
      </c>
      <c r="CB17" s="33">
        <v>464.27902210000002</v>
      </c>
      <c r="CC17" s="33">
        <v>4749.4987739999997</v>
      </c>
      <c r="CD17" s="33">
        <v>6499.2145799999998</v>
      </c>
      <c r="CE17" s="33">
        <v>4141.6530579999999</v>
      </c>
      <c r="CF17" s="33">
        <v>464.27902210000002</v>
      </c>
      <c r="CG17" s="33">
        <v>4749.4987739999997</v>
      </c>
      <c r="CH17" s="33">
        <v>6499.2145799999998</v>
      </c>
      <c r="CI17" s="33">
        <v>4141.6530579999999</v>
      </c>
      <c r="CJ17" s="33">
        <v>464.27902210000002</v>
      </c>
      <c r="CK17" s="33">
        <v>4749.4987739999997</v>
      </c>
      <c r="CL17" s="33">
        <v>6499.2145799999998</v>
      </c>
      <c r="CM17" s="33">
        <v>4141.6530579999999</v>
      </c>
      <c r="CN17" s="33">
        <v>464.27902210000002</v>
      </c>
      <c r="CO17" s="33">
        <v>4749.4987739999997</v>
      </c>
      <c r="CP17" s="33">
        <v>6499.2145799999998</v>
      </c>
      <c r="CQ17" s="33">
        <v>4141.6530579999999</v>
      </c>
      <c r="CR17" s="33">
        <v>464.27902210000002</v>
      </c>
      <c r="CS17" s="33">
        <v>4749.4987739999997</v>
      </c>
      <c r="CT17" s="33">
        <v>6499.2145799999998</v>
      </c>
      <c r="CU17" s="33">
        <v>4141.6530579999999</v>
      </c>
      <c r="CV17" s="33">
        <v>419.16572509999997</v>
      </c>
      <c r="CW17" s="33">
        <v>4287.9970940000003</v>
      </c>
      <c r="CX17" s="33">
        <v>5867.6956369999998</v>
      </c>
      <c r="CY17" s="33">
        <v>3739.2148360000001</v>
      </c>
      <c r="CZ17" s="33">
        <v>419.16572509999997</v>
      </c>
      <c r="DA17" s="33">
        <v>4287.9970940000003</v>
      </c>
      <c r="DB17" s="33">
        <v>5867.6956369999998</v>
      </c>
      <c r="DC17" s="33">
        <v>3739.2148360000001</v>
      </c>
      <c r="DD17" s="33">
        <v>419.16572509999997</v>
      </c>
      <c r="DE17" s="33">
        <v>4287.9970940000003</v>
      </c>
      <c r="DF17" s="33">
        <v>5867.6956369999998</v>
      </c>
      <c r="DG17" s="33">
        <v>3739.2148360000001</v>
      </c>
      <c r="DH17" s="33">
        <v>419.16572509999997</v>
      </c>
      <c r="DI17" s="33">
        <v>4287.9970940000003</v>
      </c>
      <c r="DJ17" s="33">
        <v>5867.6956369999998</v>
      </c>
      <c r="DK17" s="33">
        <v>3739.2148360000001</v>
      </c>
      <c r="DL17" s="33">
        <v>419.16572509999997</v>
      </c>
      <c r="DM17" s="33">
        <v>4287.9970940000003</v>
      </c>
      <c r="DN17" s="33">
        <v>5867.6956369999998</v>
      </c>
      <c r="DO17" s="33">
        <v>3739.2148360000001</v>
      </c>
      <c r="DP17" s="33">
        <v>419.16572509999997</v>
      </c>
      <c r="DQ17" s="33">
        <v>4287.9970940000003</v>
      </c>
      <c r="DR17" s="33">
        <v>5867.6956369999998</v>
      </c>
      <c r="DS17" s="33">
        <v>3739.2148360000001</v>
      </c>
      <c r="DT17" s="33">
        <v>419.16572509999997</v>
      </c>
      <c r="DU17" s="33">
        <v>4287.9970940000003</v>
      </c>
      <c r="DV17" s="33">
        <v>5867.6956369999998</v>
      </c>
      <c r="DW17" s="33">
        <v>3739.2148360000001</v>
      </c>
      <c r="DX17" s="33">
        <v>419.16572509999997</v>
      </c>
      <c r="DY17" s="33">
        <v>4287.9970940000003</v>
      </c>
      <c r="DZ17" s="33">
        <v>5867.6956369999998</v>
      </c>
      <c r="EA17" s="33">
        <v>3739.2148360000001</v>
      </c>
      <c r="EB17" s="33">
        <v>419.16572509999997</v>
      </c>
      <c r="EC17" s="33">
        <v>4287.9970940000003</v>
      </c>
      <c r="ED17" s="33">
        <v>5867.6956369999998</v>
      </c>
      <c r="EE17" s="33">
        <v>3739.2148360000001</v>
      </c>
      <c r="EF17" s="33">
        <v>419.16572509999997</v>
      </c>
      <c r="EG17" s="33">
        <v>4287.9970940000003</v>
      </c>
      <c r="EH17" s="33">
        <v>5867.6956369999998</v>
      </c>
      <c r="EI17" s="33">
        <v>3739.2148360000001</v>
      </c>
      <c r="EJ17" s="33">
        <v>419.16572509999997</v>
      </c>
      <c r="EK17" s="33">
        <v>4287.9970940000003</v>
      </c>
      <c r="EL17" s="33">
        <v>5867.6956369999998</v>
      </c>
      <c r="EM17" s="33">
        <v>3739.2148360000001</v>
      </c>
      <c r="EN17" s="33">
        <v>419.16572509999997</v>
      </c>
      <c r="EO17" s="33">
        <v>4287.9970940000003</v>
      </c>
      <c r="EP17" s="33">
        <v>5867.6956369999998</v>
      </c>
      <c r="EQ17" s="33">
        <v>3739.2148360000001</v>
      </c>
      <c r="ER17" s="33">
        <v>419.16572509999997</v>
      </c>
      <c r="ES17" s="33">
        <v>4287.9970940000003</v>
      </c>
      <c r="ET17" s="33">
        <v>5867.6956369999998</v>
      </c>
      <c r="EU17" s="33">
        <v>3739.2148360000001</v>
      </c>
      <c r="EV17" s="33">
        <v>419.16572509999997</v>
      </c>
      <c r="EW17" s="33">
        <v>4287.9970940000003</v>
      </c>
      <c r="EX17" s="33">
        <v>5867.6956369999998</v>
      </c>
      <c r="EY17" s="33">
        <v>3739.2148360000001</v>
      </c>
      <c r="EZ17" s="33">
        <v>419.16572509999997</v>
      </c>
      <c r="FA17" s="33">
        <v>4287.9970940000003</v>
      </c>
      <c r="FB17" s="33">
        <v>5867.6956369999998</v>
      </c>
      <c r="FC17" s="33">
        <v>3739.2148360000001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103.82130429999999</v>
      </c>
      <c r="BC32" s="33">
        <v>928.64131359999999</v>
      </c>
      <c r="BD32" s="33">
        <v>928.64131359999999</v>
      </c>
      <c r="BF32" s="33">
        <v>580.61106719999998</v>
      </c>
      <c r="BG32" s="33">
        <v>928.64131359999999</v>
      </c>
      <c r="BH32" s="33">
        <v>928.64131359999999</v>
      </c>
      <c r="BJ32" s="33">
        <v>587.76868960000002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16.97907215</v>
      </c>
      <c r="AQ33" s="33">
        <v>312.73459939999998</v>
      </c>
      <c r="AR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G33" s="33">
        <v>312.73459939999998</v>
      </c>
      <c r="BH33" s="33">
        <v>312.73459939999998</v>
      </c>
      <c r="BJ33" s="33">
        <v>50.219849570000001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604.74776180000003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0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103.82130429999999</v>
      </c>
      <c r="BC41" s="33">
        <v>1241.3759130000001</v>
      </c>
      <c r="BD41" s="33">
        <v>1241.3759130000001</v>
      </c>
      <c r="BE41" s="33">
        <v>0</v>
      </c>
      <c r="BF41" s="33">
        <v>580.61106719999998</v>
      </c>
      <c r="BG41" s="33">
        <v>1241.3759130000001</v>
      </c>
      <c r="BH41" s="33">
        <v>1241.3759130000001</v>
      </c>
      <c r="BI41" s="33">
        <v>0</v>
      </c>
      <c r="BJ41" s="33">
        <v>637.98853919999999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0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1298.861742</v>
      </c>
      <c r="AS55" s="33">
        <v>953.63414739999996</v>
      </c>
      <c r="AT55" s="33">
        <v>1141.580119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1360.900292</v>
      </c>
      <c r="BI55" s="33">
        <v>953.63414739999996</v>
      </c>
      <c r="BJ55" s="33">
        <v>1141.580119</v>
      </c>
      <c r="BK55" s="33">
        <v>1363.609177</v>
      </c>
      <c r="BL55" s="33">
        <v>1360.900292</v>
      </c>
      <c r="BM55" s="33">
        <v>953.63414739999996</v>
      </c>
      <c r="BN55" s="33">
        <v>1298.861742</v>
      </c>
      <c r="BO55" s="33">
        <v>1363.609177</v>
      </c>
      <c r="BP55" s="33">
        <v>1360.900292</v>
      </c>
      <c r="BQ55" s="33">
        <v>953.63414739999996</v>
      </c>
      <c r="BR55" s="33">
        <v>1141.59449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209.2804845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267.74783960000002</v>
      </c>
      <c r="DF55" s="33">
        <v>323.8062352</v>
      </c>
      <c r="DG55" s="33">
        <v>323.8062352</v>
      </c>
      <c r="DH55" s="33">
        <v>323.8062352</v>
      </c>
      <c r="DI55" s="33">
        <v>182.03773659999999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1298.861742</v>
      </c>
      <c r="AS65" s="33">
        <v>953.63414739999996</v>
      </c>
      <c r="AT65" s="33">
        <v>1141.580119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1360.900292</v>
      </c>
      <c r="BI65" s="33">
        <v>953.63414739999996</v>
      </c>
      <c r="BJ65" s="33">
        <v>1141.580119</v>
      </c>
      <c r="BK65" s="33">
        <v>1363.609177</v>
      </c>
      <c r="BL65" s="33">
        <v>1360.900292</v>
      </c>
      <c r="BM65" s="33">
        <v>953.63414739999996</v>
      </c>
      <c r="BN65" s="33">
        <v>1298.861742</v>
      </c>
      <c r="BO65" s="33">
        <v>1363.609177</v>
      </c>
      <c r="BP65" s="33">
        <v>1360.900292</v>
      </c>
      <c r="BQ65" s="33">
        <v>953.63414739999996</v>
      </c>
      <c r="BR65" s="33">
        <v>1141.59449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209.2804845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267.74783960000002</v>
      </c>
      <c r="DF65" s="33">
        <v>323.8062352</v>
      </c>
      <c r="DG65" s="33">
        <v>323.8062352</v>
      </c>
      <c r="DH65" s="33">
        <v>323.8062352</v>
      </c>
      <c r="DI65" s="33">
        <v>182.03773659999999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2214.4770480000002</v>
      </c>
      <c r="AS102" s="33">
        <v>1819.358168</v>
      </c>
      <c r="AT102" s="33">
        <v>1819.368168</v>
      </c>
      <c r="AU102" s="33">
        <v>3239.4541439999998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1881.574425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325.8410164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325.8410164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352.35378730000002</v>
      </c>
      <c r="CE102" s="33">
        <v>488.1865722</v>
      </c>
      <c r="CF102" s="33">
        <v>488.1865722</v>
      </c>
      <c r="CG102" s="33">
        <v>244.0932861</v>
      </c>
      <c r="CH102" s="33">
        <v>244.0932861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110.9166062</v>
      </c>
      <c r="AY103" s="33">
        <v>110.9166062</v>
      </c>
      <c r="AZ103" s="33">
        <v>811.64580980000005</v>
      </c>
      <c r="BC103" s="33">
        <v>811.64580980000005</v>
      </c>
      <c r="BD103" s="33">
        <v>887.62791519999996</v>
      </c>
      <c r="BG103" s="33">
        <v>887.62791519999996</v>
      </c>
      <c r="BH103" s="33">
        <v>1228.871911</v>
      </c>
      <c r="BK103" s="33">
        <v>1228.871911</v>
      </c>
      <c r="BL103" s="33">
        <v>2042.369162</v>
      </c>
      <c r="BN103" s="33">
        <v>253.211623</v>
      </c>
      <c r="BO103" s="33">
        <v>2042.369162</v>
      </c>
      <c r="BP103" s="33">
        <v>2087.5978719999998</v>
      </c>
      <c r="BS103" s="33">
        <v>2087.5978719999998</v>
      </c>
      <c r="BT103" s="33">
        <v>2087.5978719999998</v>
      </c>
      <c r="BW103" s="33">
        <v>2087.5978719999998</v>
      </c>
      <c r="BX103" s="33">
        <v>2087.5978719999998</v>
      </c>
      <c r="CA103" s="33">
        <v>2087.5978719999998</v>
      </c>
      <c r="CB103" s="33">
        <v>2087.5978719999998</v>
      </c>
      <c r="CE103" s="33">
        <v>2087.5978719999998</v>
      </c>
      <c r="CF103" s="33">
        <v>2087.5978719999998</v>
      </c>
      <c r="CI103" s="33">
        <v>2087.5978719999998</v>
      </c>
      <c r="CJ103" s="33">
        <v>2087.5978719999998</v>
      </c>
      <c r="CM103" s="33">
        <v>2087.5978719999998</v>
      </c>
      <c r="CN103" s="33">
        <v>2087.5978719999998</v>
      </c>
      <c r="CQ103" s="33">
        <v>2087.5978719999998</v>
      </c>
      <c r="CR103" s="33">
        <v>2087.5978719999998</v>
      </c>
      <c r="CU103" s="33">
        <v>2087.5978719999998</v>
      </c>
      <c r="CV103" s="33">
        <v>2087.5978719999998</v>
      </c>
      <c r="CY103" s="33">
        <v>2087.5978719999998</v>
      </c>
      <c r="CZ103" s="33">
        <v>2087.5978719999998</v>
      </c>
      <c r="DC103" s="33">
        <v>2087.5978719999998</v>
      </c>
      <c r="DD103" s="33">
        <v>1973.161192</v>
      </c>
      <c r="DG103" s="33">
        <v>2087.5978719999998</v>
      </c>
      <c r="DH103" s="33">
        <v>2087.5978719999998</v>
      </c>
      <c r="DK103" s="33">
        <v>2087.5978719999998</v>
      </c>
      <c r="DL103" s="33">
        <v>1492.3040040000001</v>
      </c>
      <c r="DO103" s="33">
        <v>2087.5978719999998</v>
      </c>
      <c r="DP103" s="33">
        <v>1302.809692</v>
      </c>
      <c r="DS103" s="33">
        <v>1940.3841440000001</v>
      </c>
      <c r="DT103" s="33">
        <v>1127.9375669999999</v>
      </c>
      <c r="DW103" s="33">
        <v>2087.5978719999998</v>
      </c>
      <c r="DX103" s="33">
        <v>1735.2766999999999</v>
      </c>
      <c r="EA103" s="33">
        <v>2087.5978719999998</v>
      </c>
      <c r="EB103" s="33">
        <v>2087.5978719999998</v>
      </c>
      <c r="EE103" s="33">
        <v>2087.5978719999998</v>
      </c>
      <c r="EF103" s="33">
        <v>2087.5978719999998</v>
      </c>
      <c r="EI103" s="33">
        <v>2087.5978719999998</v>
      </c>
      <c r="EJ103" s="33">
        <v>2087.5978719999998</v>
      </c>
      <c r="EM103" s="33">
        <v>2087.5978719999998</v>
      </c>
      <c r="EN103" s="33">
        <v>2087.5978719999998</v>
      </c>
      <c r="EQ103" s="33">
        <v>2087.5978719999998</v>
      </c>
      <c r="ER103" s="33">
        <v>2087.5978719999998</v>
      </c>
      <c r="EU103" s="33">
        <v>2087.5978719999998</v>
      </c>
      <c r="EV103" s="33">
        <v>2087.5978719999998</v>
      </c>
      <c r="EY103" s="33">
        <v>2087.5978719999998</v>
      </c>
      <c r="EZ103" s="33">
        <v>2087.5978719999998</v>
      </c>
      <c r="FC103" s="33">
        <v>2087.5978719999998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1985.774576</v>
      </c>
      <c r="AS104" s="33">
        <v>1113.4040339999999</v>
      </c>
      <c r="AT104" s="33">
        <v>1637.3995520000001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1009.19401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846.77158469999995</v>
      </c>
      <c r="AQ105" s="33">
        <v>1374.172959</v>
      </c>
      <c r="AR105" s="33">
        <v>1289.786689</v>
      </c>
      <c r="AS105" s="33">
        <v>687.31863720000001</v>
      </c>
      <c r="AT105" s="33">
        <v>937.7951994</v>
      </c>
      <c r="AU105" s="33">
        <v>1374.172959</v>
      </c>
      <c r="AV105" s="33">
        <v>1298.461286</v>
      </c>
      <c r="AW105" s="33">
        <v>687.31863720000001</v>
      </c>
      <c r="AX105" s="33">
        <v>937.7951994</v>
      </c>
      <c r="AY105" s="33">
        <v>1374.172959</v>
      </c>
      <c r="AZ105" s="33">
        <v>1515.987932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1515.987932</v>
      </c>
      <c r="BI105" s="33">
        <v>831.16929449999998</v>
      </c>
      <c r="BJ105" s="33">
        <v>1107.798464</v>
      </c>
      <c r="BK105" s="33">
        <v>1661.874274</v>
      </c>
      <c r="BL105" s="33">
        <v>1515.987932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984.83829330000003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793.1901239</v>
      </c>
      <c r="CJ105" s="33">
        <v>647.30378159999998</v>
      </c>
      <c r="CK105" s="33">
        <v>396.82721950000001</v>
      </c>
      <c r="CL105" s="33">
        <v>647.30378159999998</v>
      </c>
      <c r="CM105" s="33">
        <v>793.1901239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296.22157759999999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321.90173800000002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289.4918103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591.31756189999999</v>
      </c>
      <c r="AD108" s="33">
        <v>558.84255159999998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591.31756189999999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797.85007150000001</v>
      </c>
      <c r="AU108" s="33">
        <v>844.36501850000002</v>
      </c>
      <c r="AV108" s="33">
        <v>1373.2062619999999</v>
      </c>
      <c r="AW108" s="33">
        <v>558.84255159999998</v>
      </c>
      <c r="AX108" s="33">
        <v>747.16539269999998</v>
      </c>
      <c r="AY108" s="33">
        <v>1373.2062619999999</v>
      </c>
      <c r="AZ108" s="33">
        <v>1427.5745400000001</v>
      </c>
      <c r="BA108" s="33">
        <v>563.63603680000006</v>
      </c>
      <c r="BB108" s="33">
        <v>844.36501850000002</v>
      </c>
      <c r="BC108" s="33">
        <v>1427.5745400000001</v>
      </c>
      <c r="BD108" s="33">
        <v>1483.2768129999999</v>
      </c>
      <c r="BE108" s="33">
        <v>558.84255159999998</v>
      </c>
      <c r="BF108" s="33">
        <v>844.36501850000002</v>
      </c>
      <c r="BG108" s="33">
        <v>1483.2768129999999</v>
      </c>
      <c r="BH108" s="33">
        <v>1600.589352</v>
      </c>
      <c r="BI108" s="33">
        <v>591.31756189999999</v>
      </c>
      <c r="BJ108" s="33">
        <v>844.36501850000002</v>
      </c>
      <c r="BK108" s="33">
        <v>1600.589352</v>
      </c>
      <c r="BL108" s="33">
        <v>1600.589352</v>
      </c>
      <c r="BM108" s="33">
        <v>591.31756189999999</v>
      </c>
      <c r="BN108" s="33">
        <v>844.36501850000002</v>
      </c>
      <c r="BO108" s="33">
        <v>1600.589352</v>
      </c>
      <c r="BP108" s="33">
        <v>1600.589352</v>
      </c>
      <c r="BQ108" s="33">
        <v>591.31756189999999</v>
      </c>
      <c r="BR108" s="33">
        <v>844.36501850000002</v>
      </c>
      <c r="BS108" s="33">
        <v>1600.589352</v>
      </c>
      <c r="BT108" s="33">
        <v>1600.589352</v>
      </c>
      <c r="BU108" s="33">
        <v>591.31756189999999</v>
      </c>
      <c r="BV108" s="33">
        <v>591.31756189999999</v>
      </c>
      <c r="BW108" s="33">
        <v>1600.589352</v>
      </c>
      <c r="BX108" s="33">
        <v>1600.589352</v>
      </c>
      <c r="BY108" s="33">
        <v>591.31756189999999</v>
      </c>
      <c r="BZ108" s="33">
        <v>844.36501850000002</v>
      </c>
      <c r="CA108" s="33">
        <v>1600.589352</v>
      </c>
      <c r="CB108" s="33">
        <v>1278.659545</v>
      </c>
      <c r="CC108" s="33">
        <v>269.38775509999999</v>
      </c>
      <c r="CD108" s="33">
        <v>522.43521169999997</v>
      </c>
      <c r="CE108" s="33">
        <v>1278.659545</v>
      </c>
      <c r="CF108" s="33">
        <v>981.82723239999996</v>
      </c>
      <c r="CG108" s="33">
        <v>269.38775509999999</v>
      </c>
      <c r="CH108" s="33">
        <v>522.43521169999997</v>
      </c>
      <c r="CI108" s="33">
        <v>1278.659545</v>
      </c>
      <c r="CJ108" s="33">
        <v>931.60752509999998</v>
      </c>
      <c r="CK108" s="33">
        <v>269.38775509999999</v>
      </c>
      <c r="CL108" s="33">
        <v>522.43521169999997</v>
      </c>
      <c r="CM108" s="33">
        <v>1278.659545</v>
      </c>
      <c r="CN108" s="33">
        <v>522.43521169999997</v>
      </c>
      <c r="CO108" s="33">
        <v>269.38775509999999</v>
      </c>
      <c r="CP108" s="33">
        <v>522.43521169999997</v>
      </c>
      <c r="CQ108" s="33">
        <v>1278.659545</v>
      </c>
      <c r="CR108" s="33">
        <v>522.43521169999997</v>
      </c>
      <c r="CS108" s="33">
        <v>269.38775509999999</v>
      </c>
      <c r="CT108" s="33">
        <v>522.43521169999997</v>
      </c>
      <c r="CU108" s="33">
        <v>1278.659545</v>
      </c>
      <c r="CV108" s="33">
        <v>522.43521169999997</v>
      </c>
      <c r="CW108" s="33">
        <v>269.38775509999999</v>
      </c>
      <c r="CX108" s="33">
        <v>522.43521169999997</v>
      </c>
      <c r="CY108" s="33">
        <v>1278.659545</v>
      </c>
      <c r="DC108" s="33">
        <v>756.22433349999994</v>
      </c>
      <c r="DG108" s="33">
        <v>756.22433349999994</v>
      </c>
      <c r="DH108" s="33">
        <v>285.97172330000001</v>
      </c>
      <c r="DK108" s="33">
        <v>756.22433349999994</v>
      </c>
      <c r="DO108" s="33">
        <v>756.22433349999994</v>
      </c>
      <c r="DW108" s="33">
        <v>136.6197875</v>
      </c>
      <c r="EE108" s="33">
        <v>756.22433349999994</v>
      </c>
      <c r="EI108" s="33">
        <v>756.22433349999994</v>
      </c>
      <c r="EJ108" s="33">
        <v>756.22433349999994</v>
      </c>
      <c r="EM108" s="33">
        <v>756.22433349999994</v>
      </c>
      <c r="EN108" s="33">
        <v>756.22433349999994</v>
      </c>
      <c r="EQ108" s="33">
        <v>756.22433349999994</v>
      </c>
      <c r="ER108" s="33">
        <v>756.22433349999994</v>
      </c>
      <c r="EU108" s="33">
        <v>756.22433349999994</v>
      </c>
      <c r="EV108" s="33">
        <v>756.22433349999994</v>
      </c>
      <c r="EY108" s="33">
        <v>756.22433349999994</v>
      </c>
      <c r="EZ108" s="33">
        <v>756.22433349999994</v>
      </c>
      <c r="FC108" s="33">
        <v>756.22433349999994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5204.9527459999999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5601.7633720000003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5569.3534440000003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3994.6023970000001</v>
      </c>
      <c r="AD113" s="33">
        <v>3962.127387</v>
      </c>
      <c r="AE113" s="33">
        <v>4658.6712180000004</v>
      </c>
      <c r="AF113" s="33">
        <v>4902.3080490000002</v>
      </c>
      <c r="AG113" s="33">
        <v>3962.127387</v>
      </c>
      <c r="AH113" s="33">
        <v>3994.6023970000001</v>
      </c>
      <c r="AI113" s="33">
        <v>6281.164624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4582.3094719999999</v>
      </c>
      <c r="AP113" s="33">
        <v>4787.9798780000001</v>
      </c>
      <c r="AQ113" s="33">
        <v>7889.41482</v>
      </c>
      <c r="AR113" s="33">
        <v>6334.4033310000004</v>
      </c>
      <c r="AS113" s="33">
        <v>4211.3984010000004</v>
      </c>
      <c r="AT113" s="33">
        <v>5192.4129910000001</v>
      </c>
      <c r="AU113" s="33">
        <v>7494.1355860000003</v>
      </c>
      <c r="AV113" s="33">
        <v>6942.5119059999997</v>
      </c>
      <c r="AW113" s="33">
        <v>4138.5995190000003</v>
      </c>
      <c r="AX113" s="33">
        <v>5162.6159969999999</v>
      </c>
      <c r="AY113" s="33">
        <v>8077.833251</v>
      </c>
      <c r="AZ113" s="33">
        <v>7266.6258500000004</v>
      </c>
      <c r="BA113" s="33">
        <v>3933.0779080000002</v>
      </c>
      <c r="BB113" s="33">
        <v>5210.0353279999999</v>
      </c>
      <c r="BC113" s="33">
        <v>8158.7447609999999</v>
      </c>
      <c r="BD113" s="33">
        <v>5669.4149580000003</v>
      </c>
      <c r="BE113" s="33">
        <v>2412.5475700000002</v>
      </c>
      <c r="BF113" s="33">
        <v>3572.94308</v>
      </c>
      <c r="BG113" s="33">
        <v>6077.8504489999996</v>
      </c>
      <c r="BH113" s="33">
        <v>6111.8712459999997</v>
      </c>
      <c r="BI113" s="33">
        <v>2346.571747</v>
      </c>
      <c r="BJ113" s="33">
        <v>3474.492248</v>
      </c>
      <c r="BK113" s="33">
        <v>6339.5053189999999</v>
      </c>
      <c r="BL113" s="33">
        <v>6925.3684970000004</v>
      </c>
      <c r="BM113" s="33">
        <v>2346.571747</v>
      </c>
      <c r="BN113" s="33">
        <v>3699.3921639999999</v>
      </c>
      <c r="BO113" s="33">
        <v>7153.0025699999997</v>
      </c>
      <c r="BP113" s="33">
        <v>6805.8960360000001</v>
      </c>
      <c r="BQ113" s="33">
        <v>2264.2211609999999</v>
      </c>
      <c r="BR113" s="33">
        <v>3363.8299550000002</v>
      </c>
      <c r="BS113" s="33">
        <v>7033.5301090000003</v>
      </c>
      <c r="BT113" s="33">
        <v>6805.8960360000001</v>
      </c>
      <c r="BU113" s="33">
        <v>2264.2211609999999</v>
      </c>
      <c r="BV113" s="33">
        <v>2911.1908819999999</v>
      </c>
      <c r="BW113" s="33">
        <v>7033.5301090000003</v>
      </c>
      <c r="BX113" s="33">
        <v>6805.8960360000001</v>
      </c>
      <c r="BY113" s="33">
        <v>2264.2211609999999</v>
      </c>
      <c r="BZ113" s="33">
        <v>3363.8299550000002</v>
      </c>
      <c r="CA113" s="33">
        <v>7033.5301090000003</v>
      </c>
      <c r="CB113" s="33">
        <v>5698.2355209999996</v>
      </c>
      <c r="CC113" s="33">
        <v>1508.5521349999999</v>
      </c>
      <c r="CD113" s="33">
        <v>2120.3366550000001</v>
      </c>
      <c r="CE113" s="33">
        <v>5844.1218630000003</v>
      </c>
      <c r="CF113" s="33">
        <v>5401.4032079999997</v>
      </c>
      <c r="CG113" s="33">
        <v>1508.5521349999999</v>
      </c>
      <c r="CH113" s="33">
        <v>2012.0761540000001</v>
      </c>
      <c r="CI113" s="33">
        <v>5844.1218630000003</v>
      </c>
      <c r="CJ113" s="33">
        <v>5351.1835010000004</v>
      </c>
      <c r="CK113" s="33">
        <v>1508.5521349999999</v>
      </c>
      <c r="CL113" s="33">
        <v>2012.0761540000001</v>
      </c>
      <c r="CM113" s="33">
        <v>5844.1218630000003</v>
      </c>
      <c r="CN113" s="33">
        <v>3952.8714909999999</v>
      </c>
      <c r="CO113" s="33">
        <v>1013.982287</v>
      </c>
      <c r="CP113" s="33">
        <v>1267.0297439999999</v>
      </c>
      <c r="CQ113" s="33">
        <v>4709.095824</v>
      </c>
      <c r="CR113" s="33">
        <v>3952.8714909999999</v>
      </c>
      <c r="CS113" s="33">
        <v>1013.982287</v>
      </c>
      <c r="CT113" s="33">
        <v>1267.0297439999999</v>
      </c>
      <c r="CU113" s="33">
        <v>4709.095824</v>
      </c>
      <c r="CV113" s="33">
        <v>3952.8714909999999</v>
      </c>
      <c r="CW113" s="33">
        <v>1013.982287</v>
      </c>
      <c r="CX113" s="33">
        <v>1267.0297439999999</v>
      </c>
      <c r="CY113" s="33">
        <v>4709.095824</v>
      </c>
      <c r="CZ113" s="33">
        <v>3430.436279</v>
      </c>
      <c r="DA113" s="33">
        <v>744.59453180000003</v>
      </c>
      <c r="DB113" s="33">
        <v>744.59453180000003</v>
      </c>
      <c r="DC113" s="33">
        <v>4186.6606119999997</v>
      </c>
      <c r="DD113" s="33">
        <v>3315.9995979999999</v>
      </c>
      <c r="DE113" s="33">
        <v>744.59453180000003</v>
      </c>
      <c r="DF113" s="33">
        <v>744.59453180000003</v>
      </c>
      <c r="DG113" s="33">
        <v>4186.6606119999997</v>
      </c>
      <c r="DH113" s="33">
        <v>3690.334402</v>
      </c>
      <c r="DI113" s="33">
        <v>731.55773180000006</v>
      </c>
      <c r="DJ113" s="33">
        <v>731.55773180000006</v>
      </c>
      <c r="DK113" s="33">
        <v>4306.4733550000001</v>
      </c>
      <c r="DL113" s="33">
        <v>2809.0688100000002</v>
      </c>
      <c r="DM113" s="33">
        <v>731.55773180000006</v>
      </c>
      <c r="DN113" s="33">
        <v>731.55773180000006</v>
      </c>
      <c r="DO113" s="33">
        <v>4160.587012</v>
      </c>
      <c r="DP113" s="33">
        <v>1446.660349</v>
      </c>
      <c r="DQ113" s="33">
        <v>143.85065729999999</v>
      </c>
      <c r="DR113" s="33">
        <v>143.85065729999999</v>
      </c>
      <c r="DS113" s="33">
        <v>2084.2348010000001</v>
      </c>
      <c r="DT113" s="33">
        <v>1271.7882239999999</v>
      </c>
      <c r="DU113" s="33">
        <v>143.85065729999999</v>
      </c>
      <c r="DV113" s="33">
        <v>143.85065729999999</v>
      </c>
      <c r="DW113" s="33">
        <v>2368.0683170000002</v>
      </c>
      <c r="DX113" s="33">
        <v>1879.127358</v>
      </c>
      <c r="DY113" s="33">
        <v>143.85065729999999</v>
      </c>
      <c r="DZ113" s="33">
        <v>143.85065729999999</v>
      </c>
      <c r="EA113" s="33">
        <v>2231.4485300000001</v>
      </c>
      <c r="EB113" s="33">
        <v>2231.4485300000001</v>
      </c>
      <c r="EC113" s="33">
        <v>143.85065729999999</v>
      </c>
      <c r="ED113" s="33">
        <v>143.85065729999999</v>
      </c>
      <c r="EE113" s="33">
        <v>2987.6728629999998</v>
      </c>
      <c r="EF113" s="33">
        <v>2087.5978719999998</v>
      </c>
      <c r="EG113" s="33">
        <v>0</v>
      </c>
      <c r="EH113" s="33">
        <v>0</v>
      </c>
      <c r="EI113" s="33">
        <v>2843.8222059999998</v>
      </c>
      <c r="EJ113" s="33">
        <v>2843.8222059999998</v>
      </c>
      <c r="EK113" s="33">
        <v>0</v>
      </c>
      <c r="EL113" s="33">
        <v>0</v>
      </c>
      <c r="EM113" s="33">
        <v>2843.8222059999998</v>
      </c>
      <c r="EN113" s="33">
        <v>2843.8222059999998</v>
      </c>
      <c r="EO113" s="33">
        <v>0</v>
      </c>
      <c r="EP113" s="33">
        <v>0</v>
      </c>
      <c r="EQ113" s="33">
        <v>2843.8222059999998</v>
      </c>
      <c r="ER113" s="33">
        <v>2843.8222059999998</v>
      </c>
      <c r="ES113" s="33">
        <v>0</v>
      </c>
      <c r="ET113" s="33">
        <v>0</v>
      </c>
      <c r="EU113" s="33">
        <v>2843.8222059999998</v>
      </c>
      <c r="EV113" s="33">
        <v>2843.8222059999998</v>
      </c>
      <c r="EW113" s="33">
        <v>0</v>
      </c>
      <c r="EX113" s="33">
        <v>0</v>
      </c>
      <c r="EY113" s="33">
        <v>2843.8222059999998</v>
      </c>
      <c r="EZ113" s="33">
        <v>2843.8222059999998</v>
      </c>
      <c r="FA113" s="33">
        <v>0</v>
      </c>
      <c r="FB113" s="33">
        <v>0</v>
      </c>
      <c r="FC113" s="33">
        <v>2843.8222059999998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844.97966710000003</v>
      </c>
      <c r="CI126" s="33">
        <v>1013.794569</v>
      </c>
      <c r="CJ126" s="33">
        <v>1520.6918539999999</v>
      </c>
      <c r="CL126" s="33">
        <v>905.17945329999998</v>
      </c>
      <c r="CM126" s="33">
        <v>1520.6918539999999</v>
      </c>
      <c r="CN126" s="33">
        <v>2027.589138</v>
      </c>
      <c r="CP126" s="33">
        <v>1013.794569</v>
      </c>
      <c r="CQ126" s="33">
        <v>2027.589138</v>
      </c>
      <c r="CR126" s="33">
        <v>2534.4864229999998</v>
      </c>
      <c r="CT126" s="33">
        <v>369.74663149999998</v>
      </c>
      <c r="CU126" s="33">
        <v>2534.4864229999998</v>
      </c>
      <c r="CV126" s="33">
        <v>3041.3837079999998</v>
      </c>
      <c r="CX126" s="33">
        <v>1716.569446</v>
      </c>
      <c r="CY126" s="33">
        <v>3041.3837079999998</v>
      </c>
      <c r="CZ126" s="33">
        <v>3548.280992</v>
      </c>
      <c r="DB126" s="33">
        <v>1520.6918539999999</v>
      </c>
      <c r="DC126" s="33">
        <v>3548.280992</v>
      </c>
      <c r="DD126" s="33">
        <v>4055.178277</v>
      </c>
      <c r="DF126" s="33">
        <v>1857.500898</v>
      </c>
      <c r="DG126" s="33">
        <v>4055.178277</v>
      </c>
      <c r="DH126" s="33">
        <v>4562.0755609999997</v>
      </c>
      <c r="DJ126" s="33">
        <v>4476.9663499999997</v>
      </c>
      <c r="DK126" s="33">
        <v>4562.0755609999997</v>
      </c>
      <c r="DL126" s="33">
        <v>4562.0755609999997</v>
      </c>
      <c r="DN126" s="33">
        <v>2248.02655</v>
      </c>
      <c r="DO126" s="33">
        <v>4562.0755609999997</v>
      </c>
      <c r="DP126" s="33">
        <v>4562.0755609999997</v>
      </c>
      <c r="DR126" s="33">
        <v>1592.95688</v>
      </c>
      <c r="DS126" s="33">
        <v>4562.0755609999997</v>
      </c>
      <c r="DT126" s="33">
        <v>4562.0755609999997</v>
      </c>
      <c r="DV126" s="33">
        <v>2027.589138</v>
      </c>
      <c r="DW126" s="33">
        <v>4562.0755609999997</v>
      </c>
      <c r="DX126" s="33">
        <v>4562.0755609999997</v>
      </c>
      <c r="DZ126" s="33">
        <v>1601.2927380000001</v>
      </c>
      <c r="EA126" s="33">
        <v>4562.0755609999997</v>
      </c>
      <c r="EB126" s="33">
        <v>4562.0755609999997</v>
      </c>
      <c r="ED126" s="33">
        <v>1688.3598159999999</v>
      </c>
      <c r="EE126" s="33">
        <v>4562.0755609999997</v>
      </c>
      <c r="EF126" s="33">
        <v>4562.0755609999997</v>
      </c>
      <c r="EH126" s="33">
        <v>2374.3782310000001</v>
      </c>
      <c r="EI126" s="33">
        <v>4562.0755609999997</v>
      </c>
      <c r="EJ126" s="33">
        <v>4562.0755609999997</v>
      </c>
      <c r="EL126" s="33">
        <v>2375.2100829999999</v>
      </c>
      <c r="EM126" s="33">
        <v>4562.0755609999997</v>
      </c>
      <c r="EN126" s="33">
        <v>4562.0755609999997</v>
      </c>
      <c r="EP126" s="33">
        <v>1019.745177</v>
      </c>
      <c r="EQ126" s="33">
        <v>4562.0755609999997</v>
      </c>
      <c r="ER126" s="33">
        <v>4562.0755609999997</v>
      </c>
      <c r="ET126" s="33">
        <v>1045.2266420000001</v>
      </c>
      <c r="EU126" s="33">
        <v>4562.0755609999997</v>
      </c>
      <c r="EV126" s="33">
        <v>4562.0755609999997</v>
      </c>
      <c r="EX126" s="33">
        <v>3332.6098099999999</v>
      </c>
      <c r="EY126" s="33">
        <v>4562.0755609999997</v>
      </c>
      <c r="EZ126" s="33">
        <v>4562.0755609999997</v>
      </c>
      <c r="FB126" s="33">
        <v>4107.5618299999996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844.97966710000003</v>
      </c>
      <c r="CI137" s="33">
        <v>1373.833762</v>
      </c>
      <c r="CJ137" s="33">
        <v>2060.7506429999999</v>
      </c>
      <c r="CK137" s="33">
        <v>0</v>
      </c>
      <c r="CL137" s="33">
        <v>905.17945329999998</v>
      </c>
      <c r="CM137" s="33">
        <v>2060.7506429999999</v>
      </c>
      <c r="CN137" s="33">
        <v>2747.667524</v>
      </c>
      <c r="CO137" s="33">
        <v>0</v>
      </c>
      <c r="CP137" s="33">
        <v>1013.794569</v>
      </c>
      <c r="CQ137" s="33">
        <v>2747.667524</v>
      </c>
      <c r="CR137" s="33">
        <v>3434.5844050000001</v>
      </c>
      <c r="CS137" s="33">
        <v>0</v>
      </c>
      <c r="CT137" s="33">
        <v>369.74663149999998</v>
      </c>
      <c r="CU137" s="33">
        <v>3434.5844050000001</v>
      </c>
      <c r="CV137" s="33">
        <v>4121.5012859999997</v>
      </c>
      <c r="CW137" s="33">
        <v>0</v>
      </c>
      <c r="CX137" s="33">
        <v>1716.569446</v>
      </c>
      <c r="CY137" s="33">
        <v>4121.5012859999997</v>
      </c>
      <c r="CZ137" s="33">
        <v>4808.4181669999998</v>
      </c>
      <c r="DA137" s="33">
        <v>0</v>
      </c>
      <c r="DB137" s="33">
        <v>1520.6918539999999</v>
      </c>
      <c r="DC137" s="33">
        <v>4808.4181669999998</v>
      </c>
      <c r="DD137" s="33">
        <v>5495.3350479999999</v>
      </c>
      <c r="DE137" s="33">
        <v>0</v>
      </c>
      <c r="DF137" s="33">
        <v>1857.500898</v>
      </c>
      <c r="DG137" s="33">
        <v>5495.3350479999999</v>
      </c>
      <c r="DH137" s="33">
        <v>6182.251929</v>
      </c>
      <c r="DI137" s="33">
        <v>0</v>
      </c>
      <c r="DJ137" s="33">
        <v>4476.9663499999997</v>
      </c>
      <c r="DK137" s="33">
        <v>6182.251929</v>
      </c>
      <c r="DL137" s="33">
        <v>6182.251929</v>
      </c>
      <c r="DM137" s="33">
        <v>0</v>
      </c>
      <c r="DN137" s="33">
        <v>2248.02655</v>
      </c>
      <c r="DO137" s="33">
        <v>6182.251929</v>
      </c>
      <c r="DP137" s="33">
        <v>6182.251929</v>
      </c>
      <c r="DQ137" s="33">
        <v>0</v>
      </c>
      <c r="DR137" s="33">
        <v>1592.95688</v>
      </c>
      <c r="DS137" s="33">
        <v>6182.251929</v>
      </c>
      <c r="DT137" s="33">
        <v>6182.251929</v>
      </c>
      <c r="DU137" s="33">
        <v>0</v>
      </c>
      <c r="DV137" s="33">
        <v>2027.589138</v>
      </c>
      <c r="DW137" s="33">
        <v>6182.251929</v>
      </c>
      <c r="DX137" s="33">
        <v>6182.251929</v>
      </c>
      <c r="DY137" s="33">
        <v>0</v>
      </c>
      <c r="DZ137" s="33">
        <v>1601.2927380000001</v>
      </c>
      <c r="EA137" s="33">
        <v>6182.251929</v>
      </c>
      <c r="EB137" s="33">
        <v>6182.251929</v>
      </c>
      <c r="EC137" s="33">
        <v>0</v>
      </c>
      <c r="ED137" s="33">
        <v>1688.3598159999999</v>
      </c>
      <c r="EE137" s="33">
        <v>6182.251929</v>
      </c>
      <c r="EF137" s="33">
        <v>6182.251929</v>
      </c>
      <c r="EG137" s="33">
        <v>0</v>
      </c>
      <c r="EH137" s="33">
        <v>2374.3782310000001</v>
      </c>
      <c r="EI137" s="33">
        <v>6182.251929</v>
      </c>
      <c r="EJ137" s="33">
        <v>6182.251929</v>
      </c>
      <c r="EK137" s="33">
        <v>0</v>
      </c>
      <c r="EL137" s="33">
        <v>2375.2100829999999</v>
      </c>
      <c r="EM137" s="33">
        <v>6182.251929</v>
      </c>
      <c r="EN137" s="33">
        <v>6182.251929</v>
      </c>
      <c r="EO137" s="33">
        <v>0</v>
      </c>
      <c r="EP137" s="33">
        <v>1019.745177</v>
      </c>
      <c r="EQ137" s="33">
        <v>6182.251929</v>
      </c>
      <c r="ER137" s="33">
        <v>6182.251929</v>
      </c>
      <c r="ES137" s="33">
        <v>0</v>
      </c>
      <c r="ET137" s="33">
        <v>1045.2266420000001</v>
      </c>
      <c r="EU137" s="33">
        <v>6182.251929</v>
      </c>
      <c r="EV137" s="33">
        <v>6182.251929</v>
      </c>
      <c r="EW137" s="33">
        <v>0</v>
      </c>
      <c r="EX137" s="33">
        <v>3332.6098099999999</v>
      </c>
      <c r="EY137" s="33">
        <v>6182.251929</v>
      </c>
      <c r="EZ137" s="33">
        <v>6182.251929</v>
      </c>
      <c r="FA137" s="33">
        <v>0</v>
      </c>
      <c r="FB137" s="33">
        <v>4107.5618299999996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1726.912221</v>
      </c>
      <c r="AR138" s="33">
        <v>660.05310999999995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1588.899598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209.0144186</v>
      </c>
      <c r="BS138" s="33">
        <v>413.27686</v>
      </c>
      <c r="BT138" s="33">
        <v>413.27686</v>
      </c>
      <c r="BW138" s="33">
        <v>413.27686</v>
      </c>
      <c r="BX138" s="33">
        <v>413.27686</v>
      </c>
      <c r="BZ138" s="33">
        <v>203.7153059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1894.5135789999999</v>
      </c>
      <c r="AR149" s="33">
        <v>660.05310999999995</v>
      </c>
      <c r="AS149" s="33">
        <v>0</v>
      </c>
      <c r="AT149" s="33">
        <v>0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1756.500957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209.0144186</v>
      </c>
      <c r="BS149" s="33">
        <v>413.27686</v>
      </c>
      <c r="BT149" s="33">
        <v>413.27686</v>
      </c>
      <c r="BU149" s="33">
        <v>0</v>
      </c>
      <c r="BV149" s="33">
        <v>0</v>
      </c>
      <c r="BW149" s="33">
        <v>413.27686</v>
      </c>
      <c r="BX149" s="33">
        <v>413.27686</v>
      </c>
      <c r="BY149" s="33">
        <v>0</v>
      </c>
      <c r="BZ149" s="33">
        <v>203.7153059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331.78535629999999</v>
      </c>
      <c r="BK164" s="33">
        <v>172.3377988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406.7889007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92.101969089999997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20538.241239999999</v>
      </c>
      <c r="BQ234" s="33">
        <v>16637.904610000001</v>
      </c>
      <c r="BR234" s="33">
        <v>18879.131700000002</v>
      </c>
      <c r="BS234" s="33">
        <v>18962.00992</v>
      </c>
      <c r="BT234" s="33">
        <v>21481.526870000002</v>
      </c>
      <c r="BU234" s="33">
        <v>17257.130529999999</v>
      </c>
      <c r="BV234" s="33">
        <v>19365.531859999999</v>
      </c>
      <c r="BW234" s="33">
        <v>19630.519980000001</v>
      </c>
      <c r="BX234" s="33">
        <v>22779.380590000001</v>
      </c>
      <c r="BY234" s="33">
        <v>18020.077580000001</v>
      </c>
      <c r="BZ234" s="33">
        <v>20200.115180000001</v>
      </c>
      <c r="CA234" s="33">
        <v>20704.042389999999</v>
      </c>
      <c r="CB234" s="33">
        <v>23092.003830000001</v>
      </c>
      <c r="CC234" s="33">
        <v>18171.110700000001</v>
      </c>
      <c r="CD234" s="33">
        <v>20484.271400000001</v>
      </c>
      <c r="CE234" s="33">
        <v>20987.55719</v>
      </c>
      <c r="CF234" s="33">
        <v>23092.003830000001</v>
      </c>
      <c r="CG234" s="33">
        <v>18687.46387</v>
      </c>
      <c r="CH234" s="33">
        <v>20484.271400000001</v>
      </c>
      <c r="CI234" s="33">
        <v>20987.55719</v>
      </c>
      <c r="CJ234" s="33">
        <v>23092.003830000001</v>
      </c>
      <c r="CK234" s="33">
        <v>18687.46387</v>
      </c>
      <c r="CL234" s="33">
        <v>20484.271400000001</v>
      </c>
      <c r="CM234" s="33">
        <v>20987.55719</v>
      </c>
      <c r="CN234" s="33">
        <v>23092.003830000001</v>
      </c>
      <c r="CO234" s="33">
        <v>18687.46387</v>
      </c>
      <c r="CP234" s="33">
        <v>20484.271400000001</v>
      </c>
      <c r="CQ234" s="33">
        <v>20987.55719</v>
      </c>
      <c r="CR234" s="33">
        <v>23092.003830000001</v>
      </c>
      <c r="CS234" s="33">
        <v>18687.46387</v>
      </c>
      <c r="CT234" s="33">
        <v>20484.271400000001</v>
      </c>
      <c r="CU234" s="33">
        <v>20987.55719</v>
      </c>
      <c r="CV234" s="33">
        <v>23092.003830000001</v>
      </c>
      <c r="CW234" s="33">
        <v>18687.46387</v>
      </c>
      <c r="CX234" s="33">
        <v>20484.271400000001</v>
      </c>
      <c r="CY234" s="33">
        <v>20987.55719</v>
      </c>
      <c r="CZ234" s="33">
        <v>23092.003830000001</v>
      </c>
      <c r="DA234" s="33">
        <v>18687.46387</v>
      </c>
      <c r="DB234" s="33">
        <v>20484.271400000001</v>
      </c>
      <c r="DC234" s="33">
        <v>20987.55719</v>
      </c>
      <c r="DD234" s="33">
        <v>23232.206689999999</v>
      </c>
      <c r="DE234" s="33">
        <v>18782.28572</v>
      </c>
      <c r="DF234" s="33">
        <v>20550.82431</v>
      </c>
      <c r="DG234" s="33">
        <v>21079.569869999999</v>
      </c>
      <c r="DH234" s="33">
        <v>23232.206689999999</v>
      </c>
      <c r="DI234" s="33">
        <v>18782.28572</v>
      </c>
      <c r="DJ234" s="33">
        <v>20550.82431</v>
      </c>
      <c r="DK234" s="33">
        <v>21079.569869999999</v>
      </c>
      <c r="DL234" s="33">
        <v>23232.206689999999</v>
      </c>
      <c r="DM234" s="33">
        <v>18782.28572</v>
      </c>
      <c r="DN234" s="33">
        <v>20550.82431</v>
      </c>
      <c r="DO234" s="33">
        <v>21079.569869999999</v>
      </c>
      <c r="DP234" s="33">
        <v>23232.206689999999</v>
      </c>
      <c r="DQ234" s="33">
        <v>18782.28572</v>
      </c>
      <c r="DR234" s="33">
        <v>20550.82431</v>
      </c>
      <c r="DS234" s="33">
        <v>21079.569869999999</v>
      </c>
      <c r="DT234" s="33">
        <v>23232.206689999999</v>
      </c>
      <c r="DU234" s="33">
        <v>18371.785960000001</v>
      </c>
      <c r="DV234" s="33">
        <v>20550.82431</v>
      </c>
      <c r="DW234" s="33">
        <v>21079.569869999999</v>
      </c>
      <c r="DX234" s="33">
        <v>23232.206689999999</v>
      </c>
      <c r="DY234" s="33">
        <v>18782.28572</v>
      </c>
      <c r="DZ234" s="33">
        <v>20550.82431</v>
      </c>
      <c r="EA234" s="33">
        <v>21079.569869999999</v>
      </c>
      <c r="EB234" s="33">
        <v>23232.206689999999</v>
      </c>
      <c r="EC234" s="33">
        <v>18728.43075</v>
      </c>
      <c r="ED234" s="33">
        <v>20550.82431</v>
      </c>
      <c r="EE234" s="33">
        <v>21079.569869999999</v>
      </c>
      <c r="EF234" s="33">
        <v>23232.206689999999</v>
      </c>
      <c r="EG234" s="33">
        <v>18782.28572</v>
      </c>
      <c r="EH234" s="33">
        <v>20550.82431</v>
      </c>
      <c r="EI234" s="33">
        <v>21079.569869999999</v>
      </c>
      <c r="EJ234" s="33">
        <v>23232.206689999999</v>
      </c>
      <c r="EK234" s="33">
        <v>18782.28572</v>
      </c>
      <c r="EL234" s="33">
        <v>20550.82431</v>
      </c>
      <c r="EM234" s="33">
        <v>21079.569869999999</v>
      </c>
      <c r="EN234" s="33">
        <v>23232.206689999999</v>
      </c>
      <c r="EO234" s="33">
        <v>18782.28572</v>
      </c>
      <c r="EP234" s="33">
        <v>20550.82431</v>
      </c>
      <c r="EQ234" s="33">
        <v>21079.569869999999</v>
      </c>
      <c r="ER234" s="33">
        <v>23232.206689999999</v>
      </c>
      <c r="ES234" s="33">
        <v>18782.28572</v>
      </c>
      <c r="ET234" s="33">
        <v>20550.82431</v>
      </c>
      <c r="EU234" s="33">
        <v>21079.569869999999</v>
      </c>
      <c r="EV234" s="33">
        <v>23232.206689999999</v>
      </c>
      <c r="EW234" s="33">
        <v>18782.28572</v>
      </c>
      <c r="EX234" s="33">
        <v>20550.82431</v>
      </c>
      <c r="EY234" s="33">
        <v>21079.569869999999</v>
      </c>
      <c r="EZ234" s="33">
        <v>23232.206689999999</v>
      </c>
      <c r="FA234" s="33">
        <v>18782.28572</v>
      </c>
      <c r="FB234" s="33">
        <v>20550.82431</v>
      </c>
      <c r="FC234" s="33">
        <v>21079.569869999999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9029.2354169999999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5168.8349639999997</v>
      </c>
      <c r="BA235" s="33">
        <v>6316.2502379999996</v>
      </c>
      <c r="BB235" s="33">
        <v>9535.0941230000008</v>
      </c>
      <c r="BC235" s="33">
        <v>8879.4082089999993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5738.5085710000003</v>
      </c>
      <c r="BQ235" s="33">
        <v>7143.7926189999998</v>
      </c>
      <c r="BR235" s="33">
        <v>10506.43125</v>
      </c>
      <c r="BS235" s="33">
        <v>9757.9026790000007</v>
      </c>
      <c r="BT235" s="33">
        <v>6162.1339209999996</v>
      </c>
      <c r="BU235" s="33">
        <v>7677.8724099999999</v>
      </c>
      <c r="BV235" s="33">
        <v>11126.227639999999</v>
      </c>
      <c r="BW235" s="33">
        <v>10378.54515</v>
      </c>
      <c r="BX235" s="33">
        <v>6403.5956990000004</v>
      </c>
      <c r="BY235" s="33">
        <v>7914.5781239999997</v>
      </c>
      <c r="BZ235" s="33">
        <v>11395.842570000001</v>
      </c>
      <c r="CA235" s="33">
        <v>10658.208329999999</v>
      </c>
      <c r="CB235" s="33">
        <v>6403.5956990000004</v>
      </c>
      <c r="CC235" s="33">
        <v>7914.5781239999997</v>
      </c>
      <c r="CD235" s="33">
        <v>11395.842570000001</v>
      </c>
      <c r="CE235" s="33">
        <v>10658.208329999999</v>
      </c>
      <c r="CF235" s="33">
        <v>6403.5956990000004</v>
      </c>
      <c r="CG235" s="33">
        <v>7914.5781239999997</v>
      </c>
      <c r="CH235" s="33">
        <v>11395.842570000001</v>
      </c>
      <c r="CI235" s="33">
        <v>10658.208329999999</v>
      </c>
      <c r="CJ235" s="33">
        <v>6403.5956990000004</v>
      </c>
      <c r="CK235" s="33">
        <v>7914.5781239999997</v>
      </c>
      <c r="CL235" s="33">
        <v>11395.842570000001</v>
      </c>
      <c r="CM235" s="33">
        <v>10658.208329999999</v>
      </c>
      <c r="CN235" s="33">
        <v>6403.5956990000004</v>
      </c>
      <c r="CO235" s="33">
        <v>7914.5781239999997</v>
      </c>
      <c r="CP235" s="33">
        <v>11395.842570000001</v>
      </c>
      <c r="CQ235" s="33">
        <v>10658.208329999999</v>
      </c>
      <c r="CR235" s="33">
        <v>6429.4328409999998</v>
      </c>
      <c r="CS235" s="33">
        <v>7936.4194930000003</v>
      </c>
      <c r="CT235" s="33">
        <v>11411.7034</v>
      </c>
      <c r="CU235" s="33">
        <v>10676.92988</v>
      </c>
      <c r="CV235" s="33">
        <v>6429.4328409999998</v>
      </c>
      <c r="CW235" s="33">
        <v>7936.4194930000003</v>
      </c>
      <c r="CX235" s="33">
        <v>11411.7034</v>
      </c>
      <c r="CY235" s="33">
        <v>10676.92988</v>
      </c>
      <c r="CZ235" s="33">
        <v>6429.4328409999998</v>
      </c>
      <c r="DA235" s="33">
        <v>7936.4194930000003</v>
      </c>
      <c r="DB235" s="33">
        <v>11411.7034</v>
      </c>
      <c r="DC235" s="33">
        <v>10676.92988</v>
      </c>
      <c r="DD235" s="33">
        <v>6441.5596409999998</v>
      </c>
      <c r="DE235" s="33">
        <v>7955.7704729999996</v>
      </c>
      <c r="DF235" s="33">
        <v>11439.00056</v>
      </c>
      <c r="DG235" s="33">
        <v>10700.827289999999</v>
      </c>
      <c r="DH235" s="33">
        <v>6441.5596409999998</v>
      </c>
      <c r="DI235" s="33">
        <v>7955.7704729999996</v>
      </c>
      <c r="DJ235" s="33">
        <v>11439.00056</v>
      </c>
      <c r="DK235" s="33">
        <v>10700.827289999999</v>
      </c>
      <c r="DL235" s="33">
        <v>6441.5596409999998</v>
      </c>
      <c r="DM235" s="33">
        <v>7955.7704729999996</v>
      </c>
      <c r="DN235" s="33">
        <v>11439.00056</v>
      </c>
      <c r="DO235" s="33">
        <v>10700.827289999999</v>
      </c>
      <c r="DP235" s="33">
        <v>6441.5596409999998</v>
      </c>
      <c r="DQ235" s="33">
        <v>7955.7704729999996</v>
      </c>
      <c r="DR235" s="33">
        <v>11439.00056</v>
      </c>
      <c r="DS235" s="33">
        <v>10700.827289999999</v>
      </c>
      <c r="DT235" s="33">
        <v>6441.5596409999998</v>
      </c>
      <c r="DU235" s="33">
        <v>7955.7704729999996</v>
      </c>
      <c r="DV235" s="33">
        <v>11439.00056</v>
      </c>
      <c r="DW235" s="33">
        <v>10700.827289999999</v>
      </c>
      <c r="DX235" s="33">
        <v>6441.5596409999998</v>
      </c>
      <c r="DY235" s="33">
        <v>7955.7704729999996</v>
      </c>
      <c r="DZ235" s="33">
        <v>11439.00056</v>
      </c>
      <c r="EA235" s="33">
        <v>10700.827289999999</v>
      </c>
      <c r="EB235" s="33">
        <v>6441.5596409999998</v>
      </c>
      <c r="EC235" s="33">
        <v>7955.7704729999996</v>
      </c>
      <c r="ED235" s="33">
        <v>11439.00056</v>
      </c>
      <c r="EE235" s="33">
        <v>10700.827289999999</v>
      </c>
      <c r="EF235" s="33">
        <v>6441.5596409999998</v>
      </c>
      <c r="EG235" s="33">
        <v>7955.7704729999996</v>
      </c>
      <c r="EH235" s="33">
        <v>11439.00056</v>
      </c>
      <c r="EI235" s="33">
        <v>10700.827289999999</v>
      </c>
      <c r="EJ235" s="33">
        <v>6441.5596409999998</v>
      </c>
      <c r="EK235" s="33">
        <v>7955.7704729999996</v>
      </c>
      <c r="EL235" s="33">
        <v>11439.00056</v>
      </c>
      <c r="EM235" s="33">
        <v>10700.827289999999</v>
      </c>
      <c r="EN235" s="33">
        <v>6441.5596409999998</v>
      </c>
      <c r="EO235" s="33">
        <v>7955.7704729999996</v>
      </c>
      <c r="EP235" s="33">
        <v>11439.00056</v>
      </c>
      <c r="EQ235" s="33">
        <v>10700.827289999999</v>
      </c>
      <c r="ER235" s="33">
        <v>6441.5596409999998</v>
      </c>
      <c r="ES235" s="33">
        <v>7955.7704729999996</v>
      </c>
      <c r="ET235" s="33">
        <v>11439.00056</v>
      </c>
      <c r="EU235" s="33">
        <v>10700.827289999999</v>
      </c>
      <c r="EV235" s="33">
        <v>6441.5596409999998</v>
      </c>
      <c r="EW235" s="33">
        <v>7955.7704729999996</v>
      </c>
      <c r="EX235" s="33">
        <v>11439.00056</v>
      </c>
      <c r="EY235" s="33">
        <v>10700.827289999999</v>
      </c>
      <c r="EZ235" s="33">
        <v>6441.5596409999998</v>
      </c>
      <c r="FA235" s="33">
        <v>7955.7704729999996</v>
      </c>
      <c r="FB235" s="33">
        <v>11439.00056</v>
      </c>
      <c r="FC235" s="33">
        <v>10700.827289999999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6636.2857999999997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6977.8870829999996</v>
      </c>
      <c r="O236" s="33">
        <v>5063.7322620000004</v>
      </c>
      <c r="P236" s="33">
        <v>4288.1228570000003</v>
      </c>
      <c r="Q236" s="33">
        <v>5121.3911310000003</v>
      </c>
      <c r="R236" s="33">
        <v>6749.5597699999998</v>
      </c>
      <c r="S236" s="33">
        <v>5063.7322620000004</v>
      </c>
      <c r="T236" s="33">
        <v>4288.1228570000003</v>
      </c>
      <c r="U236" s="33">
        <v>5121.3911310000003</v>
      </c>
      <c r="V236" s="33">
        <v>5933.3101880000004</v>
      </c>
      <c r="W236" s="33">
        <v>5063.7322620000004</v>
      </c>
      <c r="X236" s="33">
        <v>4288.1228570000003</v>
      </c>
      <c r="Y236" s="33">
        <v>5121.3911310000003</v>
      </c>
      <c r="Z236" s="33">
        <v>5019.8110129999995</v>
      </c>
      <c r="AA236" s="33">
        <v>5063.7322620000004</v>
      </c>
      <c r="AB236" s="33">
        <v>4288.1228570000003</v>
      </c>
      <c r="AC236" s="33">
        <v>4944.1148880000001</v>
      </c>
      <c r="AD236" s="33">
        <v>6812.3205589999998</v>
      </c>
      <c r="AE236" s="33">
        <v>5063.7322620000004</v>
      </c>
      <c r="AF236" s="33">
        <v>4288.1228570000003</v>
      </c>
      <c r="AG236" s="33">
        <v>3460.8809630000001</v>
      </c>
      <c r="AH236" s="33">
        <v>6716.0926879999997</v>
      </c>
      <c r="AI236" s="33">
        <v>5063.7322620000004</v>
      </c>
      <c r="AJ236" s="33">
        <v>4288.1228570000003</v>
      </c>
      <c r="AK236" s="33">
        <v>5121.3911310000003</v>
      </c>
      <c r="AL236" s="33">
        <v>6598.7157909999996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6977.8870829999996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4910.084167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6643.3909990000002</v>
      </c>
      <c r="BO236" s="33">
        <v>5063.7322620000004</v>
      </c>
      <c r="BP236" s="33">
        <v>4468.2914289999999</v>
      </c>
      <c r="BQ236" s="33">
        <v>5245.1675599999999</v>
      </c>
      <c r="BR236" s="33">
        <v>7042.3798079999997</v>
      </c>
      <c r="BS236" s="33">
        <v>5218.7720829999998</v>
      </c>
      <c r="BT236" s="33">
        <v>4617.2161900000001</v>
      </c>
      <c r="BU236" s="33">
        <v>5319.8562499999998</v>
      </c>
      <c r="BV236" s="33">
        <v>7184.7437499999996</v>
      </c>
      <c r="BW236" s="33">
        <v>5350.1888099999996</v>
      </c>
      <c r="BX236" s="33">
        <v>4617.2161900000001</v>
      </c>
      <c r="BY236" s="33">
        <v>5402.8603569999996</v>
      </c>
      <c r="BZ236" s="33">
        <v>6002.9830240000001</v>
      </c>
      <c r="CA236" s="33">
        <v>5350.1888099999996</v>
      </c>
      <c r="CB236" s="33">
        <v>4617.2161900000001</v>
      </c>
      <c r="CC236" s="33">
        <v>5369.228333</v>
      </c>
      <c r="CD236" s="33">
        <v>6071.1032930000001</v>
      </c>
      <c r="CE236" s="33">
        <v>5350.1888099999996</v>
      </c>
      <c r="CF236" s="33">
        <v>4617.2161900000001</v>
      </c>
      <c r="CG236" s="33">
        <v>5286.2242260000003</v>
      </c>
      <c r="CH236" s="33">
        <v>6273.6912549999997</v>
      </c>
      <c r="CI236" s="33">
        <v>5350.1888099999996</v>
      </c>
      <c r="CJ236" s="33">
        <v>4617.2161900000001</v>
      </c>
      <c r="CK236" s="33">
        <v>5245.4519049999999</v>
      </c>
      <c r="CL236" s="33">
        <v>6539.3330550000001</v>
      </c>
      <c r="CM236" s="33">
        <v>5350.1888099999996</v>
      </c>
      <c r="CN236" s="33">
        <v>4617.2161900000001</v>
      </c>
      <c r="CO236" s="33">
        <v>5328.4243450000004</v>
      </c>
      <c r="CP236" s="33">
        <v>6532.9775829999999</v>
      </c>
      <c r="CQ236" s="33">
        <v>5350.1888099999996</v>
      </c>
      <c r="CR236" s="33">
        <v>4617.2161900000001</v>
      </c>
      <c r="CS236" s="33">
        <v>5195.8271430000004</v>
      </c>
      <c r="CT236" s="33">
        <v>6525.686404</v>
      </c>
      <c r="CU236" s="33">
        <v>5350.1888099999996</v>
      </c>
      <c r="CV236" s="33">
        <v>4617.2161900000001</v>
      </c>
      <c r="CW236" s="33">
        <v>5286.2242260000003</v>
      </c>
      <c r="CX236" s="33">
        <v>6519.8892830000004</v>
      </c>
      <c r="CY236" s="33">
        <v>5350.1888099999996</v>
      </c>
      <c r="CZ236" s="33">
        <v>4617.2161900000001</v>
      </c>
      <c r="DA236" s="33">
        <v>5402.8603569999996</v>
      </c>
      <c r="DB236" s="33">
        <v>6511.0355959999997</v>
      </c>
      <c r="DC236" s="33">
        <v>5350.1888099999996</v>
      </c>
      <c r="DD236" s="33">
        <v>4617.2161900000001</v>
      </c>
      <c r="DE236" s="33">
        <v>5195.7954760000002</v>
      </c>
      <c r="DF236" s="33">
        <v>5921.8329359999998</v>
      </c>
      <c r="DG236" s="33">
        <v>5350.1888099999996</v>
      </c>
      <c r="DH236" s="33">
        <v>4636.3674449999999</v>
      </c>
      <c r="DI236" s="33">
        <v>5319.6035709999996</v>
      </c>
      <c r="DJ236" s="33">
        <v>6526.9960819999997</v>
      </c>
      <c r="DK236" s="33">
        <v>5372.2179159999996</v>
      </c>
      <c r="DL236" s="33">
        <v>4636.3674449999999</v>
      </c>
      <c r="DM236" s="33">
        <v>5425.0118869999997</v>
      </c>
      <c r="DN236" s="33">
        <v>5929.5497729999997</v>
      </c>
      <c r="DO236" s="33">
        <v>5372.2179159999996</v>
      </c>
      <c r="DP236" s="33">
        <v>4636.3674449999999</v>
      </c>
      <c r="DQ236" s="33">
        <v>5162.1634519999998</v>
      </c>
      <c r="DR236" s="33">
        <v>5187.5270220000002</v>
      </c>
      <c r="DS236" s="33">
        <v>5372.2179159999996</v>
      </c>
      <c r="DT236" s="33">
        <v>4636.3674449999999</v>
      </c>
      <c r="DU236" s="33">
        <v>5204.6479170000002</v>
      </c>
      <c r="DV236" s="33">
        <v>5047.7959110000002</v>
      </c>
      <c r="DW236" s="33">
        <v>5372.2179159999996</v>
      </c>
      <c r="DX236" s="33">
        <v>4636.3674449999999</v>
      </c>
      <c r="DY236" s="33">
        <v>5384.2395649999999</v>
      </c>
      <c r="DZ236" s="33">
        <v>4932.5634620000001</v>
      </c>
      <c r="EA236" s="33">
        <v>5372.2179159999996</v>
      </c>
      <c r="EB236" s="33">
        <v>4636.3674449999999</v>
      </c>
      <c r="EC236" s="33">
        <v>5342.0077799999999</v>
      </c>
      <c r="ED236" s="33">
        <v>5174.5048120000001</v>
      </c>
      <c r="EE236" s="33">
        <v>5372.2179159999996</v>
      </c>
      <c r="EF236" s="33">
        <v>4636.3674449999999</v>
      </c>
      <c r="EG236" s="33">
        <v>5425.0118869999997</v>
      </c>
      <c r="EH236" s="33">
        <v>5909.2039940000004</v>
      </c>
      <c r="EI236" s="33">
        <v>5372.2179159999996</v>
      </c>
      <c r="EJ236" s="33">
        <v>4636.3674449999999</v>
      </c>
      <c r="EK236" s="33">
        <v>5350.5758750000005</v>
      </c>
      <c r="EL236" s="33">
        <v>5959.2983430000004</v>
      </c>
      <c r="EM236" s="33">
        <v>5372.2179159999996</v>
      </c>
      <c r="EN236" s="33">
        <v>4636.3674449999999</v>
      </c>
      <c r="EO236" s="33">
        <v>5121.3911310000003</v>
      </c>
      <c r="EP236" s="33">
        <v>5954.7493629999999</v>
      </c>
      <c r="EQ236" s="33">
        <v>5372.2179159999996</v>
      </c>
      <c r="ER236" s="33">
        <v>4636.3674449999999</v>
      </c>
      <c r="ES236" s="33">
        <v>5279.0839290000004</v>
      </c>
      <c r="ET236" s="33">
        <v>5331.2663149999998</v>
      </c>
      <c r="EU236" s="33">
        <v>5372.2179159999996</v>
      </c>
      <c r="EV236" s="33">
        <v>4636.3674449999999</v>
      </c>
      <c r="EW236" s="33">
        <v>5121.3911310000003</v>
      </c>
      <c r="EX236" s="33">
        <v>3446.6125550000002</v>
      </c>
      <c r="EY236" s="33">
        <v>5372.2179159999996</v>
      </c>
      <c r="EZ236" s="33">
        <v>4636.3674449999999</v>
      </c>
      <c r="FA236" s="33">
        <v>5425.0118869999997</v>
      </c>
      <c r="FC236" s="33">
        <v>5372.2179159999996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3137.6277380000001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3899.3919150000002</v>
      </c>
      <c r="M237" s="33">
        <v>3744.1510699999999</v>
      </c>
      <c r="N237" s="33">
        <v>3697.3466669999998</v>
      </c>
      <c r="O237" s="33">
        <v>3137.6277380000001</v>
      </c>
      <c r="P237" s="33">
        <v>4177.6875540000001</v>
      </c>
      <c r="Q237" s="33">
        <v>3999.8775420000002</v>
      </c>
      <c r="R237" s="33">
        <v>3697.3466669999998</v>
      </c>
      <c r="S237" s="33">
        <v>3137.6277380000001</v>
      </c>
      <c r="T237" s="33">
        <v>6262.267143</v>
      </c>
      <c r="U237" s="33">
        <v>7085.8669300000001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8653.2039850000001</v>
      </c>
      <c r="AC237" s="33">
        <v>3208.7226999999998</v>
      </c>
      <c r="AE237" s="33">
        <v>3495.4172119999998</v>
      </c>
      <c r="AF237" s="33">
        <v>11562.91073</v>
      </c>
      <c r="AG237" s="33">
        <v>8671.9467380000006</v>
      </c>
      <c r="AH237" s="33">
        <v>4360.4084309999998</v>
      </c>
      <c r="AI237" s="33">
        <v>3930.8375139999998</v>
      </c>
      <c r="AJ237" s="33">
        <v>13993.94104</v>
      </c>
      <c r="AK237" s="33">
        <v>13705.3457</v>
      </c>
      <c r="AL237" s="33">
        <v>4664.5079669999996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14633.57987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15918.35628</v>
      </c>
      <c r="CC237" s="33">
        <v>16452.423650000001</v>
      </c>
      <c r="CD237" s="33">
        <v>5442.3446329999997</v>
      </c>
      <c r="CE237" s="33">
        <v>5264.6325120000001</v>
      </c>
      <c r="CF237" s="33">
        <v>15918.35628</v>
      </c>
      <c r="CG237" s="33">
        <v>15618.08761</v>
      </c>
      <c r="CH237" s="33">
        <v>5442.3446329999997</v>
      </c>
      <c r="CI237" s="33">
        <v>5264.6325120000001</v>
      </c>
      <c r="CJ237" s="33">
        <v>15918.35628</v>
      </c>
      <c r="CK237" s="33">
        <v>16896.60945</v>
      </c>
      <c r="CL237" s="33">
        <v>5442.3446329999997</v>
      </c>
      <c r="CM237" s="33">
        <v>5264.6325120000001</v>
      </c>
      <c r="CN237" s="33">
        <v>15918.35628</v>
      </c>
      <c r="CO237" s="33">
        <v>16471.58166</v>
      </c>
      <c r="CP237" s="33">
        <v>5442.3446329999997</v>
      </c>
      <c r="CQ237" s="33">
        <v>5264.6325120000001</v>
      </c>
      <c r="CR237" s="33">
        <v>15918.35628</v>
      </c>
      <c r="CS237" s="33">
        <v>15618.08761</v>
      </c>
      <c r="CT237" s="33">
        <v>5442.3446329999997</v>
      </c>
      <c r="CU237" s="33">
        <v>5264.6325120000001</v>
      </c>
      <c r="CV237" s="33">
        <v>15918.35628</v>
      </c>
      <c r="CW237" s="33">
        <v>16506.290110000002</v>
      </c>
      <c r="CX237" s="33">
        <v>5442.3446329999997</v>
      </c>
      <c r="CY237" s="33">
        <v>5264.6325120000001</v>
      </c>
      <c r="CZ237" s="33">
        <v>15918.35628</v>
      </c>
      <c r="DA237" s="33">
        <v>16506.290110000002</v>
      </c>
      <c r="DB237" s="33">
        <v>5442.3446329999997</v>
      </c>
      <c r="DC237" s="33">
        <v>5264.6325120000001</v>
      </c>
      <c r="DD237" s="33">
        <v>15918.35628</v>
      </c>
      <c r="DE237" s="33">
        <v>17359.784159999999</v>
      </c>
      <c r="DF237" s="33">
        <v>5442.3446329999997</v>
      </c>
      <c r="DG237" s="33">
        <v>5264.6325120000001</v>
      </c>
      <c r="DH237" s="33">
        <v>15918.35628</v>
      </c>
      <c r="DI237" s="33">
        <v>16506.290110000002</v>
      </c>
      <c r="DJ237" s="33">
        <v>5442.3446329999997</v>
      </c>
      <c r="DK237" s="33">
        <v>5264.6325120000001</v>
      </c>
      <c r="DL237" s="33">
        <v>15918.35628</v>
      </c>
      <c r="DM237" s="33">
        <v>15618.08761</v>
      </c>
      <c r="DN237" s="33">
        <v>5442.3446329999997</v>
      </c>
      <c r="DO237" s="33">
        <v>5264.6325120000001</v>
      </c>
      <c r="DP237" s="33">
        <v>15918.35628</v>
      </c>
      <c r="DQ237" s="33">
        <v>16506.290110000002</v>
      </c>
      <c r="DR237" s="33">
        <v>5442.3446329999997</v>
      </c>
      <c r="DS237" s="33">
        <v>5264.6325120000001</v>
      </c>
      <c r="DT237" s="33">
        <v>15918.35628</v>
      </c>
      <c r="DU237" s="33">
        <v>16506.290110000002</v>
      </c>
      <c r="DV237" s="33">
        <v>5442.3446329999997</v>
      </c>
      <c r="DW237" s="33">
        <v>5264.6325120000001</v>
      </c>
      <c r="DX237" s="33">
        <v>15918.35628</v>
      </c>
      <c r="DY237" s="33">
        <v>17359.784159999999</v>
      </c>
      <c r="DZ237" s="33">
        <v>5442.3446329999997</v>
      </c>
      <c r="EA237" s="33">
        <v>5264.6325120000001</v>
      </c>
      <c r="EB237" s="33">
        <v>15918.35628</v>
      </c>
      <c r="EC237" s="33">
        <v>15618.08761</v>
      </c>
      <c r="ED237" s="33">
        <v>5442.3446329999997</v>
      </c>
      <c r="EE237" s="33">
        <v>5264.6325120000001</v>
      </c>
      <c r="EF237" s="33">
        <v>15918.35628</v>
      </c>
      <c r="EG237" s="33">
        <v>17359.784159999999</v>
      </c>
      <c r="EH237" s="33">
        <v>5442.3446329999997</v>
      </c>
      <c r="EI237" s="33">
        <v>5264.6325120000001</v>
      </c>
      <c r="EJ237" s="33">
        <v>15918.35628</v>
      </c>
      <c r="EK237" s="33">
        <v>17359.784159999999</v>
      </c>
      <c r="EL237" s="33">
        <v>5442.3446329999997</v>
      </c>
      <c r="EM237" s="33">
        <v>5264.6325120000001</v>
      </c>
      <c r="EN237" s="33">
        <v>15918.35628</v>
      </c>
      <c r="EO237" s="33">
        <v>17359.784159999999</v>
      </c>
      <c r="EP237" s="33">
        <v>5442.3446329999997</v>
      </c>
      <c r="EQ237" s="33">
        <v>5264.6325120000001</v>
      </c>
      <c r="ER237" s="33">
        <v>15918.35628</v>
      </c>
      <c r="ES237" s="33">
        <v>17359.784159999999</v>
      </c>
      <c r="ET237" s="33">
        <v>5442.3446329999997</v>
      </c>
      <c r="EU237" s="33">
        <v>5264.6325120000001</v>
      </c>
      <c r="EV237" s="33">
        <v>15918.35628</v>
      </c>
      <c r="EW237" s="33">
        <v>17359.784159999999</v>
      </c>
      <c r="EX237" s="33">
        <v>5442.3446329999997</v>
      </c>
      <c r="EY237" s="33">
        <v>5264.6325120000001</v>
      </c>
      <c r="EZ237" s="33">
        <v>15918.35628</v>
      </c>
      <c r="FA237" s="33">
        <v>17359.784159999999</v>
      </c>
      <c r="FB237" s="33">
        <v>5442.3446329999997</v>
      </c>
      <c r="FC237" s="33">
        <v>5264.6325120000001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6739.5278420000004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4915.1843760000002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5315.9222490000002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6907.0588980000002</v>
      </c>
      <c r="AE238" s="33">
        <v>7052.958095</v>
      </c>
      <c r="AF238" s="33">
        <v>7801.7042860000001</v>
      </c>
      <c r="AG238" s="33">
        <v>7273.9891669999997</v>
      </c>
      <c r="AH238" s="33">
        <v>3538.5578879999998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458.44308139999998</v>
      </c>
      <c r="W239" s="33">
        <v>1065.7745239999999</v>
      </c>
      <c r="X239" s="33">
        <v>3571.492381</v>
      </c>
      <c r="Y239" s="33">
        <v>3490.20631</v>
      </c>
      <c r="Z239" s="33">
        <v>394.82844060000002</v>
      </c>
      <c r="AA239" s="33">
        <v>1065.7745239999999</v>
      </c>
      <c r="AB239" s="33">
        <v>6753.6804760000005</v>
      </c>
      <c r="AC239" s="33">
        <v>6522.231667</v>
      </c>
      <c r="AD239" s="33">
        <v>148.86389159999999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461.53793359999997</v>
      </c>
      <c r="AL239" s="33">
        <v>1391.5420630000001</v>
      </c>
      <c r="AM239" s="33">
        <v>2654.0345240000001</v>
      </c>
      <c r="AN239" s="33">
        <v>6753.6804760000005</v>
      </c>
      <c r="AO239" s="33">
        <v>2576.9993199999999</v>
      </c>
      <c r="AP239" s="33">
        <v>2180.0149999999999</v>
      </c>
      <c r="AQ239" s="33">
        <v>2654.0345240000001</v>
      </c>
      <c r="AR239" s="33">
        <v>6753.6804760000005</v>
      </c>
      <c r="AS239" s="33">
        <v>3561.454909</v>
      </c>
      <c r="AT239" s="33">
        <v>2180.0149999999999</v>
      </c>
      <c r="AU239" s="33">
        <v>2654.0345240000001</v>
      </c>
      <c r="AV239" s="33">
        <v>6753.6804760000005</v>
      </c>
      <c r="AW239" s="33">
        <v>2603.524449</v>
      </c>
      <c r="AX239" s="33">
        <v>2180.0149999999999</v>
      </c>
      <c r="AY239" s="33">
        <v>2654.0345240000001</v>
      </c>
      <c r="AZ239" s="33">
        <v>6753.6804760000005</v>
      </c>
      <c r="BA239" s="33">
        <v>3476.85419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8448.2952129999994</v>
      </c>
      <c r="BQ239" s="33">
        <v>8447.5243690000007</v>
      </c>
      <c r="BR239" s="33">
        <v>2976.5503939999999</v>
      </c>
      <c r="BS239" s="33">
        <v>3604.5097879999998</v>
      </c>
      <c r="BT239" s="33">
        <v>10022.248680000001</v>
      </c>
      <c r="BU239" s="33">
        <v>9144.5622660000008</v>
      </c>
      <c r="BV239" s="33">
        <v>3657.3803130000001</v>
      </c>
      <c r="BW239" s="33">
        <v>4416.9181269999999</v>
      </c>
      <c r="BX239" s="33">
        <v>10119.44852</v>
      </c>
      <c r="BY239" s="33">
        <v>8495.6468010000008</v>
      </c>
      <c r="BZ239" s="33">
        <v>3657.3803130000001</v>
      </c>
      <c r="CA239" s="33">
        <v>4416.9181269999999</v>
      </c>
      <c r="CB239" s="33">
        <v>10323.71488</v>
      </c>
      <c r="CC239" s="33">
        <v>8600.4178730000003</v>
      </c>
      <c r="CD239" s="33">
        <v>3657.3803130000001</v>
      </c>
      <c r="CE239" s="33">
        <v>4416.9181269999999</v>
      </c>
      <c r="CF239" s="33">
        <v>11155.30798</v>
      </c>
      <c r="CG239" s="33">
        <v>10224.513720000001</v>
      </c>
      <c r="CH239" s="33">
        <v>3657.3803130000001</v>
      </c>
      <c r="CI239" s="33">
        <v>4416.9181269999999</v>
      </c>
      <c r="CJ239" s="33">
        <v>12434.35807</v>
      </c>
      <c r="CK239" s="33">
        <v>10232.53548</v>
      </c>
      <c r="CL239" s="33">
        <v>3657.3803130000001</v>
      </c>
      <c r="CM239" s="33">
        <v>4416.9181269999999</v>
      </c>
      <c r="CN239" s="33">
        <v>12663.95127</v>
      </c>
      <c r="CO239" s="33">
        <v>9874.4685090000003</v>
      </c>
      <c r="CP239" s="33">
        <v>3657.3803130000001</v>
      </c>
      <c r="CQ239" s="33">
        <v>4416.9181269999999</v>
      </c>
      <c r="CR239" s="33">
        <v>12663.95127</v>
      </c>
      <c r="CS239" s="33">
        <v>12055.84237</v>
      </c>
      <c r="CT239" s="33">
        <v>3657.3803130000001</v>
      </c>
      <c r="CU239" s="33">
        <v>4416.9181269999999</v>
      </c>
      <c r="CV239" s="33">
        <v>12752.36017</v>
      </c>
      <c r="CW239" s="33">
        <v>11177.216689999999</v>
      </c>
      <c r="CX239" s="33">
        <v>3679.4795100000001</v>
      </c>
      <c r="CY239" s="33">
        <v>4443.2882540000001</v>
      </c>
      <c r="CZ239" s="33">
        <v>13285.511060000001</v>
      </c>
      <c r="DA239" s="33">
        <v>12081.09664</v>
      </c>
      <c r="DB239" s="33">
        <v>3812.7489770000002</v>
      </c>
      <c r="DC239" s="33">
        <v>4602.3136189999996</v>
      </c>
      <c r="DD239" s="33">
        <v>13344.297329999999</v>
      </c>
      <c r="DE239" s="33">
        <v>11739.779630000001</v>
      </c>
      <c r="DF239" s="33">
        <v>3827.4435309999999</v>
      </c>
      <c r="DG239" s="33">
        <v>4619.84807</v>
      </c>
      <c r="DH239" s="33">
        <v>15012.110720000001</v>
      </c>
      <c r="DI239" s="33">
        <v>13735.23314</v>
      </c>
      <c r="DJ239" s="33">
        <v>4244.3397690000002</v>
      </c>
      <c r="DK239" s="33">
        <v>5117.3144270000003</v>
      </c>
      <c r="DL239" s="33">
        <v>15012.110720000001</v>
      </c>
      <c r="DM239" s="33">
        <v>12183.44306</v>
      </c>
      <c r="DN239" s="33">
        <v>4244.3397690000002</v>
      </c>
      <c r="DO239" s="33">
        <v>5117.3144270000003</v>
      </c>
      <c r="DP239" s="33">
        <v>15035.341829999999</v>
      </c>
      <c r="DQ239" s="33">
        <v>11589.784879999999</v>
      </c>
      <c r="DR239" s="33">
        <v>4250.1467510000002</v>
      </c>
      <c r="DS239" s="33">
        <v>5124.2436770000004</v>
      </c>
      <c r="DT239" s="33">
        <v>15143.803830000001</v>
      </c>
      <c r="DU239" s="33">
        <v>13024.53111</v>
      </c>
      <c r="DV239" s="33">
        <v>4277.2585360000003</v>
      </c>
      <c r="DW239" s="33">
        <v>5156.5951349999996</v>
      </c>
      <c r="DX239" s="33">
        <v>15251.16689</v>
      </c>
      <c r="DY239" s="33">
        <v>12814.27982</v>
      </c>
      <c r="DZ239" s="33">
        <v>4304.0956249999999</v>
      </c>
      <c r="EA239" s="33">
        <v>5188.6188080000002</v>
      </c>
      <c r="EB239" s="33">
        <v>15273.192940000001</v>
      </c>
      <c r="EC239" s="33">
        <v>13461.901760000001</v>
      </c>
      <c r="ED239" s="33">
        <v>4309.6013830000002</v>
      </c>
      <c r="EE239" s="33">
        <v>5195.1886180000001</v>
      </c>
      <c r="EF239" s="33">
        <v>15294.70674</v>
      </c>
      <c r="EG239" s="33">
        <v>14296.3462</v>
      </c>
      <c r="EH239" s="33">
        <v>4314.979096</v>
      </c>
      <c r="EI239" s="33">
        <v>5201.605638</v>
      </c>
      <c r="EJ239" s="33">
        <v>15315.65724</v>
      </c>
      <c r="EK239" s="33">
        <v>14514.2716</v>
      </c>
      <c r="EL239" s="33">
        <v>4320.2160039999999</v>
      </c>
      <c r="EM239" s="33">
        <v>5207.8546399999996</v>
      </c>
      <c r="EN239" s="33">
        <v>15423.52126</v>
      </c>
      <c r="EO239" s="33">
        <v>13855.212579999999</v>
      </c>
      <c r="EP239" s="33">
        <v>4347.1783139999998</v>
      </c>
      <c r="EQ239" s="33">
        <v>5240.027736</v>
      </c>
      <c r="ER239" s="33">
        <v>16084.339389999999</v>
      </c>
      <c r="ES239" s="33">
        <v>13962.42238</v>
      </c>
      <c r="ET239" s="33">
        <v>4512.3602199999996</v>
      </c>
      <c r="EU239" s="33">
        <v>5437.1329949999999</v>
      </c>
      <c r="EV239" s="33">
        <v>16536.464940000002</v>
      </c>
      <c r="EW239" s="33">
        <v>12819.029210000001</v>
      </c>
      <c r="EX239" s="33">
        <v>4625.3761249999998</v>
      </c>
      <c r="EY239" s="33">
        <v>5571.9905580000004</v>
      </c>
      <c r="EZ239" s="33">
        <v>16816.70479</v>
      </c>
      <c r="FA239" s="33">
        <v>14619.76849</v>
      </c>
      <c r="FB239" s="33">
        <v>4695.4264910000002</v>
      </c>
      <c r="FC239" s="33">
        <v>5655.5789839999998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161.06714289999999</v>
      </c>
      <c r="M240" s="33">
        <v>260.1183929</v>
      </c>
      <c r="N240" s="33">
        <v>281.05458329999999</v>
      </c>
      <c r="O240" s="33">
        <v>163.02547620000001</v>
      </c>
      <c r="P240" s="33">
        <v>105.8495238</v>
      </c>
      <c r="Q240" s="33">
        <v>260.1183929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C240" s="33">
        <v>300.05940479999998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O240" s="33">
        <v>500.22398809999999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B240" s="33">
        <v>408.08249999999998</v>
      </c>
      <c r="BC240" s="33">
        <v>202.8874405</v>
      </c>
      <c r="BD240" s="33">
        <v>291.7157143</v>
      </c>
      <c r="BE240" s="33">
        <v>59.373031410000003</v>
      </c>
      <c r="BF240" s="33">
        <v>408.08249999999998</v>
      </c>
      <c r="BG240" s="33">
        <v>202.8874405</v>
      </c>
      <c r="BH240" s="33">
        <v>291.7157143</v>
      </c>
      <c r="BI240" s="33">
        <v>500.22398809999999</v>
      </c>
      <c r="BJ240" s="33">
        <v>408.08249999999998</v>
      </c>
      <c r="BK240" s="33">
        <v>202.8874405</v>
      </c>
      <c r="BL240" s="33">
        <v>291.7157143</v>
      </c>
      <c r="BM240" s="33">
        <v>500.22398809999999</v>
      </c>
      <c r="BN240" s="33">
        <v>408.08249999999998</v>
      </c>
      <c r="BO240" s="33">
        <v>202.8874405</v>
      </c>
      <c r="BP240" s="33">
        <v>291.7157143</v>
      </c>
      <c r="BQ240" s="33">
        <v>500.22398809999999</v>
      </c>
      <c r="BR240" s="33">
        <v>408.08249999999998</v>
      </c>
      <c r="BS240" s="33">
        <v>202.8874405</v>
      </c>
      <c r="BT240" s="33">
        <v>558.44986389999997</v>
      </c>
      <c r="BU240" s="33">
        <v>734.37603920000004</v>
      </c>
      <c r="BV240" s="33">
        <v>574.17864229999998</v>
      </c>
      <c r="BW240" s="33">
        <v>387.29597899999999</v>
      </c>
      <c r="BX240" s="33">
        <v>558.44986389999997</v>
      </c>
      <c r="BY240" s="33">
        <v>734.37603920000004</v>
      </c>
      <c r="BZ240" s="33">
        <v>574.17864229999998</v>
      </c>
      <c r="CA240" s="33">
        <v>387.29597899999999</v>
      </c>
      <c r="CB240" s="33">
        <v>558.44986389999997</v>
      </c>
      <c r="CC240" s="33">
        <v>734.37603920000004</v>
      </c>
      <c r="CD240" s="33">
        <v>574.17864229999998</v>
      </c>
      <c r="CE240" s="33">
        <v>387.29597899999999</v>
      </c>
      <c r="CF240" s="33">
        <v>558.44986389999997</v>
      </c>
      <c r="CG240" s="33">
        <v>639.28546329999995</v>
      </c>
      <c r="CH240" s="33">
        <v>574.17864229999998</v>
      </c>
      <c r="CI240" s="33">
        <v>387.29597899999999</v>
      </c>
      <c r="CJ240" s="33">
        <v>558.44986389999997</v>
      </c>
      <c r="CK240" s="33">
        <v>734.37603920000004</v>
      </c>
      <c r="CL240" s="33">
        <v>574.17864229999998</v>
      </c>
      <c r="CM240" s="33">
        <v>387.29597899999999</v>
      </c>
      <c r="CN240" s="33">
        <v>701.54740189999995</v>
      </c>
      <c r="CO240" s="33">
        <v>854.19627309999998</v>
      </c>
      <c r="CP240" s="33">
        <v>604.24288120000006</v>
      </c>
      <c r="CQ240" s="33">
        <v>436.66311560000003</v>
      </c>
      <c r="CR240" s="33">
        <v>849.35453159999997</v>
      </c>
      <c r="CS240" s="33">
        <v>977.96000170000002</v>
      </c>
      <c r="CT240" s="33">
        <v>635.29658719999998</v>
      </c>
      <c r="CU240" s="33">
        <v>487.6550115</v>
      </c>
      <c r="CV240" s="33">
        <v>943.64278969999998</v>
      </c>
      <c r="CW240" s="33">
        <v>1056.9106340000001</v>
      </c>
      <c r="CX240" s="33">
        <v>655.10618529999999</v>
      </c>
      <c r="CY240" s="33">
        <v>520.18346289999999</v>
      </c>
      <c r="CZ240" s="33">
        <v>943.64278969999998</v>
      </c>
      <c r="DA240" s="33">
        <v>1056.9106340000001</v>
      </c>
      <c r="DB240" s="33">
        <v>655.10618529999999</v>
      </c>
      <c r="DC240" s="33">
        <v>520.18346289999999</v>
      </c>
      <c r="DD240" s="33">
        <v>1377.312357</v>
      </c>
      <c r="DE240" s="33">
        <v>1546.013944</v>
      </c>
      <c r="DF240" s="33">
        <v>840.89311799999996</v>
      </c>
      <c r="DG240" s="33">
        <v>678.73354449999999</v>
      </c>
      <c r="DH240" s="33">
        <v>2261.5609279999999</v>
      </c>
      <c r="DI240" s="33">
        <v>2377.4573970000001</v>
      </c>
      <c r="DJ240" s="33">
        <v>1103.8281179999999</v>
      </c>
      <c r="DK240" s="33">
        <v>1061.7544969999999</v>
      </c>
      <c r="DL240" s="33">
        <v>2261.5609279999999</v>
      </c>
      <c r="DM240" s="33">
        <v>2077.3450090000001</v>
      </c>
      <c r="DN240" s="33">
        <v>1103.8281179999999</v>
      </c>
      <c r="DO240" s="33">
        <v>1061.7544969999999</v>
      </c>
      <c r="DP240" s="33">
        <v>2261.5609279999999</v>
      </c>
      <c r="DQ240" s="33">
        <v>2377.4573970000001</v>
      </c>
      <c r="DR240" s="33">
        <v>1103.8281179999999</v>
      </c>
      <c r="DS240" s="33">
        <v>1061.7544969999999</v>
      </c>
      <c r="DT240" s="33">
        <v>2261.5609279999999</v>
      </c>
      <c r="DU240" s="33">
        <v>2377.4573970000001</v>
      </c>
      <c r="DV240" s="33">
        <v>1103.8281179999999</v>
      </c>
      <c r="DW240" s="33">
        <v>1061.7544969999999</v>
      </c>
      <c r="DX240" s="33">
        <v>2261.5609279999999</v>
      </c>
      <c r="DY240" s="33">
        <v>2377.4573970000001</v>
      </c>
      <c r="DZ240" s="33">
        <v>1103.8281179999999</v>
      </c>
      <c r="EA240" s="33">
        <v>1061.7544969999999</v>
      </c>
      <c r="EB240" s="33">
        <v>2261.5609279999999</v>
      </c>
      <c r="EC240" s="33">
        <v>1839.146563</v>
      </c>
      <c r="ED240" s="33">
        <v>1103.8281179999999</v>
      </c>
      <c r="EE240" s="33">
        <v>1061.7544969999999</v>
      </c>
      <c r="EF240" s="33">
        <v>2261.5609279999999</v>
      </c>
      <c r="EG240" s="33">
        <v>2377.4573970000001</v>
      </c>
      <c r="EH240" s="33">
        <v>1103.8281179999999</v>
      </c>
      <c r="EI240" s="33">
        <v>1061.7544969999999</v>
      </c>
      <c r="EJ240" s="33">
        <v>2261.5609279999999</v>
      </c>
      <c r="EK240" s="33">
        <v>2377.4573970000001</v>
      </c>
      <c r="EL240" s="33">
        <v>1103.8281179999999</v>
      </c>
      <c r="EM240" s="33">
        <v>1061.7544969999999</v>
      </c>
      <c r="EN240" s="33">
        <v>2261.5609279999999</v>
      </c>
      <c r="EO240" s="33">
        <v>2300.8819979999998</v>
      </c>
      <c r="EP240" s="33">
        <v>1103.8281179999999</v>
      </c>
      <c r="EQ240" s="33">
        <v>1061.7544969999999</v>
      </c>
      <c r="ER240" s="33">
        <v>2261.5609279999999</v>
      </c>
      <c r="ES240" s="33">
        <v>2377.4573970000001</v>
      </c>
      <c r="ET240" s="33">
        <v>1103.8281179999999</v>
      </c>
      <c r="EU240" s="33">
        <v>1061.7544969999999</v>
      </c>
      <c r="EV240" s="33">
        <v>2261.5609279999999</v>
      </c>
      <c r="EW240" s="33">
        <v>2182.6728840000001</v>
      </c>
      <c r="EX240" s="33">
        <v>1103.8281179999999</v>
      </c>
      <c r="EY240" s="33">
        <v>1061.7544969999999</v>
      </c>
      <c r="EZ240" s="33">
        <v>2474.2737860000002</v>
      </c>
      <c r="FA240" s="33">
        <v>2558.9504320000001</v>
      </c>
      <c r="FB240" s="33">
        <v>1157.268118</v>
      </c>
      <c r="FC240" s="33">
        <v>1139.584914</v>
      </c>
    </row>
    <row r="241" spans="2:159" x14ac:dyDescent="0.25">
      <c r="B241" s="33" t="s">
        <v>1</v>
      </c>
      <c r="C241" s="33" t="s">
        <v>44</v>
      </c>
      <c r="CB241" s="33">
        <v>430.94991979999998</v>
      </c>
      <c r="CD241" s="33">
        <v>155.88916499999999</v>
      </c>
      <c r="CE241" s="33">
        <v>215.06571260000001</v>
      </c>
      <c r="CF241" s="33">
        <v>1437.2714490000001</v>
      </c>
      <c r="CG241" s="33">
        <v>257.00267009999999</v>
      </c>
      <c r="CH241" s="33">
        <v>519.90970609999999</v>
      </c>
      <c r="CI241" s="33">
        <v>717.27083419999997</v>
      </c>
      <c r="CJ241" s="33">
        <v>1993.3175739999999</v>
      </c>
      <c r="CL241" s="33">
        <v>721.05040029999998</v>
      </c>
      <c r="CM241" s="33">
        <v>994.76585279999995</v>
      </c>
      <c r="CN241" s="33">
        <v>2911.722186</v>
      </c>
      <c r="CO241" s="33">
        <v>2046.673716</v>
      </c>
      <c r="CP241" s="33">
        <v>1031.0310400000001</v>
      </c>
      <c r="CQ241" s="33">
        <v>1429.201697</v>
      </c>
      <c r="CR241" s="33">
        <v>4228.7730659999997</v>
      </c>
      <c r="CS241" s="33">
        <v>1348.001278</v>
      </c>
      <c r="CT241" s="33">
        <v>1339.4040620000001</v>
      </c>
      <c r="CU241" s="33">
        <v>1905.906088</v>
      </c>
      <c r="CV241" s="33">
        <v>6101.0633520000001</v>
      </c>
      <c r="CW241" s="33">
        <v>2422.8440479999999</v>
      </c>
      <c r="CX241" s="33">
        <v>1777.7803039999999</v>
      </c>
      <c r="CY241" s="33">
        <v>2583.5784650000001</v>
      </c>
      <c r="CZ241" s="33">
        <v>7451.5931069999997</v>
      </c>
      <c r="DA241" s="33">
        <v>2422.8440479999999</v>
      </c>
      <c r="DB241" s="33">
        <v>2135.1459970000001</v>
      </c>
      <c r="DC241" s="33">
        <v>3136.0191220000002</v>
      </c>
      <c r="DD241" s="33">
        <v>8977.0945269999993</v>
      </c>
      <c r="DE241" s="33">
        <v>3578.7413919999999</v>
      </c>
      <c r="DF241" s="33">
        <v>2485.5904169999999</v>
      </c>
      <c r="DG241" s="33">
        <v>3811.8647019999999</v>
      </c>
      <c r="DH241" s="33">
        <v>8977.0945269999993</v>
      </c>
      <c r="DI241" s="33">
        <v>5436.4149969999999</v>
      </c>
      <c r="DJ241" s="33">
        <v>2485.5904169999999</v>
      </c>
      <c r="DK241" s="33">
        <v>3811.8647019999999</v>
      </c>
      <c r="DL241" s="33">
        <v>8974.9955289999998</v>
      </c>
      <c r="DM241" s="33">
        <v>5039.0254420000001</v>
      </c>
      <c r="DN241" s="33">
        <v>2485.5904169999999</v>
      </c>
      <c r="DO241" s="33">
        <v>3811.8647019999999</v>
      </c>
      <c r="DP241" s="33">
        <v>8977.0945269999993</v>
      </c>
      <c r="DQ241" s="33">
        <v>4629.068655</v>
      </c>
      <c r="DR241" s="33">
        <v>2485.5904169999999</v>
      </c>
      <c r="DS241" s="33">
        <v>3811.8647019999999</v>
      </c>
      <c r="DT241" s="33">
        <v>8974.9955289999998</v>
      </c>
      <c r="DU241" s="33">
        <v>4360.3014549999998</v>
      </c>
      <c r="DV241" s="33">
        <v>2485.5904169999999</v>
      </c>
      <c r="DW241" s="33">
        <v>3811.8647019999999</v>
      </c>
      <c r="DX241" s="33">
        <v>8974.9955289999998</v>
      </c>
      <c r="DY241" s="33">
        <v>3089.8309519999998</v>
      </c>
      <c r="DZ241" s="33">
        <v>2485.5904169999999</v>
      </c>
      <c r="EA241" s="33">
        <v>3811.8647019999999</v>
      </c>
      <c r="EB241" s="33">
        <v>8977.0945269999993</v>
      </c>
      <c r="EC241" s="33">
        <v>7063.4994749999996</v>
      </c>
      <c r="ED241" s="33">
        <v>2485.5904169999999</v>
      </c>
      <c r="EE241" s="33">
        <v>3811.8647019999999</v>
      </c>
      <c r="EF241" s="33">
        <v>8974.9955289999998</v>
      </c>
      <c r="EG241" s="33">
        <v>3574.3050290000001</v>
      </c>
      <c r="EH241" s="33">
        <v>2485.5904169999999</v>
      </c>
      <c r="EI241" s="33">
        <v>3811.8647019999999</v>
      </c>
      <c r="EJ241" s="33">
        <v>8974.9955289999998</v>
      </c>
      <c r="EK241" s="33">
        <v>4226.6878889999998</v>
      </c>
      <c r="EL241" s="33">
        <v>2485.5904169999999</v>
      </c>
      <c r="EM241" s="33">
        <v>3811.8647019999999</v>
      </c>
      <c r="EN241" s="33">
        <v>8977.0945269999993</v>
      </c>
      <c r="EO241" s="33">
        <v>6576.9233370000002</v>
      </c>
      <c r="EP241" s="33">
        <v>2485.5904169999999</v>
      </c>
      <c r="EQ241" s="33">
        <v>3811.8647019999999</v>
      </c>
      <c r="ER241" s="33">
        <v>8977.0945269999993</v>
      </c>
      <c r="ES241" s="33">
        <v>6331.490417</v>
      </c>
      <c r="ET241" s="33">
        <v>2485.5904169999999</v>
      </c>
      <c r="EU241" s="33">
        <v>3811.8647019999999</v>
      </c>
      <c r="EV241" s="33">
        <v>9119.9587520000005</v>
      </c>
      <c r="EW241" s="33">
        <v>8044.7499870000001</v>
      </c>
      <c r="EX241" s="33">
        <v>2485.5904169999999</v>
      </c>
      <c r="EY241" s="33">
        <v>3811.8647019999999</v>
      </c>
      <c r="EZ241" s="33">
        <v>9386.5514289999992</v>
      </c>
      <c r="FA241" s="33">
        <v>6096.8758090000001</v>
      </c>
      <c r="FB241" s="33">
        <v>2485.5904169999999</v>
      </c>
      <c r="FC241" s="33">
        <v>3811.8647019999999</v>
      </c>
    </row>
    <row r="242" spans="2:159" x14ac:dyDescent="0.25">
      <c r="B242" s="33" t="s">
        <v>1</v>
      </c>
      <c r="C242" s="33" t="s">
        <v>45</v>
      </c>
      <c r="AJ242" s="33">
        <v>2812.5745310000002</v>
      </c>
      <c r="AK242" s="33">
        <v>2288.209762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S242" s="33">
        <v>2288.209762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2379.6180359999998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3486.23848</v>
      </c>
      <c r="BY242" s="33">
        <v>2706.0018249999998</v>
      </c>
      <c r="BZ242" s="33">
        <v>1120.4253739999999</v>
      </c>
      <c r="CA242" s="33">
        <v>1857.240812</v>
      </c>
      <c r="CB242" s="33">
        <v>3486.23848</v>
      </c>
      <c r="CC242" s="33">
        <v>2748.9318250000001</v>
      </c>
      <c r="CD242" s="33">
        <v>1120.4253739999999</v>
      </c>
      <c r="CE242" s="33">
        <v>1857.240812</v>
      </c>
      <c r="CF242" s="33">
        <v>3486.23848</v>
      </c>
      <c r="CG242" s="33">
        <v>2637.3618510000001</v>
      </c>
      <c r="CH242" s="33">
        <v>1120.4253739999999</v>
      </c>
      <c r="CI242" s="33">
        <v>1857.240812</v>
      </c>
      <c r="CJ242" s="33">
        <v>3486.23848</v>
      </c>
      <c r="CK242" s="33">
        <v>2748.9318250000001</v>
      </c>
      <c r="CL242" s="33">
        <v>1120.4253739999999</v>
      </c>
      <c r="CM242" s="33">
        <v>1857.240812</v>
      </c>
      <c r="CN242" s="33">
        <v>3486.23848</v>
      </c>
      <c r="CO242" s="33">
        <v>2748.9318250000001</v>
      </c>
      <c r="CP242" s="33">
        <v>1120.4253739999999</v>
      </c>
      <c r="CQ242" s="33">
        <v>1857.240812</v>
      </c>
      <c r="CR242" s="33">
        <v>3486.23848</v>
      </c>
      <c r="CS242" s="33">
        <v>2748.9318250000001</v>
      </c>
      <c r="CT242" s="33">
        <v>1120.4253739999999</v>
      </c>
      <c r="CU242" s="33">
        <v>1857.240812</v>
      </c>
      <c r="CV242" s="33">
        <v>3486.23848</v>
      </c>
      <c r="CW242" s="33">
        <v>2748.9318250000001</v>
      </c>
      <c r="CX242" s="33">
        <v>1120.4253739999999</v>
      </c>
      <c r="CY242" s="33">
        <v>1857.240812</v>
      </c>
      <c r="CZ242" s="33">
        <v>3486.23848</v>
      </c>
      <c r="DA242" s="33">
        <v>2748.9318250000001</v>
      </c>
      <c r="DB242" s="33">
        <v>1120.4253739999999</v>
      </c>
      <c r="DC242" s="33">
        <v>1857.240812</v>
      </c>
      <c r="DD242" s="33">
        <v>3593.4917869999999</v>
      </c>
      <c r="DE242" s="33">
        <v>2849.8766719999999</v>
      </c>
      <c r="DF242" s="33">
        <v>1167.6889060000001</v>
      </c>
      <c r="DG242" s="33">
        <v>1909.6370079999999</v>
      </c>
      <c r="DH242" s="33">
        <v>3593.4917869999999</v>
      </c>
      <c r="DI242" s="33">
        <v>2849.8766719999999</v>
      </c>
      <c r="DJ242" s="33">
        <v>1167.6889060000001</v>
      </c>
      <c r="DK242" s="33">
        <v>1909.6370079999999</v>
      </c>
      <c r="DL242" s="33">
        <v>3593.4917869999999</v>
      </c>
      <c r="DM242" s="33">
        <v>2848.5677369999999</v>
      </c>
      <c r="DN242" s="33">
        <v>1167.6889060000001</v>
      </c>
      <c r="DO242" s="33">
        <v>1909.6370079999999</v>
      </c>
      <c r="DP242" s="33">
        <v>3593.4917869999999</v>
      </c>
      <c r="DQ242" s="33">
        <v>2849.8766719999999</v>
      </c>
      <c r="DR242" s="33">
        <v>1167.6889060000001</v>
      </c>
      <c r="DS242" s="33">
        <v>1909.6370079999999</v>
      </c>
      <c r="DT242" s="33">
        <v>3593.4917869999999</v>
      </c>
      <c r="DU242" s="33">
        <v>2422.5480360000001</v>
      </c>
      <c r="DV242" s="33">
        <v>1167.6889060000001</v>
      </c>
      <c r="DW242" s="33">
        <v>1909.6370079999999</v>
      </c>
      <c r="DX242" s="33">
        <v>3593.4917869999999</v>
      </c>
      <c r="DY242" s="33">
        <v>2849.8766719999999</v>
      </c>
      <c r="DZ242" s="33">
        <v>1167.6889060000001</v>
      </c>
      <c r="EA242" s="33">
        <v>1909.6370079999999</v>
      </c>
      <c r="EB242" s="33">
        <v>3593.4917869999999</v>
      </c>
      <c r="EC242" s="33">
        <v>2849.8766719999999</v>
      </c>
      <c r="ED242" s="33">
        <v>1167.6889060000001</v>
      </c>
      <c r="EE242" s="33">
        <v>1909.6370079999999</v>
      </c>
      <c r="EF242" s="33">
        <v>3593.4917869999999</v>
      </c>
      <c r="EG242" s="33">
        <v>2833.3244979999999</v>
      </c>
      <c r="EH242" s="33">
        <v>1167.6889060000001</v>
      </c>
      <c r="EI242" s="33">
        <v>1909.6370079999999</v>
      </c>
      <c r="EJ242" s="33">
        <v>3593.4917869999999</v>
      </c>
      <c r="EK242" s="33">
        <v>2849.8766719999999</v>
      </c>
      <c r="EL242" s="33">
        <v>1167.6889060000001</v>
      </c>
      <c r="EM242" s="33">
        <v>1909.6370079999999</v>
      </c>
      <c r="EN242" s="33">
        <v>3593.4917869999999</v>
      </c>
      <c r="EO242" s="33">
        <v>2288.209762</v>
      </c>
      <c r="EP242" s="33">
        <v>1167.6889060000001</v>
      </c>
      <c r="EQ242" s="33">
        <v>1909.6370079999999</v>
      </c>
      <c r="ER242" s="33">
        <v>3593.4917869999999</v>
      </c>
      <c r="ES242" s="33">
        <v>2752.8520880000001</v>
      </c>
      <c r="ET242" s="33">
        <v>1167.6889060000001</v>
      </c>
      <c r="EU242" s="33">
        <v>1909.6370079999999</v>
      </c>
      <c r="EV242" s="33">
        <v>3593.4917869999999</v>
      </c>
      <c r="EW242" s="33">
        <v>2849.8766719999999</v>
      </c>
      <c r="EX242" s="33">
        <v>1167.6889060000001</v>
      </c>
      <c r="EY242" s="33">
        <v>1909.6370079999999</v>
      </c>
      <c r="EZ242" s="33">
        <v>3597.9468000000002</v>
      </c>
      <c r="FA242" s="33">
        <v>2482.0977899999998</v>
      </c>
      <c r="FB242" s="33">
        <v>1169.652106</v>
      </c>
      <c r="FC242" s="33">
        <v>1911.813404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44455.818579999999</v>
      </c>
      <c r="G245" s="33">
        <v>42361.647940000003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40981.340709999997</v>
      </c>
      <c r="M245" s="33">
        <v>38726.22262</v>
      </c>
      <c r="N245" s="33">
        <v>43688.433850000001</v>
      </c>
      <c r="O245" s="33">
        <v>42423.088889999999</v>
      </c>
      <c r="P245" s="33">
        <v>41162.384769999997</v>
      </c>
      <c r="Q245" s="33">
        <v>38939.880749999997</v>
      </c>
      <c r="R245" s="33">
        <v>45494.949130000001</v>
      </c>
      <c r="S245" s="33">
        <v>42380.203240000003</v>
      </c>
      <c r="T245" s="33">
        <v>46385.809520000003</v>
      </c>
      <c r="U245" s="33">
        <v>45067.753660000002</v>
      </c>
      <c r="V245" s="33">
        <v>42817.268969999997</v>
      </c>
      <c r="W245" s="33">
        <v>42948.227500000001</v>
      </c>
      <c r="X245" s="33">
        <v>46385.809520000003</v>
      </c>
      <c r="Y245" s="33">
        <v>45183.087440000003</v>
      </c>
      <c r="Z245" s="33">
        <v>43556.389840000003</v>
      </c>
      <c r="AA245" s="33">
        <v>42948.227500000001</v>
      </c>
      <c r="AB245" s="33">
        <v>52096.268750000003</v>
      </c>
      <c r="AC245" s="33">
        <v>44209.346279999998</v>
      </c>
      <c r="AD245" s="33">
        <v>41372.575019999997</v>
      </c>
      <c r="AE245" s="33">
        <v>45091.78572</v>
      </c>
      <c r="AF245" s="33">
        <v>55414.312149999998</v>
      </c>
      <c r="AG245" s="33">
        <v>48154.72062</v>
      </c>
      <c r="AH245" s="33">
        <v>44970.294840000002</v>
      </c>
      <c r="AI245" s="33">
        <v>45890.538529999998</v>
      </c>
      <c r="AJ245" s="33">
        <v>60657.917000000001</v>
      </c>
      <c r="AK245" s="33">
        <v>51076.145779999999</v>
      </c>
      <c r="AL245" s="33">
        <v>47823.1204</v>
      </c>
      <c r="AM245" s="33">
        <v>47806.636259999999</v>
      </c>
      <c r="AN245" s="33">
        <v>60747.487710000001</v>
      </c>
      <c r="AO245" s="33">
        <v>53316.363299999997</v>
      </c>
      <c r="AP245" s="33">
        <v>49893.865879999998</v>
      </c>
      <c r="AQ245" s="33">
        <v>47806.636259999999</v>
      </c>
      <c r="AR245" s="33">
        <v>60810.521999999997</v>
      </c>
      <c r="AS245" s="33">
        <v>56654.19556</v>
      </c>
      <c r="AT245" s="33">
        <v>49980.392970000001</v>
      </c>
      <c r="AU245" s="33">
        <v>47886.99912</v>
      </c>
      <c r="AV245" s="33">
        <v>60879.943899999998</v>
      </c>
      <c r="AW245" s="33">
        <v>55256.578849999998</v>
      </c>
      <c r="AX245" s="33">
        <v>50036.922550000003</v>
      </c>
      <c r="AY245" s="33">
        <v>47956.928999999996</v>
      </c>
      <c r="AZ245" s="33">
        <v>61029.62601</v>
      </c>
      <c r="BA245" s="33">
        <v>56209.852989999999</v>
      </c>
      <c r="BB245" s="33">
        <v>50181.521670000002</v>
      </c>
      <c r="BC245" s="33">
        <v>48125.571490000002</v>
      </c>
      <c r="BD245" s="33">
        <v>61059.360090000002</v>
      </c>
      <c r="BE245" s="33">
        <v>59214.816959999996</v>
      </c>
      <c r="BF245" s="33">
        <v>50210.177969999997</v>
      </c>
      <c r="BG245" s="33">
        <v>48158.7621</v>
      </c>
      <c r="BH245" s="33">
        <v>61388.93866</v>
      </c>
      <c r="BI245" s="33">
        <v>60273.127849999997</v>
      </c>
      <c r="BJ245" s="33">
        <v>50741.762970000003</v>
      </c>
      <c r="BK245" s="33">
        <v>48662.970430000001</v>
      </c>
      <c r="BL245" s="33">
        <v>61388.93866</v>
      </c>
      <c r="BM245" s="33">
        <v>59288.620110000003</v>
      </c>
      <c r="BN245" s="33">
        <v>50407.266880000003</v>
      </c>
      <c r="BO245" s="33">
        <v>48662.970430000001</v>
      </c>
      <c r="BP245" s="33">
        <v>64420.15511</v>
      </c>
      <c r="BQ245" s="33">
        <v>63246.307970000002</v>
      </c>
      <c r="BR245" s="33">
        <v>52437.826119999998</v>
      </c>
      <c r="BS245" s="33">
        <v>50781.49555</v>
      </c>
      <c r="BT245" s="33">
        <v>67776.678469999999</v>
      </c>
      <c r="BU245" s="33">
        <v>65448.422310000002</v>
      </c>
      <c r="BV245" s="33">
        <v>54533.312669999999</v>
      </c>
      <c r="BW245" s="33">
        <v>53198.881679999999</v>
      </c>
      <c r="BX245" s="33">
        <v>69759.974669999996</v>
      </c>
      <c r="BY245" s="33">
        <v>66165.617509999996</v>
      </c>
      <c r="BZ245" s="33">
        <v>54608.56682</v>
      </c>
      <c r="CA245" s="33">
        <v>54721.47928</v>
      </c>
      <c r="CB245" s="33">
        <v>72632.229430000007</v>
      </c>
      <c r="CC245" s="33">
        <v>67265.055710000001</v>
      </c>
      <c r="CD245" s="33">
        <v>55894.56914</v>
      </c>
      <c r="CE245" s="33">
        <v>56190.065569999999</v>
      </c>
      <c r="CF245" s="33">
        <v>74470.144060000006</v>
      </c>
      <c r="CG245" s="33">
        <v>68538.506699999998</v>
      </c>
      <c r="CH245" s="33">
        <v>56461.177640000002</v>
      </c>
      <c r="CI245" s="33">
        <v>56692.270689999998</v>
      </c>
      <c r="CJ245" s="33">
        <v>76305.240279999998</v>
      </c>
      <c r="CK245" s="33">
        <v>69733.935859999998</v>
      </c>
      <c r="CL245" s="33">
        <v>56927.960129999999</v>
      </c>
      <c r="CM245" s="33">
        <v>56969.76571</v>
      </c>
      <c r="CN245" s="33">
        <v>77596.335630000001</v>
      </c>
      <c r="CO245" s="33">
        <v>71200.307490000007</v>
      </c>
      <c r="CP245" s="33">
        <v>57261.649539999999</v>
      </c>
      <c r="CQ245" s="33">
        <v>57453.56869</v>
      </c>
      <c r="CR245" s="33">
        <v>79087.030780000001</v>
      </c>
      <c r="CS245" s="33">
        <v>71842.522760000007</v>
      </c>
      <c r="CT245" s="33">
        <v>57609.645920000003</v>
      </c>
      <c r="CU245" s="33">
        <v>57999.986530000002</v>
      </c>
      <c r="CV245" s="33">
        <v>81142.018219999998</v>
      </c>
      <c r="CW245" s="33">
        <v>73096.290070000003</v>
      </c>
      <c r="CX245" s="33">
        <v>58084.133840000002</v>
      </c>
      <c r="CY245" s="33">
        <v>58736.557480000003</v>
      </c>
      <c r="CZ245" s="33">
        <v>83025.698869999993</v>
      </c>
      <c r="DA245" s="33">
        <v>74116.806150000004</v>
      </c>
      <c r="DB245" s="33">
        <v>58565.915309999997</v>
      </c>
      <c r="DC245" s="33">
        <v>59448.023500000003</v>
      </c>
      <c r="DD245" s="33">
        <v>85303.239090000003</v>
      </c>
      <c r="DE245" s="33">
        <v>76282.036630000002</v>
      </c>
      <c r="DF245" s="33">
        <v>58668.75217</v>
      </c>
      <c r="DG245" s="33">
        <v>60468.259899999997</v>
      </c>
      <c r="DH245" s="33">
        <v>87874.452309999993</v>
      </c>
      <c r="DI245" s="33">
        <v>80236.921249999999</v>
      </c>
      <c r="DJ245" s="33">
        <v>59953.746550000003</v>
      </c>
      <c r="DK245" s="33">
        <v>61370.776319999997</v>
      </c>
      <c r="DL245" s="33">
        <v>87872.353310000006</v>
      </c>
      <c r="DM245" s="33">
        <v>77203.526110000006</v>
      </c>
      <c r="DN245" s="33">
        <v>59356.30025</v>
      </c>
      <c r="DO245" s="33">
        <v>61370.776319999997</v>
      </c>
      <c r="DP245" s="33">
        <v>87897.683420000001</v>
      </c>
      <c r="DQ245" s="33">
        <v>77126.686530000006</v>
      </c>
      <c r="DR245" s="33">
        <v>58620.084479999998</v>
      </c>
      <c r="DS245" s="33">
        <v>61377.705569999998</v>
      </c>
      <c r="DT245" s="33">
        <v>88004.046419999999</v>
      </c>
      <c r="DU245" s="33">
        <v>77497.321620000002</v>
      </c>
      <c r="DV245" s="33">
        <v>58507.465150000004</v>
      </c>
      <c r="DW245" s="33">
        <v>61410.057030000004</v>
      </c>
      <c r="DX245" s="33">
        <v>88111.409480000002</v>
      </c>
      <c r="DY245" s="33">
        <v>77887.513930000001</v>
      </c>
      <c r="DZ245" s="33">
        <v>58419.069790000001</v>
      </c>
      <c r="EA245" s="33">
        <v>61442.080699999999</v>
      </c>
      <c r="EB245" s="33">
        <v>88135.534530000004</v>
      </c>
      <c r="EC245" s="33">
        <v>80132.710250000004</v>
      </c>
      <c r="ED245" s="33">
        <v>58666.516900000002</v>
      </c>
      <c r="EE245" s="33">
        <v>61448.650509999999</v>
      </c>
      <c r="EF245" s="33">
        <v>88154.949330000003</v>
      </c>
      <c r="EG245" s="33">
        <v>79878.274529999995</v>
      </c>
      <c r="EH245" s="33">
        <v>59406.593789999999</v>
      </c>
      <c r="EI245" s="33">
        <v>61455.06753</v>
      </c>
      <c r="EJ245" s="33">
        <v>88175.899829999995</v>
      </c>
      <c r="EK245" s="33">
        <v>80690.698950000005</v>
      </c>
      <c r="EL245" s="33">
        <v>59461.925049999998</v>
      </c>
      <c r="EM245" s="33">
        <v>61461.316529999996</v>
      </c>
      <c r="EN245" s="33">
        <v>88285.862850000005</v>
      </c>
      <c r="EO245" s="33">
        <v>81514.448329999999</v>
      </c>
      <c r="EP245" s="33">
        <v>59484.338380000001</v>
      </c>
      <c r="EQ245" s="33">
        <v>61493.489629999996</v>
      </c>
      <c r="ER245" s="33">
        <v>88946.680980000005</v>
      </c>
      <c r="ES245" s="33">
        <v>82075.135729999995</v>
      </c>
      <c r="ET245" s="33">
        <v>59026.037239999998</v>
      </c>
      <c r="EU245" s="33">
        <v>61690.59489</v>
      </c>
      <c r="EV245" s="33">
        <v>89541.670759999994</v>
      </c>
      <c r="EW245" s="33">
        <v>82389.549410000007</v>
      </c>
      <c r="EX245" s="33">
        <v>57254.399380000003</v>
      </c>
      <c r="EY245" s="33">
        <v>61825.452449999997</v>
      </c>
      <c r="EZ245" s="33">
        <v>90305.671149999995</v>
      </c>
      <c r="FA245" s="33">
        <v>82554.533930000005</v>
      </c>
      <c r="FB245" s="33">
        <v>53933.240389999999</v>
      </c>
      <c r="FC245" s="33">
        <v>61989.047689999999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3836.3217340000001</v>
      </c>
      <c r="AO246" s="33">
        <v>3532.3913729999999</v>
      </c>
      <c r="AP246" s="33">
        <v>2473.4316920000001</v>
      </c>
      <c r="AQ246" s="33">
        <v>3031.1202870000002</v>
      </c>
      <c r="AR246" s="33">
        <v>4969.5392400000001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3084.8667529999998</v>
      </c>
      <c r="BF246" s="33">
        <v>3207.1786219999999</v>
      </c>
      <c r="BG246" s="33">
        <v>3915.3822460000001</v>
      </c>
      <c r="BH246" s="33">
        <v>4969.5392400000001</v>
      </c>
      <c r="BI246" s="33">
        <v>2830.1495329999998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3643.7185100000002</v>
      </c>
      <c r="BR246" s="33">
        <v>3207.1786219999999</v>
      </c>
      <c r="BS246" s="33">
        <v>3915.3822460000001</v>
      </c>
      <c r="BT246" s="33">
        <v>4969.5392400000001</v>
      </c>
      <c r="BU246" s="33">
        <v>2124.3119839999999</v>
      </c>
      <c r="BV246" s="33">
        <v>3207.1786219999999</v>
      </c>
      <c r="BW246" s="33">
        <v>3915.3822460000001</v>
      </c>
      <c r="BX246" s="33">
        <v>4969.5392400000001</v>
      </c>
      <c r="BY246" s="33">
        <v>2883.0583550000001</v>
      </c>
      <c r="BZ246" s="33">
        <v>3207.1786219999999</v>
      </c>
      <c r="CA246" s="33">
        <v>3915.3822460000001</v>
      </c>
      <c r="CB246" s="33">
        <v>4969.5392400000001</v>
      </c>
      <c r="CC246" s="33">
        <v>4554.5928599999997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4969.5392400000001</v>
      </c>
      <c r="CK246" s="33">
        <v>4600.7556649999997</v>
      </c>
      <c r="CL246" s="33">
        <v>3207.1786219999999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4563.943209</v>
      </c>
      <c r="CX246" s="33">
        <v>3207.1786219999999</v>
      </c>
      <c r="CY246" s="33">
        <v>3915.3822460000001</v>
      </c>
      <c r="CZ246" s="33">
        <v>4969.5392400000001</v>
      </c>
      <c r="DA246" s="33">
        <v>4600.7556649999997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4587.7668460000004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4600.7556649999997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3076.5889040000002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4969.5392400000001</v>
      </c>
      <c r="EK246" s="33">
        <v>4600.7556649999997</v>
      </c>
      <c r="EL246" s="33">
        <v>3207.1786219999999</v>
      </c>
      <c r="EM246" s="33">
        <v>3915.3822460000001</v>
      </c>
      <c r="EN246" s="33">
        <v>4969.5392400000001</v>
      </c>
      <c r="EO246" s="33">
        <v>4564.5312160000003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4969.5392400000001</v>
      </c>
      <c r="EW246" s="33">
        <v>4538.8543900000004</v>
      </c>
      <c r="EX246" s="33">
        <v>3207.1786219999999</v>
      </c>
      <c r="EY246" s="33">
        <v>3915.3822460000001</v>
      </c>
      <c r="EZ246" s="33">
        <v>4969.5392400000001</v>
      </c>
      <c r="FA246" s="33">
        <v>4600.7556649999997</v>
      </c>
      <c r="FB246" s="33">
        <v>3207.1786219999999</v>
      </c>
      <c r="FC246" s="33">
        <v>3915.3822460000001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1285.5733789999999</v>
      </c>
      <c r="BR247" s="33">
        <v>2836.1044019999999</v>
      </c>
      <c r="BS247" s="33">
        <v>2668.8047259999998</v>
      </c>
      <c r="BT247" s="33">
        <v>2465.7940520000002</v>
      </c>
      <c r="BU247" s="33">
        <v>2392.0795010000002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56.022339039999999</v>
      </c>
      <c r="AD248" s="33">
        <v>55.792816889999997</v>
      </c>
      <c r="AE248" s="33">
        <v>55.553853750000002</v>
      </c>
      <c r="AF248" s="33">
        <v>58.056632460000003</v>
      </c>
      <c r="AG248" s="33">
        <v>56.022339039999999</v>
      </c>
      <c r="AH248" s="33">
        <v>55.792816889999997</v>
      </c>
      <c r="AI248" s="33">
        <v>55.553853750000002</v>
      </c>
      <c r="AJ248" s="33">
        <v>105.2766835</v>
      </c>
      <c r="AK248" s="33">
        <v>104.6626727</v>
      </c>
      <c r="AL248" s="33">
        <v>55.792816889999997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75.345715810000002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110.4401404</v>
      </c>
      <c r="CE248" s="33">
        <v>107.4420198</v>
      </c>
      <c r="CF248" s="33">
        <v>105.2766835</v>
      </c>
      <c r="CG248" s="33">
        <v>104.6626727</v>
      </c>
      <c r="CH248" s="33">
        <v>110.4401404</v>
      </c>
      <c r="CI248" s="33">
        <v>107.4420198</v>
      </c>
      <c r="CJ248" s="33">
        <v>105.2766835</v>
      </c>
      <c r="CK248" s="33">
        <v>104.6626727</v>
      </c>
      <c r="CL248" s="33">
        <v>110.4401404</v>
      </c>
      <c r="CM248" s="33">
        <v>107.4420198</v>
      </c>
      <c r="CN248" s="33">
        <v>105.2766835</v>
      </c>
      <c r="CO248" s="33">
        <v>104.6626727</v>
      </c>
      <c r="CP248" s="33">
        <v>110.4401404</v>
      </c>
      <c r="CQ248" s="33">
        <v>107.4420198</v>
      </c>
      <c r="CR248" s="33">
        <v>105.2766835</v>
      </c>
      <c r="CS248" s="33">
        <v>104.6626727</v>
      </c>
      <c r="CT248" s="33">
        <v>110.4401404</v>
      </c>
      <c r="CU248" s="33">
        <v>107.4420198</v>
      </c>
      <c r="CV248" s="33">
        <v>105.2766835</v>
      </c>
      <c r="CW248" s="33">
        <v>104.6626727</v>
      </c>
      <c r="CX248" s="33">
        <v>110.4401404</v>
      </c>
      <c r="CY248" s="33">
        <v>107.4420198</v>
      </c>
      <c r="CZ248" s="33">
        <v>105.2766835</v>
      </c>
      <c r="DA248" s="33">
        <v>104.6626727</v>
      </c>
      <c r="DB248" s="33">
        <v>110.4401404</v>
      </c>
      <c r="DC248" s="33">
        <v>107.4420198</v>
      </c>
      <c r="DD248" s="33">
        <v>105.2766835</v>
      </c>
      <c r="DE248" s="33">
        <v>104.6626727</v>
      </c>
      <c r="DF248" s="33">
        <v>110.4401404</v>
      </c>
      <c r="DG248" s="33">
        <v>107.4420198</v>
      </c>
      <c r="DH248" s="33">
        <v>105.2766835</v>
      </c>
      <c r="DI248" s="33">
        <v>104.6626727</v>
      </c>
      <c r="DJ248" s="33">
        <v>110.4401404</v>
      </c>
      <c r="DK248" s="33">
        <v>107.4420198</v>
      </c>
      <c r="DL248" s="33">
        <v>105.2766835</v>
      </c>
      <c r="DM248" s="33">
        <v>104.6626727</v>
      </c>
      <c r="DN248" s="33">
        <v>110.4401404</v>
      </c>
      <c r="DO248" s="33">
        <v>107.4420198</v>
      </c>
      <c r="DP248" s="33">
        <v>105.2766835</v>
      </c>
      <c r="DQ248" s="33">
        <v>104.6626727</v>
      </c>
      <c r="DR248" s="33">
        <v>110.4401404</v>
      </c>
      <c r="DS248" s="33">
        <v>107.4420198</v>
      </c>
      <c r="DT248" s="33">
        <v>105.2766835</v>
      </c>
      <c r="DU248" s="33">
        <v>104.6626727</v>
      </c>
      <c r="DV248" s="33">
        <v>110.4401404</v>
      </c>
      <c r="DW248" s="33">
        <v>107.4420198</v>
      </c>
      <c r="DX248" s="33">
        <v>105.2766835</v>
      </c>
      <c r="DY248" s="33">
        <v>104.6626727</v>
      </c>
      <c r="DZ248" s="33">
        <v>110.4401404</v>
      </c>
      <c r="EA248" s="33">
        <v>107.4420198</v>
      </c>
      <c r="EB248" s="33">
        <v>105.2766835</v>
      </c>
      <c r="EC248" s="33">
        <v>104.6626727</v>
      </c>
      <c r="ED248" s="33">
        <v>110.4401404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57.8966359</v>
      </c>
      <c r="EM248" s="33">
        <v>107.4420198</v>
      </c>
      <c r="EN248" s="33">
        <v>105.2766835</v>
      </c>
      <c r="EO248" s="33">
        <v>104.6626727</v>
      </c>
      <c r="EP248" s="33">
        <v>57.8966359</v>
      </c>
      <c r="EQ248" s="33">
        <v>107.4420198</v>
      </c>
      <c r="ER248" s="33">
        <v>105.2766835</v>
      </c>
      <c r="ES248" s="33">
        <v>104.6626727</v>
      </c>
      <c r="ET248" s="33">
        <v>57.8966359</v>
      </c>
      <c r="EU248" s="33">
        <v>107.4420198</v>
      </c>
      <c r="EV248" s="33">
        <v>105.2766835</v>
      </c>
      <c r="EW248" s="33">
        <v>104.6626727</v>
      </c>
      <c r="EX248" s="33">
        <v>57.8966359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38.469196889999999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90.477961089999994</v>
      </c>
      <c r="AL251" s="33">
        <v>163.84764620000001</v>
      </c>
      <c r="AM251" s="33">
        <v>198.2845548</v>
      </c>
      <c r="AN251" s="33">
        <v>279.91480610000002</v>
      </c>
      <c r="AO251" s="33">
        <v>90.477961089999994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90.477961089999994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185.07502880000001</v>
      </c>
      <c r="CC251" s="33">
        <v>182.55593680000001</v>
      </c>
      <c r="CD251" s="33">
        <v>163.84764620000001</v>
      </c>
      <c r="CE251" s="33">
        <v>198.2845548</v>
      </c>
      <c r="CF251" s="33">
        <v>279.91480610000002</v>
      </c>
      <c r="CG251" s="33">
        <v>269.01987459999998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I253" s="33">
        <v>1.706231469</v>
      </c>
      <c r="AJ253" s="33">
        <v>1.706231469</v>
      </c>
      <c r="AK253" s="33">
        <v>1.706231469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S253" s="33">
        <v>0.40267144910000002</v>
      </c>
      <c r="AT253" s="33">
        <v>1.4807809949999999</v>
      </c>
      <c r="AU253" s="33">
        <v>1.706231469</v>
      </c>
      <c r="AV253" s="33">
        <v>1.706231469</v>
      </c>
      <c r="AW253" s="33">
        <v>1.706231469</v>
      </c>
      <c r="AX253" s="33">
        <v>1.4807809949999999</v>
      </c>
      <c r="AY253" s="33">
        <v>1.706231469</v>
      </c>
      <c r="AZ253" s="33">
        <v>1.706231469</v>
      </c>
      <c r="BA253" s="33">
        <v>1.706231469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I253" s="33">
        <v>1.9712020889999999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Q253" s="33">
        <v>0.68534298510000002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DA253" s="33">
        <v>1.9712020889999999</v>
      </c>
      <c r="DB253" s="33">
        <v>1.4807809949999999</v>
      </c>
      <c r="DC253" s="33">
        <v>1.706231469</v>
      </c>
      <c r="DE253" s="33">
        <v>1.9712020889999999</v>
      </c>
      <c r="DF253" s="33">
        <v>1.4807809949999999</v>
      </c>
      <c r="DG253" s="33">
        <v>1.706231469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R253" s="33">
        <v>1.4807809949999999</v>
      </c>
      <c r="DS253" s="33">
        <v>1.706231469</v>
      </c>
      <c r="DT253" s="33">
        <v>2.0989980300000002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O253" s="33">
        <v>1.9712020889999999</v>
      </c>
      <c r="EP253" s="33">
        <v>1.4807809949999999</v>
      </c>
      <c r="EQ253" s="33">
        <v>1.706231469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X253" s="33">
        <v>1.4807809949999999</v>
      </c>
      <c r="EY253" s="33">
        <v>1.706231469</v>
      </c>
      <c r="EZ253" s="33">
        <v>2.0989980300000002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2619.4873419999999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3388.2922250000001</v>
      </c>
      <c r="AD257" s="33">
        <v>2671.0761379999999</v>
      </c>
      <c r="AE257" s="33">
        <v>3123.1952759999999</v>
      </c>
      <c r="AF257" s="33">
        <v>3692.7032140000001</v>
      </c>
      <c r="AG257" s="33">
        <v>3453.7899600000001</v>
      </c>
      <c r="AH257" s="33">
        <v>2867.9748540000001</v>
      </c>
      <c r="AI257" s="33">
        <v>3184.5163849999999</v>
      </c>
      <c r="AJ257" s="33">
        <v>3837.2548630000001</v>
      </c>
      <c r="AK257" s="33">
        <v>3413.742542</v>
      </c>
      <c r="AL257" s="33">
        <v>2932.0968499999999</v>
      </c>
      <c r="AM257" s="33">
        <v>3314.0706719999998</v>
      </c>
      <c r="AN257" s="33">
        <v>5330.809287</v>
      </c>
      <c r="AO257" s="33">
        <v>4818.3119200000001</v>
      </c>
      <c r="AP257" s="33">
        <v>3959.443432</v>
      </c>
      <c r="AQ257" s="33">
        <v>4479.5074519999998</v>
      </c>
      <c r="AR257" s="33">
        <v>6464.026793</v>
      </c>
      <c r="AS257" s="33">
        <v>3594.9949190000002</v>
      </c>
      <c r="AT257" s="33">
        <v>4693.1903609999999</v>
      </c>
      <c r="AU257" s="33">
        <v>5363.7694110000002</v>
      </c>
      <c r="AV257" s="33">
        <v>6464.026793</v>
      </c>
      <c r="AW257" s="33">
        <v>5890.1862229999997</v>
      </c>
      <c r="AX257" s="33">
        <v>4693.1903609999999</v>
      </c>
      <c r="AY257" s="33">
        <v>5363.7694110000002</v>
      </c>
      <c r="AZ257" s="33">
        <v>7938.1136029999998</v>
      </c>
      <c r="BA257" s="33">
        <v>7535.0498699999998</v>
      </c>
      <c r="BB257" s="33">
        <v>6399.1372419999998</v>
      </c>
      <c r="BC257" s="33">
        <v>6983.5825960000002</v>
      </c>
      <c r="BD257" s="33">
        <v>7938.5063689999997</v>
      </c>
      <c r="BE257" s="33">
        <v>5988.1377700000003</v>
      </c>
      <c r="BF257" s="33">
        <v>6399.1372419999998</v>
      </c>
      <c r="BG257" s="33">
        <v>6983.5825960000002</v>
      </c>
      <c r="BH257" s="33">
        <v>7938.5063689999997</v>
      </c>
      <c r="BI257" s="33">
        <v>5764.7087090000005</v>
      </c>
      <c r="BJ257" s="33">
        <v>6399.1372419999998</v>
      </c>
      <c r="BK257" s="33">
        <v>6983.5825960000002</v>
      </c>
      <c r="BL257" s="33">
        <v>7938.5063689999997</v>
      </c>
      <c r="BM257" s="33">
        <v>7533.3436380000003</v>
      </c>
      <c r="BN257" s="33">
        <v>6399.1372419999998</v>
      </c>
      <c r="BO257" s="33">
        <v>6983.5825960000002</v>
      </c>
      <c r="BP257" s="33">
        <v>7938.5063689999997</v>
      </c>
      <c r="BQ257" s="33">
        <v>5409.4731259999999</v>
      </c>
      <c r="BR257" s="33">
        <v>6399.1372419999998</v>
      </c>
      <c r="BS257" s="33">
        <v>6983.5825960000002</v>
      </c>
      <c r="BT257" s="33">
        <v>7938.5063689999997</v>
      </c>
      <c r="BU257" s="33">
        <v>4997.8585819999998</v>
      </c>
      <c r="BV257" s="33">
        <v>6399.1372419999998</v>
      </c>
      <c r="BW257" s="33">
        <v>6983.5825960000002</v>
      </c>
      <c r="BX257" s="33">
        <v>7938.5063689999997</v>
      </c>
      <c r="BY257" s="33">
        <v>5815.6463279999998</v>
      </c>
      <c r="BZ257" s="33">
        <v>6399.1372419999998</v>
      </c>
      <c r="CA257" s="33">
        <v>6983.5825960000002</v>
      </c>
      <c r="CB257" s="33">
        <v>7843.6665919999996</v>
      </c>
      <c r="CC257" s="33">
        <v>7396.7028730000002</v>
      </c>
      <c r="CD257" s="33">
        <v>6397.0334229999999</v>
      </c>
      <c r="CE257" s="33">
        <v>6983.5825960000002</v>
      </c>
      <c r="CF257" s="33">
        <v>7938.5063689999997</v>
      </c>
      <c r="CG257" s="33">
        <v>7531.3008170000003</v>
      </c>
      <c r="CH257" s="33">
        <v>6397.0334229999999</v>
      </c>
      <c r="CI257" s="33">
        <v>6983.5825960000002</v>
      </c>
      <c r="CJ257" s="33">
        <v>7938.5063689999997</v>
      </c>
      <c r="CK257" s="33">
        <v>7533.3436380000003</v>
      </c>
      <c r="CL257" s="33">
        <v>6397.0334229999999</v>
      </c>
      <c r="CM257" s="33">
        <v>6983.5825960000002</v>
      </c>
      <c r="CN257" s="33">
        <v>7938.5063689999997</v>
      </c>
      <c r="CO257" s="33">
        <v>7533.3436380000003</v>
      </c>
      <c r="CP257" s="33">
        <v>6397.0334229999999</v>
      </c>
      <c r="CQ257" s="33">
        <v>6983.5825960000002</v>
      </c>
      <c r="CR257" s="33">
        <v>7938.5063689999997</v>
      </c>
      <c r="CS257" s="33">
        <v>7535.31484</v>
      </c>
      <c r="CT257" s="33">
        <v>6397.0334229999999</v>
      </c>
      <c r="CU257" s="33">
        <v>6983.5825960000002</v>
      </c>
      <c r="CV257" s="33">
        <v>7938.5063689999997</v>
      </c>
      <c r="CW257" s="33">
        <v>7498.5023849999998</v>
      </c>
      <c r="CX257" s="33">
        <v>6397.0334229999999</v>
      </c>
      <c r="CY257" s="33">
        <v>6983.5825960000002</v>
      </c>
      <c r="CZ257" s="33">
        <v>7936.4073710000002</v>
      </c>
      <c r="DA257" s="33">
        <v>7535.31484</v>
      </c>
      <c r="DB257" s="33">
        <v>6397.0334229999999</v>
      </c>
      <c r="DC257" s="33">
        <v>6983.5825960000002</v>
      </c>
      <c r="DD257" s="33">
        <v>7936.4073710000002</v>
      </c>
      <c r="DE257" s="33">
        <v>7535.31484</v>
      </c>
      <c r="DF257" s="33">
        <v>6397.0334229999999</v>
      </c>
      <c r="DG257" s="33">
        <v>6983.5825960000002</v>
      </c>
      <c r="DH257" s="33">
        <v>7936.4073710000002</v>
      </c>
      <c r="DI257" s="33">
        <v>7522.3260220000002</v>
      </c>
      <c r="DJ257" s="33">
        <v>6397.0334229999999</v>
      </c>
      <c r="DK257" s="33">
        <v>6983.5825960000002</v>
      </c>
      <c r="DL257" s="33">
        <v>7938.5063689999997</v>
      </c>
      <c r="DM257" s="33">
        <v>7535.31484</v>
      </c>
      <c r="DN257" s="33">
        <v>6397.0334229999999</v>
      </c>
      <c r="DO257" s="33">
        <v>6983.5825960000002</v>
      </c>
      <c r="DP257" s="33">
        <v>7936.4073710000002</v>
      </c>
      <c r="DQ257" s="33">
        <v>7533.3436380000003</v>
      </c>
      <c r="DR257" s="33">
        <v>6397.0334229999999</v>
      </c>
      <c r="DS257" s="33">
        <v>6983.5825960000002</v>
      </c>
      <c r="DT257" s="33">
        <v>7938.5063689999997</v>
      </c>
      <c r="DU257" s="33">
        <v>7533.3436380000003</v>
      </c>
      <c r="DV257" s="33">
        <v>6397.0334229999999</v>
      </c>
      <c r="DW257" s="33">
        <v>6983.5825960000002</v>
      </c>
      <c r="DX257" s="33">
        <v>7938.5063689999997</v>
      </c>
      <c r="DY257" s="33">
        <v>7535.31484</v>
      </c>
      <c r="DZ257" s="33">
        <v>6397.0334229999999</v>
      </c>
      <c r="EA257" s="33">
        <v>6983.5825960000002</v>
      </c>
      <c r="EB257" s="33">
        <v>7936.4073710000002</v>
      </c>
      <c r="EC257" s="33">
        <v>6009.1768769999999</v>
      </c>
      <c r="ED257" s="33">
        <v>6397.0334229999999</v>
      </c>
      <c r="EE257" s="33">
        <v>6983.5825960000002</v>
      </c>
      <c r="EF257" s="33">
        <v>7938.5063689999997</v>
      </c>
      <c r="EG257" s="33">
        <v>7535.31484</v>
      </c>
      <c r="EH257" s="33">
        <v>6399.1372419999998</v>
      </c>
      <c r="EI257" s="33">
        <v>6983.5825960000002</v>
      </c>
      <c r="EJ257" s="33">
        <v>7938.5063689999997</v>
      </c>
      <c r="EK257" s="33">
        <v>7535.31484</v>
      </c>
      <c r="EL257" s="33">
        <v>6344.4899189999996</v>
      </c>
      <c r="EM257" s="33">
        <v>6983.5825960000002</v>
      </c>
      <c r="EN257" s="33">
        <v>7936.4073710000002</v>
      </c>
      <c r="EO257" s="33">
        <v>7499.0903920000001</v>
      </c>
      <c r="EP257" s="33">
        <v>6344.4899189999996</v>
      </c>
      <c r="EQ257" s="33">
        <v>6983.5825960000002</v>
      </c>
      <c r="ER257" s="33">
        <v>7936.4073710000002</v>
      </c>
      <c r="ES257" s="33">
        <v>7535.31484</v>
      </c>
      <c r="ET257" s="33">
        <v>6344.4899189999996</v>
      </c>
      <c r="EU257" s="33">
        <v>6983.5825960000002</v>
      </c>
      <c r="EV257" s="33">
        <v>7938.5063689999997</v>
      </c>
      <c r="EW257" s="33">
        <v>7471.4423640000005</v>
      </c>
      <c r="EX257" s="33">
        <v>6344.4899189999996</v>
      </c>
      <c r="EY257" s="33">
        <v>6983.5825960000002</v>
      </c>
      <c r="EZ257" s="33">
        <v>7938.5063689999997</v>
      </c>
      <c r="FA257" s="33">
        <v>7533.3436380000003</v>
      </c>
      <c r="FB257" s="33">
        <v>6286.5932830000002</v>
      </c>
      <c r="FC257" s="33">
        <v>6983.5825960000002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6937.4104779999998</v>
      </c>
      <c r="EG306" s="33">
        <v>6890.8665600000004</v>
      </c>
      <c r="EH306" s="33">
        <v>6730.7239250000002</v>
      </c>
      <c r="EI306" s="33">
        <v>6890.8665600000004</v>
      </c>
      <c r="EJ306" s="33">
        <v>7472.3015759999998</v>
      </c>
      <c r="EK306" s="33">
        <v>7422.1690090000002</v>
      </c>
      <c r="EL306" s="33">
        <v>7249.6789909999998</v>
      </c>
      <c r="EM306" s="33">
        <v>7422.1690090000002</v>
      </c>
      <c r="EN306" s="33">
        <v>7793.5118679999996</v>
      </c>
      <c r="EO306" s="33">
        <v>7741.2242630000001</v>
      </c>
      <c r="EP306" s="33">
        <v>7561.3194519999997</v>
      </c>
      <c r="EQ306" s="33">
        <v>7741.2242630000001</v>
      </c>
      <c r="ER306" s="33">
        <v>7793.5118679999996</v>
      </c>
      <c r="ES306" s="33">
        <v>7741.2242630000001</v>
      </c>
      <c r="ET306" s="33">
        <v>7561.3194519999997</v>
      </c>
      <c r="EU306" s="33">
        <v>7741.2242630000001</v>
      </c>
      <c r="EV306" s="33">
        <v>7793.5118679999996</v>
      </c>
      <c r="EW306" s="33">
        <v>7741.2242630000001</v>
      </c>
      <c r="EX306" s="33">
        <v>7561.3194519999997</v>
      </c>
      <c r="EY306" s="33">
        <v>7741.2242630000001</v>
      </c>
      <c r="EZ306" s="33">
        <v>7793.5118679999996</v>
      </c>
      <c r="FA306" s="33">
        <v>7741.2242630000001</v>
      </c>
      <c r="FB306" s="33">
        <v>7561.3194519999997</v>
      </c>
      <c r="FC306" s="33">
        <v>7741.2242630000001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6937.4104779999998</v>
      </c>
      <c r="EG317" s="33">
        <v>6890.8665600000004</v>
      </c>
      <c r="EH317" s="33">
        <v>6730.7239250000002</v>
      </c>
      <c r="EI317" s="33">
        <v>6890.8665600000004</v>
      </c>
      <c r="EJ317" s="33">
        <v>7472.3015759999998</v>
      </c>
      <c r="EK317" s="33">
        <v>7422.1690090000002</v>
      </c>
      <c r="EL317" s="33">
        <v>7249.6789909999998</v>
      </c>
      <c r="EM317" s="33">
        <v>7422.1690090000002</v>
      </c>
      <c r="EN317" s="33">
        <v>7793.5118679999996</v>
      </c>
      <c r="EO317" s="33">
        <v>7741.2242630000001</v>
      </c>
      <c r="EP317" s="33">
        <v>7561.3194519999997</v>
      </c>
      <c r="EQ317" s="33">
        <v>7741.2242630000001</v>
      </c>
      <c r="ER317" s="33">
        <v>7793.5118679999996</v>
      </c>
      <c r="ES317" s="33">
        <v>7741.2242630000001</v>
      </c>
      <c r="ET317" s="33">
        <v>7561.3194519999997</v>
      </c>
      <c r="EU317" s="33">
        <v>7741.2242630000001</v>
      </c>
      <c r="EV317" s="33">
        <v>7793.5118679999996</v>
      </c>
      <c r="EW317" s="33">
        <v>7741.2242630000001</v>
      </c>
      <c r="EX317" s="33">
        <v>7561.3194519999997</v>
      </c>
      <c r="EY317" s="33">
        <v>7741.2242630000001</v>
      </c>
      <c r="EZ317" s="33">
        <v>7793.5118679999996</v>
      </c>
      <c r="FA317" s="33">
        <v>7741.2242630000001</v>
      </c>
      <c r="FB317" s="33">
        <v>7561.3194519999997</v>
      </c>
      <c r="FC317" s="33">
        <v>7741.2242630000001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158.05994999999999</v>
      </c>
      <c r="AD368" s="33">
        <v>158.05994999999999</v>
      </c>
      <c r="AE368" s="33">
        <v>186.72345000000001</v>
      </c>
      <c r="AF368" s="33">
        <v>186.72345000000001</v>
      </c>
      <c r="AG368" s="33">
        <v>158.05994999999999</v>
      </c>
      <c r="AH368" s="33">
        <v>158.05994999999999</v>
      </c>
      <c r="AI368" s="33">
        <v>186.72345000000001</v>
      </c>
      <c r="AJ368" s="33">
        <v>186.72345000000001</v>
      </c>
      <c r="AK368" s="33">
        <v>186.72345000000001</v>
      </c>
      <c r="AL368" s="33">
        <v>158.05994999999999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142.57875000000001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254.79</v>
      </c>
      <c r="AD369" s="33">
        <v>254.79</v>
      </c>
      <c r="AE369" s="33">
        <v>254.8</v>
      </c>
      <c r="AF369" s="33">
        <v>254.8</v>
      </c>
      <c r="AG369" s="33">
        <v>254.79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3.2655599999999998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286.72906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454.90185919999999</v>
      </c>
      <c r="AD377" s="33">
        <v>454.90185919999999</v>
      </c>
      <c r="AE377" s="33">
        <v>483.57535919999998</v>
      </c>
      <c r="AF377" s="33">
        <v>625.27135920000001</v>
      </c>
      <c r="AG377" s="33">
        <v>596.59785920000002</v>
      </c>
      <c r="AH377" s="33">
        <v>596.60785920000001</v>
      </c>
      <c r="AI377" s="33">
        <v>625.27135920000001</v>
      </c>
      <c r="AJ377" s="33">
        <v>668.7361449</v>
      </c>
      <c r="AK377" s="33">
        <v>668.7361449</v>
      </c>
      <c r="AL377" s="33">
        <v>640.0726449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629.32386989999998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209.46828679999999</v>
      </c>
      <c r="AS416" s="33">
        <v>255.1704584</v>
      </c>
      <c r="AT416" s="33">
        <v>337.053516</v>
      </c>
      <c r="AU416" s="33">
        <v>276.1172871</v>
      </c>
      <c r="AV416" s="33">
        <v>2277.6483010000002</v>
      </c>
      <c r="AW416" s="33">
        <v>2774.5897490000002</v>
      </c>
      <c r="AX416" s="33">
        <v>3664.9431760000002</v>
      </c>
      <c r="AY416" s="33">
        <v>3002.3545789999998</v>
      </c>
      <c r="AZ416" s="33">
        <v>3200.7266530000002</v>
      </c>
      <c r="BA416" s="33">
        <v>3899.0670140000002</v>
      </c>
      <c r="BB416" s="33">
        <v>5150.2601599999998</v>
      </c>
      <c r="BC416" s="33">
        <v>4219.1396789999999</v>
      </c>
      <c r="BD416" s="33">
        <v>6135.3930220000002</v>
      </c>
      <c r="BE416" s="33">
        <v>7474.0242260000005</v>
      </c>
      <c r="BF416" s="33">
        <v>9872.4051350000009</v>
      </c>
      <c r="BG416" s="33">
        <v>8087.5635279999997</v>
      </c>
      <c r="BH416" s="33">
        <v>6909.3346289999999</v>
      </c>
      <c r="BI416" s="33">
        <v>8416.8258210000004</v>
      </c>
      <c r="BJ416" s="33">
        <v>11117.74754</v>
      </c>
      <c r="BK416" s="33">
        <v>9107.7592839999998</v>
      </c>
      <c r="BL416" s="33">
        <v>8643.5394539999998</v>
      </c>
      <c r="BM416" s="33">
        <v>10529.402609999999</v>
      </c>
      <c r="BN416" s="33">
        <v>13908.240760000001</v>
      </c>
      <c r="BO416" s="33">
        <v>11393.75655</v>
      </c>
      <c r="BP416" s="33">
        <v>8716.5969710000008</v>
      </c>
      <c r="BQ416" s="33">
        <v>10618.399950000001</v>
      </c>
      <c r="BR416" s="33">
        <v>14025.79694</v>
      </c>
      <c r="BS416" s="33">
        <v>11490.059639999999</v>
      </c>
      <c r="BT416" s="33">
        <v>8716.5969710000008</v>
      </c>
      <c r="BU416" s="33">
        <v>10618.399950000001</v>
      </c>
      <c r="BV416" s="33">
        <v>14025.79694</v>
      </c>
      <c r="BW416" s="33">
        <v>11490.059639999999</v>
      </c>
      <c r="BX416" s="33">
        <v>8716.5969710000008</v>
      </c>
      <c r="BY416" s="33">
        <v>10618.399950000001</v>
      </c>
      <c r="BZ416" s="33">
        <v>14025.79694</v>
      </c>
      <c r="CA416" s="33">
        <v>11490.059639999999</v>
      </c>
      <c r="CB416" s="33">
        <v>8716.5969710000008</v>
      </c>
      <c r="CC416" s="33">
        <v>10618.399950000001</v>
      </c>
      <c r="CD416" s="33">
        <v>14025.79694</v>
      </c>
      <c r="CE416" s="33">
        <v>11490.059639999999</v>
      </c>
      <c r="CF416" s="33">
        <v>8716.5969710000008</v>
      </c>
      <c r="CG416" s="33">
        <v>10618.399950000001</v>
      </c>
      <c r="CH416" s="33">
        <v>14025.79694</v>
      </c>
      <c r="CI416" s="33">
        <v>11490.059639999999</v>
      </c>
      <c r="CJ416" s="33">
        <v>8716.5969710000008</v>
      </c>
      <c r="CK416" s="33">
        <v>10618.399950000001</v>
      </c>
      <c r="CL416" s="33">
        <v>14025.79694</v>
      </c>
      <c r="CM416" s="33">
        <v>11490.059639999999</v>
      </c>
      <c r="CN416" s="33">
        <v>8716.5969710000008</v>
      </c>
      <c r="CO416" s="33">
        <v>10618.399950000001</v>
      </c>
      <c r="CP416" s="33">
        <v>14025.79694</v>
      </c>
      <c r="CQ416" s="33">
        <v>11490.059639999999</v>
      </c>
      <c r="CR416" s="33">
        <v>8716.5969710000008</v>
      </c>
      <c r="CS416" s="33">
        <v>10618.399950000001</v>
      </c>
      <c r="CT416" s="33">
        <v>14025.79694</v>
      </c>
      <c r="CU416" s="33">
        <v>11490.059639999999</v>
      </c>
      <c r="CV416" s="33">
        <v>8716.5969710000008</v>
      </c>
      <c r="CW416" s="33">
        <v>10618.399950000001</v>
      </c>
      <c r="CX416" s="33">
        <v>14025.79694</v>
      </c>
      <c r="CY416" s="33">
        <v>11490.059639999999</v>
      </c>
      <c r="CZ416" s="33">
        <v>8716.5969710000008</v>
      </c>
      <c r="DA416" s="33">
        <v>10618.399950000001</v>
      </c>
      <c r="DB416" s="33">
        <v>14025.79694</v>
      </c>
      <c r="DC416" s="33">
        <v>11490.059639999999</v>
      </c>
      <c r="DD416" s="33">
        <v>8716.5969710000008</v>
      </c>
      <c r="DE416" s="33">
        <v>10618.399950000001</v>
      </c>
      <c r="DF416" s="33">
        <v>14025.79694</v>
      </c>
      <c r="DG416" s="33">
        <v>11490.059639999999</v>
      </c>
      <c r="DH416" s="33">
        <v>8716.5969710000008</v>
      </c>
      <c r="DI416" s="33">
        <v>10618.399950000001</v>
      </c>
      <c r="DJ416" s="33">
        <v>14025.79694</v>
      </c>
      <c r="DK416" s="33">
        <v>11490.059639999999</v>
      </c>
      <c r="DL416" s="33">
        <v>8716.5969710000008</v>
      </c>
      <c r="DM416" s="33">
        <v>10618.399950000001</v>
      </c>
      <c r="DN416" s="33">
        <v>14025.79694</v>
      </c>
      <c r="DO416" s="33">
        <v>11490.059639999999</v>
      </c>
      <c r="DP416" s="33">
        <v>8716.5969710000008</v>
      </c>
      <c r="DQ416" s="33">
        <v>10618.399950000001</v>
      </c>
      <c r="DR416" s="33">
        <v>14025.79694</v>
      </c>
      <c r="DS416" s="33">
        <v>11490.059639999999</v>
      </c>
      <c r="DT416" s="33">
        <v>8716.5969710000008</v>
      </c>
      <c r="DU416" s="33">
        <v>10618.399950000001</v>
      </c>
      <c r="DV416" s="33">
        <v>14025.79694</v>
      </c>
      <c r="DW416" s="33">
        <v>11490.059639999999</v>
      </c>
      <c r="DX416" s="33">
        <v>8716.5969710000008</v>
      </c>
      <c r="DY416" s="33">
        <v>10618.399950000001</v>
      </c>
      <c r="DZ416" s="33">
        <v>14025.79694</v>
      </c>
      <c r="EA416" s="33">
        <v>11490.059639999999</v>
      </c>
      <c r="EB416" s="33">
        <v>8716.5969710000008</v>
      </c>
      <c r="EC416" s="33">
        <v>10618.399950000001</v>
      </c>
      <c r="ED416" s="33">
        <v>14025.79694</v>
      </c>
      <c r="EE416" s="33">
        <v>11490.059639999999</v>
      </c>
      <c r="EF416" s="33">
        <v>8716.5969710000008</v>
      </c>
      <c r="EG416" s="33">
        <v>10618.399950000001</v>
      </c>
      <c r="EH416" s="33">
        <v>14025.79694</v>
      </c>
      <c r="EI416" s="33">
        <v>11490.059639999999</v>
      </c>
      <c r="EJ416" s="33">
        <v>8716.5969710000008</v>
      </c>
      <c r="EK416" s="33">
        <v>10618.399950000001</v>
      </c>
      <c r="EL416" s="33">
        <v>14025.79694</v>
      </c>
      <c r="EM416" s="33">
        <v>11490.059639999999</v>
      </c>
      <c r="EN416" s="33">
        <v>8716.5969710000008</v>
      </c>
      <c r="EO416" s="33">
        <v>10618.399950000001</v>
      </c>
      <c r="EP416" s="33">
        <v>14025.79694</v>
      </c>
      <c r="EQ416" s="33">
        <v>11490.059639999999</v>
      </c>
      <c r="ER416" s="33">
        <v>8716.5969710000008</v>
      </c>
      <c r="ES416" s="33">
        <v>10618.399950000001</v>
      </c>
      <c r="ET416" s="33">
        <v>14025.79694</v>
      </c>
      <c r="EU416" s="33">
        <v>11490.059639999999</v>
      </c>
      <c r="EV416" s="33">
        <v>8716.5969710000008</v>
      </c>
      <c r="EW416" s="33">
        <v>10618.399950000001</v>
      </c>
      <c r="EX416" s="33">
        <v>14025.79694</v>
      </c>
      <c r="EY416" s="33">
        <v>11490.059639999999</v>
      </c>
      <c r="EZ416" s="33">
        <v>8716.5969710000008</v>
      </c>
      <c r="FA416" s="33">
        <v>10618.399950000001</v>
      </c>
      <c r="FB416" s="33">
        <v>14025.79694</v>
      </c>
      <c r="FC416" s="33">
        <v>11490.059639999999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209.46828679999999</v>
      </c>
      <c r="AS425" s="33">
        <v>255.1704584</v>
      </c>
      <c r="AT425" s="33">
        <v>337.053516</v>
      </c>
      <c r="AU425" s="33">
        <v>276.1172871</v>
      </c>
      <c r="AV425" s="33">
        <v>2277.6483010000002</v>
      </c>
      <c r="AW425" s="33">
        <v>2774.5897490000002</v>
      </c>
      <c r="AX425" s="33">
        <v>3664.9431760000002</v>
      </c>
      <c r="AY425" s="33">
        <v>3002.3545789999998</v>
      </c>
      <c r="AZ425" s="33">
        <v>3200.7266530000002</v>
      </c>
      <c r="BA425" s="33">
        <v>3899.0670140000002</v>
      </c>
      <c r="BB425" s="33">
        <v>5150.2601599999998</v>
      </c>
      <c r="BC425" s="33">
        <v>4219.1396789999999</v>
      </c>
      <c r="BD425" s="33">
        <v>6135.3930220000002</v>
      </c>
      <c r="BE425" s="33">
        <v>7474.0242260000005</v>
      </c>
      <c r="BF425" s="33">
        <v>9872.4051350000009</v>
      </c>
      <c r="BG425" s="33">
        <v>8087.5635279999997</v>
      </c>
      <c r="BH425" s="33">
        <v>6909.3346289999999</v>
      </c>
      <c r="BI425" s="33">
        <v>8416.8258210000004</v>
      </c>
      <c r="BJ425" s="33">
        <v>11117.74754</v>
      </c>
      <c r="BK425" s="33">
        <v>9107.7592839999998</v>
      </c>
      <c r="BL425" s="33">
        <v>8643.5394539999998</v>
      </c>
      <c r="BM425" s="33">
        <v>10529.402609999999</v>
      </c>
      <c r="BN425" s="33">
        <v>13908.240760000001</v>
      </c>
      <c r="BO425" s="33">
        <v>11393.75655</v>
      </c>
      <c r="BP425" s="33">
        <v>8716.5969710000008</v>
      </c>
      <c r="BQ425" s="33">
        <v>10618.399950000001</v>
      </c>
      <c r="BR425" s="33">
        <v>14025.79694</v>
      </c>
      <c r="BS425" s="33">
        <v>11490.059639999999</v>
      </c>
      <c r="BT425" s="33">
        <v>8716.5969710000008</v>
      </c>
      <c r="BU425" s="33">
        <v>10618.399950000001</v>
      </c>
      <c r="BV425" s="33">
        <v>14025.79694</v>
      </c>
      <c r="BW425" s="33">
        <v>11490.059639999999</v>
      </c>
      <c r="BX425" s="33">
        <v>8716.5969710000008</v>
      </c>
      <c r="BY425" s="33">
        <v>10618.399950000001</v>
      </c>
      <c r="BZ425" s="33">
        <v>14025.79694</v>
      </c>
      <c r="CA425" s="33">
        <v>11490.059639999999</v>
      </c>
      <c r="CB425" s="33">
        <v>8716.5969710000008</v>
      </c>
      <c r="CC425" s="33">
        <v>10618.399950000001</v>
      </c>
      <c r="CD425" s="33">
        <v>14025.79694</v>
      </c>
      <c r="CE425" s="33">
        <v>11490.059639999999</v>
      </c>
      <c r="CF425" s="33">
        <v>8716.5969710000008</v>
      </c>
      <c r="CG425" s="33">
        <v>10618.399950000001</v>
      </c>
      <c r="CH425" s="33">
        <v>14025.79694</v>
      </c>
      <c r="CI425" s="33">
        <v>11490.059639999999</v>
      </c>
      <c r="CJ425" s="33">
        <v>8716.5969710000008</v>
      </c>
      <c r="CK425" s="33">
        <v>10618.399950000001</v>
      </c>
      <c r="CL425" s="33">
        <v>14025.79694</v>
      </c>
      <c r="CM425" s="33">
        <v>11490.059639999999</v>
      </c>
      <c r="CN425" s="33">
        <v>8716.5969710000008</v>
      </c>
      <c r="CO425" s="33">
        <v>10618.399950000001</v>
      </c>
      <c r="CP425" s="33">
        <v>14025.79694</v>
      </c>
      <c r="CQ425" s="33">
        <v>11490.059639999999</v>
      </c>
      <c r="CR425" s="33">
        <v>8716.5969710000008</v>
      </c>
      <c r="CS425" s="33">
        <v>10618.399950000001</v>
      </c>
      <c r="CT425" s="33">
        <v>14025.79694</v>
      </c>
      <c r="CU425" s="33">
        <v>11490.059639999999</v>
      </c>
      <c r="CV425" s="33">
        <v>8716.5969710000008</v>
      </c>
      <c r="CW425" s="33">
        <v>10618.399950000001</v>
      </c>
      <c r="CX425" s="33">
        <v>14025.79694</v>
      </c>
      <c r="CY425" s="33">
        <v>11490.059639999999</v>
      </c>
      <c r="CZ425" s="33">
        <v>8716.5969710000008</v>
      </c>
      <c r="DA425" s="33">
        <v>10618.399950000001</v>
      </c>
      <c r="DB425" s="33">
        <v>14025.79694</v>
      </c>
      <c r="DC425" s="33">
        <v>11490.059639999999</v>
      </c>
      <c r="DD425" s="33">
        <v>8716.5969710000008</v>
      </c>
      <c r="DE425" s="33">
        <v>10618.399950000001</v>
      </c>
      <c r="DF425" s="33">
        <v>14025.79694</v>
      </c>
      <c r="DG425" s="33">
        <v>11490.059639999999</v>
      </c>
      <c r="DH425" s="33">
        <v>8716.5969710000008</v>
      </c>
      <c r="DI425" s="33">
        <v>10618.399950000001</v>
      </c>
      <c r="DJ425" s="33">
        <v>14025.79694</v>
      </c>
      <c r="DK425" s="33">
        <v>11490.059639999999</v>
      </c>
      <c r="DL425" s="33">
        <v>8716.5969710000008</v>
      </c>
      <c r="DM425" s="33">
        <v>10618.399950000001</v>
      </c>
      <c r="DN425" s="33">
        <v>14025.79694</v>
      </c>
      <c r="DO425" s="33">
        <v>11490.059639999999</v>
      </c>
      <c r="DP425" s="33">
        <v>8716.5969710000008</v>
      </c>
      <c r="DQ425" s="33">
        <v>10618.399950000001</v>
      </c>
      <c r="DR425" s="33">
        <v>14025.79694</v>
      </c>
      <c r="DS425" s="33">
        <v>11490.059639999999</v>
      </c>
      <c r="DT425" s="33">
        <v>8716.5969710000008</v>
      </c>
      <c r="DU425" s="33">
        <v>10618.399950000001</v>
      </c>
      <c r="DV425" s="33">
        <v>14025.79694</v>
      </c>
      <c r="DW425" s="33">
        <v>11490.059639999999</v>
      </c>
      <c r="DX425" s="33">
        <v>8716.5969710000008</v>
      </c>
      <c r="DY425" s="33">
        <v>10618.399950000001</v>
      </c>
      <c r="DZ425" s="33">
        <v>14025.79694</v>
      </c>
      <c r="EA425" s="33">
        <v>11490.059639999999</v>
      </c>
      <c r="EB425" s="33">
        <v>8716.5969710000008</v>
      </c>
      <c r="EC425" s="33">
        <v>10618.399950000001</v>
      </c>
      <c r="ED425" s="33">
        <v>14025.79694</v>
      </c>
      <c r="EE425" s="33">
        <v>11490.059639999999</v>
      </c>
      <c r="EF425" s="33">
        <v>8716.5969710000008</v>
      </c>
      <c r="EG425" s="33">
        <v>10618.399950000001</v>
      </c>
      <c r="EH425" s="33">
        <v>14025.79694</v>
      </c>
      <c r="EI425" s="33">
        <v>11490.059639999999</v>
      </c>
      <c r="EJ425" s="33">
        <v>8716.5969710000008</v>
      </c>
      <c r="EK425" s="33">
        <v>10618.399950000001</v>
      </c>
      <c r="EL425" s="33">
        <v>14025.79694</v>
      </c>
      <c r="EM425" s="33">
        <v>11490.059639999999</v>
      </c>
      <c r="EN425" s="33">
        <v>8716.5969710000008</v>
      </c>
      <c r="EO425" s="33">
        <v>10618.399950000001</v>
      </c>
      <c r="EP425" s="33">
        <v>14025.79694</v>
      </c>
      <c r="EQ425" s="33">
        <v>11490.059639999999</v>
      </c>
      <c r="ER425" s="33">
        <v>8716.5969710000008</v>
      </c>
      <c r="ES425" s="33">
        <v>10618.399950000001</v>
      </c>
      <c r="ET425" s="33">
        <v>14025.79694</v>
      </c>
      <c r="EU425" s="33">
        <v>11490.059639999999</v>
      </c>
      <c r="EV425" s="33">
        <v>8716.5969710000008</v>
      </c>
      <c r="EW425" s="33">
        <v>10618.399950000001</v>
      </c>
      <c r="EX425" s="33">
        <v>14025.79694</v>
      </c>
      <c r="EY425" s="33">
        <v>11490.059639999999</v>
      </c>
      <c r="EZ425" s="33">
        <v>8716.5969710000008</v>
      </c>
      <c r="FA425" s="33">
        <v>10618.399950000001</v>
      </c>
      <c r="FB425" s="33">
        <v>14025.79694</v>
      </c>
      <c r="FC425" s="33">
        <v>11490.059639999999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1384.477091</v>
      </c>
      <c r="BY440" s="33">
        <v>1686.5448200000001</v>
      </c>
      <c r="BZ440" s="33">
        <v>2227.7494999999999</v>
      </c>
      <c r="CA440" s="33">
        <v>1824.9925290000001</v>
      </c>
      <c r="CB440" s="33">
        <v>2836.4132650000001</v>
      </c>
      <c r="CC440" s="33">
        <v>3455.2670680000001</v>
      </c>
      <c r="CD440" s="33">
        <v>4564.0467989999997</v>
      </c>
      <c r="CE440" s="33">
        <v>3738.9083949999999</v>
      </c>
      <c r="CF440" s="33">
        <v>4537.8070040000002</v>
      </c>
      <c r="CG440" s="33">
        <v>5527.8739859999996</v>
      </c>
      <c r="CH440" s="33">
        <v>7301.7439969999996</v>
      </c>
      <c r="CI440" s="33">
        <v>5981.6546870000002</v>
      </c>
      <c r="CJ440" s="33">
        <v>6903.1549000000005</v>
      </c>
      <c r="CK440" s="33">
        <v>8409.2977869999995</v>
      </c>
      <c r="CL440" s="33">
        <v>11107.80379</v>
      </c>
      <c r="CM440" s="33">
        <v>9099.6132770000004</v>
      </c>
      <c r="CN440" s="33">
        <v>9399.9473899999994</v>
      </c>
      <c r="CO440" s="33">
        <v>11450.844999999999</v>
      </c>
      <c r="CP440" s="33">
        <v>15125.36989</v>
      </c>
      <c r="CQ440" s="33">
        <v>12390.839739999999</v>
      </c>
      <c r="CR440" s="33">
        <v>12264.338879999999</v>
      </c>
      <c r="CS440" s="33">
        <v>14940.19464</v>
      </c>
      <c r="CT440" s="33">
        <v>19734.4362</v>
      </c>
      <c r="CU440" s="33">
        <v>16166.62853</v>
      </c>
      <c r="CV440" s="33">
        <v>14541.77959</v>
      </c>
      <c r="CW440" s="33">
        <v>17714.531500000001</v>
      </c>
      <c r="CX440" s="33">
        <v>23399.04535</v>
      </c>
      <c r="CY440" s="33">
        <v>19168.709459999998</v>
      </c>
      <c r="CZ440" s="33">
        <v>18020.013589999999</v>
      </c>
      <c r="DA440" s="33">
        <v>21951.65292</v>
      </c>
      <c r="DB440" s="33">
        <v>28995.840049999999</v>
      </c>
      <c r="DC440" s="33">
        <v>23753.654279999999</v>
      </c>
      <c r="DD440" s="33">
        <v>19589.70781</v>
      </c>
      <c r="DE440" s="33">
        <v>23863.825870000001</v>
      </c>
      <c r="DF440" s="33">
        <v>31521.620739999998</v>
      </c>
      <c r="DG440" s="33">
        <v>25822.79665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1384.477091</v>
      </c>
      <c r="BY449" s="33">
        <v>1686.5448200000001</v>
      </c>
      <c r="BZ449" s="33">
        <v>2227.7494999999999</v>
      </c>
      <c r="CA449" s="33">
        <v>1824.9925290000001</v>
      </c>
      <c r="CB449" s="33">
        <v>2836.4132650000001</v>
      </c>
      <c r="CC449" s="33">
        <v>3455.2670680000001</v>
      </c>
      <c r="CD449" s="33">
        <v>4564.0467989999997</v>
      </c>
      <c r="CE449" s="33">
        <v>3738.9083949999999</v>
      </c>
      <c r="CF449" s="33">
        <v>4537.8070040000002</v>
      </c>
      <c r="CG449" s="33">
        <v>5527.8739859999996</v>
      </c>
      <c r="CH449" s="33">
        <v>7301.7439969999996</v>
      </c>
      <c r="CI449" s="33">
        <v>5981.6546870000002</v>
      </c>
      <c r="CJ449" s="33">
        <v>6903.1549000000005</v>
      </c>
      <c r="CK449" s="33">
        <v>8409.2977869999995</v>
      </c>
      <c r="CL449" s="33">
        <v>11107.80379</v>
      </c>
      <c r="CM449" s="33">
        <v>9099.6132770000004</v>
      </c>
      <c r="CN449" s="33">
        <v>9399.9473899999994</v>
      </c>
      <c r="CO449" s="33">
        <v>11450.844999999999</v>
      </c>
      <c r="CP449" s="33">
        <v>15125.36989</v>
      </c>
      <c r="CQ449" s="33">
        <v>12390.839739999999</v>
      </c>
      <c r="CR449" s="33">
        <v>12264.338879999999</v>
      </c>
      <c r="CS449" s="33">
        <v>14940.19464</v>
      </c>
      <c r="CT449" s="33">
        <v>19734.4362</v>
      </c>
      <c r="CU449" s="33">
        <v>16166.62853</v>
      </c>
      <c r="CV449" s="33">
        <v>14541.77959</v>
      </c>
      <c r="CW449" s="33">
        <v>17714.531500000001</v>
      </c>
      <c r="CX449" s="33">
        <v>23399.04535</v>
      </c>
      <c r="CY449" s="33">
        <v>19168.709459999998</v>
      </c>
      <c r="CZ449" s="33">
        <v>18020.013589999999</v>
      </c>
      <c r="DA449" s="33">
        <v>21951.65292</v>
      </c>
      <c r="DB449" s="33">
        <v>28995.840049999999</v>
      </c>
      <c r="DC449" s="33">
        <v>23753.654279999999</v>
      </c>
      <c r="DD449" s="33">
        <v>19589.70781</v>
      </c>
      <c r="DE449" s="33">
        <v>23863.825870000001</v>
      </c>
      <c r="DF449" s="33">
        <v>31521.620739999998</v>
      </c>
      <c r="DG449" s="33">
        <v>25822.79665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4808.2702959999997</v>
      </c>
      <c r="DM464" s="33">
        <v>5857.347452</v>
      </c>
      <c r="DN464" s="33">
        <v>7736.944023</v>
      </c>
      <c r="DO464" s="33">
        <v>6338.1744820000004</v>
      </c>
      <c r="DP464" s="33">
        <v>7024.820659</v>
      </c>
      <c r="DQ464" s="33">
        <v>8557.5088030000006</v>
      </c>
      <c r="DR464" s="33">
        <v>11303.575059999999</v>
      </c>
      <c r="DS464" s="33">
        <v>9259.9908689999993</v>
      </c>
      <c r="DT464" s="33">
        <v>8351.3393159999996</v>
      </c>
      <c r="DU464" s="33">
        <v>10173.449710000001</v>
      </c>
      <c r="DV464" s="33">
        <v>13438.06417</v>
      </c>
      <c r="DW464" s="33">
        <v>11008.583640000001</v>
      </c>
      <c r="DX464" s="33">
        <v>9672.2336230000001</v>
      </c>
      <c r="DY464" s="33">
        <v>11782.539140000001</v>
      </c>
      <c r="DZ464" s="33">
        <v>15563.503189999999</v>
      </c>
      <c r="EA464" s="33">
        <v>12749.762500000001</v>
      </c>
      <c r="EB464" s="33">
        <v>10758.34958</v>
      </c>
      <c r="EC464" s="33">
        <v>13105.62585</v>
      </c>
      <c r="ED464" s="33">
        <v>17311.162499999999</v>
      </c>
      <c r="EE464" s="33">
        <v>14181.46081</v>
      </c>
      <c r="EF464" s="33">
        <v>11974.75474</v>
      </c>
      <c r="EG464" s="33">
        <v>14587.42851</v>
      </c>
      <c r="EH464" s="33">
        <v>19268.469000000001</v>
      </c>
      <c r="EI464" s="33">
        <v>15784.903979999999</v>
      </c>
      <c r="EJ464" s="33">
        <v>13763.42323</v>
      </c>
      <c r="EK464" s="33">
        <v>16766.35194</v>
      </c>
      <c r="EL464" s="33">
        <v>22146.599200000001</v>
      </c>
      <c r="EM464" s="33">
        <v>18142.69426</v>
      </c>
      <c r="EN464" s="33">
        <v>15550.52261</v>
      </c>
      <c r="EO464" s="33">
        <v>18943.3639</v>
      </c>
      <c r="EP464" s="33">
        <v>25022.204559999998</v>
      </c>
      <c r="EQ464" s="33">
        <v>20498.41617</v>
      </c>
      <c r="ER464" s="33">
        <v>18014.954310000001</v>
      </c>
      <c r="ES464" s="33">
        <v>21945.489799999999</v>
      </c>
      <c r="ET464" s="33">
        <v>28987.699209999999</v>
      </c>
      <c r="EU464" s="33">
        <v>23746.985229999998</v>
      </c>
      <c r="EV464" s="33">
        <v>20647.747660000001</v>
      </c>
      <c r="EW464" s="33">
        <v>25152.710780000001</v>
      </c>
      <c r="EX464" s="33">
        <v>33224.103049999998</v>
      </c>
      <c r="EY464" s="33">
        <v>27217.485550000001</v>
      </c>
      <c r="EZ464" s="33">
        <v>23227.636900000001</v>
      </c>
      <c r="FA464" s="33">
        <v>28295.484949999998</v>
      </c>
      <c r="FB464" s="33">
        <v>37375.379370000002</v>
      </c>
      <c r="FC464" s="33">
        <v>30618.248640000002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4808.2702959999997</v>
      </c>
      <c r="DM473" s="33">
        <v>5857.347452</v>
      </c>
      <c r="DN473" s="33">
        <v>7736.944023</v>
      </c>
      <c r="DO473" s="33">
        <v>6338.1744820000004</v>
      </c>
      <c r="DP473" s="33">
        <v>7024.820659</v>
      </c>
      <c r="DQ473" s="33">
        <v>8557.5088030000006</v>
      </c>
      <c r="DR473" s="33">
        <v>11303.575059999999</v>
      </c>
      <c r="DS473" s="33">
        <v>9259.9908689999993</v>
      </c>
      <c r="DT473" s="33">
        <v>8351.3393159999996</v>
      </c>
      <c r="DU473" s="33">
        <v>10173.449710000001</v>
      </c>
      <c r="DV473" s="33">
        <v>13438.06417</v>
      </c>
      <c r="DW473" s="33">
        <v>11008.583640000001</v>
      </c>
      <c r="DX473" s="33">
        <v>9672.2336230000001</v>
      </c>
      <c r="DY473" s="33">
        <v>11782.539140000001</v>
      </c>
      <c r="DZ473" s="33">
        <v>15563.503189999999</v>
      </c>
      <c r="EA473" s="33">
        <v>12749.762500000001</v>
      </c>
      <c r="EB473" s="33">
        <v>10758.34958</v>
      </c>
      <c r="EC473" s="33">
        <v>13105.62585</v>
      </c>
      <c r="ED473" s="33">
        <v>17311.162499999999</v>
      </c>
      <c r="EE473" s="33">
        <v>14181.46081</v>
      </c>
      <c r="EF473" s="33">
        <v>11974.75474</v>
      </c>
      <c r="EG473" s="33">
        <v>14587.42851</v>
      </c>
      <c r="EH473" s="33">
        <v>19268.469000000001</v>
      </c>
      <c r="EI473" s="33">
        <v>15784.903979999999</v>
      </c>
      <c r="EJ473" s="33">
        <v>13763.42323</v>
      </c>
      <c r="EK473" s="33">
        <v>16766.35194</v>
      </c>
      <c r="EL473" s="33">
        <v>22146.599200000001</v>
      </c>
      <c r="EM473" s="33">
        <v>18142.69426</v>
      </c>
      <c r="EN473" s="33">
        <v>15550.52261</v>
      </c>
      <c r="EO473" s="33">
        <v>18943.3639</v>
      </c>
      <c r="EP473" s="33">
        <v>25022.204559999998</v>
      </c>
      <c r="EQ473" s="33">
        <v>20498.41617</v>
      </c>
      <c r="ER473" s="33">
        <v>18014.954310000001</v>
      </c>
      <c r="ES473" s="33">
        <v>21945.489799999999</v>
      </c>
      <c r="ET473" s="33">
        <v>28987.699209999999</v>
      </c>
      <c r="EU473" s="33">
        <v>23746.985229999998</v>
      </c>
      <c r="EV473" s="33">
        <v>20647.747660000001</v>
      </c>
      <c r="EW473" s="33">
        <v>25152.710780000001</v>
      </c>
      <c r="EX473" s="33">
        <v>33224.103049999998</v>
      </c>
      <c r="EY473" s="33">
        <v>27217.485550000001</v>
      </c>
      <c r="EZ473" s="33">
        <v>23227.636900000001</v>
      </c>
      <c r="FA473" s="33">
        <v>28295.484949999998</v>
      </c>
      <c r="FB473" s="33">
        <v>37375.379370000002</v>
      </c>
      <c r="FC473" s="33">
        <v>30618.248640000002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1855.887504</v>
      </c>
      <c r="CQ654" s="33">
        <v>1861.7816150000001</v>
      </c>
      <c r="CR654" s="33">
        <v>1861.7816150000001</v>
      </c>
      <c r="CT654" s="33">
        <v>1861.7816150000001</v>
      </c>
      <c r="CU654" s="33">
        <v>1861.7816150000001</v>
      </c>
      <c r="CV654" s="33">
        <v>1861.7816150000001</v>
      </c>
      <c r="CX654" s="33">
        <v>502.15992679999999</v>
      </c>
      <c r="CY654" s="33">
        <v>1861.7816150000001</v>
      </c>
      <c r="CZ654" s="33">
        <v>1861.7816150000001</v>
      </c>
      <c r="DB654" s="33">
        <v>782.53272270000002</v>
      </c>
      <c r="DC654" s="33">
        <v>1861.7816150000001</v>
      </c>
      <c r="DD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R654" s="33">
        <v>502.15992679999999</v>
      </c>
      <c r="DS654" s="33">
        <v>1861.7816150000001</v>
      </c>
      <c r="DT654" s="33">
        <v>1861.7816150000001</v>
      </c>
      <c r="DV654" s="33">
        <v>71.828324449999997</v>
      </c>
      <c r="DW654" s="33">
        <v>1861.7816150000001</v>
      </c>
      <c r="DX654" s="33">
        <v>1861.7816150000001</v>
      </c>
      <c r="DZ654" s="33">
        <v>502.15992679999999</v>
      </c>
      <c r="EA654" s="33">
        <v>1861.7816150000001</v>
      </c>
      <c r="EB654" s="33">
        <v>1861.7816150000001</v>
      </c>
      <c r="ED654" s="33">
        <v>502.15992679999999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P654" s="33">
        <v>1359.6216890000001</v>
      </c>
      <c r="EQ654" s="33">
        <v>1861.7816150000001</v>
      </c>
      <c r="ER654" s="33">
        <v>1861.7816150000001</v>
      </c>
      <c r="ET654" s="33">
        <v>1359.6216890000001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1855.887504</v>
      </c>
      <c r="CQ665" s="33">
        <v>1861.7816150000001</v>
      </c>
      <c r="CR665" s="33">
        <v>1861.7816150000001</v>
      </c>
      <c r="CS665" s="33">
        <v>0</v>
      </c>
      <c r="CT665" s="33">
        <v>1861.7816150000001</v>
      </c>
      <c r="CU665" s="33">
        <v>1861.7816150000001</v>
      </c>
      <c r="CV665" s="33">
        <v>1861.7816150000001</v>
      </c>
      <c r="CW665" s="33">
        <v>0</v>
      </c>
      <c r="CX665" s="33">
        <v>502.15992679999999</v>
      </c>
      <c r="CY665" s="33">
        <v>1861.7816150000001</v>
      </c>
      <c r="CZ665" s="33">
        <v>1861.7816150000001</v>
      </c>
      <c r="DA665" s="33">
        <v>0</v>
      </c>
      <c r="DB665" s="33">
        <v>782.53272270000002</v>
      </c>
      <c r="DC665" s="33">
        <v>1861.7816150000001</v>
      </c>
      <c r="DD665" s="33">
        <v>1861.7816150000001</v>
      </c>
      <c r="DE665" s="33">
        <v>0</v>
      </c>
      <c r="DF665" s="33">
        <v>1861.7816150000001</v>
      </c>
      <c r="DG665" s="33">
        <v>1861.7816150000001</v>
      </c>
      <c r="DH665" s="33">
        <v>1888.310819</v>
      </c>
      <c r="DI665" s="33">
        <v>0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502.15992679999999</v>
      </c>
      <c r="DS665" s="33">
        <v>3032.856464</v>
      </c>
      <c r="DT665" s="33">
        <v>3032.856464</v>
      </c>
      <c r="DU665" s="33">
        <v>0</v>
      </c>
      <c r="DV665" s="33">
        <v>71.828324449999997</v>
      </c>
      <c r="DW665" s="33">
        <v>3032.856464</v>
      </c>
      <c r="DX665" s="33">
        <v>3032.856464</v>
      </c>
      <c r="DY665" s="33">
        <v>0</v>
      </c>
      <c r="DZ665" s="33">
        <v>502.15992679999999</v>
      </c>
      <c r="EA665" s="33">
        <v>3032.856464</v>
      </c>
      <c r="EB665" s="33">
        <v>3032.856464</v>
      </c>
      <c r="EC665" s="33">
        <v>0</v>
      </c>
      <c r="ED665" s="33">
        <v>502.15992679999999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1359.6216890000001</v>
      </c>
      <c r="EQ665" s="33">
        <v>3032.856464</v>
      </c>
      <c r="ER665" s="33">
        <v>3032.856464</v>
      </c>
      <c r="ES665" s="33">
        <v>0</v>
      </c>
      <c r="ET665" s="33">
        <v>1359.6216890000001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2378.8186390000001</v>
      </c>
      <c r="CU666" s="33">
        <v>2714.5060189999999</v>
      </c>
      <c r="CV666" s="33">
        <v>888.36717109999995</v>
      </c>
      <c r="CY666" s="33">
        <v>2714.5060189999999</v>
      </c>
      <c r="CZ666" s="33">
        <v>303.50535159999998</v>
      </c>
      <c r="DC666" s="33">
        <v>2714.5060189999999</v>
      </c>
      <c r="DG666" s="33">
        <v>2714.5060189999999</v>
      </c>
      <c r="DH666" s="33">
        <v>331.61504600000001</v>
      </c>
      <c r="DK666" s="33">
        <v>2714.5060189999999</v>
      </c>
      <c r="DO666" s="33">
        <v>2714.5060189999999</v>
      </c>
      <c r="DS666" s="33">
        <v>2382.890973</v>
      </c>
      <c r="DW666" s="33">
        <v>1276.011968</v>
      </c>
      <c r="EA666" s="33">
        <v>2189.6067750000002</v>
      </c>
      <c r="EB666" s="33">
        <v>275.714224</v>
      </c>
      <c r="EE666" s="33">
        <v>2523.8124050000001</v>
      </c>
      <c r="EF666" s="33">
        <v>2300.4609479999999</v>
      </c>
      <c r="EI666" s="33">
        <v>2714.5060189999999</v>
      </c>
      <c r="EJ666" s="33">
        <v>2714.5060189999999</v>
      </c>
      <c r="EM666" s="33">
        <v>2714.5060189999999</v>
      </c>
      <c r="EN666" s="33">
        <v>2714.5060189999999</v>
      </c>
      <c r="EQ666" s="33">
        <v>2714.5060189999999</v>
      </c>
      <c r="ER666" s="33">
        <v>2714.5060189999999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R667" s="33">
        <v>22.648097669999999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1470.4758609999999</v>
      </c>
      <c r="CI668" s="33">
        <v>1470.4758609999999</v>
      </c>
      <c r="CJ668" s="33">
        <v>696.71616819999997</v>
      </c>
      <c r="CM668" s="33">
        <v>1470.4758609999999</v>
      </c>
      <c r="CN668" s="33">
        <v>593.75075089999996</v>
      </c>
      <c r="CQ668" s="33">
        <v>1470.4758609999999</v>
      </c>
      <c r="CU668" s="33">
        <v>1470.4758609999999</v>
      </c>
      <c r="CV668" s="33">
        <v>505.0023415</v>
      </c>
      <c r="CY668" s="33">
        <v>1470.4758609999999</v>
      </c>
      <c r="DC668" s="33">
        <v>1167.0236870000001</v>
      </c>
      <c r="DG668" s="33">
        <v>1396.933417</v>
      </c>
      <c r="DK668" s="33">
        <v>1470.4758609999999</v>
      </c>
      <c r="DO668" s="33">
        <v>196.2930427</v>
      </c>
      <c r="DS668" s="33">
        <v>505.0023415</v>
      </c>
      <c r="DW668" s="33">
        <v>1470.4758609999999</v>
      </c>
      <c r="EA668" s="33">
        <v>1028.5902249999999</v>
      </c>
      <c r="EB668" s="33">
        <v>537.15873710000005</v>
      </c>
      <c r="EE668" s="33">
        <v>505.0023415</v>
      </c>
      <c r="EF668" s="33">
        <v>420.34564369999998</v>
      </c>
      <c r="EI668" s="33">
        <v>1470.4758609999999</v>
      </c>
      <c r="EJ668" s="33">
        <v>634.45738429999994</v>
      </c>
      <c r="EM668" s="33">
        <v>1470.4758609999999</v>
      </c>
      <c r="EN668" s="33">
        <v>1470.4758609999999</v>
      </c>
      <c r="EQ668" s="33">
        <v>1470.4758609999999</v>
      </c>
      <c r="ER668" s="33">
        <v>1470.4758609999999</v>
      </c>
      <c r="EU668" s="33">
        <v>1470.4758609999999</v>
      </c>
      <c r="EV668" s="33">
        <v>1470.4758609999999</v>
      </c>
      <c r="EY668" s="33">
        <v>1470.4758609999999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77.476353649999993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EE669" s="33">
        <v>168.64993770000001</v>
      </c>
      <c r="EI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22.648097669999999</v>
      </c>
      <c r="AS677" s="33">
        <v>0</v>
      </c>
      <c r="AT677" s="33">
        <v>0</v>
      </c>
      <c r="AU677" s="33">
        <v>760.81966269999998</v>
      </c>
      <c r="AV677" s="33">
        <v>843.24968839999997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4589.5522369999999</v>
      </c>
      <c r="BQ677" s="33">
        <v>0</v>
      </c>
      <c r="BR677" s="33">
        <v>0</v>
      </c>
      <c r="BS677" s="33">
        <v>4589.5522369999999</v>
      </c>
      <c r="BT677" s="33">
        <v>4589.5522369999999</v>
      </c>
      <c r="BU677" s="33">
        <v>0</v>
      </c>
      <c r="BV677" s="33">
        <v>0</v>
      </c>
      <c r="BW677" s="33">
        <v>4589.5522369999999</v>
      </c>
      <c r="BX677" s="33">
        <v>4589.5522369999999</v>
      </c>
      <c r="BY677" s="33">
        <v>0</v>
      </c>
      <c r="BZ677" s="33">
        <v>0</v>
      </c>
      <c r="CA677" s="33">
        <v>4589.5522369999999</v>
      </c>
      <c r="CB677" s="33">
        <v>4589.5522369999999</v>
      </c>
      <c r="CC677" s="33">
        <v>0</v>
      </c>
      <c r="CD677" s="33">
        <v>0</v>
      </c>
      <c r="CE677" s="33">
        <v>4589.5522369999999</v>
      </c>
      <c r="CF677" s="33">
        <v>4498.3786529999998</v>
      </c>
      <c r="CG677" s="33">
        <v>0</v>
      </c>
      <c r="CH677" s="33">
        <v>0</v>
      </c>
      <c r="CI677" s="33">
        <v>4589.5522369999999</v>
      </c>
      <c r="CJ677" s="33">
        <v>3647.1426059999999</v>
      </c>
      <c r="CK677" s="33">
        <v>0</v>
      </c>
      <c r="CL677" s="33">
        <v>0</v>
      </c>
      <c r="CM677" s="33">
        <v>4589.5522369999999</v>
      </c>
      <c r="CN677" s="33">
        <v>3544.177189</v>
      </c>
      <c r="CO677" s="33">
        <v>0</v>
      </c>
      <c r="CP677" s="33">
        <v>0</v>
      </c>
      <c r="CQ677" s="33">
        <v>4589.5522369999999</v>
      </c>
      <c r="CR677" s="33">
        <v>2614.7390580000001</v>
      </c>
      <c r="CS677" s="33">
        <v>0</v>
      </c>
      <c r="CT677" s="33">
        <v>0</v>
      </c>
      <c r="CU677" s="33">
        <v>4589.5522369999999</v>
      </c>
      <c r="CV677" s="33">
        <v>1629.289931</v>
      </c>
      <c r="CW677" s="33">
        <v>0</v>
      </c>
      <c r="CX677" s="33">
        <v>0</v>
      </c>
      <c r="CY677" s="33">
        <v>4589.5522369999999</v>
      </c>
      <c r="CZ677" s="33">
        <v>539.42577000000006</v>
      </c>
      <c r="DA677" s="33">
        <v>0</v>
      </c>
      <c r="DB677" s="33">
        <v>0</v>
      </c>
      <c r="DC677" s="33">
        <v>4286.1000629999999</v>
      </c>
      <c r="DD677" s="33">
        <v>235.92041839999999</v>
      </c>
      <c r="DE677" s="33">
        <v>0</v>
      </c>
      <c r="DF677" s="33">
        <v>0</v>
      </c>
      <c r="DG677" s="33">
        <v>4516.0097930000002</v>
      </c>
      <c r="DH677" s="33">
        <v>567.53546440000002</v>
      </c>
      <c r="DI677" s="33">
        <v>0</v>
      </c>
      <c r="DJ677" s="33">
        <v>0</v>
      </c>
      <c r="DK677" s="33">
        <v>4589.5522369999999</v>
      </c>
      <c r="DL677" s="33">
        <v>235.92041839999999</v>
      </c>
      <c r="DM677" s="33">
        <v>0</v>
      </c>
      <c r="DN677" s="33">
        <v>0</v>
      </c>
      <c r="DO677" s="33">
        <v>3315.3694180000002</v>
      </c>
      <c r="DP677" s="33">
        <v>235.92041839999999</v>
      </c>
      <c r="DQ677" s="33">
        <v>0</v>
      </c>
      <c r="DR677" s="33">
        <v>0</v>
      </c>
      <c r="DS677" s="33">
        <v>3292.463671</v>
      </c>
      <c r="DT677" s="33">
        <v>235.92041839999999</v>
      </c>
      <c r="DU677" s="33">
        <v>0</v>
      </c>
      <c r="DV677" s="33">
        <v>0</v>
      </c>
      <c r="DW677" s="33">
        <v>3151.0581860000002</v>
      </c>
      <c r="DX677" s="33">
        <v>235.92041839999999</v>
      </c>
      <c r="DY677" s="33">
        <v>0</v>
      </c>
      <c r="DZ677" s="33">
        <v>0</v>
      </c>
      <c r="EA677" s="33">
        <v>3454.1174190000002</v>
      </c>
      <c r="EB677" s="33">
        <v>1048.7933800000001</v>
      </c>
      <c r="EC677" s="33">
        <v>0</v>
      </c>
      <c r="ED677" s="33">
        <v>0</v>
      </c>
      <c r="EE677" s="33">
        <v>3433.3851030000001</v>
      </c>
      <c r="EF677" s="33">
        <v>2956.7270100000001</v>
      </c>
      <c r="EG677" s="33">
        <v>0</v>
      </c>
      <c r="EH677" s="33">
        <v>0</v>
      </c>
      <c r="EI677" s="33">
        <v>4589.5522369999999</v>
      </c>
      <c r="EJ677" s="33">
        <v>3753.5337599999998</v>
      </c>
      <c r="EK677" s="33">
        <v>0</v>
      </c>
      <c r="EL677" s="33">
        <v>0</v>
      </c>
      <c r="EM677" s="33">
        <v>4589.5522369999999</v>
      </c>
      <c r="EN677" s="33">
        <v>4589.5522369999999</v>
      </c>
      <c r="EO677" s="33">
        <v>0</v>
      </c>
      <c r="EP677" s="33">
        <v>0</v>
      </c>
      <c r="EQ677" s="33">
        <v>4589.5522369999999</v>
      </c>
      <c r="ER677" s="33">
        <v>4589.5522369999999</v>
      </c>
      <c r="ES677" s="33">
        <v>0</v>
      </c>
      <c r="ET677" s="33">
        <v>0</v>
      </c>
      <c r="EU677" s="33">
        <v>4589.5522369999999</v>
      </c>
      <c r="EV677" s="33">
        <v>4589.5522369999999</v>
      </c>
      <c r="EW677" s="33">
        <v>0</v>
      </c>
      <c r="EX677" s="33">
        <v>0</v>
      </c>
      <c r="EY677" s="33">
        <v>4589.5522369999999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H678" s="33">
        <v>120.5381287</v>
      </c>
      <c r="BK678" s="33">
        <v>1864.6240299999999</v>
      </c>
      <c r="BL678" s="33">
        <v>660.54648540000005</v>
      </c>
      <c r="BO678" s="33">
        <v>1864.6240299999999</v>
      </c>
      <c r="BP678" s="33">
        <v>534.46720989999994</v>
      </c>
      <c r="BS678" s="33">
        <v>1864.6240299999999</v>
      </c>
      <c r="BT678" s="33">
        <v>1207.7261840000001</v>
      </c>
      <c r="BW678" s="33">
        <v>1864.6240299999999</v>
      </c>
      <c r="BX678" s="33">
        <v>1249.210169</v>
      </c>
      <c r="CA678" s="33">
        <v>1864.6240299999999</v>
      </c>
      <c r="CB678" s="33">
        <v>429.50363320000002</v>
      </c>
      <c r="CE678" s="33">
        <v>1864.6240299999999</v>
      </c>
      <c r="CI678" s="33">
        <v>1864.6240299999999</v>
      </c>
      <c r="CM678" s="33">
        <v>1864.6240299999999</v>
      </c>
      <c r="CQ678" s="33">
        <v>1761.9636539999999</v>
      </c>
      <c r="CU678" s="33">
        <v>888.75569970000004</v>
      </c>
      <c r="CY678" s="33">
        <v>459.58204560000001</v>
      </c>
      <c r="DK678" s="33">
        <v>1864.6240299999999</v>
      </c>
      <c r="EI678" s="33">
        <v>275.76982679999998</v>
      </c>
      <c r="EM678" s="33">
        <v>1057.620019</v>
      </c>
      <c r="EN678" s="33">
        <v>480.01849229999999</v>
      </c>
      <c r="EQ678" s="33">
        <v>1770.9187979999999</v>
      </c>
      <c r="ER678" s="33">
        <v>1235.29757</v>
      </c>
      <c r="EU678" s="33">
        <v>1864.6240299999999</v>
      </c>
      <c r="EV678" s="33">
        <v>1734.7499250000001</v>
      </c>
      <c r="EY678" s="33">
        <v>1864.6240299999999</v>
      </c>
      <c r="EZ678" s="33">
        <v>1864.6240299999999</v>
      </c>
      <c r="FC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211.28615790000001</v>
      </c>
      <c r="CM680" s="33">
        <v>211.28615790000001</v>
      </c>
      <c r="DK680" s="33">
        <v>211.28615790000001</v>
      </c>
      <c r="EU680" s="33">
        <v>211.28615790000001</v>
      </c>
      <c r="EY680" s="33">
        <v>211.28615790000001</v>
      </c>
      <c r="EZ680" s="33">
        <v>211.28615790000001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120.5381287</v>
      </c>
      <c r="BI689" s="33">
        <v>0</v>
      </c>
      <c r="BJ689" s="33">
        <v>0</v>
      </c>
      <c r="BK689" s="33">
        <v>2075.9101879999998</v>
      </c>
      <c r="BL689" s="33">
        <v>660.54648540000005</v>
      </c>
      <c r="BM689" s="33">
        <v>0</v>
      </c>
      <c r="BN689" s="33">
        <v>0</v>
      </c>
      <c r="BO689" s="33">
        <v>2075.9101879999998</v>
      </c>
      <c r="BP689" s="33">
        <v>534.46720989999994</v>
      </c>
      <c r="BQ689" s="33">
        <v>0</v>
      </c>
      <c r="BR689" s="33">
        <v>0</v>
      </c>
      <c r="BS689" s="33">
        <v>2075.9101879999998</v>
      </c>
      <c r="BT689" s="33">
        <v>1207.7261840000001</v>
      </c>
      <c r="BU689" s="33">
        <v>0</v>
      </c>
      <c r="BV689" s="33">
        <v>0</v>
      </c>
      <c r="BW689" s="33">
        <v>2075.9101879999998</v>
      </c>
      <c r="BX689" s="33">
        <v>1249.210169</v>
      </c>
      <c r="BY689" s="33">
        <v>0</v>
      </c>
      <c r="BZ689" s="33">
        <v>0</v>
      </c>
      <c r="CA689" s="33">
        <v>2075.9101879999998</v>
      </c>
      <c r="CB689" s="33">
        <v>429.50363320000002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2075.9101879999998</v>
      </c>
      <c r="CJ689" s="33">
        <v>0</v>
      </c>
      <c r="CK689" s="33">
        <v>0</v>
      </c>
      <c r="CL689" s="33">
        <v>0</v>
      </c>
      <c r="CM689" s="33">
        <v>2075.9101879999998</v>
      </c>
      <c r="CN689" s="33">
        <v>0</v>
      </c>
      <c r="CO689" s="33">
        <v>0</v>
      </c>
      <c r="CP689" s="33">
        <v>0</v>
      </c>
      <c r="CQ689" s="33">
        <v>1761.9636539999999</v>
      </c>
      <c r="CR689" s="33">
        <v>0</v>
      </c>
      <c r="CS689" s="33">
        <v>0</v>
      </c>
      <c r="CT689" s="33">
        <v>0</v>
      </c>
      <c r="CU689" s="33">
        <v>888.75569970000004</v>
      </c>
      <c r="CV689" s="33">
        <v>0</v>
      </c>
      <c r="CW689" s="33">
        <v>0</v>
      </c>
      <c r="CX689" s="33">
        <v>0</v>
      </c>
      <c r="CY689" s="33">
        <v>459.58204560000001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275.76982679999998</v>
      </c>
      <c r="EJ689" s="33">
        <v>0</v>
      </c>
      <c r="EK689" s="33">
        <v>0</v>
      </c>
      <c r="EL689" s="33">
        <v>0</v>
      </c>
      <c r="EM689" s="33">
        <v>1057.620019</v>
      </c>
      <c r="EN689" s="33">
        <v>480.01849229999999</v>
      </c>
      <c r="EO689" s="33">
        <v>0</v>
      </c>
      <c r="EP689" s="33">
        <v>0</v>
      </c>
      <c r="EQ689" s="33">
        <v>1770.9187979999999</v>
      </c>
      <c r="ER689" s="33">
        <v>1235.29757</v>
      </c>
      <c r="ES689" s="33">
        <v>0</v>
      </c>
      <c r="ET689" s="33">
        <v>0</v>
      </c>
      <c r="EU689" s="33">
        <v>2075.9101879999998</v>
      </c>
      <c r="EV689" s="33">
        <v>1734.7499250000001</v>
      </c>
      <c r="EW689" s="33">
        <v>0</v>
      </c>
      <c r="EX689" s="33">
        <v>0</v>
      </c>
      <c r="EY689" s="33">
        <v>2075.9101879999998</v>
      </c>
      <c r="EZ689" s="33">
        <v>2075.9101879999998</v>
      </c>
      <c r="FA689" s="33">
        <v>0</v>
      </c>
      <c r="FB689" s="33">
        <v>0</v>
      </c>
      <c r="FC689" s="33">
        <v>2075.9101879999998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E751" s="33">
        <v>189.49431200000001</v>
      </c>
      <c r="CF751" s="33">
        <v>378.98862400000002</v>
      </c>
      <c r="CI751" s="33">
        <v>378.98862400000002</v>
      </c>
      <c r="CJ751" s="33">
        <v>568.482936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A751" s="33">
        <v>34.509523059999999</v>
      </c>
      <c r="DC751" s="33">
        <v>1326.460184</v>
      </c>
      <c r="DD751" s="33">
        <v>1515.9544960000001</v>
      </c>
      <c r="DG751" s="33">
        <v>1515.9544960000001</v>
      </c>
      <c r="DH751" s="33">
        <v>1705.4488080000001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2463.4260559999998</v>
      </c>
      <c r="EE751" s="33">
        <v>2463.4260559999998</v>
      </c>
      <c r="EF751" s="33">
        <v>2463.4260559999998</v>
      </c>
      <c r="EI751" s="33">
        <v>2463.4260559999998</v>
      </c>
      <c r="EJ751" s="33">
        <v>2463.4260559999998</v>
      </c>
      <c r="EM751" s="33">
        <v>2463.4260559999998</v>
      </c>
      <c r="EN751" s="33">
        <v>2463.4260559999998</v>
      </c>
      <c r="EQ751" s="33">
        <v>2463.4260559999998</v>
      </c>
      <c r="ER751" s="33">
        <v>2463.4260559999998</v>
      </c>
      <c r="EU751" s="33">
        <v>2463.4260559999998</v>
      </c>
      <c r="EV751" s="33">
        <v>2463.4260559999998</v>
      </c>
      <c r="EY751" s="33">
        <v>2463.4260559999998</v>
      </c>
      <c r="EZ751" s="33">
        <v>2463.4260559999998</v>
      </c>
      <c r="FA751" s="33">
        <v>48.474840229999998</v>
      </c>
      <c r="FC751" s="33">
        <v>2463.4260559999998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954.53980309999997</v>
      </c>
      <c r="DO753" s="33">
        <v>1185.286922</v>
      </c>
      <c r="DP753" s="33">
        <v>793.60909660000004</v>
      </c>
      <c r="DS753" s="33">
        <v>1185.286922</v>
      </c>
      <c r="DT753" s="33">
        <v>1185.286922</v>
      </c>
      <c r="DW753" s="33">
        <v>1185.286922</v>
      </c>
      <c r="DX753" s="33">
        <v>1185.286922</v>
      </c>
      <c r="EA753" s="33">
        <v>1185.286922</v>
      </c>
      <c r="EB753" s="33">
        <v>1185.286922</v>
      </c>
      <c r="EE753" s="33">
        <v>1185.286922</v>
      </c>
      <c r="EF753" s="33">
        <v>1185.286922</v>
      </c>
      <c r="EI753" s="33">
        <v>1185.286922</v>
      </c>
      <c r="EJ753" s="33">
        <v>1185.286922</v>
      </c>
      <c r="EM753" s="33">
        <v>1185.286922</v>
      </c>
      <c r="EN753" s="33">
        <v>1185.286922</v>
      </c>
      <c r="EQ753" s="33">
        <v>1185.286922</v>
      </c>
      <c r="ER753" s="33">
        <v>1185.286922</v>
      </c>
      <c r="EU753" s="33">
        <v>1185.286922</v>
      </c>
      <c r="EV753" s="33">
        <v>1185.286922</v>
      </c>
      <c r="EY753" s="33">
        <v>1185.286922</v>
      </c>
      <c r="EZ753" s="33">
        <v>1185.286922</v>
      </c>
      <c r="FC753" s="33">
        <v>1185.286922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E756" s="33">
        <v>366.67149369999998</v>
      </c>
      <c r="CF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12.612809609999999</v>
      </c>
      <c r="DC756" s="33">
        <v>926.62718570000004</v>
      </c>
      <c r="DD756" s="33">
        <v>926.62718570000004</v>
      </c>
      <c r="DG756" s="33">
        <v>926.62718570000004</v>
      </c>
      <c r="DH756" s="33">
        <v>926.62718570000004</v>
      </c>
      <c r="DK756" s="33">
        <v>926.62718570000004</v>
      </c>
      <c r="DL756" s="33">
        <v>366.67149369999998</v>
      </c>
      <c r="DO756" s="33">
        <v>926.62718570000004</v>
      </c>
      <c r="DP756" s="33">
        <v>559.955692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H756" s="33">
        <v>55.84512952</v>
      </c>
      <c r="EI756" s="33">
        <v>926.62718570000004</v>
      </c>
      <c r="EJ756" s="33">
        <v>926.62718570000004</v>
      </c>
      <c r="EL756" s="33">
        <v>139.52003819999999</v>
      </c>
      <c r="EM756" s="33">
        <v>926.62718570000004</v>
      </c>
      <c r="EN756" s="33">
        <v>926.62718570000004</v>
      </c>
      <c r="EP756" s="33">
        <v>221.5036546</v>
      </c>
      <c r="EQ756" s="33">
        <v>926.62718570000004</v>
      </c>
      <c r="ER756" s="33">
        <v>926.62718570000004</v>
      </c>
      <c r="ET756" s="33">
        <v>301.69588809999999</v>
      </c>
      <c r="EU756" s="33">
        <v>926.62718570000004</v>
      </c>
      <c r="EV756" s="33">
        <v>926.62718570000004</v>
      </c>
      <c r="EX756" s="33">
        <v>379.91660330000002</v>
      </c>
      <c r="EY756" s="33">
        <v>926.62718570000004</v>
      </c>
      <c r="EZ756" s="33">
        <v>926.62718570000004</v>
      </c>
      <c r="FB756" s="33">
        <v>402.00363140000002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0</v>
      </c>
      <c r="CE761" s="33">
        <v>1249.7149879999999</v>
      </c>
      <c r="CF761" s="33">
        <v>1439.2093</v>
      </c>
      <c r="CG761" s="33">
        <v>0</v>
      </c>
      <c r="CH761" s="33">
        <v>0</v>
      </c>
      <c r="CI761" s="33">
        <v>1439.2093</v>
      </c>
      <c r="CJ761" s="33">
        <v>1628.703612</v>
      </c>
      <c r="CK761" s="33">
        <v>0</v>
      </c>
      <c r="CL761" s="33">
        <v>0</v>
      </c>
      <c r="CM761" s="33">
        <v>1628.703612</v>
      </c>
      <c r="CN761" s="33">
        <v>2309.9356630000002</v>
      </c>
      <c r="CO761" s="33">
        <v>0</v>
      </c>
      <c r="CP761" s="33">
        <v>0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0</v>
      </c>
      <c r="CY761" s="33">
        <v>2688.9242869999998</v>
      </c>
      <c r="CZ761" s="33">
        <v>3438.3742910000001</v>
      </c>
      <c r="DA761" s="33">
        <v>34.509523059999999</v>
      </c>
      <c r="DB761" s="33">
        <v>12.612809609999999</v>
      </c>
      <c r="DC761" s="33">
        <v>3438.3742910000001</v>
      </c>
      <c r="DD761" s="33">
        <v>3627.8686029999999</v>
      </c>
      <c r="DE761" s="33">
        <v>0</v>
      </c>
      <c r="DF761" s="33">
        <v>0</v>
      </c>
      <c r="DG761" s="33">
        <v>3627.8686029999999</v>
      </c>
      <c r="DH761" s="33">
        <v>3817.3629150000002</v>
      </c>
      <c r="DI761" s="33">
        <v>0</v>
      </c>
      <c r="DJ761" s="33">
        <v>0</v>
      </c>
      <c r="DK761" s="33">
        <v>3817.3629150000002</v>
      </c>
      <c r="DL761" s="33">
        <v>3216.1544170000002</v>
      </c>
      <c r="DM761" s="33">
        <v>0</v>
      </c>
      <c r="DN761" s="33">
        <v>0</v>
      </c>
      <c r="DO761" s="33">
        <v>4006.857227</v>
      </c>
      <c r="DP761" s="33">
        <v>3438.0022210000002</v>
      </c>
      <c r="DQ761" s="33">
        <v>0</v>
      </c>
      <c r="DR761" s="33">
        <v>0</v>
      </c>
      <c r="DS761" s="33">
        <v>4196.3515390000002</v>
      </c>
      <c r="DT761" s="33">
        <v>4385.845851</v>
      </c>
      <c r="DU761" s="33">
        <v>0</v>
      </c>
      <c r="DV761" s="33">
        <v>0</v>
      </c>
      <c r="DW761" s="33">
        <v>4385.845851</v>
      </c>
      <c r="DX761" s="33">
        <v>4575.3401629999998</v>
      </c>
      <c r="DY761" s="33">
        <v>0</v>
      </c>
      <c r="DZ761" s="33">
        <v>0</v>
      </c>
      <c r="EA761" s="33">
        <v>4575.3401629999998</v>
      </c>
      <c r="EB761" s="33">
        <v>4575.3401629999998</v>
      </c>
      <c r="EC761" s="33">
        <v>0</v>
      </c>
      <c r="ED761" s="33">
        <v>0</v>
      </c>
      <c r="EE761" s="33">
        <v>4575.3401629999998</v>
      </c>
      <c r="EF761" s="33">
        <v>4575.3401629999998</v>
      </c>
      <c r="EG761" s="33">
        <v>0</v>
      </c>
      <c r="EH761" s="33">
        <v>55.84512952</v>
      </c>
      <c r="EI761" s="33">
        <v>4575.3401629999998</v>
      </c>
      <c r="EJ761" s="33">
        <v>4575.3401629999998</v>
      </c>
      <c r="EK761" s="33">
        <v>0</v>
      </c>
      <c r="EL761" s="33">
        <v>139.52003819999999</v>
      </c>
      <c r="EM761" s="33">
        <v>4575.3401629999998</v>
      </c>
      <c r="EN761" s="33">
        <v>4575.3401629999998</v>
      </c>
      <c r="EO761" s="33">
        <v>0</v>
      </c>
      <c r="EP761" s="33">
        <v>221.5036546</v>
      </c>
      <c r="EQ761" s="33">
        <v>4575.3401629999998</v>
      </c>
      <c r="ER761" s="33">
        <v>4575.3401629999998</v>
      </c>
      <c r="ES761" s="33">
        <v>0</v>
      </c>
      <c r="ET761" s="33">
        <v>301.69588809999999</v>
      </c>
      <c r="EU761" s="33">
        <v>4575.3401629999998</v>
      </c>
      <c r="EV761" s="33">
        <v>4575.3401629999998</v>
      </c>
      <c r="EW761" s="33">
        <v>0</v>
      </c>
      <c r="EX761" s="33">
        <v>379.91660330000002</v>
      </c>
      <c r="EY761" s="33">
        <v>4575.3401629999998</v>
      </c>
      <c r="EZ761" s="33">
        <v>4575.3401629999998</v>
      </c>
      <c r="FA761" s="33">
        <v>48.474840229999998</v>
      </c>
      <c r="FB761" s="33">
        <v>402.00363140000002</v>
      </c>
      <c r="FC761" s="33">
        <v>4575.3401629999998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60206.25331</v>
      </c>
      <c r="G762" s="33">
        <v>62102.574610000003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61729.798150000002</v>
      </c>
      <c r="M762" s="33">
        <v>61707.582520000004</v>
      </c>
      <c r="N762" s="33">
        <v>61949.433380000002</v>
      </c>
      <c r="O762" s="33">
        <v>63865.208500000001</v>
      </c>
      <c r="P762" s="33">
        <v>62145.410210000002</v>
      </c>
      <c r="Q762" s="33">
        <v>64077.706080000004</v>
      </c>
      <c r="R762" s="33">
        <v>64437.864179999997</v>
      </c>
      <c r="S762" s="33">
        <v>66440.027390000003</v>
      </c>
      <c r="T762" s="33">
        <v>68315.533379999993</v>
      </c>
      <c r="U762" s="33">
        <v>64242.587010000003</v>
      </c>
      <c r="V762" s="33">
        <v>64484.459970000004</v>
      </c>
      <c r="W762" s="33">
        <v>66486.214059999998</v>
      </c>
      <c r="X762" s="33">
        <v>69555.956340000004</v>
      </c>
      <c r="Y762" s="33">
        <v>65414.344210000003</v>
      </c>
      <c r="Z762" s="33">
        <v>65659.012539999996</v>
      </c>
      <c r="AA762" s="33">
        <v>67692.888980000003</v>
      </c>
      <c r="AB762" s="33">
        <v>70679.172990000006</v>
      </c>
      <c r="AC762" s="33">
        <v>66462.662989999997</v>
      </c>
      <c r="AD762" s="33">
        <v>66706.342950000006</v>
      </c>
      <c r="AE762" s="33">
        <v>68778.355769999995</v>
      </c>
      <c r="AF762" s="33">
        <v>75854.301420000003</v>
      </c>
      <c r="AG762" s="33">
        <v>71336.487519999995</v>
      </c>
      <c r="AH762" s="33">
        <v>71606.310769999996</v>
      </c>
      <c r="AI762" s="33">
        <v>73824.949909999996</v>
      </c>
      <c r="AJ762" s="33">
        <v>79651.359240000005</v>
      </c>
      <c r="AK762" s="33">
        <v>74921.987479999996</v>
      </c>
      <c r="AL762" s="33">
        <v>75213.352369999993</v>
      </c>
      <c r="AM762" s="33">
        <v>77536.335649999994</v>
      </c>
      <c r="AN762" s="33">
        <v>83543.589309999996</v>
      </c>
      <c r="AO762" s="33">
        <v>78603.981809999997</v>
      </c>
      <c r="AP762" s="33">
        <v>78918.600869999995</v>
      </c>
      <c r="AQ762" s="33">
        <v>81343.342329999999</v>
      </c>
      <c r="AR762" s="33">
        <v>86965.19227</v>
      </c>
      <c r="AS762" s="33">
        <v>81817.167960000006</v>
      </c>
      <c r="AT762" s="33">
        <v>82142.162320000003</v>
      </c>
      <c r="AU762" s="33">
        <v>84670.772549999994</v>
      </c>
      <c r="AV762" s="33">
        <v>90531.504360000006</v>
      </c>
      <c r="AW762" s="33">
        <v>85161.362959999999</v>
      </c>
      <c r="AX762" s="33">
        <v>85496.784570000003</v>
      </c>
      <c r="AY762" s="33">
        <v>88136.402279999995</v>
      </c>
      <c r="AZ762" s="33">
        <v>94135.368830000007</v>
      </c>
      <c r="BA762" s="33">
        <v>88541.125820000001</v>
      </c>
      <c r="BB762" s="33">
        <v>88888.783389999997</v>
      </c>
      <c r="BC762" s="33">
        <v>91640.123680000004</v>
      </c>
      <c r="BD762" s="33">
        <v>97866.627819999994</v>
      </c>
      <c r="BE762" s="33">
        <v>92036.415800000002</v>
      </c>
      <c r="BF762" s="33">
        <v>92394.937109999999</v>
      </c>
      <c r="BG762" s="33">
        <v>95265.360430000001</v>
      </c>
      <c r="BH762" s="33">
        <v>101071.18520000001</v>
      </c>
      <c r="BI762" s="33">
        <v>95046.324649999995</v>
      </c>
      <c r="BJ762" s="33">
        <v>95413.511190000005</v>
      </c>
      <c r="BK762" s="33">
        <v>98386.871580000006</v>
      </c>
      <c r="BL762" s="33">
        <v>104084.2561</v>
      </c>
      <c r="BM762" s="33">
        <v>97865.259349999993</v>
      </c>
      <c r="BN762" s="33">
        <v>98242.427939999994</v>
      </c>
      <c r="BO762" s="33">
        <v>101312.65089999999</v>
      </c>
      <c r="BP762" s="33">
        <v>107212.5482</v>
      </c>
      <c r="BQ762" s="33">
        <v>100791.2295</v>
      </c>
      <c r="BR762" s="33">
        <v>101179.2147</v>
      </c>
      <c r="BS762" s="33">
        <v>104349.33809999999</v>
      </c>
      <c r="BT762" s="33">
        <v>110429.51519999999</v>
      </c>
      <c r="BU762" s="33">
        <v>103802.447</v>
      </c>
      <c r="BV762" s="33">
        <v>104202.8321</v>
      </c>
      <c r="BW762" s="33">
        <v>107473.7684</v>
      </c>
      <c r="BX762" s="33">
        <v>113747.8502</v>
      </c>
      <c r="BY762" s="33">
        <v>106913.54120000001</v>
      </c>
      <c r="BZ762" s="33">
        <v>107328.2003</v>
      </c>
      <c r="CA762" s="33">
        <v>110700.7791</v>
      </c>
      <c r="CB762" s="33">
        <v>117231.22070000001</v>
      </c>
      <c r="CC762" s="33">
        <v>110175.2683</v>
      </c>
      <c r="CD762" s="33">
        <v>110601.6841</v>
      </c>
      <c r="CE762" s="33">
        <v>114084.16559999999</v>
      </c>
      <c r="CF762" s="33">
        <v>120773.31200000001</v>
      </c>
      <c r="CG762" s="33">
        <v>113496.1177</v>
      </c>
      <c r="CH762" s="33">
        <v>113934.519</v>
      </c>
      <c r="CI762" s="33">
        <v>117526.6115</v>
      </c>
      <c r="CJ762" s="33">
        <v>124312.0353</v>
      </c>
      <c r="CK762" s="33">
        <v>116817.6868</v>
      </c>
      <c r="CL762" s="33">
        <v>117268.849</v>
      </c>
      <c r="CM762" s="33">
        <v>120968.5799</v>
      </c>
      <c r="CN762" s="33">
        <v>127965.179</v>
      </c>
      <c r="CO762" s="33">
        <v>120239.02</v>
      </c>
      <c r="CP762" s="33">
        <v>120702.6862</v>
      </c>
      <c r="CQ762" s="33">
        <v>124514.8189</v>
      </c>
      <c r="CR762" s="33">
        <v>131740.55780000001</v>
      </c>
      <c r="CS762" s="33">
        <v>123779.9731</v>
      </c>
      <c r="CT762" s="33">
        <v>124256.33010000001</v>
      </c>
      <c r="CU762" s="33">
        <v>128184.16469999999</v>
      </c>
      <c r="CV762" s="33">
        <v>135761.8076</v>
      </c>
      <c r="CW762" s="33">
        <v>127557.5401</v>
      </c>
      <c r="CX762" s="33">
        <v>128050.2424</v>
      </c>
      <c r="CY762" s="33">
        <v>132096.77799999999</v>
      </c>
      <c r="CZ762" s="33">
        <v>139735.16029999999</v>
      </c>
      <c r="DA762" s="33">
        <v>131282.72570000001</v>
      </c>
      <c r="DB762" s="33">
        <v>131788.46160000001</v>
      </c>
      <c r="DC762" s="33">
        <v>135958.05290000001</v>
      </c>
      <c r="DD762" s="33">
        <v>143746.99040000001</v>
      </c>
      <c r="DE762" s="33">
        <v>135029.4173</v>
      </c>
      <c r="DF762" s="33">
        <v>135549.66089999999</v>
      </c>
      <c r="DG762" s="33">
        <v>139850.81529999999</v>
      </c>
      <c r="DH762" s="33">
        <v>147605.8034</v>
      </c>
      <c r="DI762" s="33">
        <v>138631.3167</v>
      </c>
      <c r="DJ762" s="33">
        <v>139165.01089999999</v>
      </c>
      <c r="DK762" s="33">
        <v>143594.17310000001</v>
      </c>
      <c r="DL762" s="33">
        <v>151431.7004</v>
      </c>
      <c r="DM762" s="33">
        <v>142203.30050000001</v>
      </c>
      <c r="DN762" s="33">
        <v>142751.74619999999</v>
      </c>
      <c r="DO762" s="33">
        <v>147307.14869999999</v>
      </c>
      <c r="DP762" s="33">
        <v>154811.0374</v>
      </c>
      <c r="DQ762" s="33">
        <v>145355.88279999999</v>
      </c>
      <c r="DR762" s="33">
        <v>145917.07370000001</v>
      </c>
      <c r="DS762" s="33">
        <v>150585.07029999999</v>
      </c>
      <c r="DT762" s="33">
        <v>158201.09849999999</v>
      </c>
      <c r="DU762" s="33">
        <v>148516.6367</v>
      </c>
      <c r="DV762" s="33">
        <v>149090.13440000001</v>
      </c>
      <c r="DW762" s="33">
        <v>153872.11489999999</v>
      </c>
      <c r="DX762" s="33">
        <v>161604.5135</v>
      </c>
      <c r="DY762" s="33">
        <v>151688.30840000001</v>
      </c>
      <c r="DZ762" s="33">
        <v>152274.43160000001</v>
      </c>
      <c r="EA762" s="33">
        <v>157171.6698</v>
      </c>
      <c r="EB762" s="33">
        <v>165075.05989999999</v>
      </c>
      <c r="EC762" s="33">
        <v>154919.63149999999</v>
      </c>
      <c r="ED762" s="33">
        <v>155518.14689999999</v>
      </c>
      <c r="EE762" s="33">
        <v>160534.60810000001</v>
      </c>
      <c r="EF762" s="33">
        <v>168614.75820000001</v>
      </c>
      <c r="EG762" s="33">
        <v>158215.00839999999</v>
      </c>
      <c r="EH762" s="33">
        <v>158825.5166</v>
      </c>
      <c r="EI762" s="33">
        <v>163964.47089999999</v>
      </c>
      <c r="EJ762" s="33">
        <v>172178.17389999999</v>
      </c>
      <c r="EK762" s="33">
        <v>161531.16070000001</v>
      </c>
      <c r="EL762" s="33">
        <v>162153.40659999999</v>
      </c>
      <c r="EM762" s="33">
        <v>167417.0613</v>
      </c>
      <c r="EN762" s="33">
        <v>175710.38449999999</v>
      </c>
      <c r="EO762" s="33">
        <v>164814.75279999999</v>
      </c>
      <c r="EP762" s="33">
        <v>165449.20619999999</v>
      </c>
      <c r="EQ762" s="33">
        <v>170837.31030000001</v>
      </c>
      <c r="ER762" s="33">
        <v>179590.9135</v>
      </c>
      <c r="ES762" s="33">
        <v>168413.79060000001</v>
      </c>
      <c r="ET762" s="33">
        <v>169062.07339999999</v>
      </c>
      <c r="EU762" s="33">
        <v>174587.976</v>
      </c>
      <c r="EV762" s="33">
        <v>183320.24789999999</v>
      </c>
      <c r="EW762" s="33">
        <v>171871.5528</v>
      </c>
      <c r="EX762" s="33">
        <v>172532.8216</v>
      </c>
      <c r="EY762" s="33">
        <v>178193.3339</v>
      </c>
      <c r="EZ762" s="33">
        <v>187005.2978</v>
      </c>
      <c r="FA762" s="33">
        <v>175289.6876</v>
      </c>
      <c r="FB762" s="33">
        <v>175963.86290000001</v>
      </c>
      <c r="FC762" s="33">
        <v>181757.6923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41162.384769999997</v>
      </c>
      <c r="D4" s="1">
        <f>PLANEL_GerCrit_Trim_Resultado!Q245</f>
        <v>38939.880749999997</v>
      </c>
      <c r="E4" s="1">
        <f>PLANEL_GerCrit_Trim_Resultado!R245</f>
        <v>45494.949130000001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45067.753660000002</v>
      </c>
      <c r="I4" s="1">
        <f>PLANEL_GerCrit_Trim_Resultado!V245</f>
        <v>42817.268969999997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43556.389840000003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44209.346279999998</v>
      </c>
      <c r="Q4" s="1">
        <f>PLANEL_GerCrit_Trim_Resultado!AD245</f>
        <v>41372.575019999997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48154.72062</v>
      </c>
      <c r="U4" s="1">
        <f>PLANEL_GerCrit_Trim_Resultado!AH245</f>
        <v>44970.294840000002</v>
      </c>
      <c r="V4" s="1">
        <f>PLANEL_GerCrit_Trim_Resultado!AI245</f>
        <v>45890.538529999998</v>
      </c>
      <c r="W4" s="1">
        <f>PLANEL_GerCrit_Trim_Resultado!AJ245</f>
        <v>60657.917000000001</v>
      </c>
      <c r="X4" s="1">
        <f>PLANEL_GerCrit_Trim_Resultado!AK245</f>
        <v>51076.145779999999</v>
      </c>
      <c r="Y4" s="1">
        <f>PLANEL_GerCrit_Trim_Resultado!AL245</f>
        <v>47823.1204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53316.363299999997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56654.19556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55256.578849999998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61029.62601</v>
      </c>
      <c r="AN4" s="1">
        <f>PLANEL_GerCrit_Trim_Resultado!BA245</f>
        <v>56209.852989999999</v>
      </c>
      <c r="AO4" s="1">
        <f>PLANEL_GerCrit_Trim_Resultado!BB245</f>
        <v>50181.521670000002</v>
      </c>
      <c r="AP4" s="1">
        <f>PLANEL_GerCrit_Trim_Resultado!BC245</f>
        <v>48125.571490000002</v>
      </c>
      <c r="AQ4" s="1">
        <f>PLANEL_GerCrit_Trim_Resultado!BD245</f>
        <v>61059.360090000002</v>
      </c>
      <c r="AR4" s="1">
        <f>PLANEL_GerCrit_Trim_Resultado!BE245</f>
        <v>59214.816959999996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60273.127849999997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61388.93866</v>
      </c>
      <c r="AZ4" s="1">
        <f>PLANEL_GerCrit_Trim_Resultado!BM245</f>
        <v>59288.620110000003</v>
      </c>
      <c r="BA4" s="1">
        <f>PLANEL_GerCrit_Trim_Resultado!BN245</f>
        <v>50407.266880000003</v>
      </c>
      <c r="BB4" s="1">
        <f>PLANEL_GerCrit_Trim_Resultado!BO245</f>
        <v>48662.970430000001</v>
      </c>
      <c r="BC4" s="1">
        <f>PLANEL_GerCrit_Trim_Resultado!BP245</f>
        <v>64420.15511</v>
      </c>
      <c r="BD4" s="1">
        <f>PLANEL_GerCrit_Trim_Resultado!BQ245</f>
        <v>63246.307970000002</v>
      </c>
      <c r="BE4" s="1">
        <f>PLANEL_GerCrit_Trim_Resultado!BR245</f>
        <v>52437.826119999998</v>
      </c>
      <c r="BF4" s="1">
        <f>PLANEL_GerCrit_Trim_Resultado!BS245</f>
        <v>50781.49555</v>
      </c>
      <c r="BG4" s="1">
        <f>PLANEL_GerCrit_Trim_Resultado!BT245</f>
        <v>67776.678469999999</v>
      </c>
      <c r="BH4" s="1">
        <f>PLANEL_GerCrit_Trim_Resultado!BU245</f>
        <v>65448.422310000002</v>
      </c>
      <c r="BI4" s="1">
        <f>PLANEL_GerCrit_Trim_Resultado!BV245</f>
        <v>54533.312669999999</v>
      </c>
      <c r="BJ4" s="1">
        <f>PLANEL_GerCrit_Trim_Resultado!BW245</f>
        <v>53198.881679999999</v>
      </c>
      <c r="BK4" s="1">
        <f>PLANEL_GerCrit_Trim_Resultado!BX245</f>
        <v>69759.974669999996</v>
      </c>
      <c r="BL4" s="1">
        <f>PLANEL_GerCrit_Trim_Resultado!BY245</f>
        <v>66165.617509999996</v>
      </c>
      <c r="BM4" s="1">
        <f>PLANEL_GerCrit_Trim_Resultado!BZ245</f>
        <v>54608.56682</v>
      </c>
      <c r="BN4" s="1">
        <f>PLANEL_GerCrit_Trim_Resultado!CA245</f>
        <v>54721.47928</v>
      </c>
      <c r="BO4" s="1">
        <f>PLANEL_GerCrit_Trim_Resultado!CB245</f>
        <v>72632.229430000007</v>
      </c>
      <c r="BP4" s="1">
        <f>PLANEL_GerCrit_Trim_Resultado!CC245</f>
        <v>67265.055710000001</v>
      </c>
      <c r="BQ4" s="1">
        <f>PLANEL_GerCrit_Trim_Resultado!CD245</f>
        <v>55894.56914</v>
      </c>
      <c r="BR4" s="1">
        <f>PLANEL_GerCrit_Trim_Resultado!CE245</f>
        <v>56190.065569999999</v>
      </c>
      <c r="BS4" s="1">
        <f>PLANEL_GerCrit_Trim_Resultado!CF245</f>
        <v>74470.144060000006</v>
      </c>
      <c r="BT4" s="1">
        <f>PLANEL_GerCrit_Trim_Resultado!CG245</f>
        <v>68538.506699999998</v>
      </c>
      <c r="BU4" s="1">
        <f>PLANEL_GerCrit_Trim_Resultado!CH245</f>
        <v>56461.177640000002</v>
      </c>
      <c r="BV4" s="1">
        <f>PLANEL_GerCrit_Trim_Resultado!CI245</f>
        <v>56692.270689999998</v>
      </c>
      <c r="BW4" s="1">
        <f>PLANEL_GerCrit_Trim_Resultado!CJ245</f>
        <v>76305.240279999998</v>
      </c>
      <c r="BX4" s="1">
        <f>PLANEL_GerCrit_Trim_Resultado!CK245</f>
        <v>69733.935859999998</v>
      </c>
      <c r="BY4" s="1">
        <f>PLANEL_GerCrit_Trim_Resultado!CL245</f>
        <v>56927.960129999999</v>
      </c>
      <c r="BZ4" s="1">
        <f>PLANEL_GerCrit_Trim_Resultado!CM245</f>
        <v>56969.76571</v>
      </c>
      <c r="CA4" s="1">
        <f>PLANEL_GerCrit_Trim_Resultado!CN245</f>
        <v>77596.335630000001</v>
      </c>
      <c r="CB4" s="1">
        <f>PLANEL_GerCrit_Trim_Resultado!CO245</f>
        <v>71200.307490000007</v>
      </c>
      <c r="CC4" s="1">
        <f>PLANEL_GerCrit_Trim_Resultado!CP245</f>
        <v>57261.649539999999</v>
      </c>
      <c r="CD4" s="1">
        <f>PLANEL_GerCrit_Trim_Resultado!CQ245</f>
        <v>57453.56869</v>
      </c>
      <c r="CE4" s="1">
        <f>PLANEL_GerCrit_Trim_Resultado!CR245</f>
        <v>79087.030780000001</v>
      </c>
      <c r="CF4" s="1">
        <f>PLANEL_GerCrit_Trim_Resultado!CS245</f>
        <v>71842.522760000007</v>
      </c>
      <c r="CG4" s="1">
        <f>PLANEL_GerCrit_Trim_Resultado!CT245</f>
        <v>57609.645920000003</v>
      </c>
      <c r="CH4" s="1">
        <f>PLANEL_GerCrit_Trim_Resultado!CU245</f>
        <v>57999.986530000002</v>
      </c>
      <c r="CI4" s="1">
        <f>PLANEL_GerCrit_Trim_Resultado!CV245</f>
        <v>81142.018219999998</v>
      </c>
      <c r="CJ4" s="1">
        <f>PLANEL_GerCrit_Trim_Resultado!CW245</f>
        <v>73096.290070000003</v>
      </c>
      <c r="CK4" s="1">
        <f>PLANEL_GerCrit_Trim_Resultado!CX245</f>
        <v>58084.133840000002</v>
      </c>
      <c r="CL4" s="1">
        <f>PLANEL_GerCrit_Trim_Resultado!CY245</f>
        <v>58736.557480000003</v>
      </c>
      <c r="CM4" s="1">
        <f>PLANEL_GerCrit_Trim_Resultado!CZ245</f>
        <v>83025.698869999993</v>
      </c>
      <c r="CN4" s="1">
        <f>PLANEL_GerCrit_Trim_Resultado!DA245</f>
        <v>74116.806150000004</v>
      </c>
      <c r="CO4" s="1">
        <f>PLANEL_GerCrit_Trim_Resultado!DB245</f>
        <v>58565.915309999997</v>
      </c>
      <c r="CP4" s="1">
        <f>PLANEL_GerCrit_Trim_Resultado!DC245</f>
        <v>59448.023500000003</v>
      </c>
      <c r="CQ4" s="1">
        <f>PLANEL_GerCrit_Trim_Resultado!DD245</f>
        <v>85303.239090000003</v>
      </c>
      <c r="CR4" s="1">
        <f>PLANEL_GerCrit_Trim_Resultado!DE245</f>
        <v>76282.036630000002</v>
      </c>
      <c r="CS4" s="1">
        <f>PLANEL_GerCrit_Trim_Resultado!DF245</f>
        <v>58668.75217</v>
      </c>
      <c r="CT4" s="1">
        <f>PLANEL_GerCrit_Trim_Resultado!DG245</f>
        <v>60468.259899999997</v>
      </c>
      <c r="CU4" s="1">
        <f>PLANEL_GerCrit_Trim_Resultado!DH245</f>
        <v>87874.452309999993</v>
      </c>
      <c r="CV4" s="1">
        <f>PLANEL_GerCrit_Trim_Resultado!DI245</f>
        <v>80236.921249999999</v>
      </c>
      <c r="CW4" s="1">
        <f>PLANEL_GerCrit_Trim_Resultado!DJ245</f>
        <v>59953.746550000003</v>
      </c>
      <c r="CX4" s="1">
        <f>PLANEL_GerCrit_Trim_Resultado!DK245</f>
        <v>61370.776319999997</v>
      </c>
      <c r="CY4" s="68">
        <f>PLANEL_GerCrit_Trim_Resultado!DL245</f>
        <v>87872.353310000006</v>
      </c>
      <c r="CZ4" s="68">
        <f>PLANEL_GerCrit_Trim_Resultado!DM245</f>
        <v>77203.526110000006</v>
      </c>
      <c r="DA4" s="68">
        <f>PLANEL_GerCrit_Trim_Resultado!DN245</f>
        <v>59356.30025</v>
      </c>
      <c r="DB4" s="68">
        <f>PLANEL_GerCrit_Trim_Resultado!DO245</f>
        <v>61370.776319999997</v>
      </c>
      <c r="DC4" s="1">
        <f>PLANEL_GerCrit_Trim_Resultado!DP245</f>
        <v>87897.683420000001</v>
      </c>
      <c r="DD4" s="1">
        <f>PLANEL_GerCrit_Trim_Resultado!DQ245</f>
        <v>77126.686530000006</v>
      </c>
      <c r="DE4" s="1">
        <f>PLANEL_GerCrit_Trim_Resultado!DR245</f>
        <v>58620.084479999998</v>
      </c>
      <c r="DF4" s="1">
        <f>PLANEL_GerCrit_Trim_Resultado!DS245</f>
        <v>61377.705569999998</v>
      </c>
      <c r="DG4" s="1">
        <f>PLANEL_GerCrit_Trim_Resultado!DT245</f>
        <v>88004.046419999999</v>
      </c>
      <c r="DH4" s="1">
        <f>PLANEL_GerCrit_Trim_Resultado!DU245</f>
        <v>77497.321620000002</v>
      </c>
      <c r="DI4" s="1">
        <f>PLANEL_GerCrit_Trim_Resultado!DV245</f>
        <v>58507.465150000004</v>
      </c>
      <c r="DJ4" s="1">
        <f>PLANEL_GerCrit_Trim_Resultado!DW245</f>
        <v>61410.057030000004</v>
      </c>
      <c r="DK4" s="1">
        <f>PLANEL_GerCrit_Trim_Resultado!DX245</f>
        <v>88111.409480000002</v>
      </c>
      <c r="DL4" s="1">
        <f>PLANEL_GerCrit_Trim_Resultado!DY245</f>
        <v>77887.513930000001</v>
      </c>
      <c r="DM4" s="1">
        <f>PLANEL_GerCrit_Trim_Resultado!DZ245</f>
        <v>58419.069790000001</v>
      </c>
      <c r="DN4" s="1">
        <f>PLANEL_GerCrit_Trim_Resultado!EA245</f>
        <v>61442.080699999999</v>
      </c>
      <c r="DO4" s="1">
        <f>PLANEL_GerCrit_Trim_Resultado!EB245</f>
        <v>88135.534530000004</v>
      </c>
      <c r="DP4" s="1">
        <f>PLANEL_GerCrit_Trim_Resultado!EC245</f>
        <v>80132.710250000004</v>
      </c>
      <c r="DQ4" s="1">
        <f>PLANEL_GerCrit_Trim_Resultado!ED245</f>
        <v>58666.516900000002</v>
      </c>
      <c r="DR4" s="1">
        <f>PLANEL_GerCrit_Trim_Resultado!EE245</f>
        <v>61448.650509999999</v>
      </c>
      <c r="DS4" s="1">
        <f>PLANEL_GerCrit_Trim_Resultado!EF245</f>
        <v>88154.949330000003</v>
      </c>
      <c r="DT4" s="1">
        <f>PLANEL_GerCrit_Trim_Resultado!EG245</f>
        <v>79878.274529999995</v>
      </c>
      <c r="DU4" s="1">
        <f>PLANEL_GerCrit_Trim_Resultado!EH245</f>
        <v>59406.593789999999</v>
      </c>
      <c r="DV4" s="1">
        <f>PLANEL_GerCrit_Trim_Resultado!EI245</f>
        <v>61455.06753</v>
      </c>
      <c r="DW4" s="1">
        <f>PLANEL_GerCrit_Trim_Resultado!EJ245</f>
        <v>88175.899829999995</v>
      </c>
      <c r="DX4" s="1">
        <f>PLANEL_GerCrit_Trim_Resultado!EK245</f>
        <v>80690.698950000005</v>
      </c>
      <c r="DY4" s="1">
        <f>PLANEL_GerCrit_Trim_Resultado!EL245</f>
        <v>59461.925049999998</v>
      </c>
      <c r="DZ4" s="1">
        <f>PLANEL_GerCrit_Trim_Resultado!EM245</f>
        <v>61461.316529999996</v>
      </c>
      <c r="EA4" s="1">
        <f>PLANEL_GerCrit_Trim_Resultado!EN245</f>
        <v>88285.862850000005</v>
      </c>
      <c r="EB4" s="1">
        <f>PLANEL_GerCrit_Trim_Resultado!EO245</f>
        <v>81514.448329999999</v>
      </c>
      <c r="EC4" s="1">
        <f>PLANEL_GerCrit_Trim_Resultado!EP245</f>
        <v>59484.338380000001</v>
      </c>
      <c r="ED4" s="1">
        <f>PLANEL_GerCrit_Trim_Resultado!EQ245</f>
        <v>61493.489629999996</v>
      </c>
      <c r="EE4" s="1">
        <f>PLANEL_GerCrit_Trim_Resultado!ER245</f>
        <v>88946.680980000005</v>
      </c>
      <c r="EF4" s="1">
        <f>PLANEL_GerCrit_Trim_Resultado!ES245</f>
        <v>82075.135729999995</v>
      </c>
      <c r="EG4" s="1">
        <f>PLANEL_GerCrit_Trim_Resultado!ET245</f>
        <v>59026.037239999998</v>
      </c>
      <c r="EH4" s="1">
        <f>PLANEL_GerCrit_Trim_Resultado!EU245</f>
        <v>61690.59489</v>
      </c>
      <c r="EI4" s="1">
        <f>PLANEL_GerCrit_Trim_Resultado!EV245</f>
        <v>89541.670759999994</v>
      </c>
      <c r="EJ4" s="1">
        <f>PLANEL_GerCrit_Trim_Resultado!EW245</f>
        <v>82389.549410000007</v>
      </c>
      <c r="EK4" s="1">
        <f>PLANEL_GerCrit_Trim_Resultado!EX245</f>
        <v>57254.399380000003</v>
      </c>
      <c r="EL4" s="1">
        <f>PLANEL_GerCrit_Trim_Resultado!EY245</f>
        <v>61825.452449999997</v>
      </c>
      <c r="EM4" s="1">
        <f>PLANEL_GerCrit_Trim_Resultado!EZ245</f>
        <v>90305.671149999995</v>
      </c>
      <c r="EN4" s="1">
        <f>PLANEL_GerCrit_Trim_Resultado!FA245</f>
        <v>82554.533930000005</v>
      </c>
      <c r="EO4" s="1">
        <f>PLANEL_GerCrit_Trim_Resultado!FB245</f>
        <v>53933.240389999999</v>
      </c>
      <c r="EP4" s="1">
        <f>PLANEL_GerCrit_Trim_Resultado!FC245</f>
        <v>61989.047689999999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2619.4873419999999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3388.2922250000001</v>
      </c>
      <c r="Q5" s="1">
        <f>PLANEL_GerCrit_Trim_Resultado!AD257</f>
        <v>2671.0761379999999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3453.7899600000001</v>
      </c>
      <c r="U5" s="1">
        <f>PLANEL_GerCrit_Trim_Resultado!AH257</f>
        <v>2867.9748540000001</v>
      </c>
      <c r="V5" s="1">
        <f>PLANEL_GerCrit_Trim_Resultado!AI257</f>
        <v>3184.5163849999999</v>
      </c>
      <c r="W5" s="1">
        <f>PLANEL_GerCrit_Trim_Resultado!AJ257</f>
        <v>3837.2548630000001</v>
      </c>
      <c r="X5" s="1">
        <f>PLANEL_GerCrit_Trim_Resultado!AK257</f>
        <v>3413.742542</v>
      </c>
      <c r="Y5" s="1">
        <f>PLANEL_GerCrit_Trim_Resultado!AL257</f>
        <v>2932.0968499999999</v>
      </c>
      <c r="Z5" s="1">
        <f>PLANEL_GerCrit_Trim_Resultado!AM257</f>
        <v>3314.0706719999998</v>
      </c>
      <c r="AA5" s="1">
        <f>PLANEL_GerCrit_Trim_Resultado!AN257</f>
        <v>5330.809287</v>
      </c>
      <c r="AB5" s="1">
        <f>PLANEL_GerCrit_Trim_Resultado!AO257</f>
        <v>4818.3119200000001</v>
      </c>
      <c r="AC5" s="1">
        <f>PLANEL_GerCrit_Trim_Resultado!AP257</f>
        <v>3959.443432</v>
      </c>
      <c r="AD5" s="1">
        <f>PLANEL_GerCrit_Trim_Resultado!AQ257</f>
        <v>4479.5074519999998</v>
      </c>
      <c r="AE5" s="1">
        <f>PLANEL_GerCrit_Trim_Resultado!AR257</f>
        <v>6464.026793</v>
      </c>
      <c r="AF5" s="1">
        <f>PLANEL_GerCrit_Trim_Resultado!AS257</f>
        <v>3594.9949190000002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5890.1862229999997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7535.0498699999998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5988.1377700000003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5764.7087090000005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7533.3436380000003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5409.4731259999999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7938.5063689999997</v>
      </c>
      <c r="BH5" s="1">
        <f>PLANEL_GerCrit_Trim_Resultado!BU257</f>
        <v>4997.8585819999998</v>
      </c>
      <c r="BI5" s="1">
        <f>PLANEL_GerCrit_Trim_Resultado!BV257</f>
        <v>6399.1372419999998</v>
      </c>
      <c r="BJ5" s="1">
        <f>PLANEL_GerCrit_Trim_Resultado!BW257</f>
        <v>6983.5825960000002</v>
      </c>
      <c r="BK5" s="1">
        <f>PLANEL_GerCrit_Trim_Resultado!BX257</f>
        <v>7938.5063689999997</v>
      </c>
      <c r="BL5" s="1">
        <f>PLANEL_GerCrit_Trim_Resultado!BY257</f>
        <v>5815.6463279999998</v>
      </c>
      <c r="BM5" s="1">
        <f>PLANEL_GerCrit_Trim_Resultado!BZ257</f>
        <v>6399.1372419999998</v>
      </c>
      <c r="BN5" s="1">
        <f>PLANEL_GerCrit_Trim_Resultado!CA257</f>
        <v>6983.5825960000002</v>
      </c>
      <c r="BO5" s="1">
        <f>PLANEL_GerCrit_Trim_Resultado!CB257</f>
        <v>7843.6665919999996</v>
      </c>
      <c r="BP5" s="1">
        <f>PLANEL_GerCrit_Trim_Resultado!CC257</f>
        <v>7396.7028730000002</v>
      </c>
      <c r="BQ5" s="1">
        <f>PLANEL_GerCrit_Trim_Resultado!CD257</f>
        <v>6397.0334229999999</v>
      </c>
      <c r="BR5" s="1">
        <f>PLANEL_GerCrit_Trim_Resultado!CE257</f>
        <v>6983.5825960000002</v>
      </c>
      <c r="BS5" s="1">
        <f>PLANEL_GerCrit_Trim_Resultado!CF257</f>
        <v>7938.5063689999997</v>
      </c>
      <c r="BT5" s="1">
        <f>PLANEL_GerCrit_Trim_Resultado!CG257</f>
        <v>7531.3008170000003</v>
      </c>
      <c r="BU5" s="1">
        <f>PLANEL_GerCrit_Trim_Resultado!CH257</f>
        <v>6397.0334229999999</v>
      </c>
      <c r="BV5" s="1">
        <f>PLANEL_GerCrit_Trim_Resultado!CI257</f>
        <v>6983.5825960000002</v>
      </c>
      <c r="BW5" s="1">
        <f>PLANEL_GerCrit_Trim_Resultado!CJ257</f>
        <v>7938.5063689999997</v>
      </c>
      <c r="BX5" s="1">
        <f>PLANEL_GerCrit_Trim_Resultado!CK257</f>
        <v>7533.3436380000003</v>
      </c>
      <c r="BY5" s="1">
        <f>PLANEL_GerCrit_Trim_Resultado!CL257</f>
        <v>6397.0334229999999</v>
      </c>
      <c r="BZ5" s="1">
        <f>PLANEL_GerCrit_Trim_Resultado!CM257</f>
        <v>6983.5825960000002</v>
      </c>
      <c r="CA5" s="1">
        <f>PLANEL_GerCrit_Trim_Resultado!CN257</f>
        <v>7938.5063689999997</v>
      </c>
      <c r="CB5" s="1">
        <f>PLANEL_GerCrit_Trim_Resultado!CO257</f>
        <v>7533.3436380000003</v>
      </c>
      <c r="CC5" s="1">
        <f>PLANEL_GerCrit_Trim_Resultado!CP257</f>
        <v>6397.0334229999999</v>
      </c>
      <c r="CD5" s="1">
        <f>PLANEL_GerCrit_Trim_Resultado!CQ257</f>
        <v>6983.5825960000002</v>
      </c>
      <c r="CE5" s="1">
        <f>PLANEL_GerCrit_Trim_Resultado!CR257</f>
        <v>7938.5063689999997</v>
      </c>
      <c r="CF5" s="1">
        <f>PLANEL_GerCrit_Trim_Resultado!CS257</f>
        <v>7535.31484</v>
      </c>
      <c r="CG5" s="1">
        <f>PLANEL_GerCrit_Trim_Resultado!CT257</f>
        <v>6397.0334229999999</v>
      </c>
      <c r="CH5" s="1">
        <f>PLANEL_GerCrit_Trim_Resultado!CU257</f>
        <v>6983.5825960000002</v>
      </c>
      <c r="CI5" s="1">
        <f>PLANEL_GerCrit_Trim_Resultado!CV257</f>
        <v>7938.5063689999997</v>
      </c>
      <c r="CJ5" s="1">
        <f>PLANEL_GerCrit_Trim_Resultado!CW257</f>
        <v>7498.5023849999998</v>
      </c>
      <c r="CK5" s="1">
        <f>PLANEL_GerCrit_Trim_Resultado!CX257</f>
        <v>6397.0334229999999</v>
      </c>
      <c r="CL5" s="1">
        <f>PLANEL_GerCrit_Trim_Resultado!CY257</f>
        <v>6983.5825960000002</v>
      </c>
      <c r="CM5" s="1">
        <f>PLANEL_GerCrit_Trim_Resultado!CZ257</f>
        <v>7936.4073710000002</v>
      </c>
      <c r="CN5" s="1">
        <f>PLANEL_GerCrit_Trim_Resultado!DA257</f>
        <v>7535.31484</v>
      </c>
      <c r="CO5" s="1">
        <f>PLANEL_GerCrit_Trim_Resultado!DB257</f>
        <v>6397.0334229999999</v>
      </c>
      <c r="CP5" s="1">
        <f>PLANEL_GerCrit_Trim_Resultado!DC257</f>
        <v>6983.5825960000002</v>
      </c>
      <c r="CQ5" s="1">
        <f>PLANEL_GerCrit_Trim_Resultado!DD257</f>
        <v>7936.4073710000002</v>
      </c>
      <c r="CR5" s="1">
        <f>PLANEL_GerCrit_Trim_Resultado!DE257</f>
        <v>7535.31484</v>
      </c>
      <c r="CS5" s="1">
        <f>PLANEL_GerCrit_Trim_Resultado!DF257</f>
        <v>6397.0334229999999</v>
      </c>
      <c r="CT5" s="1">
        <f>PLANEL_GerCrit_Trim_Resultado!DG257</f>
        <v>6983.5825960000002</v>
      </c>
      <c r="CU5" s="1">
        <f>PLANEL_GerCrit_Trim_Resultado!DH257</f>
        <v>7936.4073710000002</v>
      </c>
      <c r="CV5" s="1">
        <f>PLANEL_GerCrit_Trim_Resultado!DI257</f>
        <v>7522.3260220000002</v>
      </c>
      <c r="CW5" s="1">
        <f>PLANEL_GerCrit_Trim_Resultado!DJ257</f>
        <v>6397.0334229999999</v>
      </c>
      <c r="CX5" s="1">
        <f>PLANEL_GerCrit_Trim_Resultado!DK257</f>
        <v>6983.5825960000002</v>
      </c>
      <c r="CY5" s="68">
        <f>PLANEL_GerCrit_Trim_Resultado!DL257</f>
        <v>7938.5063689999997</v>
      </c>
      <c r="CZ5" s="68">
        <f>PLANEL_GerCrit_Trim_Resultado!DM257</f>
        <v>7535.31484</v>
      </c>
      <c r="DA5" s="68">
        <f>PLANEL_GerCrit_Trim_Resultado!DN257</f>
        <v>6397.0334229999999</v>
      </c>
      <c r="DB5" s="68">
        <f>PLANEL_GerCrit_Trim_Resultado!DO257</f>
        <v>6983.5825960000002</v>
      </c>
      <c r="DC5" s="1">
        <f>PLANEL_GerCrit_Trim_Resultado!DP257</f>
        <v>7936.4073710000002</v>
      </c>
      <c r="DD5" s="1">
        <f>PLANEL_GerCrit_Trim_Resultado!DQ257</f>
        <v>7533.3436380000003</v>
      </c>
      <c r="DE5" s="1">
        <f>PLANEL_GerCrit_Trim_Resultado!DR257</f>
        <v>6397.0334229999999</v>
      </c>
      <c r="DF5" s="1">
        <f>PLANEL_GerCrit_Trim_Resultado!DS257</f>
        <v>6983.5825960000002</v>
      </c>
      <c r="DG5" s="1">
        <f>PLANEL_GerCrit_Trim_Resultado!DT257</f>
        <v>7938.5063689999997</v>
      </c>
      <c r="DH5" s="1">
        <f>PLANEL_GerCrit_Trim_Resultado!DU257</f>
        <v>7533.3436380000003</v>
      </c>
      <c r="DI5" s="1">
        <f>PLANEL_GerCrit_Trim_Resultado!DV257</f>
        <v>6397.0334229999999</v>
      </c>
      <c r="DJ5" s="1">
        <f>PLANEL_GerCrit_Trim_Resultado!DW257</f>
        <v>6983.5825960000002</v>
      </c>
      <c r="DK5" s="1">
        <f>PLANEL_GerCrit_Trim_Resultado!DX257</f>
        <v>7938.5063689999997</v>
      </c>
      <c r="DL5" s="1">
        <f>PLANEL_GerCrit_Trim_Resultado!DY257</f>
        <v>7535.31484</v>
      </c>
      <c r="DM5" s="1">
        <f>PLANEL_GerCrit_Trim_Resultado!DZ257</f>
        <v>6397.0334229999999</v>
      </c>
      <c r="DN5" s="1">
        <f>PLANEL_GerCrit_Trim_Resultado!EA257</f>
        <v>6983.5825960000002</v>
      </c>
      <c r="DO5" s="1">
        <f>PLANEL_GerCrit_Trim_Resultado!EB257</f>
        <v>7936.4073710000002</v>
      </c>
      <c r="DP5" s="1">
        <f>PLANEL_GerCrit_Trim_Resultado!EC257</f>
        <v>6009.1768769999999</v>
      </c>
      <c r="DQ5" s="1">
        <f>PLANEL_GerCrit_Trim_Resultado!ED257</f>
        <v>6397.0334229999999</v>
      </c>
      <c r="DR5" s="1">
        <f>PLANEL_GerCrit_Trim_Resultado!EE257</f>
        <v>6983.5825960000002</v>
      </c>
      <c r="DS5" s="1">
        <f>PLANEL_GerCrit_Trim_Resultado!EF257</f>
        <v>7938.5063689999997</v>
      </c>
      <c r="DT5" s="1">
        <f>PLANEL_GerCrit_Trim_Resultado!EG257</f>
        <v>7535.31484</v>
      </c>
      <c r="DU5" s="1">
        <f>PLANEL_GerCrit_Trim_Resultado!EH257</f>
        <v>6399.1372419999998</v>
      </c>
      <c r="DV5" s="1">
        <f>PLANEL_GerCrit_Trim_Resultado!EI257</f>
        <v>6983.5825960000002</v>
      </c>
      <c r="DW5" s="1">
        <f>PLANEL_GerCrit_Trim_Resultado!EJ257</f>
        <v>7938.5063689999997</v>
      </c>
      <c r="DX5" s="1">
        <f>PLANEL_GerCrit_Trim_Resultado!EK257</f>
        <v>7535.31484</v>
      </c>
      <c r="DY5" s="1">
        <f>PLANEL_GerCrit_Trim_Resultado!EL257</f>
        <v>6344.4899189999996</v>
      </c>
      <c r="DZ5" s="1">
        <f>PLANEL_GerCrit_Trim_Resultado!EM257</f>
        <v>6983.5825960000002</v>
      </c>
      <c r="EA5" s="1">
        <f>PLANEL_GerCrit_Trim_Resultado!EN257</f>
        <v>7936.4073710000002</v>
      </c>
      <c r="EB5" s="1">
        <f>PLANEL_GerCrit_Trim_Resultado!EO257</f>
        <v>7499.0903920000001</v>
      </c>
      <c r="EC5" s="1">
        <f>PLANEL_GerCrit_Trim_Resultado!EP257</f>
        <v>6344.4899189999996</v>
      </c>
      <c r="ED5" s="1">
        <f>PLANEL_GerCrit_Trim_Resultado!EQ257</f>
        <v>6983.5825960000002</v>
      </c>
      <c r="EE5" s="1">
        <f>PLANEL_GerCrit_Trim_Resultado!ER257</f>
        <v>7936.4073710000002</v>
      </c>
      <c r="EF5" s="1">
        <f>PLANEL_GerCrit_Trim_Resultado!ES257</f>
        <v>7535.31484</v>
      </c>
      <c r="EG5" s="1">
        <f>PLANEL_GerCrit_Trim_Resultado!ET257</f>
        <v>6344.4899189999996</v>
      </c>
      <c r="EH5" s="1">
        <f>PLANEL_GerCrit_Trim_Resultado!EU257</f>
        <v>6983.5825960000002</v>
      </c>
      <c r="EI5" s="1">
        <f>PLANEL_GerCrit_Trim_Resultado!EV257</f>
        <v>7938.5063689999997</v>
      </c>
      <c r="EJ5" s="1">
        <f>PLANEL_GerCrit_Trim_Resultado!EW257</f>
        <v>7471.4423640000005</v>
      </c>
      <c r="EK5" s="1">
        <f>PLANEL_GerCrit_Trim_Resultado!EX257</f>
        <v>6344.4899189999996</v>
      </c>
      <c r="EL5" s="1">
        <f>PLANEL_GerCrit_Trim_Resultado!EY257</f>
        <v>6983.5825960000002</v>
      </c>
      <c r="EM5" s="1">
        <f>PLANEL_GerCrit_Trim_Resultado!EZ257</f>
        <v>7938.5063689999997</v>
      </c>
      <c r="EN5" s="1">
        <f>PLANEL_GerCrit_Trim_Resultado!FA257</f>
        <v>7533.3436380000003</v>
      </c>
      <c r="EO5" s="1">
        <f>PLANEL_GerCrit_Trim_Resultado!FB257</f>
        <v>6286.5932830000002</v>
      </c>
      <c r="EP5" s="1">
        <f>PLANEL_GerCrit_Trim_Resultado!FC257</f>
        <v>6983.5825960000002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1894.5135789999999</v>
      </c>
      <c r="AE7" s="18">
        <f>PLANEL_GerCrit_Trim_Resultado!AR149</f>
        <v>660.05310999999995</v>
      </c>
      <c r="AF7" s="18">
        <f>PLANEL_GerCrit_Trim_Resultado!AS149</f>
        <v>0</v>
      </c>
      <c r="AG7" s="18">
        <f>PLANEL_GerCrit_Trim_Resultado!AT149</f>
        <v>0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1756.500957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209.0144186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0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203.7153059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5569.3534440000003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3962.127387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4582.3094719999999</v>
      </c>
      <c r="AC8" s="18">
        <f>PLANEL_GerCrit_Trim_Resultado!AP113+PLANEL_GerCrit_Trim_Resultado!AP125+PLANEL_GerCrit_Trim_Resultado!AP137</f>
        <v>4787.9798780000001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6334.4033310000004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5192.4129910000001</v>
      </c>
      <c r="AH8" s="18">
        <f>PLANEL_GerCrit_Trim_Resultado!AU113+PLANEL_GerCrit_Trim_Resultado!AU125+PLANEL_GerCrit_Trim_Resultado!AU137</f>
        <v>7494.1355860000003</v>
      </c>
      <c r="AI8" s="18">
        <f>PLANEL_GerCrit_Trim_Resultado!AV113+PLANEL_GerCrit_Trim_Resultado!AV125+PLANEL_GerCrit_Trim_Resultado!AV137</f>
        <v>6942.5119059999997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5162.6159969999999</v>
      </c>
      <c r="AL8" s="18">
        <f>PLANEL_GerCrit_Trim_Resultado!AY113+PLANEL_GerCrit_Trim_Resultado!AY125+PLANEL_GerCrit_Trim_Resultado!AY137</f>
        <v>8077.833251</v>
      </c>
      <c r="AM8" s="18">
        <f>PLANEL_GerCrit_Trim_Resultado!AZ113+PLANEL_GerCrit_Trim_Resultado!AZ125+PLANEL_GerCrit_Trim_Resultado!AZ137</f>
        <v>7266.6258500000004</v>
      </c>
      <c r="AN8" s="18">
        <f>PLANEL_GerCrit_Trim_Resultado!BA113+PLANEL_GerCrit_Trim_Resultado!BA125+PLANEL_GerCrit_Trim_Resultado!BA137</f>
        <v>3933.0779080000002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8158.7447609999999</v>
      </c>
      <c r="AQ8" s="18">
        <f>PLANEL_GerCrit_Trim_Resultado!BD113+PLANEL_GerCrit_Trim_Resultado!BD125+PLANEL_GerCrit_Trim_Resultado!BD137</f>
        <v>5669.4149580000003</v>
      </c>
      <c r="AR8" s="18">
        <f>PLANEL_GerCrit_Trim_Resultado!BE113+PLANEL_GerCrit_Trim_Resultado!BE125+PLANEL_GerCrit_Trim_Resultado!BE137</f>
        <v>2412.5475700000002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6077.8504489999996</v>
      </c>
      <c r="AU8" s="18">
        <f>PLANEL_GerCrit_Trim_Resultado!BH113+PLANEL_GerCrit_Trim_Resultado!BH125+PLANEL_GerCrit_Trim_Resultado!BH137</f>
        <v>6111.8712459999997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3474.492248</v>
      </c>
      <c r="AX8" s="18">
        <f>PLANEL_GerCrit_Trim_Resultado!BK113+PLANEL_GerCrit_Trim_Resultado!BK125+PLANEL_GerCrit_Trim_Resultado!BK137</f>
        <v>6339.5053189999999</v>
      </c>
      <c r="AY8" s="18">
        <f>PLANEL_GerCrit_Trim_Resultado!BL113+PLANEL_GerCrit_Trim_Resultado!BL125+PLANEL_GerCrit_Trim_Resultado!BL137</f>
        <v>6925.3684970000004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3699.3921639999999</v>
      </c>
      <c r="BB8" s="18">
        <f>PLANEL_GerCrit_Trim_Resultado!BO113+PLANEL_GerCrit_Trim_Resultado!BO125+PLANEL_GerCrit_Trim_Resultado!BO137</f>
        <v>7153.0025699999997</v>
      </c>
      <c r="BC8" s="18">
        <f>PLANEL_GerCrit_Trim_Resultado!BP113+PLANEL_GerCrit_Trim_Resultado!BP125+PLANEL_GerCrit_Trim_Resultado!BP137</f>
        <v>6805.8960360000001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3363.8299550000002</v>
      </c>
      <c r="BF8" s="18">
        <f>PLANEL_GerCrit_Trim_Resultado!BS113+PLANEL_GerCrit_Trim_Resultado!BS125+PLANEL_GerCrit_Trim_Resultado!BS137</f>
        <v>7033.5301090000003</v>
      </c>
      <c r="BG8" s="18">
        <f>PLANEL_GerCrit_Trim_Resultado!BT113+PLANEL_GerCrit_Trim_Resultado!BT125+PLANEL_GerCrit_Trim_Resultado!BT137</f>
        <v>6805.8960360000001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2911.1908819999999</v>
      </c>
      <c r="BJ8" s="18">
        <f>PLANEL_GerCrit_Trim_Resultado!BW113+PLANEL_GerCrit_Trim_Resultado!BW125+PLANEL_GerCrit_Trim_Resultado!BW137</f>
        <v>7033.5301090000003</v>
      </c>
      <c r="BK8" s="18">
        <f>PLANEL_GerCrit_Trim_Resultado!BX113+PLANEL_GerCrit_Trim_Resultado!BX125+PLANEL_GerCrit_Trim_Resultado!BX137</f>
        <v>6805.8960360000001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3363.8299550000002</v>
      </c>
      <c r="BN8" s="18">
        <f>PLANEL_GerCrit_Trim_Resultado!CA113+PLANEL_GerCrit_Trim_Resultado!CA125+PLANEL_GerCrit_Trim_Resultado!CA137</f>
        <v>7033.5301090000003</v>
      </c>
      <c r="BO8" s="18">
        <f>PLANEL_GerCrit_Trim_Resultado!CB113+PLANEL_GerCrit_Trim_Resultado!CB125+PLANEL_GerCrit_Trim_Resultado!CB137</f>
        <v>6385.1524019999997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2627.2339396000002</v>
      </c>
      <c r="BR8" s="18">
        <f>PLANEL_GerCrit_Trim_Resultado!CE113+PLANEL_GerCrit_Trim_Resultado!CE125+PLANEL_GerCrit_Trim_Resultado!CE137</f>
        <v>6531.0387440000004</v>
      </c>
      <c r="BS8" s="18">
        <f>PLANEL_GerCrit_Trim_Resultado!CF113+PLANEL_GerCrit_Trim_Resultado!CF125+PLANEL_GerCrit_Trim_Resultado!CF137</f>
        <v>6775.2369699999999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2857.0558211000002</v>
      </c>
      <c r="BV8" s="18">
        <f>PLANEL_GerCrit_Trim_Resultado!CI113+PLANEL_GerCrit_Trim_Resultado!CI125+PLANEL_GerCrit_Trim_Resultado!CI137</f>
        <v>7217.9556250000005</v>
      </c>
      <c r="BW8" s="18">
        <f>PLANEL_GerCrit_Trim_Resultado!CJ113+PLANEL_GerCrit_Trim_Resultado!CJ125+PLANEL_GerCrit_Trim_Resultado!CJ137</f>
        <v>7411.9341440000007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2917.2556073000001</v>
      </c>
      <c r="BZ8" s="18">
        <f>PLANEL_GerCrit_Trim_Resultado!CM113+PLANEL_GerCrit_Trim_Resultado!CM125+PLANEL_GerCrit_Trim_Resultado!CM137</f>
        <v>7904.8725059999997</v>
      </c>
      <c r="CA8" s="18">
        <f>PLANEL_GerCrit_Trim_Resultado!CN113+PLANEL_GerCrit_Trim_Resultado!CN125+PLANEL_GerCrit_Trim_Resultado!CN137</f>
        <v>6700.5390150000003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2280.8243130000001</v>
      </c>
      <c r="CD8" s="18">
        <f>PLANEL_GerCrit_Trim_Resultado!CQ113+PLANEL_GerCrit_Trim_Resultado!CQ125+PLANEL_GerCrit_Trim_Resultado!CQ137</f>
        <v>7456.7633480000004</v>
      </c>
      <c r="CE8" s="18">
        <f>PLANEL_GerCrit_Trim_Resultado!CR113+PLANEL_GerCrit_Trim_Resultado!CR125+PLANEL_GerCrit_Trim_Resultado!CR137</f>
        <v>7387.4558959999995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1636.7763754999999</v>
      </c>
      <c r="CH8" s="18">
        <f>PLANEL_GerCrit_Trim_Resultado!CU113+PLANEL_GerCrit_Trim_Resultado!CU125+PLANEL_GerCrit_Trim_Resultado!CU137</f>
        <v>8143.6802289999996</v>
      </c>
      <c r="CI8" s="18">
        <f>PLANEL_GerCrit_Trim_Resultado!CV113+PLANEL_GerCrit_Trim_Resultado!CV125+PLANEL_GerCrit_Trim_Resultado!CV137</f>
        <v>8074.3727769999996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2983.5991899999999</v>
      </c>
      <c r="CL8" s="18">
        <f>PLANEL_GerCrit_Trim_Resultado!CY113+PLANEL_GerCrit_Trim_Resultado!CY125+PLANEL_GerCrit_Trim_Resultado!CY137</f>
        <v>8830.5971099999988</v>
      </c>
      <c r="CM8" s="18">
        <f>PLANEL_GerCrit_Trim_Resultado!CZ113+PLANEL_GerCrit_Trim_Resultado!CZ125+PLANEL_GerCrit_Trim_Resultado!CZ137</f>
        <v>8238.8544459999994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2265.2863858000001</v>
      </c>
      <c r="CP8" s="18">
        <f>PLANEL_GerCrit_Trim_Resultado!DC113+PLANEL_GerCrit_Trim_Resultado!DC125+PLANEL_GerCrit_Trim_Resultado!DC137</f>
        <v>8995.0787789999995</v>
      </c>
      <c r="CQ8" s="18">
        <f>PLANEL_GerCrit_Trim_Resultado!DD113+PLANEL_GerCrit_Trim_Resultado!DD125+PLANEL_GerCrit_Trim_Resultado!DD137</f>
        <v>8811.3346459999993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2602.0954298000001</v>
      </c>
      <c r="CT8" s="18">
        <f>PLANEL_GerCrit_Trim_Resultado!DG113+PLANEL_GerCrit_Trim_Resultado!DG125+PLANEL_GerCrit_Trim_Resultado!DG137</f>
        <v>9681.9956600000005</v>
      </c>
      <c r="CU8" s="18">
        <f>PLANEL_GerCrit_Trim_Resultado!DH113+PLANEL_GerCrit_Trim_Resultado!DH125+PLANEL_GerCrit_Trim_Resultado!DH137</f>
        <v>9872.5863310000004</v>
      </c>
      <c r="CV8" s="18">
        <f>PLANEL_GerCrit_Trim_Resultado!DI113+PLANEL_GerCrit_Trim_Resultado!DI125+PLANEL_GerCrit_Trim_Resultado!DI137</f>
        <v>731.55773180000006</v>
      </c>
      <c r="CW8" s="18">
        <f>PLANEL_GerCrit_Trim_Resultado!DJ113+PLANEL_GerCrit_Trim_Resultado!DJ125+PLANEL_GerCrit_Trim_Resultado!DJ137</f>
        <v>5208.5240818000002</v>
      </c>
      <c r="CX8" s="18">
        <f>PLANEL_GerCrit_Trim_Resultado!DK113+PLANEL_GerCrit_Trim_Resultado!DK125+PLANEL_GerCrit_Trim_Resultado!DK137</f>
        <v>10488.725284</v>
      </c>
      <c r="CY8" s="69">
        <f>PLANEL_GerCrit_Trim_Resultado!DL113+PLANEL_GerCrit_Trim_Resultado!DL125+PLANEL_GerCrit_Trim_Resultado!DL137</f>
        <v>8991.3207390000007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2979.5842818000001</v>
      </c>
      <c r="DB8" s="69">
        <f>PLANEL_GerCrit_Trim_Resultado!DO113+PLANEL_GerCrit_Trim_Resultado!DO125+PLANEL_GerCrit_Trim_Resultado!DO137</f>
        <v>10342.838941</v>
      </c>
      <c r="DC8" s="18">
        <f>PLANEL_GerCrit_Trim_Resultado!DP113+PLANEL_GerCrit_Trim_Resultado!DP125+PLANEL_GerCrit_Trim_Resultado!DP137</f>
        <v>7628.9122779999998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1736.8075372999999</v>
      </c>
      <c r="DF8" s="18">
        <f>PLANEL_GerCrit_Trim_Resultado!DS113+PLANEL_GerCrit_Trim_Resultado!DS125+PLANEL_GerCrit_Trim_Resultado!DS137</f>
        <v>8266.4867300000005</v>
      </c>
      <c r="DG8" s="18">
        <f>PLANEL_GerCrit_Trim_Resultado!DT113+PLANEL_GerCrit_Trim_Resultado!DT125+PLANEL_GerCrit_Trim_Resultado!DT137</f>
        <v>7454.0401529999999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2171.4397953000002</v>
      </c>
      <c r="DJ8" s="18">
        <f>PLANEL_GerCrit_Trim_Resultado!DW113+PLANEL_GerCrit_Trim_Resultado!DW125+PLANEL_GerCrit_Trim_Resultado!DW137</f>
        <v>8550.3202459999993</v>
      </c>
      <c r="DK8" s="18">
        <f>PLANEL_GerCrit_Trim_Resultado!DX113+PLANEL_GerCrit_Trim_Resultado!DX125+PLANEL_GerCrit_Trim_Resultado!DX137</f>
        <v>8061.3792869999997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1745.1433953000001</v>
      </c>
      <c r="DN8" s="18">
        <f>PLANEL_GerCrit_Trim_Resultado!EA113+PLANEL_GerCrit_Trim_Resultado!EA125+PLANEL_GerCrit_Trim_Resultado!EA137</f>
        <v>8413.7004589999997</v>
      </c>
      <c r="DO8" s="18">
        <f>PLANEL_GerCrit_Trim_Resultado!EB113+PLANEL_GerCrit_Trim_Resultado!EB125+PLANEL_GerCrit_Trim_Resultado!EB137</f>
        <v>8413.7004589999997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1832.2104732999999</v>
      </c>
      <c r="DR8" s="18">
        <f>PLANEL_GerCrit_Trim_Resultado!EE113+PLANEL_GerCrit_Trim_Resultado!EE125+PLANEL_GerCrit_Trim_Resultado!EE137</f>
        <v>9169.9247919999998</v>
      </c>
      <c r="DS8" s="18">
        <f>PLANEL_GerCrit_Trim_Resultado!EF113+PLANEL_GerCrit_Trim_Resultado!EF125+PLANEL_GerCrit_Trim_Resultado!EF137</f>
        <v>8269.8498010000003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2374.3782310000001</v>
      </c>
      <c r="DV8" s="18">
        <f>PLANEL_GerCrit_Trim_Resultado!EI113+PLANEL_GerCrit_Trim_Resultado!EI125+PLANEL_GerCrit_Trim_Resultado!EI137</f>
        <v>9026.0741349999989</v>
      </c>
      <c r="DW8" s="18">
        <f>PLANEL_GerCrit_Trim_Resultado!EJ113+PLANEL_GerCrit_Trim_Resultado!EJ125+PLANEL_GerCrit_Trim_Resultado!EJ137</f>
        <v>9026.0741349999989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2375.2100829999999</v>
      </c>
      <c r="DZ8" s="18">
        <f>PLANEL_GerCrit_Trim_Resultado!EM113+PLANEL_GerCrit_Trim_Resultado!EM125+PLANEL_GerCrit_Trim_Resultado!EM137</f>
        <v>9026.0741349999989</v>
      </c>
      <c r="EA8" s="18">
        <f>PLANEL_GerCrit_Trim_Resultado!EN113+PLANEL_GerCrit_Trim_Resultado!EN125+PLANEL_GerCrit_Trim_Resultado!EN137</f>
        <v>9026.0741349999989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1019.745177</v>
      </c>
      <c r="ED8" s="18">
        <f>PLANEL_GerCrit_Trim_Resultado!EQ113+PLANEL_GerCrit_Trim_Resultado!EQ125+PLANEL_GerCrit_Trim_Resultado!EQ137</f>
        <v>9026.0741349999989</v>
      </c>
      <c r="EE8" s="18">
        <f>PLANEL_GerCrit_Trim_Resultado!ER113+PLANEL_GerCrit_Trim_Resultado!ER125+PLANEL_GerCrit_Trim_Resultado!ER137</f>
        <v>9026.0741349999989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1045.2266420000001</v>
      </c>
      <c r="EH8" s="18">
        <f>PLANEL_GerCrit_Trim_Resultado!EU113+PLANEL_GerCrit_Trim_Resultado!EU125+PLANEL_GerCrit_Trim_Resultado!EU137</f>
        <v>9026.0741349999989</v>
      </c>
      <c r="EI8" s="18">
        <f>PLANEL_GerCrit_Trim_Resultado!EV113+PLANEL_GerCrit_Trim_Resultado!EV125+PLANEL_GerCrit_Trim_Resultado!EV137</f>
        <v>9026.0741349999989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3332.6098099999999</v>
      </c>
      <c r="EL8" s="18">
        <f>PLANEL_GerCrit_Trim_Resultado!EY113+PLANEL_GerCrit_Trim_Resultado!EY125+PLANEL_GerCrit_Trim_Resultado!EY137</f>
        <v>9026.0741349999989</v>
      </c>
      <c r="EM8" s="18">
        <f>PLANEL_GerCrit_Trim_Resultado!EZ113+PLANEL_GerCrit_Trim_Resultado!EZ125+PLANEL_GerCrit_Trim_Resultado!EZ137</f>
        <v>9026.0741349999989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4107.5618299999996</v>
      </c>
      <c r="EP8" s="18">
        <f>PLANEL_GerCrit_Trim_Resultado!FC113+PLANEL_GerCrit_Trim_Resultado!FC125+PLANEL_GerCrit_Trim_Resultado!FC137</f>
        <v>9026.0741349999989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1298.861742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1141.580119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1141.580119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1141.59449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209.2804845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267.74783960000002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182.03773659999999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604.74776180000003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0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103.82130429999999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580.61106719999998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637.98853919999999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0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2872.5200399999999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2872.5200399999999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2872.5200399999999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2872.5200399999999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2872.5200399999999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2872.5200399999999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2872.5200399999999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2872.5200399999999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2872.5200399999999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418.17271269999998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591.564931</v>
      </c>
      <c r="AF15" s="22">
        <f>PLANEL_GerCrit_Trim_Resultado!AS17+PLANEL_GerCrit_Trim_Resultado!AS29</f>
        <v>6051.6128900000003</v>
      </c>
      <c r="AG15" s="22">
        <f>PLANEL_GerCrit_Trim_Resultado!AT17+PLANEL_GerCrit_Trim_Resultado!AT29</f>
        <v>8281.0276620000004</v>
      </c>
      <c r="AH15" s="22">
        <f>PLANEL_GerCrit_Trim_Resultado!AU17+PLANEL_GerCrit_Trim_Resultado!AU29</f>
        <v>5277.1212770000002</v>
      </c>
      <c r="AI15" s="22">
        <f>PLANEL_GerCrit_Trim_Resultado!AV17+PLANEL_GerCrit_Trim_Resultado!AV29</f>
        <v>591.564931</v>
      </c>
      <c r="AJ15" s="22">
        <f>PLANEL_GerCrit_Trim_Resultado!AW17+PLANEL_GerCrit_Trim_Resultado!AW29</f>
        <v>6051.6128900000003</v>
      </c>
      <c r="AK15" s="22">
        <f>PLANEL_GerCrit_Trim_Resultado!AX17+PLANEL_GerCrit_Trim_Resultado!AX29</f>
        <v>8281.0276620000004</v>
      </c>
      <c r="AL15" s="22">
        <f>PLANEL_GerCrit_Trim_Resultado!AY17+PLANEL_GerCrit_Trim_Resultado!AY29</f>
        <v>5277.1212770000002</v>
      </c>
      <c r="AM15" s="22">
        <f>PLANEL_GerCrit_Trim_Resultado!AZ17+PLANEL_GerCrit_Trim_Resultado!AZ29</f>
        <v>299.5163417</v>
      </c>
      <c r="AN15" s="22">
        <f>PLANEL_GerCrit_Trim_Resultado!BA17+PLANEL_GerCrit_Trim_Resultado!BA29</f>
        <v>3064.0033899999999</v>
      </c>
      <c r="AO15" s="22">
        <f>PLANEL_GerCrit_Trim_Resultado!BB17+PLANEL_GerCrit_Trim_Resultado!BB29</f>
        <v>4192.7825350000003</v>
      </c>
      <c r="AP15" s="22">
        <f>PLANEL_GerCrit_Trim_Resultado!BC17+PLANEL_GerCrit_Trim_Resultado!BC29</f>
        <v>2671.869099</v>
      </c>
      <c r="AQ15" s="22">
        <f>PLANEL_GerCrit_Trim_Resultado!BD17+PLANEL_GerCrit_Trim_Resultado!BD29</f>
        <v>299.5163417</v>
      </c>
      <c r="AR15" s="22">
        <f>PLANEL_GerCrit_Trim_Resultado!BE17+PLANEL_GerCrit_Trim_Resultado!BE29</f>
        <v>3064.0033899999999</v>
      </c>
      <c r="AS15" s="22">
        <f>PLANEL_GerCrit_Trim_Resultado!BF17+PLANEL_GerCrit_Trim_Resultado!BF29</f>
        <v>4192.7825350000003</v>
      </c>
      <c r="AT15" s="22">
        <f>PLANEL_GerCrit_Trim_Resultado!BG17+PLANEL_GerCrit_Trim_Resultado!BG29</f>
        <v>2671.869099</v>
      </c>
      <c r="AU15" s="22">
        <f>PLANEL_GerCrit_Trim_Resultado!BH17+PLANEL_GerCrit_Trim_Resultado!BH29</f>
        <v>299.5163417</v>
      </c>
      <c r="AV15" s="22">
        <f>PLANEL_GerCrit_Trim_Resultado!BI17+PLANEL_GerCrit_Trim_Resultado!BI29</f>
        <v>3064.0033899999999</v>
      </c>
      <c r="AW15" s="22">
        <f>PLANEL_GerCrit_Trim_Resultado!BJ17+PLANEL_GerCrit_Trim_Resultado!BJ29</f>
        <v>4192.7825350000003</v>
      </c>
      <c r="AX15" s="22">
        <f>PLANEL_GerCrit_Trim_Resultado!BK17+PLANEL_GerCrit_Trim_Resultado!BK29</f>
        <v>2671.869099</v>
      </c>
      <c r="AY15" s="22">
        <f>PLANEL_GerCrit_Trim_Resultado!BL17+PLANEL_GerCrit_Trim_Resultado!BL29</f>
        <v>299.5163417</v>
      </c>
      <c r="AZ15" s="22">
        <f>PLANEL_GerCrit_Trim_Resultado!BM17+PLANEL_GerCrit_Trim_Resultado!BM29</f>
        <v>3064.0033899999999</v>
      </c>
      <c r="BA15" s="22">
        <f>PLANEL_GerCrit_Trim_Resultado!BN17+PLANEL_GerCrit_Trim_Resultado!BN29</f>
        <v>4192.7825350000003</v>
      </c>
      <c r="BB15" s="22">
        <f>PLANEL_GerCrit_Trim_Resultado!BO17+PLANEL_GerCrit_Trim_Resultado!BO29</f>
        <v>2671.869099</v>
      </c>
      <c r="BC15" s="22">
        <f>PLANEL_GerCrit_Trim_Resultado!BP17+PLANEL_GerCrit_Trim_Resultado!BP29</f>
        <v>406.30870340000001</v>
      </c>
      <c r="BD15" s="22">
        <f>PLANEL_GerCrit_Trim_Resultado!BQ17+PLANEL_GerCrit_Trim_Resultado!BQ29</f>
        <v>4156.4718560000001</v>
      </c>
      <c r="BE15" s="22">
        <f>PLANEL_GerCrit_Trim_Resultado!BR17+PLANEL_GerCrit_Trim_Resultado!BR29</f>
        <v>5687.716488</v>
      </c>
      <c r="BF15" s="22">
        <f>PLANEL_GerCrit_Trim_Resultado!BS17+PLANEL_GerCrit_Trim_Resultado!BS29</f>
        <v>3624.522332</v>
      </c>
      <c r="BG15" s="22">
        <f>PLANEL_GerCrit_Trim_Resultado!BT17+PLANEL_GerCrit_Trim_Resultado!BT29</f>
        <v>599.96937519999994</v>
      </c>
      <c r="BH15" s="22">
        <f>PLANEL_GerCrit_Trim_Resultado!BU17+PLANEL_GerCrit_Trim_Resultado!BU29</f>
        <v>6137.5889850000003</v>
      </c>
      <c r="BI15" s="22">
        <f>PLANEL_GerCrit_Trim_Resultado!BV17+PLANEL_GerCrit_Trim_Resultado!BV29</f>
        <v>8398.6773580000008</v>
      </c>
      <c r="BJ15" s="22">
        <f>PLANEL_GerCrit_Trim_Resultado!BW17+PLANEL_GerCrit_Trim_Resultado!BW29</f>
        <v>5352.0940629999996</v>
      </c>
      <c r="BK15" s="22">
        <f>PLANEL_GerCrit_Trim_Resultado!BX17+PLANEL_GerCrit_Trim_Resultado!BX29</f>
        <v>599.96937519999994</v>
      </c>
      <c r="BL15" s="22">
        <f>PLANEL_GerCrit_Trim_Resultado!BY17+PLANEL_GerCrit_Trim_Resultado!BY29</f>
        <v>6137.5889850000003</v>
      </c>
      <c r="BM15" s="22">
        <f>PLANEL_GerCrit_Trim_Resultado!BZ17+PLANEL_GerCrit_Trim_Resultado!BZ29</f>
        <v>8398.6773580000008</v>
      </c>
      <c r="BN15" s="22">
        <f>PLANEL_GerCrit_Trim_Resultado!CA17+PLANEL_GerCrit_Trim_Resultado!CA29</f>
        <v>5352.0940629999996</v>
      </c>
      <c r="BO15" s="22">
        <f>PLANEL_GerCrit_Trim_Resultado!CB17+PLANEL_GerCrit_Trim_Resultado!CB29</f>
        <v>464.27902210000002</v>
      </c>
      <c r="BP15" s="22">
        <f>PLANEL_GerCrit_Trim_Resultado!CC17+PLANEL_GerCrit_Trim_Resultado!CC29</f>
        <v>4749.4987739999997</v>
      </c>
      <c r="BQ15" s="22">
        <f>PLANEL_GerCrit_Trim_Resultado!CD17+PLANEL_GerCrit_Trim_Resultado!CD29</f>
        <v>6499.2145799999998</v>
      </c>
      <c r="BR15" s="22">
        <f>PLANEL_GerCrit_Trim_Resultado!CE17+PLANEL_GerCrit_Trim_Resultado!CE29</f>
        <v>4141.6530579999999</v>
      </c>
      <c r="BS15" s="22">
        <f>PLANEL_GerCrit_Trim_Resultado!CF17+PLANEL_GerCrit_Trim_Resultado!CF29</f>
        <v>464.27902210000002</v>
      </c>
      <c r="BT15" s="22">
        <f>PLANEL_GerCrit_Trim_Resultado!CG17+PLANEL_GerCrit_Trim_Resultado!CG29</f>
        <v>4749.4987739999997</v>
      </c>
      <c r="BU15" s="22">
        <f>PLANEL_GerCrit_Trim_Resultado!CH17+PLANEL_GerCrit_Trim_Resultado!CH29</f>
        <v>6499.2145799999998</v>
      </c>
      <c r="BV15" s="22">
        <f>PLANEL_GerCrit_Trim_Resultado!CI17+PLANEL_GerCrit_Trim_Resultado!CI29</f>
        <v>4141.6530579999999</v>
      </c>
      <c r="BW15" s="22">
        <f>PLANEL_GerCrit_Trim_Resultado!CJ17+PLANEL_GerCrit_Trim_Resultado!CJ29</f>
        <v>464.27902210000002</v>
      </c>
      <c r="BX15" s="22">
        <f>PLANEL_GerCrit_Trim_Resultado!CK17+PLANEL_GerCrit_Trim_Resultado!CK29</f>
        <v>4749.4987739999997</v>
      </c>
      <c r="BY15" s="22">
        <f>PLANEL_GerCrit_Trim_Resultado!CL17+PLANEL_GerCrit_Trim_Resultado!CL29</f>
        <v>6499.2145799999998</v>
      </c>
      <c r="BZ15" s="22">
        <f>PLANEL_GerCrit_Trim_Resultado!CM17+PLANEL_GerCrit_Trim_Resultado!CM29</f>
        <v>4141.6530579999999</v>
      </c>
      <c r="CA15" s="22">
        <f>PLANEL_GerCrit_Trim_Resultado!CN17+PLANEL_GerCrit_Trim_Resultado!CN29</f>
        <v>464.27902210000002</v>
      </c>
      <c r="CB15" s="22">
        <f>PLANEL_GerCrit_Trim_Resultado!CO17+PLANEL_GerCrit_Trim_Resultado!CO29</f>
        <v>4749.4987739999997</v>
      </c>
      <c r="CC15" s="22">
        <f>PLANEL_GerCrit_Trim_Resultado!CP17+PLANEL_GerCrit_Trim_Resultado!CP29</f>
        <v>6499.2145799999998</v>
      </c>
      <c r="CD15" s="22">
        <f>PLANEL_GerCrit_Trim_Resultado!CQ17+PLANEL_GerCrit_Trim_Resultado!CQ29</f>
        <v>4141.6530579999999</v>
      </c>
      <c r="CE15" s="22">
        <f>PLANEL_GerCrit_Trim_Resultado!CR17+PLANEL_GerCrit_Trim_Resultado!CR29</f>
        <v>464.27902210000002</v>
      </c>
      <c r="CF15" s="22">
        <f>PLANEL_GerCrit_Trim_Resultado!CS17+PLANEL_GerCrit_Trim_Resultado!CS29</f>
        <v>4749.4987739999997</v>
      </c>
      <c r="CG15" s="22">
        <f>PLANEL_GerCrit_Trim_Resultado!CT17+PLANEL_GerCrit_Trim_Resultado!CT29</f>
        <v>6499.2145799999998</v>
      </c>
      <c r="CH15" s="22">
        <f>PLANEL_GerCrit_Trim_Resultado!CU17+PLANEL_GerCrit_Trim_Resultado!CU29</f>
        <v>4141.6530579999999</v>
      </c>
      <c r="CI15" s="22">
        <f>PLANEL_GerCrit_Trim_Resultado!CV17+PLANEL_GerCrit_Trim_Resultado!CV29</f>
        <v>419.16572509999997</v>
      </c>
      <c r="CJ15" s="22">
        <f>PLANEL_GerCrit_Trim_Resultado!CW17+PLANEL_GerCrit_Trim_Resultado!CW29</f>
        <v>4287.9970940000003</v>
      </c>
      <c r="CK15" s="22">
        <f>PLANEL_GerCrit_Trim_Resultado!CX17+PLANEL_GerCrit_Trim_Resultado!CX29</f>
        <v>5867.6956369999998</v>
      </c>
      <c r="CL15" s="22">
        <f>PLANEL_GerCrit_Trim_Resultado!CY17+PLANEL_GerCrit_Trim_Resultado!CY29</f>
        <v>3739.2148360000001</v>
      </c>
      <c r="CM15" s="22">
        <f>PLANEL_GerCrit_Trim_Resultado!CZ17+PLANEL_GerCrit_Trim_Resultado!CZ29</f>
        <v>419.16572509999997</v>
      </c>
      <c r="CN15" s="22">
        <f>PLANEL_GerCrit_Trim_Resultado!DA17+PLANEL_GerCrit_Trim_Resultado!DA29</f>
        <v>4287.9970940000003</v>
      </c>
      <c r="CO15" s="22">
        <f>PLANEL_GerCrit_Trim_Resultado!DB17+PLANEL_GerCrit_Trim_Resultado!DB29</f>
        <v>5867.6956369999998</v>
      </c>
      <c r="CP15" s="22">
        <f>PLANEL_GerCrit_Trim_Resultado!DC17+PLANEL_GerCrit_Trim_Resultado!DC29</f>
        <v>3739.2148360000001</v>
      </c>
      <c r="CQ15" s="22">
        <f>PLANEL_GerCrit_Trim_Resultado!DD17+PLANEL_GerCrit_Trim_Resultado!DD29</f>
        <v>419.16572509999997</v>
      </c>
      <c r="CR15" s="22">
        <f>PLANEL_GerCrit_Trim_Resultado!DE17+PLANEL_GerCrit_Trim_Resultado!DE29</f>
        <v>4287.9970940000003</v>
      </c>
      <c r="CS15" s="22">
        <f>PLANEL_GerCrit_Trim_Resultado!DF17+PLANEL_GerCrit_Trim_Resultado!DF29</f>
        <v>5867.6956369999998</v>
      </c>
      <c r="CT15" s="22">
        <f>PLANEL_GerCrit_Trim_Resultado!DG17+PLANEL_GerCrit_Trim_Resultado!DG29</f>
        <v>3739.2148360000001</v>
      </c>
      <c r="CU15" s="22">
        <f>PLANEL_GerCrit_Trim_Resultado!DH17+PLANEL_GerCrit_Trim_Resultado!DH29</f>
        <v>419.16572509999997</v>
      </c>
      <c r="CV15" s="22">
        <f>PLANEL_GerCrit_Trim_Resultado!DI17+PLANEL_GerCrit_Trim_Resultado!DI29</f>
        <v>4287.9970940000003</v>
      </c>
      <c r="CW15" s="22">
        <f>PLANEL_GerCrit_Trim_Resultado!DJ17+PLANEL_GerCrit_Trim_Resultado!DJ29</f>
        <v>5867.6956369999998</v>
      </c>
      <c r="CX15" s="22">
        <f>PLANEL_GerCrit_Trim_Resultado!DK17+PLANEL_GerCrit_Trim_Resultado!DK29</f>
        <v>3739.2148360000001</v>
      </c>
      <c r="CY15" s="71">
        <f>PLANEL_GerCrit_Trim_Resultado!DL17+PLANEL_GerCrit_Trim_Resultado!DL29</f>
        <v>419.16572509999997</v>
      </c>
      <c r="CZ15" s="71">
        <f>PLANEL_GerCrit_Trim_Resultado!DM17+PLANEL_GerCrit_Trim_Resultado!DM29</f>
        <v>4287.9970940000003</v>
      </c>
      <c r="DA15" s="71">
        <f>PLANEL_GerCrit_Trim_Resultado!DN17+PLANEL_GerCrit_Trim_Resultado!DN29</f>
        <v>5867.6956369999998</v>
      </c>
      <c r="DB15" s="71">
        <f>PLANEL_GerCrit_Trim_Resultado!DO17+PLANEL_GerCrit_Trim_Resultado!DO29</f>
        <v>3739.2148360000001</v>
      </c>
      <c r="DC15" s="22">
        <f>PLANEL_GerCrit_Trim_Resultado!DP17+PLANEL_GerCrit_Trim_Resultado!DP29</f>
        <v>419.16572509999997</v>
      </c>
      <c r="DD15" s="22">
        <f>PLANEL_GerCrit_Trim_Resultado!DQ17+PLANEL_GerCrit_Trim_Resultado!DQ29</f>
        <v>4287.9970940000003</v>
      </c>
      <c r="DE15" s="22">
        <f>PLANEL_GerCrit_Trim_Resultado!DR17+PLANEL_GerCrit_Trim_Resultado!DR29</f>
        <v>5867.6956369999998</v>
      </c>
      <c r="DF15" s="22">
        <f>PLANEL_GerCrit_Trim_Resultado!DS17+PLANEL_GerCrit_Trim_Resultado!DS29</f>
        <v>3739.2148360000001</v>
      </c>
      <c r="DG15" s="22">
        <f>PLANEL_GerCrit_Trim_Resultado!DT17+PLANEL_GerCrit_Trim_Resultado!DT29</f>
        <v>419.16572509999997</v>
      </c>
      <c r="DH15" s="22">
        <f>PLANEL_GerCrit_Trim_Resultado!DU17+PLANEL_GerCrit_Trim_Resultado!DU29</f>
        <v>4287.9970940000003</v>
      </c>
      <c r="DI15" s="22">
        <f>PLANEL_GerCrit_Trim_Resultado!DV17+PLANEL_GerCrit_Trim_Resultado!DV29</f>
        <v>5867.6956369999998</v>
      </c>
      <c r="DJ15" s="22">
        <f>PLANEL_GerCrit_Trim_Resultado!DW17+PLANEL_GerCrit_Trim_Resultado!DW29</f>
        <v>3739.2148360000001</v>
      </c>
      <c r="DK15" s="22">
        <f>PLANEL_GerCrit_Trim_Resultado!DX17+PLANEL_GerCrit_Trim_Resultado!DX29</f>
        <v>419.16572509999997</v>
      </c>
      <c r="DL15" s="22">
        <f>PLANEL_GerCrit_Trim_Resultado!DY17+PLANEL_GerCrit_Trim_Resultado!DY29</f>
        <v>4287.9970940000003</v>
      </c>
      <c r="DM15" s="22">
        <f>PLANEL_GerCrit_Trim_Resultado!DZ17+PLANEL_GerCrit_Trim_Resultado!DZ29</f>
        <v>5867.6956369999998</v>
      </c>
      <c r="DN15" s="22">
        <f>PLANEL_GerCrit_Trim_Resultado!EA17+PLANEL_GerCrit_Trim_Resultado!EA29</f>
        <v>3739.2148360000001</v>
      </c>
      <c r="DO15" s="22">
        <f>PLANEL_GerCrit_Trim_Resultado!EB17+PLANEL_GerCrit_Trim_Resultado!EB29</f>
        <v>419.16572509999997</v>
      </c>
      <c r="DP15" s="22">
        <f>PLANEL_GerCrit_Trim_Resultado!EC17+PLANEL_GerCrit_Trim_Resultado!EC29</f>
        <v>4287.9970940000003</v>
      </c>
      <c r="DQ15" s="22">
        <f>PLANEL_GerCrit_Trim_Resultado!ED17+PLANEL_GerCrit_Trim_Resultado!ED29</f>
        <v>5867.6956369999998</v>
      </c>
      <c r="DR15" s="22">
        <f>PLANEL_GerCrit_Trim_Resultado!EE17+PLANEL_GerCrit_Trim_Resultado!EE29</f>
        <v>3739.2148360000001</v>
      </c>
      <c r="DS15" s="22">
        <f>PLANEL_GerCrit_Trim_Resultado!EF17+PLANEL_GerCrit_Trim_Resultado!EF29</f>
        <v>419.16572509999997</v>
      </c>
      <c r="DT15" s="22">
        <f>PLANEL_GerCrit_Trim_Resultado!EG17+PLANEL_GerCrit_Trim_Resultado!EG29</f>
        <v>4287.9970940000003</v>
      </c>
      <c r="DU15" s="22">
        <f>PLANEL_GerCrit_Trim_Resultado!EH17+PLANEL_GerCrit_Trim_Resultado!EH29</f>
        <v>5867.6956369999998</v>
      </c>
      <c r="DV15" s="22">
        <f>PLANEL_GerCrit_Trim_Resultado!EI17+PLANEL_GerCrit_Trim_Resultado!EI29</f>
        <v>3739.2148360000001</v>
      </c>
      <c r="DW15" s="22">
        <f>PLANEL_GerCrit_Trim_Resultado!EJ17+PLANEL_GerCrit_Trim_Resultado!EJ29</f>
        <v>419.16572509999997</v>
      </c>
      <c r="DX15" s="22">
        <f>PLANEL_GerCrit_Trim_Resultado!EK17+PLANEL_GerCrit_Trim_Resultado!EK29</f>
        <v>4287.9970940000003</v>
      </c>
      <c r="DY15" s="22">
        <f>PLANEL_GerCrit_Trim_Resultado!EL17+PLANEL_GerCrit_Trim_Resultado!EL29</f>
        <v>5867.6956369999998</v>
      </c>
      <c r="DZ15" s="22">
        <f>PLANEL_GerCrit_Trim_Resultado!EM17+PLANEL_GerCrit_Trim_Resultado!EM29</f>
        <v>3739.2148360000001</v>
      </c>
      <c r="EA15" s="22">
        <f>PLANEL_GerCrit_Trim_Resultado!EN17+PLANEL_GerCrit_Trim_Resultado!EN29</f>
        <v>419.16572509999997</v>
      </c>
      <c r="EB15" s="22">
        <f>PLANEL_GerCrit_Trim_Resultado!EO17+PLANEL_GerCrit_Trim_Resultado!EO29</f>
        <v>4287.9970940000003</v>
      </c>
      <c r="EC15" s="22">
        <f>PLANEL_GerCrit_Trim_Resultado!EP17+PLANEL_GerCrit_Trim_Resultado!EP29</f>
        <v>5867.6956369999998</v>
      </c>
      <c r="ED15" s="22">
        <f>PLANEL_GerCrit_Trim_Resultado!EQ17+PLANEL_GerCrit_Trim_Resultado!EQ29</f>
        <v>3739.2148360000001</v>
      </c>
      <c r="EE15" s="22">
        <f>PLANEL_GerCrit_Trim_Resultado!ER17+PLANEL_GerCrit_Trim_Resultado!ER29</f>
        <v>419.16572509999997</v>
      </c>
      <c r="EF15" s="22">
        <f>PLANEL_GerCrit_Trim_Resultado!ES17+PLANEL_GerCrit_Trim_Resultado!ES29</f>
        <v>4287.9970940000003</v>
      </c>
      <c r="EG15" s="22">
        <f>PLANEL_GerCrit_Trim_Resultado!ET17+PLANEL_GerCrit_Trim_Resultado!ET29</f>
        <v>5867.6956369999998</v>
      </c>
      <c r="EH15" s="22">
        <f>PLANEL_GerCrit_Trim_Resultado!EU17+PLANEL_GerCrit_Trim_Resultado!EU29</f>
        <v>3739.2148360000001</v>
      </c>
      <c r="EI15" s="22">
        <f>PLANEL_GerCrit_Trim_Resultado!EV17+PLANEL_GerCrit_Trim_Resultado!EV29</f>
        <v>419.16572509999997</v>
      </c>
      <c r="EJ15" s="22">
        <f>PLANEL_GerCrit_Trim_Resultado!EW17+PLANEL_GerCrit_Trim_Resultado!EW29</f>
        <v>4287.9970940000003</v>
      </c>
      <c r="EK15" s="22">
        <f>PLANEL_GerCrit_Trim_Resultado!EX17+PLANEL_GerCrit_Trim_Resultado!EX29</f>
        <v>5867.6956369999998</v>
      </c>
      <c r="EL15" s="22">
        <f>PLANEL_GerCrit_Trim_Resultado!EY17+PLANEL_GerCrit_Trim_Resultado!EY29</f>
        <v>3739.2148360000001</v>
      </c>
      <c r="EM15" s="22">
        <f>PLANEL_GerCrit_Trim_Resultado!EZ17+PLANEL_GerCrit_Trim_Resultado!EZ29</f>
        <v>419.16572509999997</v>
      </c>
      <c r="EN15" s="22">
        <f>PLANEL_GerCrit_Trim_Resultado!FA17+PLANEL_GerCrit_Trim_Resultado!FA29</f>
        <v>4287.9970940000003</v>
      </c>
      <c r="EO15" s="22">
        <f>PLANEL_GerCrit_Trim_Resultado!FB17+PLANEL_GerCrit_Trim_Resultado!FB29</f>
        <v>5867.6956369999998</v>
      </c>
      <c r="EP15" s="22">
        <f>PLANEL_GerCrit_Trim_Resultado!FC17+PLANEL_GerCrit_Trim_Resultado!FC29</f>
        <v>3739.2148360000001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454.90185919999999</v>
      </c>
      <c r="Q16" s="22">
        <f>PLANEL_GerCrit_Trim_Resultado!AD377</f>
        <v>454.90185919999999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596.59785920000002</v>
      </c>
      <c r="U16" s="22">
        <f>PLANEL_GerCrit_Trim_Resultado!AH377</f>
        <v>596.60785920000001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640.0726449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629.32386989999998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6063.7228637000007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7194.9059515999998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9477.2751262000002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7885.4142505999998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8131.9028779000009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9714.3252422000005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12805.164786200001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10611.6515425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9054.9812299000005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10838.8025072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14290.4817702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11828.436642500001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11987.921419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14412.0521672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19010.540427100001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15694.923196199999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12761.863025999999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15354.8537622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20255.8828321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16715.118952199999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14421.428285800001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17389.661282199999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22949.091200700001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18913.788390400001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14488.613413800002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17471.696193899999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23057.476696199999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19002.457530299998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14453.835359799999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17429.455036899999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23001.3541702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18956.335561299999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15747.390149800001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19005.566333899998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25082.379271199999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20660.748730299998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17089.508838199999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20643.861101100003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27246.773416300002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22431.700750599997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18640.223661000004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22556.878786100002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29783.417232899999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24495.808773800003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20368.895267300002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24680.975961100001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32590.764966700001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26783.870975000002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22361.9122422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27130.507329100001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35831.078261800001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29424.970734699997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24702.0326967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30029.084873600001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39676.796471099995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32547.095547500001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26788.489779200001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32574.947864600003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43039.487789300001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35299.0578026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29056.193397299998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35363.157417000002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46721.252770399995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38297.969228100003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30594.720530300001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37237.475063999998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49196.738076399997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40325.778423099997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30540.267524300005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37200.419313899998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49141.669793599998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40260.139047299999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34909.995131100004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42526.575151100005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56173.544898200009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46018.0466113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37085.817629999998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45177.268752999997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59674.452000000005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48885.850508999996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38412.336286999998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46793.20966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61808.94111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50634.443279999992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39733.230594000001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48402.29909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63934.380130000005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52375.622139999992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40819.346551000002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49725.385800000004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65682.039439999993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53807.320449999999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42035.751711000004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51207.188459999998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67639.345939999999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55410.763619999998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43824.420201000001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53386.11189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70517.476139999999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57768.553899999999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45611.519581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55563.123850000004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73393.0815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60124.275809999992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48075.951281000001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58565.249750000003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77358.576150000008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63372.844869999994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50708.744631000001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61772.470730000001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81594.979989999993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66843.345189999993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53288.633870999998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64915.244899999998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85746.256309999997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70244.10828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1341.966095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1332.962683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1301.9848440000001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1332.962683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2518.264533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2501.3691950000002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2443.2377759999999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2501.3691950000002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3700.373419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3675.5471699999998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3590.1280430000002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3675.5471699999998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4878.6976189999996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4845.9658520000003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4733.3463830000001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4845.9658520000003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6075.907948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6035.1439540000001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5894.888175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6035.1439540000001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6937.4104779999998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6890.8665600000004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6730.7239250000002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6890.8665600000004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7472.3015759999998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7422.1690090000002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7249.6789909999998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7422.1690090000002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7793.5118679999996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7741.2242630000001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7561.3194519999997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7741.2242630000001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7793.5118679999996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7741.2242630000001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7561.3194519999997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7741.2242630000001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7793.5118679999996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7741.2242630000001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7561.3194519999997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7741.2242630000001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7793.5118679999996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7741.2242630000001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7561.3194519999997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7741.2242630000001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62145.410214251999</v>
      </c>
      <c r="D25" s="28">
        <f t="shared" ref="D25:BO25" si="0">SUM(D4:D24)</f>
        <v>64077.70608214799</v>
      </c>
      <c r="E25" s="28">
        <f t="shared" si="0"/>
        <v>64437.864180983997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64242.587010748</v>
      </c>
      <c r="I25" s="28">
        <f t="shared" si="0"/>
        <v>64484.459974084006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65659.012536800001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66462.662987400006</v>
      </c>
      <c r="Q25" s="28">
        <f t="shared" si="0"/>
        <v>66706.342952299994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71336.487519400005</v>
      </c>
      <c r="U25" s="28">
        <f t="shared" si="0"/>
        <v>71606.31076610001</v>
      </c>
      <c r="V25" s="28">
        <f t="shared" si="0"/>
        <v>73824.949909799994</v>
      </c>
      <c r="W25" s="28">
        <f t="shared" si="0"/>
        <v>79651.359239199999</v>
      </c>
      <c r="X25" s="28">
        <f t="shared" si="0"/>
        <v>74921.987478099996</v>
      </c>
      <c r="Y25" s="28">
        <f t="shared" si="0"/>
        <v>75213.352368800013</v>
      </c>
      <c r="Z25" s="28">
        <f t="shared" si="0"/>
        <v>77536.335648500011</v>
      </c>
      <c r="AA25" s="28">
        <f t="shared" si="0"/>
        <v>83543.589309599993</v>
      </c>
      <c r="AB25" s="28">
        <f t="shared" si="0"/>
        <v>78603.981811099991</v>
      </c>
      <c r="AC25" s="28">
        <f t="shared" si="0"/>
        <v>78918.600866399996</v>
      </c>
      <c r="AD25" s="28">
        <f t="shared" si="0"/>
        <v>81343.342328650004</v>
      </c>
      <c r="AE25" s="28">
        <f t="shared" si="0"/>
        <v>86942.54418219997</v>
      </c>
      <c r="AF25" s="28">
        <f t="shared" si="0"/>
        <v>81817.167957499987</v>
      </c>
      <c r="AG25" s="28">
        <f t="shared" si="0"/>
        <v>82142.162327400001</v>
      </c>
      <c r="AH25" s="28">
        <f t="shared" si="0"/>
        <v>83909.952887840001</v>
      </c>
      <c r="AI25" s="28">
        <f t="shared" si="0"/>
        <v>89688.254671399976</v>
      </c>
      <c r="AJ25" s="28">
        <f t="shared" si="0"/>
        <v>85161.362960099999</v>
      </c>
      <c r="AK25" s="28">
        <f t="shared" si="0"/>
        <v>85496.7845734</v>
      </c>
      <c r="AL25" s="28">
        <f t="shared" si="0"/>
        <v>87079.024018589989</v>
      </c>
      <c r="AM25" s="28">
        <f t="shared" si="0"/>
        <v>92238.503798099977</v>
      </c>
      <c r="AN25" s="28">
        <f t="shared" si="0"/>
        <v>85662.183401100003</v>
      </c>
      <c r="AO25" s="28">
        <f t="shared" si="0"/>
        <v>84949.238316700008</v>
      </c>
      <c r="AP25" s="28">
        <f t="shared" si="0"/>
        <v>86934.339651500006</v>
      </c>
      <c r="AQ25" s="28">
        <f t="shared" si="0"/>
        <v>93357.58369119998</v>
      </c>
      <c r="AR25" s="28">
        <f t="shared" si="0"/>
        <v>89157.473393099994</v>
      </c>
      <c r="AS25" s="28">
        <f t="shared" si="0"/>
        <v>88455.392038499995</v>
      </c>
      <c r="AT25" s="28">
        <f t="shared" si="0"/>
        <v>87331.540804900011</v>
      </c>
      <c r="AU25" s="28">
        <f t="shared" si="0"/>
        <v>96248.318746199991</v>
      </c>
      <c r="AV25" s="28">
        <f t="shared" si="0"/>
        <v>92167.38223409999</v>
      </c>
      <c r="AW25" s="28">
        <f t="shared" si="0"/>
        <v>91473.966123500009</v>
      </c>
      <c r="AX25" s="28">
        <f t="shared" si="0"/>
        <v>89379.5666833</v>
      </c>
      <c r="AY25" s="28">
        <f t="shared" si="0"/>
        <v>98721.381256999986</v>
      </c>
      <c r="AZ25" s="28">
        <f t="shared" si="0"/>
        <v>94986.316943099999</v>
      </c>
      <c r="BA25" s="28">
        <f t="shared" si="0"/>
        <v>94302.882861300008</v>
      </c>
      <c r="BB25" s="28">
        <f t="shared" si="0"/>
        <v>92305.346016199997</v>
      </c>
      <c r="BC25" s="28">
        <f t="shared" si="0"/>
        <v>101807.10273570001</v>
      </c>
      <c r="BD25" s="28">
        <f t="shared" si="0"/>
        <v>97912.287082800001</v>
      </c>
      <c r="BE25" s="28">
        <f t="shared" si="0"/>
        <v>97239.66964740002</v>
      </c>
      <c r="BF25" s="28">
        <f t="shared" si="0"/>
        <v>95173.383249299994</v>
      </c>
      <c r="BG25" s="28">
        <f t="shared" si="0"/>
        <v>104350.8107728</v>
      </c>
      <c r="BH25" s="28">
        <f t="shared" si="0"/>
        <v>100923.50455869999</v>
      </c>
      <c r="BI25" s="28">
        <f t="shared" si="0"/>
        <v>100263.28702209999</v>
      </c>
      <c r="BJ25" s="28">
        <f t="shared" si="0"/>
        <v>98297.813527499995</v>
      </c>
      <c r="BK25" s="28">
        <f t="shared" si="0"/>
        <v>107627.66176280001</v>
      </c>
      <c r="BL25" s="28">
        <f t="shared" si="0"/>
        <v>104034.59880169999</v>
      </c>
      <c r="BM25" s="28">
        <f t="shared" si="0"/>
        <v>103388.65525139999</v>
      </c>
      <c r="BN25" s="28">
        <f t="shared" si="0"/>
        <v>101524.8242965</v>
      </c>
      <c r="BO25" s="28">
        <f t="shared" si="0"/>
        <v>109180.40252810001</v>
      </c>
      <c r="BP25" s="28">
        <f t="shared" ref="BP25:EA25" si="1">SUM(BP4:BP24)</f>
        <v>105853.92293090001</v>
      </c>
      <c r="BQ25" s="28">
        <f t="shared" si="1"/>
        <v>103328.7330528</v>
      </c>
      <c r="BR25" s="28">
        <f t="shared" si="1"/>
        <v>101041.07131779999</v>
      </c>
      <c r="BS25" s="28">
        <f t="shared" si="1"/>
        <v>113053.67674190001</v>
      </c>
      <c r="BT25" s="28">
        <f t="shared" si="1"/>
        <v>109174.77233389999</v>
      </c>
      <c r="BU25" s="28">
        <f t="shared" si="1"/>
        <v>106661.56792289999</v>
      </c>
      <c r="BV25" s="28">
        <f t="shared" si="1"/>
        <v>104294.022942</v>
      </c>
      <c r="BW25" s="28">
        <f t="shared" si="1"/>
        <v>117254.14174219999</v>
      </c>
      <c r="BX25" s="28">
        <f t="shared" si="1"/>
        <v>112496.34148990001</v>
      </c>
      <c r="BY25" s="28">
        <f t="shared" si="1"/>
        <v>109995.89793289998</v>
      </c>
      <c r="BZ25" s="28">
        <f t="shared" si="1"/>
        <v>107546.49704419999</v>
      </c>
      <c r="CA25" s="28">
        <f t="shared" si="1"/>
        <v>119826.85893809999</v>
      </c>
      <c r="CB25" s="28">
        <f t="shared" si="1"/>
        <v>115917.67463990003</v>
      </c>
      <c r="CC25" s="28">
        <f t="shared" si="1"/>
        <v>112933.4693437</v>
      </c>
      <c r="CD25" s="28">
        <f t="shared" si="1"/>
        <v>110223.29062589999</v>
      </c>
      <c r="CE25" s="28">
        <f t="shared" si="1"/>
        <v>124342.18147669999</v>
      </c>
      <c r="CF25" s="28">
        <f t="shared" si="1"/>
        <v>119458.62775910004</v>
      </c>
      <c r="CG25" s="28">
        <f t="shared" si="1"/>
        <v>116481.2190782</v>
      </c>
      <c r="CH25" s="28">
        <f t="shared" si="1"/>
        <v>114576.3500733</v>
      </c>
      <c r="CI25" s="28">
        <f t="shared" si="1"/>
        <v>129115.78942319998</v>
      </c>
      <c r="CJ25" s="28">
        <f t="shared" si="1"/>
        <v>122790.20792960003</v>
      </c>
      <c r="CK25" s="28">
        <f t="shared" si="1"/>
        <v>121024.4645879</v>
      </c>
      <c r="CL25" s="28">
        <f t="shared" si="1"/>
        <v>118339.73361740001</v>
      </c>
      <c r="CM25" s="28">
        <f t="shared" si="1"/>
        <v>133429.55636229998</v>
      </c>
      <c r="CN25" s="28">
        <f t="shared" si="1"/>
        <v>126480.88401250003</v>
      </c>
      <c r="CO25" s="28">
        <f t="shared" si="1"/>
        <v>124469.69823479999</v>
      </c>
      <c r="CP25" s="28">
        <f t="shared" si="1"/>
        <v>122214.5927319</v>
      </c>
      <c r="CQ25" s="28">
        <f t="shared" si="1"/>
        <v>137555.39745799999</v>
      </c>
      <c r="CR25" s="28">
        <f t="shared" si="1"/>
        <v>130262.08510520001</v>
      </c>
      <c r="CS25" s="28">
        <f t="shared" si="1"/>
        <v>127164.26138299999</v>
      </c>
      <c r="CT25" s="28">
        <f t="shared" si="1"/>
        <v>125687.95107989998</v>
      </c>
      <c r="CU25" s="28">
        <f t="shared" si="1"/>
        <v>140866.57185739998</v>
      </c>
      <c r="CV25" s="28">
        <f t="shared" si="1"/>
        <v>133863.98446410001</v>
      </c>
      <c r="CW25" s="28">
        <f t="shared" si="1"/>
        <v>130779.61145739998</v>
      </c>
      <c r="CX25" s="28">
        <f t="shared" si="1"/>
        <v>127065.83274329999</v>
      </c>
      <c r="CY25" s="76">
        <f t="shared" si="1"/>
        <v>145625.2924292</v>
      </c>
      <c r="CZ25" s="76">
        <f t="shared" si="1"/>
        <v>137435.96830170002</v>
      </c>
      <c r="DA25" s="76">
        <f t="shared" si="1"/>
        <v>136228.12839399997</v>
      </c>
      <c r="DB25" s="76">
        <f t="shared" si="1"/>
        <v>133939.40704729999</v>
      </c>
      <c r="DC25" s="28">
        <f t="shared" si="1"/>
        <v>147638.23601709999</v>
      </c>
      <c r="DD25" s="28">
        <f t="shared" si="1"/>
        <v>140588.55055910003</v>
      </c>
      <c r="DE25" s="28">
        <f t="shared" si="1"/>
        <v>138891.29591329998</v>
      </c>
      <c r="DF25" s="28">
        <f t="shared" si="1"/>
        <v>135906.19449599998</v>
      </c>
      <c r="DG25" s="28">
        <f t="shared" si="1"/>
        <v>150080.45343309999</v>
      </c>
      <c r="DH25" s="28">
        <f t="shared" si="1"/>
        <v>143749.30453110003</v>
      </c>
      <c r="DI25" s="28">
        <f t="shared" si="1"/>
        <v>142494.6882183</v>
      </c>
      <c r="DJ25" s="28">
        <f t="shared" si="1"/>
        <v>139145.150218</v>
      </c>
      <c r="DK25" s="28">
        <f t="shared" si="1"/>
        <v>153294.37413410001</v>
      </c>
      <c r="DL25" s="28">
        <f t="shared" si="1"/>
        <v>146920.97615510001</v>
      </c>
      <c r="DM25" s="28">
        <f t="shared" si="1"/>
        <v>145248.65381829999</v>
      </c>
      <c r="DN25" s="28">
        <f t="shared" si="1"/>
        <v>141952.15164299996</v>
      </c>
      <c r="DO25" s="28">
        <f t="shared" si="1"/>
        <v>155952.04764410001</v>
      </c>
      <c r="DP25" s="28">
        <f t="shared" si="1"/>
        <v>150152.29932410002</v>
      </c>
      <c r="DQ25" s="28">
        <f t="shared" si="1"/>
        <v>148492.36910829999</v>
      </c>
      <c r="DR25" s="28">
        <f t="shared" si="1"/>
        <v>145335.82219800001</v>
      </c>
      <c r="DS25" s="28">
        <f t="shared" si="1"/>
        <v>157583.81223889999</v>
      </c>
      <c r="DT25" s="28">
        <f t="shared" si="1"/>
        <v>153447.67617580001</v>
      </c>
      <c r="DU25" s="28">
        <f t="shared" si="1"/>
        <v>152246.05358979997</v>
      </c>
      <c r="DV25" s="28">
        <f t="shared" si="1"/>
        <v>147333.74810179998</v>
      </c>
      <c r="DW25" s="28">
        <f t="shared" si="1"/>
        <v>160336.59350019999</v>
      </c>
      <c r="DX25" s="28">
        <f t="shared" si="1"/>
        <v>156622.37331410003</v>
      </c>
      <c r="DY25" s="28">
        <f t="shared" si="1"/>
        <v>155296.70148409999</v>
      </c>
      <c r="DZ25" s="28">
        <f t="shared" si="1"/>
        <v>149881.13667010001</v>
      </c>
      <c r="EA25" s="28">
        <f t="shared" si="1"/>
        <v>162552.76719419999</v>
      </c>
      <c r="EB25" s="28">
        <f t="shared" ref="EB25:EP25" si="2">SUM(EB4:EB24)</f>
        <v>159905.96546010004</v>
      </c>
      <c r="EC25" s="28">
        <f t="shared" si="2"/>
        <v>157150.89572910001</v>
      </c>
      <c r="ED25" s="28">
        <f t="shared" si="2"/>
        <v>152588.08693409999</v>
      </c>
      <c r="EE25" s="28">
        <f t="shared" si="2"/>
        <v>165678.0170242</v>
      </c>
      <c r="EF25" s="28">
        <f t="shared" si="2"/>
        <v>163505.00320810004</v>
      </c>
      <c r="EG25" s="28">
        <f t="shared" si="2"/>
        <v>160683.57070409998</v>
      </c>
      <c r="EH25" s="28">
        <f t="shared" si="2"/>
        <v>156033.76125410001</v>
      </c>
      <c r="EI25" s="28">
        <f t="shared" si="2"/>
        <v>168907.8991522</v>
      </c>
      <c r="EJ25" s="28">
        <f t="shared" si="2"/>
        <v>166962.76539210003</v>
      </c>
      <c r="EK25" s="28">
        <f t="shared" si="2"/>
        <v>165435.71985209998</v>
      </c>
      <c r="EL25" s="28">
        <f t="shared" si="2"/>
        <v>159639.11913410001</v>
      </c>
      <c r="EM25" s="28">
        <f t="shared" si="2"/>
        <v>172251.78878219999</v>
      </c>
      <c r="EN25" s="28">
        <f t="shared" si="2"/>
        <v>170332.42535610002</v>
      </c>
      <c r="EO25" s="28">
        <f t="shared" si="2"/>
        <v>166982.8925661</v>
      </c>
      <c r="EP25" s="28">
        <f t="shared" si="2"/>
        <v>163203.4774641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0.45870285156678509</v>
      </c>
      <c r="D30" s="47">
        <f>IF(PLANEL_Pot_Trim!D4&lt;&gt;0,D4/PLANEL_Pot_Trim!D4,0)</f>
        <v>0.43393584797141388</v>
      </c>
      <c r="E30" s="47">
        <f>IF(PLANEL_Pot_Trim!E4&lt;&gt;0,E4/PLANEL_Pot_Trim!E4,0)</f>
        <v>0.50698381579257634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0.50222326119010763</v>
      </c>
      <c r="I30" s="47">
        <f>IF(PLANEL_Pot_Trim!I4&lt;&gt;0,I4/PLANEL_Pot_Trim!I4,0)</f>
        <v>0.47714444832543706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0.48538101801438821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0.44109941791356788</v>
      </c>
      <c r="Q30" s="47">
        <f>IF(PLANEL_Pot_Trim!Q4&lt;&gt;0,Q4/PLANEL_Pot_Trim!Q4,0)</f>
        <v>0.41279548997003213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0.45740128162084559</v>
      </c>
      <c r="U30" s="47">
        <f>IF(PLANEL_Pot_Trim!U4&lt;&gt;0,U4/PLANEL_Pot_Trim!U4,0)</f>
        <v>0.42715377080061856</v>
      </c>
      <c r="V30" s="47">
        <f>IF(PLANEL_Pot_Trim!V4&lt;&gt;0,V4/PLANEL_Pot_Trim!V4,0)</f>
        <v>0.43589477558249812</v>
      </c>
      <c r="W30" s="47">
        <f>IF(PLANEL_Pot_Trim!W4&lt;&gt;0,W4/PLANEL_Pot_Trim!W4,0)</f>
        <v>0.55589351628753825</v>
      </c>
      <c r="X30" s="47">
        <f>IF(PLANEL_Pot_Trim!X4&lt;&gt;0,X4/PLANEL_Pot_Trim!X4,0)</f>
        <v>0.46808231604885325</v>
      </c>
      <c r="Y30" s="47">
        <f>IF(PLANEL_Pot_Trim!Y4&lt;&gt;0,Y4/PLANEL_Pot_Trim!Y4,0)</f>
        <v>0.43827028480055297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0.48861256924633362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0.51852749682222932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0.50519020770682921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0.55660847955285853</v>
      </c>
      <c r="AN30" s="47">
        <f>IF(PLANEL_Pot_Trim!AN4&lt;&gt;0,AN4/PLANEL_Pot_Trim!AN4,0)</f>
        <v>0.51265070514322164</v>
      </c>
      <c r="AO30" s="47">
        <f>IF(PLANEL_Pot_Trim!AO4&lt;&gt;0,AO4/PLANEL_Pot_Trim!AO4,0)</f>
        <v>0.45767051683736054</v>
      </c>
      <c r="AP30" s="47">
        <f>IF(PLANEL_Pot_Trim!AP4&lt;&gt;0,AP4/PLANEL_Pot_Trim!AP4,0)</f>
        <v>0.43891963503548426</v>
      </c>
      <c r="AQ30" s="47">
        <f>IF(PLANEL_Pot_Trim!AQ4&lt;&gt;0,AQ4/PLANEL_Pot_Trim!AQ4,0)</f>
        <v>0.55661796193263902</v>
      </c>
      <c r="AR30" s="47">
        <f>IF(PLANEL_Pot_Trim!AR4&lt;&gt;0,AR4/PLANEL_Pot_Trim!AR4,0)</f>
        <v>0.53980308152439183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0.54482670903662411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0.55491285444179894</v>
      </c>
      <c r="AZ30" s="47">
        <f>IF(PLANEL_Pot_Trim!AZ4&lt;&gt;0,AZ4/PLANEL_Pot_Trim!AZ4,0)</f>
        <v>0.53592745108969675</v>
      </c>
      <c r="BA30" s="47">
        <f>IF(PLANEL_Pot_Trim!BA4&lt;&gt;0,BA4/PLANEL_Pot_Trim!BA4,0)</f>
        <v>0.45564626070357861</v>
      </c>
      <c r="BB30" s="47">
        <f>IF(PLANEL_Pot_Trim!BB4&lt;&gt;0,BB4/PLANEL_Pot_Trim!BB4,0)</f>
        <v>0.43987904688313695</v>
      </c>
      <c r="BC30" s="47">
        <f>IF(PLANEL_Pot_Trim!BC4&lt;&gt;0,BC4/PLANEL_Pot_Trim!BC4,0)</f>
        <v>0.55514536339912834</v>
      </c>
      <c r="BD30" s="47">
        <f>IF(PLANEL_Pot_Trim!BD4&lt;&gt;0,BD4/PLANEL_Pot_Trim!BD4,0)</f>
        <v>0.54502965045187457</v>
      </c>
      <c r="BE30" s="47">
        <f>IF(PLANEL_Pot_Trim!BE4&lt;&gt;0,BE4/PLANEL_Pot_Trim!BE4,0)</f>
        <v>0.45188677344132688</v>
      </c>
      <c r="BF30" s="47">
        <f>IF(PLANEL_Pot_Trim!BF4&lt;&gt;0,BF4/PLANEL_Pot_Trim!BF4,0)</f>
        <v>0.43761322450898349</v>
      </c>
      <c r="BG30" s="47">
        <f>IF(PLANEL_Pot_Trim!BG4&lt;&gt;0,BG4/PLANEL_Pot_Trim!BG4,0)</f>
        <v>0.55595455031082919</v>
      </c>
      <c r="BH30" s="47">
        <f>IF(PLANEL_Pot_Trim!BH4&lt;&gt;0,BH4/PLANEL_Pot_Trim!BH4,0)</f>
        <v>0.53685646767147177</v>
      </c>
      <c r="BI30" s="47">
        <f>IF(PLANEL_Pot_Trim!BI4&lt;&gt;0,BI4/PLANEL_Pot_Trim!BI4,0)</f>
        <v>0.447322648539488</v>
      </c>
      <c r="BJ30" s="47">
        <f>IF(PLANEL_Pot_Trim!BJ4&lt;&gt;0,BJ4/PLANEL_Pot_Trim!BJ4,0)</f>
        <v>0.43637665652994062</v>
      </c>
      <c r="BK30" s="47">
        <f>IF(PLANEL_Pot_Trim!BK4&lt;&gt;0,BK4/PLANEL_Pot_Trim!BK4,0)</f>
        <v>0.55940158095187653</v>
      </c>
      <c r="BL30" s="47">
        <f>IF(PLANEL_Pot_Trim!BL4&lt;&gt;0,BL4/PLANEL_Pot_Trim!BL4,0)</f>
        <v>0.53057861925612948</v>
      </c>
      <c r="BM30" s="47">
        <f>IF(PLANEL_Pot_Trim!BM4&lt;&gt;0,BM4/PLANEL_Pot_Trim!BM4,0)</f>
        <v>0.43790323544600263</v>
      </c>
      <c r="BN30" s="47">
        <f>IF(PLANEL_Pot_Trim!BN4&lt;&gt;0,BN4/PLANEL_Pot_Trim!BN4,0)</f>
        <v>0.43880867454531369</v>
      </c>
      <c r="BO30" s="47">
        <f>IF(PLANEL_Pot_Trim!BO4&lt;&gt;0,BO4/PLANEL_Pot_Trim!BO4,0)</f>
        <v>0.56670159172399759</v>
      </c>
      <c r="BP30" s="47">
        <f>IF(PLANEL_Pot_Trim!BP4&lt;&gt;0,BP4/PLANEL_Pot_Trim!BP4,0)</f>
        <v>0.52482505958319958</v>
      </c>
      <c r="BQ30" s="47">
        <f>IF(PLANEL_Pot_Trim!BQ4&lt;&gt;0,BQ4/PLANEL_Pot_Trim!BQ4,0)</f>
        <v>0.43610861939592033</v>
      </c>
      <c r="BR30" s="47">
        <f>IF(PLANEL_Pot_Trim!BR4&lt;&gt;0,BR4/PLANEL_Pot_Trim!BR4,0)</f>
        <v>0.43841418399918158</v>
      </c>
      <c r="BS30" s="47">
        <f>IF(PLANEL_Pot_Trim!BS4&lt;&gt;0,BS4/PLANEL_Pot_Trim!BS4,0)</f>
        <v>0.57553463909424429</v>
      </c>
      <c r="BT30" s="47">
        <f>IF(PLANEL_Pot_Trim!BT4&lt;&gt;0,BT4/PLANEL_Pot_Trim!BT4,0)</f>
        <v>0.52969260655466688</v>
      </c>
      <c r="BU30" s="47">
        <f>IF(PLANEL_Pot_Trim!BU4&lt;&gt;0,BU4/PLANEL_Pot_Trim!BU4,0)</f>
        <v>0.43635424512798254</v>
      </c>
      <c r="BV30" s="47">
        <f>IF(PLANEL_Pot_Trim!BV4&lt;&gt;0,BV4/PLANEL_Pot_Trim!BV4,0)</f>
        <v>0.43814022334526354</v>
      </c>
      <c r="BW30" s="47">
        <f>IF(PLANEL_Pot_Trim!BW4&lt;&gt;0,BW4/PLANEL_Pot_Trim!BW4,0)</f>
        <v>0.58664473624025604</v>
      </c>
      <c r="BX30" s="47">
        <f>IF(PLANEL_Pot_Trim!BX4&lt;&gt;0,BX4/PLANEL_Pot_Trim!BX4,0)</f>
        <v>0.5361236824557527</v>
      </c>
      <c r="BY30" s="47">
        <f>IF(PLANEL_Pot_Trim!BY4&lt;&gt;0,BY4/PLANEL_Pot_Trim!BY4,0)</f>
        <v>0.43766965456909851</v>
      </c>
      <c r="BZ30" s="47">
        <f>IF(PLANEL_Pot_Trim!BZ4&lt;&gt;0,BZ4/PLANEL_Pot_Trim!BZ4,0)</f>
        <v>0.43799106137369642</v>
      </c>
      <c r="CA30" s="47">
        <f>IF(PLANEL_Pot_Trim!CA4&lt;&gt;0,CA4/PLANEL_Pot_Trim!CA4,0)</f>
        <v>0.59062466625942189</v>
      </c>
      <c r="CB30" s="47">
        <f>IF(PLANEL_Pot_Trim!CB4&lt;&gt;0,CB4/PLANEL_Pot_Trim!CB4,0)</f>
        <v>0.54194128508036443</v>
      </c>
      <c r="CC30" s="47">
        <f>IF(PLANEL_Pot_Trim!CC4&lt;&gt;0,CC4/PLANEL_Pot_Trim!CC4,0)</f>
        <v>0.43584716178209659</v>
      </c>
      <c r="CD30" s="47">
        <f>IF(PLANEL_Pot_Trim!CD4&lt;&gt;0,CD4/PLANEL_Pot_Trim!CD4,0)</f>
        <v>0.43730795478214285</v>
      </c>
      <c r="CE30" s="47">
        <f>IF(PLANEL_Pot_Trim!CE4&lt;&gt;0,CE4/PLANEL_Pot_Trim!CE4,0)</f>
        <v>0.59293509150468904</v>
      </c>
      <c r="CF30" s="47">
        <f>IF(PLANEL_Pot_Trim!CF4&lt;&gt;0,CF4/PLANEL_Pot_Trim!CF4,0)</f>
        <v>0.53862121749297909</v>
      </c>
      <c r="CG30" s="47">
        <f>IF(PLANEL_Pot_Trim!CG4&lt;&gt;0,CG4/PLANEL_Pot_Trim!CG4,0)</f>
        <v>0.43191380860091938</v>
      </c>
      <c r="CH30" s="47">
        <f>IF(PLANEL_Pot_Trim!CH4&lt;&gt;0,CH4/PLANEL_Pot_Trim!CH4,0)</f>
        <v>0.43484028899885174</v>
      </c>
      <c r="CI30" s="47">
        <f>IF(PLANEL_Pot_Trim!CI4&lt;&gt;0,CI4/PLANEL_Pot_Trim!CI4,0)</f>
        <v>0.59603098865356452</v>
      </c>
      <c r="CJ30" s="47">
        <f>IF(PLANEL_Pot_Trim!CJ4&lt;&gt;0,CJ4/PLANEL_Pot_Trim!CJ4,0)</f>
        <v>0.53693086508157883</v>
      </c>
      <c r="CK30" s="47">
        <f>IF(PLANEL_Pot_Trim!CK4&lt;&gt;0,CK4/PLANEL_Pot_Trim!CK4,0)</f>
        <v>0.42665864711272355</v>
      </c>
      <c r="CL30" s="47">
        <f>IF(PLANEL_Pot_Trim!CL4&lt;&gt;0,CL4/PLANEL_Pot_Trim!CL4,0)</f>
        <v>0.43145104340382673</v>
      </c>
      <c r="CM30" s="47">
        <f>IF(PLANEL_Pot_Trim!CM4&lt;&gt;0,CM4/PLANEL_Pot_Trim!CM4,0)</f>
        <v>0.59817568513852037</v>
      </c>
      <c r="CN30" s="47">
        <f>IF(PLANEL_Pot_Trim!CN4&lt;&gt;0,CN4/PLANEL_Pot_Trim!CN4,0)</f>
        <v>0.53398973935135219</v>
      </c>
      <c r="CO30" s="47">
        <f>IF(PLANEL_Pot_Trim!CO4&lt;&gt;0,CO4/PLANEL_Pot_Trim!CO4,0)</f>
        <v>0.4219501551101344</v>
      </c>
      <c r="CP30" s="47">
        <f>IF(PLANEL_Pot_Trim!CP4&lt;&gt;0,CP4/PLANEL_Pot_Trim!CP4,0)</f>
        <v>0.42830548458162426</v>
      </c>
      <c r="CQ30" s="47">
        <f>IF(PLANEL_Pot_Trim!CQ4&lt;&gt;0,CQ4/PLANEL_Pot_Trim!CQ4,0)</f>
        <v>0.599929738095342</v>
      </c>
      <c r="CR30" s="47">
        <f>IF(PLANEL_Pot_Trim!CR4&lt;&gt;0,CR4/PLANEL_Pot_Trim!CR4,0)</f>
        <v>0.53648446114140624</v>
      </c>
      <c r="CS30" s="47">
        <f>IF(PLANEL_Pot_Trim!CS4&lt;&gt;0,CS4/PLANEL_Pot_Trim!CS4,0)</f>
        <v>0.41261187147411321</v>
      </c>
      <c r="CT30" s="47">
        <f>IF(PLANEL_Pot_Trim!CT4&lt;&gt;0,CT4/PLANEL_Pot_Trim!CT4,0)</f>
        <v>0.42526764179041293</v>
      </c>
      <c r="CU30" s="47">
        <f>IF(PLANEL_Pot_Trim!CU4&lt;&gt;0,CU4/PLANEL_Pot_Trim!CU4,0)</f>
        <v>0.60497219491565135</v>
      </c>
      <c r="CV30" s="47">
        <f>IF(PLANEL_Pot_Trim!CV4&lt;&gt;0,CV4/PLANEL_Pot_Trim!CV4,0)</f>
        <v>0.55239156644351406</v>
      </c>
      <c r="CW30" s="47">
        <f>IF(PLANEL_Pot_Trim!CW4&lt;&gt;0,CW4/PLANEL_Pot_Trim!CW4,0)</f>
        <v>0.41275192835133773</v>
      </c>
      <c r="CX30" s="47">
        <f>IF(PLANEL_Pot_Trim!CX4&lt;&gt;0,CX4/PLANEL_Pot_Trim!CX4,0)</f>
        <v>0.42250747831702623</v>
      </c>
      <c r="CY30" s="77">
        <f>IF(PLANEL_Pot_Trim!CY4&lt;&gt;0,CY4/PLANEL_Pot_Trim!CY4,0)</f>
        <v>0.60495774433753979</v>
      </c>
      <c r="CZ30" s="77">
        <f>IF(PLANEL_Pot_Trim!CZ4&lt;&gt;0,CZ4/PLANEL_Pot_Trim!CZ4,0)</f>
        <v>0.53150813937624308</v>
      </c>
      <c r="DA30" s="77">
        <f>IF(PLANEL_Pot_Trim!DA4&lt;&gt;0,DA4/PLANEL_Pot_Trim!DA4,0)</f>
        <v>0.40863880570927369</v>
      </c>
      <c r="DB30" s="77">
        <f>IF(PLANEL_Pot_Trim!DB4&lt;&gt;0,DB4/PLANEL_Pot_Trim!DB4,0)</f>
        <v>0.42250747831702623</v>
      </c>
      <c r="DC30" s="47">
        <f>IF(PLANEL_Pot_Trim!DC4&lt;&gt;0,DC4/PLANEL_Pot_Trim!DC4,0)</f>
        <v>0.60502637913294177</v>
      </c>
      <c r="DD30" s="47">
        <f>IF(PLANEL_Pot_Trim!DD4&lt;&gt;0,DD4/PLANEL_Pot_Trim!DD4,0)</f>
        <v>0.53088634501088128</v>
      </c>
      <c r="DE30" s="47">
        <f>IF(PLANEL_Pot_Trim!DE4&lt;&gt;0,DE4/PLANEL_Pot_Trim!DE4,0)</f>
        <v>0.40349979746259795</v>
      </c>
      <c r="DF30" s="47">
        <f>IF(PLANEL_Pot_Trim!DF4&lt;&gt;0,DF4/PLANEL_Pot_Trim!DF4,0)</f>
        <v>0.42248133870676352</v>
      </c>
      <c r="DG30" s="47">
        <f>IF(PLANEL_Pot_Trim!DG4&lt;&gt;0,DG4/PLANEL_Pot_Trim!DG4,0)</f>
        <v>0.6052646695678594</v>
      </c>
      <c r="DH30" s="47">
        <f>IF(PLANEL_Pot_Trim!DH4&lt;&gt;0,DH4/PLANEL_Pot_Trim!DH4,0)</f>
        <v>0.53300265920571777</v>
      </c>
      <c r="DI30" s="47">
        <f>IF(PLANEL_Pot_Trim!DI4&lt;&gt;0,DI4/PLANEL_Pot_Trim!DI4,0)</f>
        <v>0.40239628746457135</v>
      </c>
      <c r="DJ30" s="47">
        <f>IF(PLANEL_Pot_Trim!DJ4&lt;&gt;0,DJ4/PLANEL_Pot_Trim!DJ4,0)</f>
        <v>0.42235941855463555</v>
      </c>
      <c r="DK30" s="47">
        <f>IF(PLANEL_Pot_Trim!DK4&lt;&gt;0,DK4/PLANEL_Pot_Trim!DK4,0)</f>
        <v>0.6055144418330406</v>
      </c>
      <c r="DL30" s="47">
        <f>IF(PLANEL_Pot_Trim!DL4&lt;&gt;0,DL4/PLANEL_Pot_Trim!DL4,0)</f>
        <v>0.53525434221764667</v>
      </c>
      <c r="DM30" s="47">
        <f>IF(PLANEL_Pot_Trim!DM4&lt;&gt;0,DM4/PLANEL_Pot_Trim!DM4,0)</f>
        <v>0.40146435796520291</v>
      </c>
      <c r="DN30" s="47">
        <f>IF(PLANEL_Pot_Trim!DN4&lt;&gt;0,DN4/PLANEL_Pot_Trim!DN4,0)</f>
        <v>0.42223892932465135</v>
      </c>
      <c r="DO30" s="47">
        <f>IF(PLANEL_Pot_Trim!DO4&lt;&gt;0,DO4/PLANEL_Pot_Trim!DO4,0)</f>
        <v>0.60558005632563272</v>
      </c>
      <c r="DP30" s="47">
        <f>IF(PLANEL_Pot_Trim!DP4&lt;&gt;0,DP4/PLANEL_Pot_Trim!DP4,0)</f>
        <v>0.55059257818652962</v>
      </c>
      <c r="DQ30" s="47">
        <f>IF(PLANEL_Pot_Trim!DQ4&lt;&gt;0,DQ4/PLANEL_Pot_Trim!DQ4,0)</f>
        <v>0.40309816917985264</v>
      </c>
      <c r="DR30" s="47">
        <f>IF(PLANEL_Pot_Trim!DR4&lt;&gt;0,DR4/PLANEL_Pot_Trim!DR4,0)</f>
        <v>0.42221423442225209</v>
      </c>
      <c r="DS30" s="47">
        <f>IF(PLANEL_Pot_Trim!DS4&lt;&gt;0,DS4/PLANEL_Pot_Trim!DS4,0)</f>
        <v>0.60561561934795138</v>
      </c>
      <c r="DT30" s="47">
        <f>IF(PLANEL_Pot_Trim!DT4&lt;&gt;0,DT4/PLANEL_Pot_Trim!DT4,0)</f>
        <v>0.54875569743500452</v>
      </c>
      <c r="DU30" s="47">
        <f>IF(PLANEL_Pot_Trim!DU4&lt;&gt;0,DU4/PLANEL_Pot_Trim!DU4,0)</f>
        <v>0.40811731349086594</v>
      </c>
      <c r="DV30" s="47">
        <f>IF(PLANEL_Pot_Trim!DV4&lt;&gt;0,DV4/PLANEL_Pot_Trim!DV4,0)</f>
        <v>0.42219012167914005</v>
      </c>
      <c r="DW30" s="47">
        <f>IF(PLANEL_Pot_Trim!DW4&lt;&gt;0,DW4/PLANEL_Pot_Trim!DW4,0)</f>
        <v>0.60566428029132868</v>
      </c>
      <c r="DX30" s="47">
        <f>IF(PLANEL_Pot_Trim!DX4&lt;&gt;0,DX4/PLANEL_Pot_Trim!DX4,0)</f>
        <v>0.55424979160948173</v>
      </c>
      <c r="DY30" s="47">
        <f>IF(PLANEL_Pot_Trim!DY4&lt;&gt;0,DY4/PLANEL_Pot_Trim!DY4,0)</f>
        <v>0.40843318990312344</v>
      </c>
      <c r="DZ30" s="47">
        <f>IF(PLANEL_Pot_Trim!DZ4&lt;&gt;0,DZ4/PLANEL_Pot_Trim!DZ4,0)</f>
        <v>0.42216664773105039</v>
      </c>
      <c r="EA30" s="47">
        <f>IF(PLANEL_Pot_Trim!EA4&lt;&gt;0,EA4/PLANEL_Pot_Trim!EA4,0)</f>
        <v>0.60592897619986885</v>
      </c>
      <c r="EB30" s="47">
        <f>IF(PLANEL_Pot_Trim!EB4&lt;&gt;0,EB4/PLANEL_Pot_Trim!EB4,0)</f>
        <v>0.55945498664958682</v>
      </c>
      <c r="EC30" s="47">
        <f>IF(PLANEL_Pot_Trim!EC4&lt;&gt;0,EC4/PLANEL_Pot_Trim!EC4,0)</f>
        <v>0.40825657801814147</v>
      </c>
      <c r="ED30" s="47">
        <f>IF(PLANEL_Pot_Trim!ED4&lt;&gt;0,ED4/PLANEL_Pot_Trim!ED4,0)</f>
        <v>0.42204590872912501</v>
      </c>
      <c r="EE30" s="47">
        <f>IF(PLANEL_Pot_Trim!EE4&lt;&gt;0,EE4/PLANEL_Pot_Trim!EE4,0)</f>
        <v>0.60745348405547617</v>
      </c>
      <c r="EF30" s="47">
        <f>IF(PLANEL_Pot_Trim!EF4&lt;&gt;0,EF4/PLANEL_Pot_Trim!EF4,0)</f>
        <v>0.56052487405038853</v>
      </c>
      <c r="EG30" s="47">
        <f>IF(PLANEL_Pot_Trim!EG4&lt;&gt;0,EG4/PLANEL_Pot_Trim!EG4,0)</f>
        <v>0.40311309625469377</v>
      </c>
      <c r="EH30" s="47">
        <f>IF(PLANEL_Pot_Trim!EH4&lt;&gt;0,EH4/PLANEL_Pot_Trim!EH4,0)</f>
        <v>0.42131045685461449</v>
      </c>
      <c r="EI30" s="47">
        <f>IF(PLANEL_Pot_Trim!EI4&lt;&gt;0,EI4/PLANEL_Pot_Trim!EI4,0)</f>
        <v>0.60946030052061428</v>
      </c>
      <c r="EJ30" s="47">
        <f>IF(PLANEL_Pot_Trim!EJ4&lt;&gt;0,EJ4/PLANEL_Pot_Trim!EJ4,0)</f>
        <v>0.56077979243612452</v>
      </c>
      <c r="EK30" s="47">
        <f>IF(PLANEL_Pot_Trim!EK4&lt;&gt;0,EK4/PLANEL_Pot_Trim!EK4,0)</f>
        <v>0.38969882018160901</v>
      </c>
      <c r="EL30" s="47">
        <f>IF(PLANEL_Pot_Trim!EL4&lt;&gt;0,EL4/PLANEL_Pot_Trim!EL4,0)</f>
        <v>0.42081143349440836</v>
      </c>
      <c r="EM30" s="47">
        <f>IF(PLANEL_Pot_Trim!EM4&lt;&gt;0,EM4/PLANEL_Pot_Trim!EM4,0)</f>
        <v>0.61224329731199323</v>
      </c>
      <c r="EN30" s="47">
        <f>IF(PLANEL_Pot_Trim!EN4&lt;&gt;0,EN4/PLANEL_Pot_Trim!EN4,0)</f>
        <v>0.55969308923471772</v>
      </c>
      <c r="EO30" s="47">
        <f>IF(PLANEL_Pot_Trim!EO4&lt;&gt;0,EO4/PLANEL_Pot_Trim!EO4,0)</f>
        <v>0.36564995875227457</v>
      </c>
      <c r="EP30" s="47">
        <f>IF(PLANEL_Pot_Trim!EP4&lt;&gt;0,EP4/PLANEL_Pot_Trim!EP4,0)</f>
        <v>0.42026573161630276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0.45201559759011278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0.54254117064778762</v>
      </c>
      <c r="Q31" s="47">
        <f>IF(PLANEL_Pot_Trim!Q5&lt;&gt;0,Q5/PLANEL_Pot_Trim!Q5,0)</f>
        <v>0.42769887558913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0.54233874961803152</v>
      </c>
      <c r="U31" s="47">
        <f>IF(PLANEL_Pot_Trim!U5&lt;&gt;0,U5/PLANEL_Pot_Trim!U5,0)</f>
        <v>0.4503498806436731</v>
      </c>
      <c r="V31" s="47">
        <f>IF(PLANEL_Pot_Trim!V5&lt;&gt;0,V5/PLANEL_Pot_Trim!V5,0)</f>
        <v>0.5000554910348497</v>
      </c>
      <c r="W31" s="47">
        <f>IF(PLANEL_Pot_Trim!W5&lt;&gt;0,W5/PLANEL_Pot_Trim!W5,0)</f>
        <v>0.5785248795912934</v>
      </c>
      <c r="X31" s="47">
        <f>IF(PLANEL_Pot_Trim!X5&lt;&gt;0,X5/PLANEL_Pot_Trim!X5,0)</f>
        <v>0.5146739175729923</v>
      </c>
      <c r="Y31" s="47">
        <f>IF(PLANEL_Pot_Trim!Y5&lt;&gt;0,Y5/PLANEL_Pot_Trim!Y5,0)</f>
        <v>0.44205846045109581</v>
      </c>
      <c r="Z31" s="47">
        <f>IF(PLANEL_Pot_Trim!Z5&lt;&gt;0,Z5/PLANEL_Pot_Trim!Z5,0)</f>
        <v>0.49964685821699528</v>
      </c>
      <c r="AA31" s="47">
        <f>IF(PLANEL_Pot_Trim!AA5&lt;&gt;0,AA5/PLANEL_Pot_Trim!AA5,0)</f>
        <v>0.57752579893131539</v>
      </c>
      <c r="AB31" s="47">
        <f>IF(PLANEL_Pot_Trim!AB5&lt;&gt;0,AB5/PLANEL_Pot_Trim!AB5,0)</f>
        <v>0.52200318774943266</v>
      </c>
      <c r="AC31" s="47">
        <f>IF(PLANEL_Pot_Trim!AC5&lt;&gt;0,AC5/PLANEL_Pot_Trim!AC5,0)</f>
        <v>0.42895564412059772</v>
      </c>
      <c r="AD31" s="47">
        <f>IF(PLANEL_Pot_Trim!AD5&lt;&gt;0,AD5/PLANEL_Pot_Trim!AD5,0)</f>
        <v>0.4852980065041822</v>
      </c>
      <c r="AE31" s="47">
        <f>IF(PLANEL_Pot_Trim!AE5&lt;&gt;0,AE5/PLANEL_Pot_Trim!AE5,0)</f>
        <v>0.57707692758875162</v>
      </c>
      <c r="AF31" s="47">
        <f>IF(PLANEL_Pot_Trim!AF5&lt;&gt;0,AF5/PLANEL_Pot_Trim!AF5,0)</f>
        <v>0.32094369175577969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0.52584722764072755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0.53541358098291758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0.42549556302468944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0.40961949641470685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0.5352923422650766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0.38437773174585738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0.56408175075316247</v>
      </c>
      <c r="BH31" s="47">
        <f>IF(PLANEL_Pot_Trim!BH5&lt;&gt;0,BH5/PLANEL_Pot_Trim!BH5,0)</f>
        <v>0.35512988059823242</v>
      </c>
      <c r="BI31" s="47">
        <f>IF(PLANEL_Pot_Trim!BI5&lt;&gt;0,BI5/PLANEL_Pot_Trim!BI5,0)</f>
        <v>0.45469970936507831</v>
      </c>
      <c r="BJ31" s="47">
        <f>IF(PLANEL_Pot_Trim!BJ5&lt;&gt;0,BJ5/PLANEL_Pot_Trim!BJ5,0)</f>
        <v>0.49622829713459354</v>
      </c>
      <c r="BK31" s="47">
        <f>IF(PLANEL_Pot_Trim!BK5&lt;&gt;0,BK5/PLANEL_Pot_Trim!BK5,0)</f>
        <v>0.56408175075316247</v>
      </c>
      <c r="BL31" s="47">
        <f>IF(PLANEL_Pot_Trim!BL5&lt;&gt;0,BL5/PLANEL_Pot_Trim!BL5,0)</f>
        <v>0.41323894067400985</v>
      </c>
      <c r="BM31" s="47">
        <f>IF(PLANEL_Pot_Trim!BM5&lt;&gt;0,BM5/PLANEL_Pot_Trim!BM5,0)</f>
        <v>0.45469970936507831</v>
      </c>
      <c r="BN31" s="47">
        <f>IF(PLANEL_Pot_Trim!BN5&lt;&gt;0,BN5/PLANEL_Pot_Trim!BN5,0)</f>
        <v>0.49622829713459354</v>
      </c>
      <c r="BO31" s="47">
        <f>IF(PLANEL_Pot_Trim!BO5&lt;&gt;0,BO5/PLANEL_Pot_Trim!BO5,0)</f>
        <v>0.55734277682475342</v>
      </c>
      <c r="BP31" s="47">
        <f>IF(PLANEL_Pot_Trim!BP5&lt;&gt;0,BP5/PLANEL_Pot_Trim!BP5,0)</f>
        <v>0.52558314026122899</v>
      </c>
      <c r="BQ31" s="47">
        <f>IF(PLANEL_Pot_Trim!BQ5&lt;&gt;0,BQ5/PLANEL_Pot_Trim!BQ5,0)</f>
        <v>0.45455021954298508</v>
      </c>
      <c r="BR31" s="47">
        <f>IF(PLANEL_Pot_Trim!BR5&lt;&gt;0,BR5/PLANEL_Pot_Trim!BR5,0)</f>
        <v>0.49622829713459354</v>
      </c>
      <c r="BS31" s="47">
        <f>IF(PLANEL_Pot_Trim!BS5&lt;&gt;0,BS5/PLANEL_Pot_Trim!BS5,0)</f>
        <v>0.56408175075316247</v>
      </c>
      <c r="BT31" s="47">
        <f>IF(PLANEL_Pot_Trim!BT5&lt;&gt;0,BT5/PLANEL_Pot_Trim!BT5,0)</f>
        <v>0.53514718674178374</v>
      </c>
      <c r="BU31" s="47">
        <f>IF(PLANEL_Pot_Trim!BU5&lt;&gt;0,BU5/PLANEL_Pot_Trim!BU5,0)</f>
        <v>0.45455021954298508</v>
      </c>
      <c r="BV31" s="47">
        <f>IF(PLANEL_Pot_Trim!BV5&lt;&gt;0,BV5/PLANEL_Pot_Trim!BV5,0)</f>
        <v>0.49622829713459354</v>
      </c>
      <c r="BW31" s="47">
        <f>IF(PLANEL_Pot_Trim!BW5&lt;&gt;0,BW5/PLANEL_Pot_Trim!BW5,0)</f>
        <v>0.56408175075316247</v>
      </c>
      <c r="BX31" s="47">
        <f>IF(PLANEL_Pot_Trim!BX5&lt;&gt;0,BX5/PLANEL_Pot_Trim!BX5,0)</f>
        <v>0.5352923422650766</v>
      </c>
      <c r="BY31" s="47">
        <f>IF(PLANEL_Pot_Trim!BY5&lt;&gt;0,BY5/PLANEL_Pot_Trim!BY5,0)</f>
        <v>0.45455021954298508</v>
      </c>
      <c r="BZ31" s="47">
        <f>IF(PLANEL_Pot_Trim!BZ5&lt;&gt;0,BZ5/PLANEL_Pot_Trim!BZ5,0)</f>
        <v>0.49622829713459354</v>
      </c>
      <c r="CA31" s="47">
        <f>IF(PLANEL_Pot_Trim!CA5&lt;&gt;0,CA5/PLANEL_Pot_Trim!CA5,0)</f>
        <v>0.56408175075316247</v>
      </c>
      <c r="CB31" s="47">
        <f>IF(PLANEL_Pot_Trim!CB5&lt;&gt;0,CB5/PLANEL_Pot_Trim!CB5,0)</f>
        <v>0.5352923422650766</v>
      </c>
      <c r="CC31" s="47">
        <f>IF(PLANEL_Pot_Trim!CC5&lt;&gt;0,CC5/PLANEL_Pot_Trim!CC5,0)</f>
        <v>0.45455021954298508</v>
      </c>
      <c r="CD31" s="47">
        <f>IF(PLANEL_Pot_Trim!CD5&lt;&gt;0,CD5/PLANEL_Pot_Trim!CD5,0)</f>
        <v>0.49622829713459354</v>
      </c>
      <c r="CE31" s="47">
        <f>IF(PLANEL_Pot_Trim!CE5&lt;&gt;0,CE5/PLANEL_Pot_Trim!CE5,0)</f>
        <v>0.56408175075316247</v>
      </c>
      <c r="CF31" s="47">
        <f>IF(PLANEL_Pot_Trim!CF5&lt;&gt;0,CF5/PLANEL_Pot_Trim!CF5,0)</f>
        <v>0.53543240879945508</v>
      </c>
      <c r="CG31" s="47">
        <f>IF(PLANEL_Pot_Trim!CG5&lt;&gt;0,CG5/PLANEL_Pot_Trim!CG5,0)</f>
        <v>0.45455021954298508</v>
      </c>
      <c r="CH31" s="47">
        <f>IF(PLANEL_Pot_Trim!CH5&lt;&gt;0,CH5/PLANEL_Pot_Trim!CH5,0)</f>
        <v>0.49622829713459354</v>
      </c>
      <c r="CI31" s="47">
        <f>IF(PLANEL_Pot_Trim!CI5&lt;&gt;0,CI5/PLANEL_Pot_Trim!CI5,0)</f>
        <v>0.56408175075316247</v>
      </c>
      <c r="CJ31" s="47">
        <f>IF(PLANEL_Pot_Trim!CJ5&lt;&gt;0,CJ5/PLANEL_Pot_Trim!CJ5,0)</f>
        <v>0.53281664796225148</v>
      </c>
      <c r="CK31" s="47">
        <f>IF(PLANEL_Pot_Trim!CK5&lt;&gt;0,CK5/PLANEL_Pot_Trim!CK5,0)</f>
        <v>0.45455021954298508</v>
      </c>
      <c r="CL31" s="47">
        <f>IF(PLANEL_Pot_Trim!CL5&lt;&gt;0,CL5/PLANEL_Pot_Trim!CL5,0)</f>
        <v>0.49622829713459354</v>
      </c>
      <c r="CM31" s="47">
        <f>IF(PLANEL_Pot_Trim!CM5&lt;&gt;0,CM5/PLANEL_Pot_Trim!CM5,0)</f>
        <v>0.5639326034940142</v>
      </c>
      <c r="CN31" s="47">
        <f>IF(PLANEL_Pot_Trim!CN5&lt;&gt;0,CN5/PLANEL_Pot_Trim!CN5,0)</f>
        <v>0.53543240879945508</v>
      </c>
      <c r="CO31" s="47">
        <f>IF(PLANEL_Pot_Trim!CO5&lt;&gt;0,CO5/PLANEL_Pot_Trim!CO5,0)</f>
        <v>0.45455021954298508</v>
      </c>
      <c r="CP31" s="47">
        <f>IF(PLANEL_Pot_Trim!CP5&lt;&gt;0,CP5/PLANEL_Pot_Trim!CP5,0)</f>
        <v>0.49622829713459354</v>
      </c>
      <c r="CQ31" s="47">
        <f>IF(PLANEL_Pot_Trim!CQ5&lt;&gt;0,CQ5/PLANEL_Pot_Trim!CQ5,0)</f>
        <v>0.5639326034940142</v>
      </c>
      <c r="CR31" s="47">
        <f>IF(PLANEL_Pot_Trim!CR5&lt;&gt;0,CR5/PLANEL_Pot_Trim!CR5,0)</f>
        <v>0.53543240879945508</v>
      </c>
      <c r="CS31" s="47">
        <f>IF(PLANEL_Pot_Trim!CS5&lt;&gt;0,CS5/PLANEL_Pot_Trim!CS5,0)</f>
        <v>0.45455021954298508</v>
      </c>
      <c r="CT31" s="47">
        <f>IF(PLANEL_Pot_Trim!CT5&lt;&gt;0,CT5/PLANEL_Pot_Trim!CT5,0)</f>
        <v>0.49622829713459354</v>
      </c>
      <c r="CU31" s="47">
        <f>IF(PLANEL_Pot_Trim!CU5&lt;&gt;0,CU5/PLANEL_Pot_Trim!CU5,0)</f>
        <v>0.5639326034940142</v>
      </c>
      <c r="CV31" s="47">
        <f>IF(PLANEL_Pot_Trim!CV5&lt;&gt;0,CV5/PLANEL_Pot_Trim!CV5,0)</f>
        <v>0.53450947004283145</v>
      </c>
      <c r="CW31" s="47">
        <f>IF(PLANEL_Pot_Trim!CW5&lt;&gt;0,CW5/PLANEL_Pot_Trim!CW5,0)</f>
        <v>0.45455021954298508</v>
      </c>
      <c r="CX31" s="47">
        <f>IF(PLANEL_Pot_Trim!CX5&lt;&gt;0,CX5/PLANEL_Pot_Trim!CX5,0)</f>
        <v>0.49622829713459354</v>
      </c>
      <c r="CY31" s="77">
        <f>IF(PLANEL_Pot_Trim!CY5&lt;&gt;0,CY5/PLANEL_Pot_Trim!CY5,0)</f>
        <v>0.56408175075316247</v>
      </c>
      <c r="CZ31" s="77">
        <f>IF(PLANEL_Pot_Trim!CZ5&lt;&gt;0,CZ5/PLANEL_Pot_Trim!CZ5,0)</f>
        <v>0.53543240879945508</v>
      </c>
      <c r="DA31" s="77">
        <f>IF(PLANEL_Pot_Trim!DA5&lt;&gt;0,DA5/PLANEL_Pot_Trim!DA5,0)</f>
        <v>0.45455021954298508</v>
      </c>
      <c r="DB31" s="77">
        <f>IF(PLANEL_Pot_Trim!DB5&lt;&gt;0,DB5/PLANEL_Pot_Trim!DB5,0)</f>
        <v>0.49622829713459354</v>
      </c>
      <c r="DC31" s="47">
        <f>IF(PLANEL_Pot_Trim!DC5&lt;&gt;0,DC5/PLANEL_Pot_Trim!DC5,0)</f>
        <v>0.5639326034940142</v>
      </c>
      <c r="DD31" s="47">
        <f>IF(PLANEL_Pot_Trim!DD5&lt;&gt;0,DD5/PLANEL_Pot_Trim!DD5,0)</f>
        <v>0.5352923422650766</v>
      </c>
      <c r="DE31" s="47">
        <f>IF(PLANEL_Pot_Trim!DE5&lt;&gt;0,DE5/PLANEL_Pot_Trim!DE5,0)</f>
        <v>0.45455021954298508</v>
      </c>
      <c r="DF31" s="47">
        <f>IF(PLANEL_Pot_Trim!DF5&lt;&gt;0,DF5/PLANEL_Pot_Trim!DF5,0)</f>
        <v>0.49622829713459354</v>
      </c>
      <c r="DG31" s="47">
        <f>IF(PLANEL_Pot_Trim!DG5&lt;&gt;0,DG5/PLANEL_Pot_Trim!DG5,0)</f>
        <v>0.56408175075316247</v>
      </c>
      <c r="DH31" s="47">
        <f>IF(PLANEL_Pot_Trim!DH5&lt;&gt;0,DH5/PLANEL_Pot_Trim!DH5,0)</f>
        <v>0.5352923422650766</v>
      </c>
      <c r="DI31" s="47">
        <f>IF(PLANEL_Pot_Trim!DI5&lt;&gt;0,DI5/PLANEL_Pot_Trim!DI5,0)</f>
        <v>0.45455021954298508</v>
      </c>
      <c r="DJ31" s="47">
        <f>IF(PLANEL_Pot_Trim!DJ5&lt;&gt;0,DJ5/PLANEL_Pot_Trim!DJ5,0)</f>
        <v>0.49622829713459354</v>
      </c>
      <c r="DK31" s="47">
        <f>IF(PLANEL_Pot_Trim!DK5&lt;&gt;0,DK5/PLANEL_Pot_Trim!DK5,0)</f>
        <v>0.56408175075316247</v>
      </c>
      <c r="DL31" s="47">
        <f>IF(PLANEL_Pot_Trim!DL5&lt;&gt;0,DL5/PLANEL_Pot_Trim!DL5,0)</f>
        <v>0.53543240879945508</v>
      </c>
      <c r="DM31" s="47">
        <f>IF(PLANEL_Pot_Trim!DM5&lt;&gt;0,DM5/PLANEL_Pot_Trim!DM5,0)</f>
        <v>0.45455021954298508</v>
      </c>
      <c r="DN31" s="47">
        <f>IF(PLANEL_Pot_Trim!DN5&lt;&gt;0,DN5/PLANEL_Pot_Trim!DN5,0)</f>
        <v>0.49622829713459354</v>
      </c>
      <c r="DO31" s="47">
        <f>IF(PLANEL_Pot_Trim!DO5&lt;&gt;0,DO5/PLANEL_Pot_Trim!DO5,0)</f>
        <v>0.5639326034940142</v>
      </c>
      <c r="DP31" s="47">
        <f>IF(PLANEL_Pot_Trim!DP5&lt;&gt;0,DP5/PLANEL_Pot_Trim!DP5,0)</f>
        <v>0.4269905264043482</v>
      </c>
      <c r="DQ31" s="47">
        <f>IF(PLANEL_Pot_Trim!DQ5&lt;&gt;0,DQ5/PLANEL_Pot_Trim!DQ5,0)</f>
        <v>0.45455021954298508</v>
      </c>
      <c r="DR31" s="47">
        <f>IF(PLANEL_Pot_Trim!DR5&lt;&gt;0,DR5/PLANEL_Pot_Trim!DR5,0)</f>
        <v>0.49622829713459354</v>
      </c>
      <c r="DS31" s="47">
        <f>IF(PLANEL_Pot_Trim!DS5&lt;&gt;0,DS5/PLANEL_Pot_Trim!DS5,0)</f>
        <v>0.56408175075316247</v>
      </c>
      <c r="DT31" s="47">
        <f>IF(PLANEL_Pot_Trim!DT5&lt;&gt;0,DT5/PLANEL_Pot_Trim!DT5,0)</f>
        <v>0.53543240879945508</v>
      </c>
      <c r="DU31" s="47">
        <f>IF(PLANEL_Pot_Trim!DU5&lt;&gt;0,DU5/PLANEL_Pot_Trim!DU5,0)</f>
        <v>0.45469970936507831</v>
      </c>
      <c r="DV31" s="47">
        <f>IF(PLANEL_Pot_Trim!DV5&lt;&gt;0,DV5/PLANEL_Pot_Trim!DV5,0)</f>
        <v>0.49622829713459354</v>
      </c>
      <c r="DW31" s="47">
        <f>IF(PLANEL_Pot_Trim!DW5&lt;&gt;0,DW5/PLANEL_Pot_Trim!DW5,0)</f>
        <v>0.56408175075316247</v>
      </c>
      <c r="DX31" s="47">
        <f>IF(PLANEL_Pot_Trim!DX5&lt;&gt;0,DX5/PLANEL_Pot_Trim!DX5,0)</f>
        <v>0.53543240879945508</v>
      </c>
      <c r="DY31" s="47">
        <f>IF(PLANEL_Pot_Trim!DY5&lt;&gt;0,DY5/PLANEL_Pot_Trim!DY5,0)</f>
        <v>0.45081666686325605</v>
      </c>
      <c r="DZ31" s="47">
        <f>IF(PLANEL_Pot_Trim!DZ5&lt;&gt;0,DZ5/PLANEL_Pot_Trim!DZ5,0)</f>
        <v>0.49622829713459354</v>
      </c>
      <c r="EA31" s="47">
        <f>IF(PLANEL_Pot_Trim!EA5&lt;&gt;0,EA5/PLANEL_Pot_Trim!EA5,0)</f>
        <v>0.5639326034940142</v>
      </c>
      <c r="EB31" s="47">
        <f>IF(PLANEL_Pot_Trim!EB5&lt;&gt;0,EB5/PLANEL_Pot_Trim!EB5,0)</f>
        <v>0.53285842962779373</v>
      </c>
      <c r="EC31" s="47">
        <f>IF(PLANEL_Pot_Trim!EC5&lt;&gt;0,EC5/PLANEL_Pot_Trim!EC5,0)</f>
        <v>0.45081666686325605</v>
      </c>
      <c r="ED31" s="47">
        <f>IF(PLANEL_Pot_Trim!ED5&lt;&gt;0,ED5/PLANEL_Pot_Trim!ED5,0)</f>
        <v>0.49622829713459354</v>
      </c>
      <c r="EE31" s="47">
        <f>IF(PLANEL_Pot_Trim!EE5&lt;&gt;0,EE5/PLANEL_Pot_Trim!EE5,0)</f>
        <v>0.5639326034940142</v>
      </c>
      <c r="EF31" s="47">
        <f>IF(PLANEL_Pot_Trim!EF5&lt;&gt;0,EF5/PLANEL_Pot_Trim!EF5,0)</f>
        <v>0.53543240879945508</v>
      </c>
      <c r="EG31" s="47">
        <f>IF(PLANEL_Pot_Trim!EG5&lt;&gt;0,EG5/PLANEL_Pot_Trim!EG5,0)</f>
        <v>0.45081666686325605</v>
      </c>
      <c r="EH31" s="47">
        <f>IF(PLANEL_Pot_Trim!EH5&lt;&gt;0,EH5/PLANEL_Pot_Trim!EH5,0)</f>
        <v>0.49622829713459354</v>
      </c>
      <c r="EI31" s="47">
        <f>IF(PLANEL_Pot_Trim!EI5&lt;&gt;0,EI5/PLANEL_Pot_Trim!EI5,0)</f>
        <v>0.56408175075316247</v>
      </c>
      <c r="EJ31" s="47">
        <f>IF(PLANEL_Pot_Trim!EJ5&lt;&gt;0,EJ5/PLANEL_Pot_Trim!EJ5,0)</f>
        <v>0.5308938600583829</v>
      </c>
      <c r="EK31" s="47">
        <f>IF(PLANEL_Pot_Trim!EK5&lt;&gt;0,EK5/PLANEL_Pot_Trim!EK5,0)</f>
        <v>0.45081666686325605</v>
      </c>
      <c r="EL31" s="47">
        <f>IF(PLANEL_Pot_Trim!EL5&lt;&gt;0,EL5/PLANEL_Pot_Trim!EL5,0)</f>
        <v>0.49622829713459354</v>
      </c>
      <c r="EM31" s="47">
        <f>IF(PLANEL_Pot_Trim!EM5&lt;&gt;0,EM5/PLANEL_Pot_Trim!EM5,0)</f>
        <v>0.56408175075316247</v>
      </c>
      <c r="EN31" s="47">
        <f>IF(PLANEL_Pot_Trim!EN5&lt;&gt;0,EN5/PLANEL_Pot_Trim!EN5,0)</f>
        <v>0.5352923422650766</v>
      </c>
      <c r="EO31" s="47">
        <f>IF(PLANEL_Pot_Trim!EO5&lt;&gt;0,EO5/PLANEL_Pot_Trim!EO5,0)</f>
        <v>0.44670273984984077</v>
      </c>
      <c r="EP31" s="47">
        <f>IF(PLANEL_Pot_Trim!EP5&lt;&gt;0,EP5/PLANEL_Pot_Trim!EP5,0)</f>
        <v>0.49622829713459354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0.13936907926582556</v>
      </c>
      <c r="AE33" s="48">
        <f>IF(PLANEL_Pot_Trim!AE7&lt;&gt;0,AE7/PLANEL_Pot_Trim!AE7,0)</f>
        <v>4.855438094467452E-2</v>
      </c>
      <c r="AF33" s="48">
        <f>IF(PLANEL_Pot_Trim!AF7&lt;&gt;0,AF7/PLANEL_Pot_Trim!AF7,0)</f>
        <v>0</v>
      </c>
      <c r="AG33" s="48">
        <f>IF(PLANEL_Pot_Trim!AG7&lt;&gt;0,AG7/PLANEL_Pot_Trim!AG7,0)</f>
        <v>0</v>
      </c>
      <c r="AH33" s="48">
        <f>IF(PLANEL_Pot_Trim!AH7&lt;&gt;0,AH7/PLANEL_Pot_Trim!AH7,0)</f>
        <v>0.17159320639100784</v>
      </c>
      <c r="AI33" s="48">
        <f>IF(PLANEL_Pot_Trim!AI7&lt;&gt;0,AI7/PLANEL_Pot_Trim!AI7,0)</f>
        <v>4.6257105294594078E-2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0.14923063654889612</v>
      </c>
      <c r="AM33" s="48">
        <f>IF(PLANEL_Pot_Trim!AM7&lt;&gt;0,AM7/PLANEL_Pot_Trim!AM7,0)</f>
        <v>4.2777572459683347E-2</v>
      </c>
      <c r="AN33" s="48">
        <f>IF(PLANEL_Pot_Trim!AN7&lt;&gt;0,AN7/PLANEL_Pot_Trim!AN7,0)</f>
        <v>0</v>
      </c>
      <c r="AO33" s="48">
        <f>IF(PLANEL_Pot_Trim!AO7&lt;&gt;0,AO7/PLANEL_Pot_Trim!AO7,0)</f>
        <v>5.33113106393511E-3</v>
      </c>
      <c r="AP33" s="48">
        <f>IF(PLANEL_Pot_Trim!AP7&lt;&gt;0,AP7/PLANEL_Pot_Trim!AP7,0)</f>
        <v>0.11383757734823891</v>
      </c>
      <c r="AQ33" s="48">
        <f>IF(PLANEL_Pot_Trim!AQ7&lt;&gt;0,AQ7/PLANEL_Pot_Trim!AQ7,0)</f>
        <v>2.6544562440516943E-2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8.1865780322845055E-2</v>
      </c>
      <c r="AU33" s="48">
        <f>IF(PLANEL_Pot_Trim!AU7&lt;&gt;0,AU7/PLANEL_Pot_Trim!AU7,0)</f>
        <v>2.574380131709288E-2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2.574380131709288E-2</v>
      </c>
      <c r="AY33" s="48">
        <f>IF(PLANEL_Pot_Trim!AY7&lt;&gt;0,AY7/PLANEL_Pot_Trim!AY7,0)</f>
        <v>2.4436829132382373E-2</v>
      </c>
      <c r="AZ33" s="48">
        <f>IF(PLANEL_Pot_Trim!AZ7&lt;&gt;0,AZ7/PLANEL_Pot_Trim!AZ7,0)</f>
        <v>0</v>
      </c>
      <c r="BA33" s="48">
        <f>IF(PLANEL_Pot_Trim!BA7&lt;&gt;0,BA7/PLANEL_Pot_Trim!BA7,0)</f>
        <v>2.4436829132382373E-2</v>
      </c>
      <c r="BB33" s="48">
        <f>IF(PLANEL_Pot_Trim!BB7&lt;&gt;0,BB7/PLANEL_Pot_Trim!BB7,0)</f>
        <v>2.4436829132382373E-2</v>
      </c>
      <c r="BC33" s="48">
        <f>IF(PLANEL_Pot_Trim!BC7&lt;&gt;0,BC7/PLANEL_Pot_Trim!BC7,0)</f>
        <v>2.4368334859239331E-2</v>
      </c>
      <c r="BD33" s="48">
        <f>IF(PLANEL_Pot_Trim!BD7&lt;&gt;0,BD7/PLANEL_Pot_Trim!BD7,0)</f>
        <v>0</v>
      </c>
      <c r="BE33" s="48">
        <f>IF(PLANEL_Pot_Trim!BE7&lt;&gt;0,BE7/PLANEL_Pot_Trim!BE7,0)</f>
        <v>1.2324264520529947E-2</v>
      </c>
      <c r="BF33" s="48">
        <f>IF(PLANEL_Pot_Trim!BF7&lt;&gt;0,BF7/PLANEL_Pot_Trim!BF7,0)</f>
        <v>2.4368334859239331E-2</v>
      </c>
      <c r="BG33" s="48">
        <f>IF(PLANEL_Pot_Trim!BG7&lt;&gt;0,BG7/PLANEL_Pot_Trim!BG7,0)</f>
        <v>2.4368334859239331E-2</v>
      </c>
      <c r="BH33" s="48">
        <f>IF(PLANEL_Pot_Trim!BH7&lt;&gt;0,BH7/PLANEL_Pot_Trim!BH7,0)</f>
        <v>0</v>
      </c>
      <c r="BI33" s="48">
        <f>IF(PLANEL_Pot_Trim!BI7&lt;&gt;0,BI7/PLANEL_Pot_Trim!BI7,0)</f>
        <v>0</v>
      </c>
      <c r="BJ33" s="48">
        <f>IF(PLANEL_Pot_Trim!BJ7&lt;&gt;0,BJ7/PLANEL_Pot_Trim!BJ7,0)</f>
        <v>2.4368334859239331E-2</v>
      </c>
      <c r="BK33" s="48">
        <f>IF(PLANEL_Pot_Trim!BK7&lt;&gt;0,BK7/PLANEL_Pot_Trim!BK7,0)</f>
        <v>2.4368334859239331E-2</v>
      </c>
      <c r="BL33" s="48">
        <f>IF(PLANEL_Pot_Trim!BL7&lt;&gt;0,BL7/PLANEL_Pot_Trim!BL7,0)</f>
        <v>0</v>
      </c>
      <c r="BM33" s="48">
        <f>IF(PLANEL_Pot_Trim!BM7&lt;&gt;0,BM7/PLANEL_Pot_Trim!BM7,0)</f>
        <v>1.2011809202488555E-2</v>
      </c>
      <c r="BN33" s="48">
        <f>IF(PLANEL_Pot_Trim!BN7&lt;&gt;0,BN7/PLANEL_Pot_Trim!BN7,0)</f>
        <v>2.4368334859239331E-2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0.62796696029704691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0.55192525430776074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0.55192525430776074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0.55193220232454687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0.61553083676470588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0.78749364588235304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0.53540510764705884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0.41839474318527742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7.1828770098242692E-2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0.40169577085927766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0.44139237525944369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0.8461031045655375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0.8461031045655375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0.8461031045655375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0.8461031045655375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0.8461031045655375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0.8461031045655375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0.8461031045655375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0.8461031045655375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0.8461031045655375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0.16892454562714601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3.7009293429334379E-2</v>
      </c>
      <c r="AF41" s="50">
        <f>IF(PLANEL_Pot_Trim!AF14&lt;&gt;0,AF15/PLANEL_Pot_Trim!AF14,0)</f>
        <v>0.37859904370624742</v>
      </c>
      <c r="AG41" s="50">
        <f>IF(PLANEL_Pot_Trim!AG14&lt;&gt;0,AG15/PLANEL_Pot_Trim!AG14,0)</f>
        <v>0.51807496790135588</v>
      </c>
      <c r="AH41" s="50">
        <f>IF(PLANEL_Pot_Trim!AH14&lt;&gt;0,AH15/PLANEL_Pot_Trim!AH14,0)</f>
        <v>0.33014555050200695</v>
      </c>
      <c r="AI41" s="50">
        <f>IF(PLANEL_Pot_Trim!AI14&lt;&gt;0,AI15/PLANEL_Pot_Trim!AI14,0)</f>
        <v>3.7009293429334379E-2</v>
      </c>
      <c r="AJ41" s="50">
        <f>IF(PLANEL_Pot_Trim!AJ14&lt;&gt;0,AJ15/PLANEL_Pot_Trim!AJ14,0)</f>
        <v>0.37859904370624742</v>
      </c>
      <c r="AK41" s="50">
        <f>IF(PLANEL_Pot_Trim!AK14&lt;&gt;0,AK15/PLANEL_Pot_Trim!AK14,0)</f>
        <v>0.51807496790135588</v>
      </c>
      <c r="AL41" s="50">
        <f>IF(PLANEL_Pot_Trim!AL14&lt;&gt;0,AL15/PLANEL_Pot_Trim!AL14,0)</f>
        <v>0.33014555050200695</v>
      </c>
      <c r="AM41" s="50">
        <f>IF(PLANEL_Pot_Trim!AM14&lt;&gt;0,AM15/PLANEL_Pot_Trim!AM14,0)</f>
        <v>1.8702698140036764E-2</v>
      </c>
      <c r="AN41" s="50">
        <f>IF(PLANEL_Pot_Trim!AN14&lt;&gt;0,AN15/PLANEL_Pot_Trim!AN14,0)</f>
        <v>0.19132555565404508</v>
      </c>
      <c r="AO41" s="50">
        <f>IF(PLANEL_Pot_Trim!AO14&lt;&gt;0,AO15/PLANEL_Pot_Trim!AO14,0)</f>
        <v>0.26180990884786548</v>
      </c>
      <c r="AP41" s="50">
        <f>IF(PLANEL_Pot_Trim!AP14&lt;&gt;0,AP15/PLANEL_Pot_Trim!AP14,0)</f>
        <v>0.16683951514852854</v>
      </c>
      <c r="AQ41" s="50">
        <f>IF(PLANEL_Pot_Trim!AQ14&lt;&gt;0,AQ15/PLANEL_Pot_Trim!AQ14,0)</f>
        <v>1.8702698140036764E-2</v>
      </c>
      <c r="AR41" s="50">
        <f>IF(PLANEL_Pot_Trim!AR14&lt;&gt;0,AR15/PLANEL_Pot_Trim!AR14,0)</f>
        <v>0.19132555565404508</v>
      </c>
      <c r="AS41" s="50">
        <f>IF(PLANEL_Pot_Trim!AS14&lt;&gt;0,AS15/PLANEL_Pot_Trim!AS14,0)</f>
        <v>0.26180990884786548</v>
      </c>
      <c r="AT41" s="50">
        <f>IF(PLANEL_Pot_Trim!AT14&lt;&gt;0,AT15/PLANEL_Pot_Trim!AT14,0)</f>
        <v>0.16683951514852854</v>
      </c>
      <c r="AU41" s="50">
        <f>IF(PLANEL_Pot_Trim!AU14&lt;&gt;0,AU15/PLANEL_Pot_Trim!AU14,0)</f>
        <v>1.8702698140036764E-2</v>
      </c>
      <c r="AV41" s="50">
        <f>IF(PLANEL_Pot_Trim!AV14&lt;&gt;0,AV15/PLANEL_Pot_Trim!AV14,0)</f>
        <v>0.19132555565404508</v>
      </c>
      <c r="AW41" s="50">
        <f>IF(PLANEL_Pot_Trim!AW14&lt;&gt;0,AW15/PLANEL_Pot_Trim!AW14,0)</f>
        <v>0.26180990884786548</v>
      </c>
      <c r="AX41" s="50">
        <f>IF(PLANEL_Pot_Trim!AX14&lt;&gt;0,AX15/PLANEL_Pot_Trim!AX14,0)</f>
        <v>0.16683951514852854</v>
      </c>
      <c r="AY41" s="50">
        <f>IF(PLANEL_Pot_Trim!AY14&lt;&gt;0,AY15/PLANEL_Pot_Trim!AY14,0)</f>
        <v>1.8702698140036764E-2</v>
      </c>
      <c r="AZ41" s="50">
        <f>IF(PLANEL_Pot_Trim!AZ14&lt;&gt;0,AZ15/PLANEL_Pot_Trim!AZ14,0)</f>
        <v>0.19132555565404508</v>
      </c>
      <c r="BA41" s="50">
        <f>IF(PLANEL_Pot_Trim!BA14&lt;&gt;0,BA15/PLANEL_Pot_Trim!BA14,0)</f>
        <v>0.26180990884786548</v>
      </c>
      <c r="BB41" s="50">
        <f>IF(PLANEL_Pot_Trim!BB14&lt;&gt;0,BB15/PLANEL_Pot_Trim!BB14,0)</f>
        <v>0.16683951514852854</v>
      </c>
      <c r="BC41" s="50">
        <f>IF(PLANEL_Pot_Trim!BC14&lt;&gt;0,BC15/PLANEL_Pot_Trim!BC14,0)</f>
        <v>2.1389495972830852E-2</v>
      </c>
      <c r="BD41" s="50">
        <f>IF(PLANEL_Pot_Trim!BD14&lt;&gt;0,BD15/PLANEL_Pot_Trim!BD14,0)</f>
        <v>0.21881105986935345</v>
      </c>
      <c r="BE41" s="50">
        <f>IF(PLANEL_Pot_Trim!BE14&lt;&gt;0,BE15/PLANEL_Pot_Trim!BE14,0)</f>
        <v>0.29942107539574708</v>
      </c>
      <c r="BF41" s="50">
        <f>IF(PLANEL_Pot_Trim!BF14&lt;&gt;0,BF15/PLANEL_Pot_Trim!BF14,0)</f>
        <v>0.19080739638359784</v>
      </c>
      <c r="BG41" s="50">
        <f>IF(PLANEL_Pot_Trim!BG14&lt;&gt;0,BG15/PLANEL_Pot_Trim!BG14,0)</f>
        <v>2.4587151060058762E-2</v>
      </c>
      <c r="BH41" s="50">
        <f>IF(PLANEL_Pot_Trim!BH14&lt;&gt;0,BH15/PLANEL_Pot_Trim!BH14,0)</f>
        <v>0.25152255057759115</v>
      </c>
      <c r="BI41" s="50">
        <f>IF(PLANEL_Pot_Trim!BI14&lt;&gt;0,BI15/PLANEL_Pot_Trim!BI14,0)</f>
        <v>0.34418348242692315</v>
      </c>
      <c r="BJ41" s="50">
        <f>IF(PLANEL_Pot_Trim!BJ14&lt;&gt;0,BJ15/PLANEL_Pot_Trim!BJ14,0)</f>
        <v>0.21933243704440442</v>
      </c>
      <c r="BK41" s="50">
        <f>IF(PLANEL_Pot_Trim!BK14&lt;&gt;0,BK15/PLANEL_Pot_Trim!BK14,0)</f>
        <v>2.4587151060058762E-2</v>
      </c>
      <c r="BL41" s="50">
        <f>IF(PLANEL_Pot_Trim!BL14&lt;&gt;0,BL15/PLANEL_Pot_Trim!BL14,0)</f>
        <v>0.25152255057759115</v>
      </c>
      <c r="BM41" s="50">
        <f>IF(PLANEL_Pot_Trim!BM14&lt;&gt;0,BM15/PLANEL_Pot_Trim!BM14,0)</f>
        <v>0.34418348242692315</v>
      </c>
      <c r="BN41" s="50">
        <f>IF(PLANEL_Pot_Trim!BN14&lt;&gt;0,BN15/PLANEL_Pot_Trim!BN14,0)</f>
        <v>0.21933243704440442</v>
      </c>
      <c r="BO41" s="50">
        <f>IF(PLANEL_Pot_Trim!BO14&lt;&gt;0,BO15/PLANEL_Pot_Trim!BO14,0)</f>
        <v>1.8795322637844902E-2</v>
      </c>
      <c r="BP41" s="50">
        <f>IF(PLANEL_Pot_Trim!BP14&lt;&gt;0,BP15/PLANEL_Pot_Trim!BP14,0)</f>
        <v>0.19227308919021432</v>
      </c>
      <c r="BQ41" s="50">
        <f>IF(PLANEL_Pot_Trim!BQ14&lt;&gt;0,BQ15/PLANEL_Pot_Trim!BQ14,0)</f>
        <v>0.26310651377519051</v>
      </c>
      <c r="BR41" s="50">
        <f>IF(PLANEL_Pot_Trim!BR14&lt;&gt;0,BR15/PLANEL_Pot_Trim!BR14,0)</f>
        <v>0.16766578237161958</v>
      </c>
      <c r="BS41" s="50">
        <f>IF(PLANEL_Pot_Trim!BS14&lt;&gt;0,BS15/PLANEL_Pot_Trim!BS14,0)</f>
        <v>1.8795322637844902E-2</v>
      </c>
      <c r="BT41" s="50">
        <f>IF(PLANEL_Pot_Trim!BT14&lt;&gt;0,BT15/PLANEL_Pot_Trim!BT14,0)</f>
        <v>0.19227308919021432</v>
      </c>
      <c r="BU41" s="50">
        <f>IF(PLANEL_Pot_Trim!BU14&lt;&gt;0,BU15/PLANEL_Pot_Trim!BU14,0)</f>
        <v>0.26310651377519051</v>
      </c>
      <c r="BV41" s="50">
        <f>IF(PLANEL_Pot_Trim!BV14&lt;&gt;0,BV15/PLANEL_Pot_Trim!BV14,0)</f>
        <v>0.16766578237161958</v>
      </c>
      <c r="BW41" s="50">
        <f>IF(PLANEL_Pot_Trim!BW14&lt;&gt;0,BW15/PLANEL_Pot_Trim!BW14,0)</f>
        <v>1.8795322637844902E-2</v>
      </c>
      <c r="BX41" s="50">
        <f>IF(PLANEL_Pot_Trim!BX14&lt;&gt;0,BX15/PLANEL_Pot_Trim!BX14,0)</f>
        <v>0.19227308919021432</v>
      </c>
      <c r="BY41" s="50">
        <f>IF(PLANEL_Pot_Trim!BY14&lt;&gt;0,BY15/PLANEL_Pot_Trim!BY14,0)</f>
        <v>0.26310651377519051</v>
      </c>
      <c r="BZ41" s="50">
        <f>IF(PLANEL_Pot_Trim!BZ14&lt;&gt;0,BZ15/PLANEL_Pot_Trim!BZ14,0)</f>
        <v>0.16766578237161958</v>
      </c>
      <c r="CA41" s="50">
        <f>IF(PLANEL_Pot_Trim!CA14&lt;&gt;0,CA15/PLANEL_Pot_Trim!CA14,0)</f>
        <v>1.8795322637844902E-2</v>
      </c>
      <c r="CB41" s="50">
        <f>IF(PLANEL_Pot_Trim!CB14&lt;&gt;0,CB15/PLANEL_Pot_Trim!CB14,0)</f>
        <v>0.19227308919021432</v>
      </c>
      <c r="CC41" s="50">
        <f>IF(PLANEL_Pot_Trim!CC14&lt;&gt;0,CC15/PLANEL_Pot_Trim!CC14,0)</f>
        <v>0.26310651377519051</v>
      </c>
      <c r="CD41" s="50">
        <f>IF(PLANEL_Pot_Trim!CD14&lt;&gt;0,CD15/PLANEL_Pot_Trim!CD14,0)</f>
        <v>0.16766578237161958</v>
      </c>
      <c r="CE41" s="50">
        <f>IF(PLANEL_Pot_Trim!CE14&lt;&gt;0,CE15/PLANEL_Pot_Trim!CE14,0)</f>
        <v>1.8795322637844902E-2</v>
      </c>
      <c r="CF41" s="50">
        <f>IF(PLANEL_Pot_Trim!CF14&lt;&gt;0,CF15/PLANEL_Pot_Trim!CF14,0)</f>
        <v>0.19227308919021432</v>
      </c>
      <c r="CG41" s="50">
        <f>IF(PLANEL_Pot_Trim!CG14&lt;&gt;0,CG15/PLANEL_Pot_Trim!CG14,0)</f>
        <v>0.26310651377519051</v>
      </c>
      <c r="CH41" s="50">
        <f>IF(PLANEL_Pot_Trim!CH14&lt;&gt;0,CH15/PLANEL_Pot_Trim!CH14,0)</f>
        <v>0.16766578237161958</v>
      </c>
      <c r="CI41" s="50">
        <f>IF(PLANEL_Pot_Trim!CI14&lt;&gt;0,CI15/PLANEL_Pot_Trim!CI14,0)</f>
        <v>1.6963404496155403E-2</v>
      </c>
      <c r="CJ41" s="50">
        <f>IF(PLANEL_Pot_Trim!CJ14&lt;&gt;0,CJ15/PLANEL_Pot_Trim!CJ14,0)</f>
        <v>0.17353286499392959</v>
      </c>
      <c r="CK41" s="50">
        <f>IF(PLANEL_Pot_Trim!CK14&lt;&gt;0,CK15/PLANEL_Pot_Trim!CK14,0)</f>
        <v>0.23746238919465804</v>
      </c>
      <c r="CL41" s="50">
        <f>IF(PLANEL_Pot_Trim!CL14&lt;&gt;0,CL15/PLANEL_Pot_Trim!CL14,0)</f>
        <v>0.15132395127478754</v>
      </c>
      <c r="CM41" s="50">
        <f>IF(PLANEL_Pot_Trim!CM14&lt;&gt;0,CM15/PLANEL_Pot_Trim!CM14,0)</f>
        <v>1.6963404496155403E-2</v>
      </c>
      <c r="CN41" s="50">
        <f>IF(PLANEL_Pot_Trim!CN14&lt;&gt;0,CN15/PLANEL_Pot_Trim!CN14,0)</f>
        <v>0.17353286499392959</v>
      </c>
      <c r="CO41" s="50">
        <f>IF(PLANEL_Pot_Trim!CO14&lt;&gt;0,CO15/PLANEL_Pot_Trim!CO14,0)</f>
        <v>0.23746238919465804</v>
      </c>
      <c r="CP41" s="50">
        <f>IF(PLANEL_Pot_Trim!CP14&lt;&gt;0,CP15/PLANEL_Pot_Trim!CP14,0)</f>
        <v>0.15132395127478754</v>
      </c>
      <c r="CQ41" s="50">
        <f>IF(PLANEL_Pot_Trim!CQ14&lt;&gt;0,CQ15/PLANEL_Pot_Trim!CQ14,0)</f>
        <v>1.6963404496155403E-2</v>
      </c>
      <c r="CR41" s="50">
        <f>IF(PLANEL_Pot_Trim!CR14&lt;&gt;0,CR15/PLANEL_Pot_Trim!CR14,0)</f>
        <v>0.17353286499392959</v>
      </c>
      <c r="CS41" s="50">
        <f>IF(PLANEL_Pot_Trim!CS14&lt;&gt;0,CS15/PLANEL_Pot_Trim!CS14,0)</f>
        <v>0.23746238919465804</v>
      </c>
      <c r="CT41" s="50">
        <f>IF(PLANEL_Pot_Trim!CT14&lt;&gt;0,CT15/PLANEL_Pot_Trim!CT14,0)</f>
        <v>0.15132395127478754</v>
      </c>
      <c r="CU41" s="50">
        <f>IF(PLANEL_Pot_Trim!CU14&lt;&gt;0,CU15/PLANEL_Pot_Trim!CU14,0)</f>
        <v>1.6963404496155403E-2</v>
      </c>
      <c r="CV41" s="50">
        <f>IF(PLANEL_Pot_Trim!CV14&lt;&gt;0,CV15/PLANEL_Pot_Trim!CV14,0)</f>
        <v>0.17353286499392959</v>
      </c>
      <c r="CW41" s="50">
        <f>IF(PLANEL_Pot_Trim!CW14&lt;&gt;0,CW15/PLANEL_Pot_Trim!CW14,0)</f>
        <v>0.23746238919465804</v>
      </c>
      <c r="CX41" s="50">
        <f>IF(PLANEL_Pot_Trim!CX14&lt;&gt;0,CX15/PLANEL_Pot_Trim!CX14,0)</f>
        <v>0.15132395127478754</v>
      </c>
      <c r="CY41" s="80">
        <f>IF(PLANEL_Pot_Trim!CY14&lt;&gt;0,CY15/PLANEL_Pot_Trim!CY14,0)</f>
        <v>1.6963404496155403E-2</v>
      </c>
      <c r="CZ41" s="80">
        <f>IF(PLANEL_Pot_Trim!CZ14&lt;&gt;0,CZ15/PLANEL_Pot_Trim!CZ14,0)</f>
        <v>0.17353286499392959</v>
      </c>
      <c r="DA41" s="80">
        <f>IF(PLANEL_Pot_Trim!DA14&lt;&gt;0,DA15/PLANEL_Pot_Trim!DA14,0)</f>
        <v>0.23746238919465804</v>
      </c>
      <c r="DB41" s="80">
        <f>IF(PLANEL_Pot_Trim!DB14&lt;&gt;0,DB15/PLANEL_Pot_Trim!DB14,0)</f>
        <v>0.15132395127478754</v>
      </c>
      <c r="DC41" s="50">
        <f>IF(PLANEL_Pot_Trim!DC14&lt;&gt;0,DC15/PLANEL_Pot_Trim!DC14,0)</f>
        <v>1.6963404496155403E-2</v>
      </c>
      <c r="DD41" s="50">
        <f>IF(PLANEL_Pot_Trim!DD14&lt;&gt;0,DD15/PLANEL_Pot_Trim!DD14,0)</f>
        <v>0.17353286499392959</v>
      </c>
      <c r="DE41" s="50">
        <f>IF(PLANEL_Pot_Trim!DE14&lt;&gt;0,DE15/PLANEL_Pot_Trim!DE14,0)</f>
        <v>0.23746238919465804</v>
      </c>
      <c r="DF41" s="50">
        <f>IF(PLANEL_Pot_Trim!DF14&lt;&gt;0,DF15/PLANEL_Pot_Trim!DF14,0)</f>
        <v>0.15132395127478754</v>
      </c>
      <c r="DG41" s="50">
        <f>IF(PLANEL_Pot_Trim!DG14&lt;&gt;0,DG15/PLANEL_Pot_Trim!DG14,0)</f>
        <v>1.6963404496155403E-2</v>
      </c>
      <c r="DH41" s="50">
        <f>IF(PLANEL_Pot_Trim!DH14&lt;&gt;0,DH15/PLANEL_Pot_Trim!DH14,0)</f>
        <v>0.17353286499392959</v>
      </c>
      <c r="DI41" s="50">
        <f>IF(PLANEL_Pot_Trim!DI14&lt;&gt;0,DI15/PLANEL_Pot_Trim!DI14,0)</f>
        <v>0.23746238919465804</v>
      </c>
      <c r="DJ41" s="50">
        <f>IF(PLANEL_Pot_Trim!DJ14&lt;&gt;0,DJ15/PLANEL_Pot_Trim!DJ14,0)</f>
        <v>0.15132395127478754</v>
      </c>
      <c r="DK41" s="50">
        <f>IF(PLANEL_Pot_Trim!DK14&lt;&gt;0,DK15/PLANEL_Pot_Trim!DK14,0)</f>
        <v>1.6963404496155403E-2</v>
      </c>
      <c r="DL41" s="50">
        <f>IF(PLANEL_Pot_Trim!DL14&lt;&gt;0,DL15/PLANEL_Pot_Trim!DL14,0)</f>
        <v>0.17353286499392959</v>
      </c>
      <c r="DM41" s="50">
        <f>IF(PLANEL_Pot_Trim!DM14&lt;&gt;0,DM15/PLANEL_Pot_Trim!DM14,0)</f>
        <v>0.23746238919465804</v>
      </c>
      <c r="DN41" s="50">
        <f>IF(PLANEL_Pot_Trim!DN14&lt;&gt;0,DN15/PLANEL_Pot_Trim!DN14,0)</f>
        <v>0.15132395127478754</v>
      </c>
      <c r="DO41" s="50">
        <f>IF(PLANEL_Pot_Trim!DO14&lt;&gt;0,DO15/PLANEL_Pot_Trim!DO14,0)</f>
        <v>1.6963404496155403E-2</v>
      </c>
      <c r="DP41" s="50">
        <f>IF(PLANEL_Pot_Trim!DP14&lt;&gt;0,DP15/PLANEL_Pot_Trim!DP14,0)</f>
        <v>0.17353286499392959</v>
      </c>
      <c r="DQ41" s="50">
        <f>IF(PLANEL_Pot_Trim!DQ14&lt;&gt;0,DQ15/PLANEL_Pot_Trim!DQ14,0)</f>
        <v>0.23746238919465804</v>
      </c>
      <c r="DR41" s="50">
        <f>IF(PLANEL_Pot_Trim!DR14&lt;&gt;0,DR15/PLANEL_Pot_Trim!DR14,0)</f>
        <v>0.15132395127478754</v>
      </c>
      <c r="DS41" s="50">
        <f>IF(PLANEL_Pot_Trim!DS14&lt;&gt;0,DS15/PLANEL_Pot_Trim!DS14,0)</f>
        <v>1.6963404496155403E-2</v>
      </c>
      <c r="DT41" s="50">
        <f>IF(PLANEL_Pot_Trim!DT14&lt;&gt;0,DT15/PLANEL_Pot_Trim!DT14,0)</f>
        <v>0.17353286499392959</v>
      </c>
      <c r="DU41" s="50">
        <f>IF(PLANEL_Pot_Trim!DU14&lt;&gt;0,DU15/PLANEL_Pot_Trim!DU14,0)</f>
        <v>0.23746238919465804</v>
      </c>
      <c r="DV41" s="50">
        <f>IF(PLANEL_Pot_Trim!DV14&lt;&gt;0,DV15/PLANEL_Pot_Trim!DV14,0)</f>
        <v>0.15132395127478754</v>
      </c>
      <c r="DW41" s="50">
        <f>IF(PLANEL_Pot_Trim!DW14&lt;&gt;0,DW15/PLANEL_Pot_Trim!DW14,0)</f>
        <v>1.670249143688237E-2</v>
      </c>
      <c r="DX41" s="50">
        <f>IF(PLANEL_Pot_Trim!DX14&lt;&gt;0,DX15/PLANEL_Pot_Trim!DX14,0)</f>
        <v>0.17086376689512275</v>
      </c>
      <c r="DY41" s="50">
        <f>IF(PLANEL_Pot_Trim!DY14&lt;&gt;0,DY15/PLANEL_Pot_Trim!DY14,0)</f>
        <v>0.23380999509882053</v>
      </c>
      <c r="DZ41" s="50">
        <f>IF(PLANEL_Pot_Trim!DZ14&lt;&gt;0,DZ15/PLANEL_Pot_Trim!DZ14,0)</f>
        <v>0.14899644708320051</v>
      </c>
      <c r="EA41" s="50">
        <f>IF(PLANEL_Pot_Trim!EA14&lt;&gt;0,EA15/PLANEL_Pot_Trim!EA14,0)</f>
        <v>1.670249143688237E-2</v>
      </c>
      <c r="EB41" s="50">
        <f>IF(PLANEL_Pot_Trim!EB14&lt;&gt;0,EB15/PLANEL_Pot_Trim!EB14,0)</f>
        <v>0.17086376689512275</v>
      </c>
      <c r="EC41" s="50">
        <f>IF(PLANEL_Pot_Trim!EC14&lt;&gt;0,EC15/PLANEL_Pot_Trim!EC14,0)</f>
        <v>0.23380999509882053</v>
      </c>
      <c r="ED41" s="50">
        <f>IF(PLANEL_Pot_Trim!ED14&lt;&gt;0,ED15/PLANEL_Pot_Trim!ED14,0)</f>
        <v>0.14899644708320051</v>
      </c>
      <c r="EE41" s="50">
        <f>IF(PLANEL_Pot_Trim!EE14&lt;&gt;0,EE15/PLANEL_Pot_Trim!EE14,0)</f>
        <v>1.670249143688237E-2</v>
      </c>
      <c r="EF41" s="50">
        <f>IF(PLANEL_Pot_Trim!EF14&lt;&gt;0,EF15/PLANEL_Pot_Trim!EF14,0)</f>
        <v>0.17086376689512275</v>
      </c>
      <c r="EG41" s="50">
        <f>IF(PLANEL_Pot_Trim!EG14&lt;&gt;0,EG15/PLANEL_Pot_Trim!EG14,0)</f>
        <v>0.23380999509882053</v>
      </c>
      <c r="EH41" s="50">
        <f>IF(PLANEL_Pot_Trim!EH14&lt;&gt;0,EH15/PLANEL_Pot_Trim!EH14,0)</f>
        <v>0.14899644708320051</v>
      </c>
      <c r="EI41" s="50">
        <f>IF(PLANEL_Pot_Trim!EI14&lt;&gt;0,EI15/PLANEL_Pot_Trim!EI14,0)</f>
        <v>1.670249143688237E-2</v>
      </c>
      <c r="EJ41" s="50">
        <f>IF(PLANEL_Pot_Trim!EJ14&lt;&gt;0,EJ15/PLANEL_Pot_Trim!EJ14,0)</f>
        <v>0.17086376689512275</v>
      </c>
      <c r="EK41" s="50">
        <f>IF(PLANEL_Pot_Trim!EK14&lt;&gt;0,EK15/PLANEL_Pot_Trim!EK14,0)</f>
        <v>0.23380999509882053</v>
      </c>
      <c r="EL41" s="50">
        <f>IF(PLANEL_Pot_Trim!EL14&lt;&gt;0,EL15/PLANEL_Pot_Trim!EL14,0)</f>
        <v>0.14899644708320051</v>
      </c>
      <c r="EM41" s="50">
        <f>IF(PLANEL_Pot_Trim!EM14&lt;&gt;0,EM15/PLANEL_Pot_Trim!EM14,0)</f>
        <v>1.670249143688237E-2</v>
      </c>
      <c r="EN41" s="50">
        <f>IF(PLANEL_Pot_Trim!EN14&lt;&gt;0,EN15/PLANEL_Pot_Trim!EN14,0)</f>
        <v>0.17086376689512275</v>
      </c>
      <c r="EO41" s="50">
        <f>IF(PLANEL_Pot_Trim!EO14&lt;&gt;0,EO15/PLANEL_Pot_Trim!EO14,0)</f>
        <v>0.23380999509882053</v>
      </c>
      <c r="EP41" s="50">
        <f>IF(PLANEL_Pot_Trim!EP14&lt;&gt;0,EP15/PLANEL_Pot_Trim!EP14,0)</f>
        <v>0.14899644708320051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0.90079576079207924</v>
      </c>
      <c r="Q42" s="50">
        <f>IF(PLANEL_Pot_Trim!Q15&lt;&gt;0,Q16/PLANEL_Pot_Trim!Q15,0)</f>
        <v>0.90079576079207924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0.89177557428998511</v>
      </c>
      <c r="U42" s="50">
        <f>IF(PLANEL_Pot_Trim!U15&lt;&gt;0,U16/PLANEL_Pot_Trim!U15,0)</f>
        <v>0.89179052197309416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0.89022620987482615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0.906806728962536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0.35488399092734046</v>
      </c>
      <c r="AF44" s="51">
        <f>IF(PLANEL_Pot_Trim!AF17&lt;&gt;0,AF18/PLANEL_Pot_Trim!AF17,0)</f>
        <v>0.4210873412002637</v>
      </c>
      <c r="AG44" s="51">
        <f>IF(PLANEL_Pot_Trim!AG17&lt;&gt;0,AG18/PLANEL_Pot_Trim!AG17,0)</f>
        <v>0.55466473245942682</v>
      </c>
      <c r="AH44" s="51">
        <f>IF(PLANEL_Pot_Trim!AH17&lt;&gt;0,AH18/PLANEL_Pot_Trim!AH17,0)</f>
        <v>0.46149986440190011</v>
      </c>
      <c r="AI44" s="51">
        <f>IF(PLANEL_Pot_Trim!AI17&lt;&gt;0,AI18/PLANEL_Pot_Trim!AI17,0)</f>
        <v>0.35510130810951251</v>
      </c>
      <c r="AJ44" s="51">
        <f>IF(PLANEL_Pot_Trim!AJ17&lt;&gt;0,AJ18/PLANEL_Pot_Trim!AJ17,0)</f>
        <v>0.42420201676059627</v>
      </c>
      <c r="AK44" s="51">
        <f>IF(PLANEL_Pot_Trim!AK17&lt;&gt;0,AK18/PLANEL_Pot_Trim!AK17,0)</f>
        <v>0.55917179956676344</v>
      </c>
      <c r="AL44" s="51">
        <f>IF(PLANEL_Pot_Trim!AL17&lt;&gt;0,AL18/PLANEL_Pot_Trim!AL17,0)</f>
        <v>0.46338617178826741</v>
      </c>
      <c r="AM44" s="51">
        <f>IF(PLANEL_Pot_Trim!AM17&lt;&gt;0,AM18/PLANEL_Pot_Trim!AM17,0)</f>
        <v>0.35516631232387635</v>
      </c>
      <c r="AN44" s="51">
        <f>IF(PLANEL_Pot_Trim!AN17&lt;&gt;0,AN18/PLANEL_Pot_Trim!AN17,0)</f>
        <v>0.42513368263840373</v>
      </c>
      <c r="AO44" s="51">
        <f>IF(PLANEL_Pot_Trim!AO17&lt;&gt;0,AO18/PLANEL_Pot_Trim!AO17,0)</f>
        <v>0.5605199594333744</v>
      </c>
      <c r="AP44" s="51">
        <f>IF(PLANEL_Pot_Trim!AP17&lt;&gt;0,AP18/PLANEL_Pot_Trim!AP17,0)</f>
        <v>0.46395040654542952</v>
      </c>
      <c r="AQ44" s="51">
        <f>IF(PLANEL_Pot_Trim!AQ17&lt;&gt;0,AQ18/PLANEL_Pot_Trim!AQ17,0)</f>
        <v>0.35530594713466263</v>
      </c>
      <c r="AR44" s="51">
        <f>IF(PLANEL_Pot_Trim!AR17&lt;&gt;0,AR18/PLANEL_Pot_Trim!AR17,0)</f>
        <v>0.42715393823863729</v>
      </c>
      <c r="AS44" s="51">
        <f>IF(PLANEL_Pot_Trim!AS17&lt;&gt;0,AS18/PLANEL_Pot_Trim!AS17,0)</f>
        <v>0.56344697599427596</v>
      </c>
      <c r="AT44" s="51">
        <f>IF(PLANEL_Pot_Trim!AT17&lt;&gt;0,AT18/PLANEL_Pot_Trim!AT17,0)</f>
        <v>0.46517651864094417</v>
      </c>
      <c r="AU44" s="51">
        <f>IF(PLANEL_Pot_Trim!AU17&lt;&gt;0,AU18/PLANEL_Pot_Trim!AU17,0)</f>
        <v>0.35533224000942043</v>
      </c>
      <c r="AV44" s="51">
        <f>IF(PLANEL_Pot_Trim!AV17&lt;&gt;0,AV18/PLANEL_Pot_Trim!AV17,0)</f>
        <v>0.42752963037009822</v>
      </c>
      <c r="AW44" s="51">
        <f>IF(PLANEL_Pot_Trim!AW17&lt;&gt;0,AW18/PLANEL_Pot_Trim!AW17,0)</f>
        <v>0.56399039900637593</v>
      </c>
      <c r="AX44" s="51">
        <f>IF(PLANEL_Pot_Trim!AX17&lt;&gt;0,AX18/PLANEL_Pot_Trim!AX17,0)</f>
        <v>0.46540388712906894</v>
      </c>
      <c r="AY44" s="51">
        <f>IF(PLANEL_Pot_Trim!AY17&lt;&gt;0,AY18/PLANEL_Pot_Trim!AY17,0)</f>
        <v>0.35536584956299649</v>
      </c>
      <c r="AZ44" s="51">
        <f>IF(PLANEL_Pot_Trim!AZ17&lt;&gt;0,AZ18/PLANEL_Pot_Trim!AZ17,0)</f>
        <v>0.42850760914205405</v>
      </c>
      <c r="BA44" s="51">
        <f>IF(PLANEL_Pot_Trim!BA17&lt;&gt;0,BA18/PLANEL_Pot_Trim!BA17,0)</f>
        <v>0.56550038800702895</v>
      </c>
      <c r="BB44" s="51">
        <f>IF(PLANEL_Pot_Trim!BB17&lt;&gt;0,BB18/PLANEL_Pot_Trim!BB17,0)</f>
        <v>0.46606441100063234</v>
      </c>
      <c r="BC44" s="51">
        <f>IF(PLANEL_Pot_Trim!BC17&lt;&gt;0,BC18/PLANEL_Pot_Trim!BC17,0)</f>
        <v>0.35536794410555955</v>
      </c>
      <c r="BD44" s="51">
        <f>IF(PLANEL_Pot_Trim!BD17&lt;&gt;0,BD18/PLANEL_Pot_Trim!BD17,0)</f>
        <v>0.42853519375079646</v>
      </c>
      <c r="BE44" s="51">
        <f>IF(PLANEL_Pot_Trim!BE17&lt;&gt;0,BE18/PLANEL_Pot_Trim!BE17,0)</f>
        <v>0.56553983847660627</v>
      </c>
      <c r="BF44" s="51">
        <f>IF(PLANEL_Pot_Trim!BF17&lt;&gt;0,BF18/PLANEL_Pot_Trim!BF17,0)</f>
        <v>0.46608078168915762</v>
      </c>
      <c r="BG44" s="51">
        <f>IF(PLANEL_Pot_Trim!BG17&lt;&gt;0,BG18/PLANEL_Pot_Trim!BG17,0)</f>
        <v>0.35537087183312305</v>
      </c>
      <c r="BH44" s="51">
        <f>IF(PLANEL_Pot_Trim!BH17&lt;&gt;0,BH18/PLANEL_Pot_Trim!BH17,0)</f>
        <v>0.42853128445521999</v>
      </c>
      <c r="BI44" s="51">
        <f>IF(PLANEL_Pot_Trim!BI17&lt;&gt;0,BI18/PLANEL_Pot_Trim!BI17,0)</f>
        <v>0.56552541808664414</v>
      </c>
      <c r="BJ44" s="51">
        <f>IF(PLANEL_Pot_Trim!BJ17&lt;&gt;0,BJ18/PLANEL_Pot_Trim!BJ17,0)</f>
        <v>0.46607210664074072</v>
      </c>
      <c r="BK44" s="51">
        <f>IF(PLANEL_Pot_Trim!BK17&lt;&gt;0,BK18/PLANEL_Pot_Trim!BK17,0)</f>
        <v>0.3554103378304071</v>
      </c>
      <c r="BL44" s="51">
        <f>IF(PLANEL_Pot_Trim!BL17&lt;&gt;0,BL18/PLANEL_Pot_Trim!BL17,0)</f>
        <v>0.42894566573467402</v>
      </c>
      <c r="BM44" s="51">
        <f>IF(PLANEL_Pot_Trim!BM17&lt;&gt;0,BM18/PLANEL_Pot_Trim!BM17,0)</f>
        <v>0.56609614708001699</v>
      </c>
      <c r="BN44" s="51">
        <f>IF(PLANEL_Pot_Trim!BN17&lt;&gt;0,BN18/PLANEL_Pot_Trim!BN17,0)</f>
        <v>0.46630226445226775</v>
      </c>
      <c r="BO44" s="51">
        <f>IF(PLANEL_Pot_Trim!BO17&lt;&gt;0,BO18/PLANEL_Pot_Trim!BO17,0)</f>
        <v>0.35544225622201825</v>
      </c>
      <c r="BP44" s="51">
        <f>IF(PLANEL_Pot_Trim!BP17&lt;&gt;0,BP18/PLANEL_Pot_Trim!BP17,0)</f>
        <v>0.42936872185039388</v>
      </c>
      <c r="BQ44" s="51">
        <f>IF(PLANEL_Pot_Trim!BQ17&lt;&gt;0,BQ18/PLANEL_Pot_Trim!BQ17,0)</f>
        <v>0.56670175307857729</v>
      </c>
      <c r="BR44" s="51">
        <f>IF(PLANEL_Pot_Trim!BR17&lt;&gt;0,BR18/PLANEL_Pot_Trim!BR17,0)</f>
        <v>0.4665537436551746</v>
      </c>
      <c r="BS44" s="51">
        <f>IF(PLANEL_Pot_Trim!BS17&lt;&gt;0,BS18/PLANEL_Pot_Trim!BS17,0)</f>
        <v>0.35544962237443289</v>
      </c>
      <c r="BT44" s="51">
        <f>IF(PLANEL_Pot_Trim!BT17&lt;&gt;0,BT18/PLANEL_Pot_Trim!BT17,0)</f>
        <v>0.43013615031027824</v>
      </c>
      <c r="BU44" s="51">
        <f>IF(PLANEL_Pot_Trim!BU17&lt;&gt;0,BU18/PLANEL_Pot_Trim!BU17,0)</f>
        <v>0.5679387007895238</v>
      </c>
      <c r="BV44" s="51">
        <f>IF(PLANEL_Pot_Trim!BV17&lt;&gt;0,BV18/PLANEL_Pot_Trim!BV17,0)</f>
        <v>0.46710952275861378</v>
      </c>
      <c r="BW44" s="51">
        <f>IF(PLANEL_Pot_Trim!BW17&lt;&gt;0,BW18/PLANEL_Pot_Trim!BW17,0)</f>
        <v>0.35550506010290139</v>
      </c>
      <c r="BX44" s="51">
        <f>IF(PLANEL_Pot_Trim!BX17&lt;&gt;0,BX18/PLANEL_Pot_Trim!BX17,0)</f>
        <v>0.43076522940029754</v>
      </c>
      <c r="BY44" s="51">
        <f>IF(PLANEL_Pot_Trim!BY17&lt;&gt;0,BY18/PLANEL_Pot_Trim!BY17,0)</f>
        <v>0.5688173907441384</v>
      </c>
      <c r="BZ44" s="51">
        <f>IF(PLANEL_Pot_Trim!BZ17&lt;&gt;0,BZ18/PLANEL_Pot_Trim!BZ17,0)</f>
        <v>0.46746775099000715</v>
      </c>
      <c r="CA44" s="51">
        <f>IF(PLANEL_Pot_Trim!CA17&lt;&gt;0,CA18/PLANEL_Pot_Trim!CA17,0)</f>
        <v>0.35554042337119396</v>
      </c>
      <c r="CB44" s="51">
        <f>IF(PLANEL_Pot_Trim!CB17&lt;&gt;0,CB18/PLANEL_Pot_Trim!CB17,0)</f>
        <v>0.43135810379669509</v>
      </c>
      <c r="CC44" s="51">
        <f>IF(PLANEL_Pot_Trim!CC17&lt;&gt;0,CC18/PLANEL_Pot_Trim!CC17,0)</f>
        <v>0.56969174179146298</v>
      </c>
      <c r="CD44" s="51">
        <f>IF(PLANEL_Pot_Trim!CD17&lt;&gt;0,CD18/PLANEL_Pot_Trim!CD17,0)</f>
        <v>0.46783863738439319</v>
      </c>
      <c r="CE44" s="51">
        <f>IF(PLANEL_Pot_Trim!CE17&lt;&gt;0,CE18/PLANEL_Pot_Trim!CE17,0)</f>
        <v>0.35554824161734733</v>
      </c>
      <c r="CF44" s="51">
        <f>IF(PLANEL_Pot_Trim!CF17&lt;&gt;0,CF18/PLANEL_Pot_Trim!CF17,0)</f>
        <v>0.43222306663098614</v>
      </c>
      <c r="CG44" s="51">
        <f>IF(PLANEL_Pot_Trim!CG17&lt;&gt;0,CG18/PLANEL_Pot_Trim!CG17,0)</f>
        <v>0.57108722150600832</v>
      </c>
      <c r="CH44" s="51">
        <f>IF(PLANEL_Pot_Trim!CH17&lt;&gt;0,CH18/PLANEL_Pot_Trim!CH17,0)</f>
        <v>0.46846600576362107</v>
      </c>
      <c r="CI44" s="51">
        <f>IF(PLANEL_Pot_Trim!CI17&lt;&gt;0,CI18/PLANEL_Pot_Trim!CI17,0)</f>
        <v>0.35557136751862234</v>
      </c>
      <c r="CJ44" s="51">
        <f>IF(PLANEL_Pot_Trim!CJ17&lt;&gt;0,CJ18/PLANEL_Pot_Trim!CJ17,0)</f>
        <v>0.43237669814657059</v>
      </c>
      <c r="CK44" s="51">
        <f>IF(PLANEL_Pot_Trim!CK17&lt;&gt;0,CK18/PLANEL_Pot_Trim!CK17,0)</f>
        <v>0.57127556113390832</v>
      </c>
      <c r="CL44" s="51">
        <f>IF(PLANEL_Pot_Trim!CL17&lt;&gt;0,CL18/PLANEL_Pot_Trim!CL17,0)</f>
        <v>0.46853459670335346</v>
      </c>
      <c r="CM44" s="51">
        <f>IF(PLANEL_Pot_Trim!CM17&lt;&gt;0,CM18/PLANEL_Pot_Trim!CM17,0)</f>
        <v>0.35563306494371127</v>
      </c>
      <c r="CN44" s="51">
        <f>IF(PLANEL_Pot_Trim!CN17&lt;&gt;0,CN18/PLANEL_Pot_Trim!CN17,0)</f>
        <v>0.43282710458085266</v>
      </c>
      <c r="CO44" s="51">
        <f>IF(PLANEL_Pot_Trim!CO17&lt;&gt;0,CO18/PLANEL_Pot_Trim!CO17,0)</f>
        <v>0.57184442895025589</v>
      </c>
      <c r="CP44" s="51">
        <f>IF(PLANEL_Pot_Trim!CP17&lt;&gt;0,CP18/PLANEL_Pot_Trim!CP17,0)</f>
        <v>0.46874771211340999</v>
      </c>
      <c r="CQ44" s="51">
        <f>IF(PLANEL_Pot_Trim!CQ17&lt;&gt;0,CQ18/PLANEL_Pot_Trim!CQ17,0)</f>
        <v>0.35564006150094024</v>
      </c>
      <c r="CR44" s="51">
        <f>IF(PLANEL_Pot_Trim!CR17&lt;&gt;0,CR18/PLANEL_Pot_Trim!CR17,0)</f>
        <v>0.43285696657320732</v>
      </c>
      <c r="CS44" s="51">
        <f>IF(PLANEL_Pot_Trim!CS17&lt;&gt;0,CS18/PLANEL_Pot_Trim!CS17,0)</f>
        <v>0.57187418782952293</v>
      </c>
      <c r="CT44" s="51">
        <f>IF(PLANEL_Pot_Trim!CT17&lt;&gt;0,CT18/PLANEL_Pot_Trim!CT17,0)</f>
        <v>0.46875611444991827</v>
      </c>
      <c r="CU44" s="51">
        <f>IF(PLANEL_Pot_Trim!CU17&lt;&gt;0,CU18/PLANEL_Pot_Trim!CU17,0)</f>
        <v>0.3557161731867034</v>
      </c>
      <c r="CV44" s="51">
        <f>IF(PLANEL_Pot_Trim!CV17&lt;&gt;0,CV18/PLANEL_Pot_Trim!CV17,0)</f>
        <v>0.43328994380132035</v>
      </c>
      <c r="CW44" s="51">
        <f>IF(PLANEL_Pot_Trim!CW17&lt;&gt;0,CW18/PLANEL_Pot_Trim!CW17,0)</f>
        <v>0.57237503597751038</v>
      </c>
      <c r="CX44" s="51">
        <f>IF(PLANEL_Pot_Trim!CX17&lt;&gt;0,CX18/PLANEL_Pot_Trim!CX17,0)</f>
        <v>0.46892786981892604</v>
      </c>
      <c r="CY44" s="81">
        <f>IF(PLANEL_Pot_Trim!CY17&lt;&gt;0,CY18/PLANEL_Pot_Trim!CY17,0)</f>
        <v>0.35573814298631917</v>
      </c>
      <c r="CZ44" s="81">
        <f>IF(PLANEL_Pot_Trim!CZ17&lt;&gt;0,CZ18/PLANEL_Pot_Trim!CZ17,0)</f>
        <v>0.43335224811713607</v>
      </c>
      <c r="DA44" s="81">
        <f>IF(PLANEL_Pot_Trim!DA17&lt;&gt;0,DA18/PLANEL_Pot_Trim!DA17,0)</f>
        <v>0.57241693881653177</v>
      </c>
      <c r="DB44" s="81">
        <f>IF(PLANEL_Pot_Trim!DB17&lt;&gt;0,DB18/PLANEL_Pot_Trim!DB17,0)</f>
        <v>0.46893087162816555</v>
      </c>
      <c r="DC44" s="51">
        <f>IF(PLANEL_Pot_Trim!DC17&lt;&gt;0,DC18/PLANEL_Pot_Trim!DC17,0)</f>
        <v>0.35573999999896977</v>
      </c>
      <c r="DD44" s="51">
        <f>IF(PLANEL_Pot_Trim!DD17&lt;&gt;0,DD18/PLANEL_Pot_Trim!DD17,0)</f>
        <v>0.43335600003449826</v>
      </c>
      <c r="DE44" s="51">
        <f>IF(PLANEL_Pot_Trim!DE17&lt;&gt;0,DE18/PLANEL_Pot_Trim!DE17,0)</f>
        <v>0.57241799995386866</v>
      </c>
      <c r="DF44" s="51">
        <f>IF(PLANEL_Pot_Trim!DF17&lt;&gt;0,DF18/PLANEL_Pot_Trim!DF17,0)</f>
        <v>0.46892999996724882</v>
      </c>
      <c r="DG44" s="51">
        <f>IF(PLANEL_Pot_Trim!DG17&lt;&gt;0,DG18/PLANEL_Pot_Trim!DG17,0)</f>
        <v>0.35573999998672146</v>
      </c>
      <c r="DH44" s="51">
        <f>IF(PLANEL_Pot_Trim!DH17&lt;&gt;0,DH18/PLANEL_Pot_Trim!DH17,0)</f>
        <v>0.43335599999577956</v>
      </c>
      <c r="DI44" s="51">
        <f>IF(PLANEL_Pot_Trim!DI17&lt;&gt;0,DI18/PLANEL_Pot_Trim!DI17,0)</f>
        <v>0.57241799991978359</v>
      </c>
      <c r="DJ44" s="51">
        <f>IF(PLANEL_Pot_Trim!DJ17&lt;&gt;0,DJ18/PLANEL_Pot_Trim!DJ17,0)</f>
        <v>0.46892999991388012</v>
      </c>
      <c r="DK44" s="51">
        <f>IF(PLANEL_Pot_Trim!DK17&lt;&gt;0,DK18/PLANEL_Pot_Trim!DK17,0)</f>
        <v>0.35573999999824873</v>
      </c>
      <c r="DL44" s="51">
        <f>IF(PLANEL_Pot_Trim!DL17&lt;&gt;0,DL18/PLANEL_Pot_Trim!DL17,0)</f>
        <v>0.4333560000226101</v>
      </c>
      <c r="DM44" s="51">
        <f>IF(PLANEL_Pot_Trim!DM17&lt;&gt;0,DM18/PLANEL_Pot_Trim!DM17,0)</f>
        <v>0.57241799992897491</v>
      </c>
      <c r="DN44" s="51">
        <f>IF(PLANEL_Pot_Trim!DN17&lt;&gt;0,DN18/PLANEL_Pot_Trim!DN17,0)</f>
        <v>0.46892999993827467</v>
      </c>
      <c r="DO44" s="51">
        <f>IF(PLANEL_Pot_Trim!DO17&lt;&gt;0,DO18/PLANEL_Pot_Trim!DO17,0)</f>
        <v>0.35574000001209294</v>
      </c>
      <c r="DP44" s="51">
        <f>IF(PLANEL_Pot_Trim!DP17&lt;&gt;0,DP18/PLANEL_Pot_Trim!DP17,0)</f>
        <v>0.4333560000278831</v>
      </c>
      <c r="DQ44" s="51">
        <f>IF(PLANEL_Pot_Trim!DQ17&lt;&gt;0,DQ18/PLANEL_Pot_Trim!DQ17,0)</f>
        <v>0.57241799993016951</v>
      </c>
      <c r="DR44" s="51">
        <f>IF(PLANEL_Pot_Trim!DR17&lt;&gt;0,DR18/PLANEL_Pot_Trim!DR17,0)</f>
        <v>0.46892999998464591</v>
      </c>
      <c r="DS44" s="51">
        <f>IF(PLANEL_Pot_Trim!DS17&lt;&gt;0,DS18/PLANEL_Pot_Trim!DS17,0)</f>
        <v>0.35573999997120453</v>
      </c>
      <c r="DT44" s="51">
        <f>IF(PLANEL_Pot_Trim!DT17&lt;&gt;0,DT18/PLANEL_Pot_Trim!DT17,0)</f>
        <v>0.43335600006693697</v>
      </c>
      <c r="DU44" s="51">
        <f>IF(PLANEL_Pot_Trim!DU17&lt;&gt;0,DU18/PLANEL_Pot_Trim!DU17,0)</f>
        <v>0.57241799999621024</v>
      </c>
      <c r="DV44" s="51">
        <f>IF(PLANEL_Pot_Trim!DV17&lt;&gt;0,DV18/PLANEL_Pot_Trim!DV17,0)</f>
        <v>0.46892999997012041</v>
      </c>
      <c r="DW44" s="51">
        <f>IF(PLANEL_Pot_Trim!DW17&lt;&gt;0,DW18/PLANEL_Pot_Trim!DW17,0)</f>
        <v>0.35573999997756189</v>
      </c>
      <c r="DX44" s="51">
        <f>IF(PLANEL_Pot_Trim!DX17&lt;&gt;0,DX18/PLANEL_Pot_Trim!DX17,0)</f>
        <v>0.43335600004395181</v>
      </c>
      <c r="DY44" s="51">
        <f>IF(PLANEL_Pot_Trim!DY17&lt;&gt;0,DY18/PLANEL_Pot_Trim!DY17,0)</f>
        <v>0.57241799995083342</v>
      </c>
      <c r="DZ44" s="51">
        <f>IF(PLANEL_Pot_Trim!DZ17&lt;&gt;0,DZ18/PLANEL_Pot_Trim!DZ17,0)</f>
        <v>0.46892999995972229</v>
      </c>
      <c r="EA44" s="51">
        <f>IF(PLANEL_Pot_Trim!EA17&lt;&gt;0,EA18/PLANEL_Pot_Trim!EA17,0)</f>
        <v>0.35574000000074718</v>
      </c>
      <c r="EB44" s="51">
        <f>IF(PLANEL_Pot_Trim!EB17&lt;&gt;0,EB18/PLANEL_Pot_Trim!EB17,0)</f>
        <v>0.43335599997581048</v>
      </c>
      <c r="EC44" s="51">
        <f>IF(PLANEL_Pot_Trim!EC17&lt;&gt;0,EC18/PLANEL_Pot_Trim!EC17,0)</f>
        <v>0.57241799994185638</v>
      </c>
      <c r="ED44" s="51">
        <f>IF(PLANEL_Pot_Trim!ED17&lt;&gt;0,ED18/PLANEL_Pot_Trim!ED17,0)</f>
        <v>0.46892999999070389</v>
      </c>
      <c r="EE44" s="51">
        <f>IF(PLANEL_Pot_Trim!EE17&lt;&gt;0,EE18/PLANEL_Pot_Trim!EE17,0)</f>
        <v>0.35573999995632793</v>
      </c>
      <c r="EF44" s="51">
        <f>IF(PLANEL_Pot_Trim!EF17&lt;&gt;0,EF18/PLANEL_Pot_Trim!EF17,0)</f>
        <v>0.43335600000370866</v>
      </c>
      <c r="EG44" s="51">
        <f>IF(PLANEL_Pot_Trim!EG17&lt;&gt;0,EG18/PLANEL_Pot_Trim!EG17,0)</f>
        <v>0.57241799991378506</v>
      </c>
      <c r="EH44" s="51">
        <f>IF(PLANEL_Pot_Trim!EH17&lt;&gt;0,EH18/PLANEL_Pot_Trim!EH17,0)</f>
        <v>0.4689299999394051</v>
      </c>
      <c r="EI44" s="51">
        <f>IF(PLANEL_Pot_Trim!EI17&lt;&gt;0,EI18/PLANEL_Pot_Trim!EI17,0)</f>
        <v>0.35574000001875622</v>
      </c>
      <c r="EJ44" s="51">
        <f>IF(PLANEL_Pot_Trim!EJ17&lt;&gt;0,EJ18/PLANEL_Pot_Trim!EJ17,0)</f>
        <v>0.43335600000664942</v>
      </c>
      <c r="EK44" s="51">
        <f>IF(PLANEL_Pot_Trim!EK17&lt;&gt;0,EK18/PLANEL_Pot_Trim!EK17,0)</f>
        <v>0.57241799997998877</v>
      </c>
      <c r="EL44" s="51">
        <f>IF(PLANEL_Pot_Trim!EL17&lt;&gt;0,EL18/PLANEL_Pot_Trim!EL17,0)</f>
        <v>0.46892999998677737</v>
      </c>
      <c r="EM44" s="51">
        <f>IF(PLANEL_Pot_Trim!EM17&lt;&gt;0,EM18/PLANEL_Pot_Trim!EM17,0)</f>
        <v>0.35573999999643113</v>
      </c>
      <c r="EN44" s="51">
        <f>IF(PLANEL_Pot_Trim!EN17&lt;&gt;0,EN18/PLANEL_Pot_Trim!EN17,0)</f>
        <v>0.43335600001300933</v>
      </c>
      <c r="EO44" s="51">
        <f>IF(PLANEL_Pot_Trim!EO17&lt;&gt;0,EO18/PLANEL_Pot_Trim!EO17,0)</f>
        <v>0.57241799992950293</v>
      </c>
      <c r="EP44" s="51">
        <f>IF(PLANEL_Pot_Trim!EP17&lt;&gt;0,EP18/PLANEL_Pot_Trim!EP17,0)</f>
        <v>0.46892999996525486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0.27956837674517659</v>
      </c>
      <c r="CN47" s="52">
        <f>IF(PLANEL_Pot_Trim!CN20&lt;&gt;0,CN21/PLANEL_Pot_Trim!CN20,0)</f>
        <v>0.21443506297189399</v>
      </c>
      <c r="CO47" s="52">
        <f>IF(PLANEL_Pot_Trim!CO20&lt;&gt;0,CO21/PLANEL_Pot_Trim!CO20,0)</f>
        <v>0.23273499196983971</v>
      </c>
      <c r="CP47" s="52">
        <f>IF(PLANEL_Pot_Trim!CP20&lt;&gt;0,CP21/PLANEL_Pot_Trim!CP20,0)</f>
        <v>0.27840000000000004</v>
      </c>
      <c r="CQ47" s="52">
        <f>IF(PLANEL_Pot_Trim!CQ20&lt;&gt;0,CQ21/PLANEL_Pot_Trim!CQ20,0)</f>
        <v>0.27956470967123931</v>
      </c>
      <c r="CR47" s="52">
        <f>IF(PLANEL_Pot_Trim!CR20&lt;&gt;0,CR21/PLANEL_Pot_Trim!CR20,0)</f>
        <v>0.21378232857572263</v>
      </c>
      <c r="CS47" s="52">
        <f>IF(PLANEL_Pot_Trim!CS20&lt;&gt;0,CS21/PLANEL_Pot_Trim!CS20,0)</f>
        <v>0.23118749797683186</v>
      </c>
      <c r="CT47" s="52">
        <f>IF(PLANEL_Pot_Trim!CT20&lt;&gt;0,CT21/PLANEL_Pot_Trim!CT20,0)</f>
        <v>0.27839999999999998</v>
      </c>
      <c r="CU47" s="52">
        <f>IF(PLANEL_Pot_Trim!CU20&lt;&gt;0,CU21/PLANEL_Pot_Trim!CU20,0)</f>
        <v>0.27956154385964915</v>
      </c>
      <c r="CV47" s="52">
        <f>IF(PLANEL_Pot_Trim!CV20&lt;&gt;0,CV21/PLANEL_Pot_Trim!CV20,0)</f>
        <v>0.21321880701754387</v>
      </c>
      <c r="CW47" s="52">
        <f>IF(PLANEL_Pot_Trim!CW20&lt;&gt;0,CW21/PLANEL_Pot_Trim!CW20,0)</f>
        <v>0.22985150877192984</v>
      </c>
      <c r="CX47" s="52">
        <f>IF(PLANEL_Pot_Trim!CX20&lt;&gt;0,CX21/PLANEL_Pot_Trim!CX20,0)</f>
        <v>0.27839999999999998</v>
      </c>
      <c r="CY47" s="82">
        <f>IF(PLANEL_Pot_Trim!CY20&lt;&gt;0,CY21/PLANEL_Pot_Trim!CY20,0)</f>
        <v>0.28439796003454038</v>
      </c>
      <c r="CZ47" s="82">
        <f>IF(PLANEL_Pot_Trim!CZ20&lt;&gt;0,CZ21/PLANEL_Pot_Trim!CZ20,0)</f>
        <v>0.28248989990121004</v>
      </c>
      <c r="DA47" s="82">
        <f>IF(PLANEL_Pot_Trim!DA20&lt;&gt;0,DA21/PLANEL_Pot_Trim!DA20,0)</f>
        <v>0.27592487992737952</v>
      </c>
      <c r="DB47" s="82">
        <f>IF(PLANEL_Pot_Trim!DB20&lt;&gt;0,DB21/PLANEL_Pot_Trim!DB20,0)</f>
        <v>0.28248989990121004</v>
      </c>
      <c r="DC47" s="52">
        <f>IF(PLANEL_Pot_Trim!DC20&lt;&gt;0,DC21/PLANEL_Pot_Trim!DC20,0)</f>
        <v>0.28439795996481448</v>
      </c>
      <c r="DD47" s="52">
        <f>IF(PLANEL_Pot_Trim!DD20&lt;&gt;0,DD21/PLANEL_Pot_Trim!DD20,0)</f>
        <v>0.28248990003022462</v>
      </c>
      <c r="DE47" s="52">
        <f>IF(PLANEL_Pot_Trim!DE20&lt;&gt;0,DE21/PLANEL_Pot_Trim!DE20,0)</f>
        <v>0.275924880050467</v>
      </c>
      <c r="DF47" s="52">
        <f>IF(PLANEL_Pot_Trim!DF20&lt;&gt;0,DF21/PLANEL_Pot_Trim!DF20,0)</f>
        <v>0.28248990003022462</v>
      </c>
      <c r="DG47" s="52">
        <f>IF(PLANEL_Pot_Trim!DG20&lt;&gt;0,DG21/PLANEL_Pot_Trim!DG20,0)</f>
        <v>0.28439796009417273</v>
      </c>
      <c r="DH47" s="52">
        <f>IF(PLANEL_Pot_Trim!DH20&lt;&gt;0,DH21/PLANEL_Pot_Trim!DH20,0)</f>
        <v>0.28248990007619268</v>
      </c>
      <c r="DI47" s="52">
        <f>IF(PLANEL_Pot_Trim!DI20&lt;&gt;0,DI21/PLANEL_Pot_Trim!DI20,0)</f>
        <v>0.27592488008467247</v>
      </c>
      <c r="DJ47" s="52">
        <f>IF(PLANEL_Pot_Trim!DJ20&lt;&gt;0,DJ21/PLANEL_Pot_Trim!DJ20,0)</f>
        <v>0.28248990007619268</v>
      </c>
      <c r="DK47" s="52">
        <f>IF(PLANEL_Pot_Trim!DK20&lt;&gt;0,DK21/PLANEL_Pot_Trim!DK20,0)</f>
        <v>0.28439796005342327</v>
      </c>
      <c r="DL47" s="13">
        <f>IF(PLANEL_Pot_Trim!DL20&lt;&gt;0,DL21/PLANEL_Pot_Trim!DL20,0)</f>
        <v>0.2824899000565318</v>
      </c>
      <c r="DM47" s="52">
        <f>IF(PLANEL_Pot_Trim!DM20&lt;&gt;0,DM21/PLANEL_Pot_Trim!DM20,0)</f>
        <v>0.27592488009686783</v>
      </c>
      <c r="DN47" s="52">
        <f>IF(PLANEL_Pot_Trim!DN20&lt;&gt;0,DN21/PLANEL_Pot_Trim!DN20,0)</f>
        <v>0.2824899000565318</v>
      </c>
      <c r="DO47" s="52">
        <f>IF(PLANEL_Pot_Trim!DO20&lt;&gt;0,DO21/PLANEL_Pot_Trim!DO20,0)</f>
        <v>0.28439796002427853</v>
      </c>
      <c r="DP47" s="52">
        <f>IF(PLANEL_Pot_Trim!DP20&lt;&gt;0,DP21/PLANEL_Pot_Trim!DP20,0)</f>
        <v>0.28248990005443353</v>
      </c>
      <c r="DQ47" s="52">
        <f>IF(PLANEL_Pot_Trim!DQ20&lt;&gt;0,DQ21/PLANEL_Pot_Trim!DQ20,0)</f>
        <v>0.27592488001617799</v>
      </c>
      <c r="DR47" s="52">
        <f>IF(PLANEL_Pot_Trim!DR20&lt;&gt;0,DR21/PLANEL_Pot_Trim!DR20,0)</f>
        <v>0.28248990005443353</v>
      </c>
      <c r="DS47" s="52">
        <f>IF(PLANEL_Pot_Trim!DS20&lt;&gt;0,DS21/PLANEL_Pot_Trim!DS20,0)</f>
        <v>0.28439796004464435</v>
      </c>
      <c r="DT47" s="52">
        <f>IF(PLANEL_Pot_Trim!DT20&lt;&gt;0,DT21/PLANEL_Pot_Trim!DT20,0)</f>
        <v>0.28248990005977503</v>
      </c>
      <c r="DU47" s="52">
        <f>IF(PLANEL_Pot_Trim!DU20&lt;&gt;0,DU21/PLANEL_Pot_Trim!DU20,0)</f>
        <v>0.27592488003470883</v>
      </c>
      <c r="DV47" s="52">
        <f>IF(PLANEL_Pot_Trim!DV20&lt;&gt;0,DV21/PLANEL_Pot_Trim!DV20,0)</f>
        <v>0.28248990005977503</v>
      </c>
      <c r="DW47" s="52">
        <f>IF(PLANEL_Pot_Trim!DW20&lt;&gt;0,DW21/PLANEL_Pot_Trim!DW20,0)</f>
        <v>0.28439796001583839</v>
      </c>
      <c r="DX47" s="52">
        <f>IF(PLANEL_Pot_Trim!DX20&lt;&gt;0,DX21/PLANEL_Pot_Trim!DX20,0)</f>
        <v>0.28248990001047797</v>
      </c>
      <c r="DY47" s="52">
        <f>IF(PLANEL_Pot_Trim!DY20&lt;&gt;0,DY21/PLANEL_Pot_Trim!DY20,0)</f>
        <v>0.2759248800171929</v>
      </c>
      <c r="DZ47" s="52">
        <f>IF(PLANEL_Pot_Trim!DZ20&lt;&gt;0,DZ21/PLANEL_Pot_Trim!DZ20,0)</f>
        <v>0.28248990001047797</v>
      </c>
      <c r="EA47" s="52">
        <f>IF(PLANEL_Pot_Trim!EA20&lt;&gt;0,EA21/PLANEL_Pot_Trim!EA20,0)</f>
        <v>0.28439795999375045</v>
      </c>
      <c r="EB47" s="52">
        <f>IF(PLANEL_Pot_Trim!EB20&lt;&gt;0,EB21/PLANEL_Pot_Trim!EB20,0)</f>
        <v>0.28248990000143592</v>
      </c>
      <c r="EC47" s="52">
        <f>IF(PLANEL_Pot_Trim!EC20&lt;&gt;0,EC21/PLANEL_Pot_Trim!EC20,0)</f>
        <v>0.27592488000685023</v>
      </c>
      <c r="ED47" s="52">
        <f>IF(PLANEL_Pot_Trim!ED20&lt;&gt;0,ED21/PLANEL_Pot_Trim!ED20,0)</f>
        <v>0.28248990000143592</v>
      </c>
      <c r="EE47" s="52">
        <f>IF(PLANEL_Pot_Trim!EE20&lt;&gt;0,EE21/PLANEL_Pot_Trim!EE20,0)</f>
        <v>0.28439795999375045</v>
      </c>
      <c r="EF47" s="52">
        <f>IF(PLANEL_Pot_Trim!EF20&lt;&gt;0,EF21/PLANEL_Pot_Trim!EF20,0)</f>
        <v>0.28248990000143592</v>
      </c>
      <c r="EG47" s="52">
        <f>IF(PLANEL_Pot_Trim!EG20&lt;&gt;0,EG21/PLANEL_Pot_Trim!EG20,0)</f>
        <v>0.27592488000685023</v>
      </c>
      <c r="EH47" s="52">
        <f>IF(PLANEL_Pot_Trim!EH20&lt;&gt;0,EH21/PLANEL_Pot_Trim!EH20,0)</f>
        <v>0.28248990000143592</v>
      </c>
      <c r="EI47" s="52">
        <f>IF(PLANEL_Pot_Trim!EI20&lt;&gt;0,EI21/PLANEL_Pot_Trim!EI20,0)</f>
        <v>0.28439795999375045</v>
      </c>
      <c r="EJ47" s="52">
        <f>IF(PLANEL_Pot_Trim!EJ20&lt;&gt;0,EJ21/PLANEL_Pot_Trim!EJ20,0)</f>
        <v>0.28248990000143592</v>
      </c>
      <c r="EK47" s="52">
        <f>IF(PLANEL_Pot_Trim!EK20&lt;&gt;0,EK21/PLANEL_Pot_Trim!EK20,0)</f>
        <v>0.27592488000685023</v>
      </c>
      <c r="EL47" s="52">
        <f>IF(PLANEL_Pot_Trim!EL20&lt;&gt;0,EL21/PLANEL_Pot_Trim!EL20,0)</f>
        <v>0.28248990000143592</v>
      </c>
      <c r="EM47" s="52">
        <f>IF(PLANEL_Pot_Trim!EM20&lt;&gt;0,EM21/PLANEL_Pot_Trim!EM20,0)</f>
        <v>0.28439795999375045</v>
      </c>
      <c r="EN47" s="52">
        <f>IF(PLANEL_Pot_Trim!EN20&lt;&gt;0,EN21/PLANEL_Pot_Trim!EN20,0)</f>
        <v>0.28248990000143592</v>
      </c>
      <c r="EO47" s="52">
        <f>IF(PLANEL_Pot_Trim!EO20&lt;&gt;0,EO21/PLANEL_Pot_Trim!EO20,0)</f>
        <v>0.27592488000685023</v>
      </c>
      <c r="EP47" s="52">
        <f>IF(PLANEL_Pot_Trim!EP20&lt;&gt;0,EP21/PLANEL_Pot_Trim!EP20,0)</f>
        <v>0.28248990000143592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2934.9371569999998</v>
      </c>
      <c r="F6" s="65">
        <v>4136.8135620000003</v>
      </c>
      <c r="G6" s="65">
        <v>2857.5487560000001</v>
      </c>
      <c r="H6" s="65">
        <v>350.38699980000001</v>
      </c>
      <c r="I6" s="65">
        <v>3170.6116919999999</v>
      </c>
      <c r="J6" s="65">
        <v>4730.2244970000002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3824.17373</v>
      </c>
      <c r="V6" s="65">
        <v>4674.4502050000001</v>
      </c>
      <c r="W6" s="65">
        <v>3363.5236110000001</v>
      </c>
      <c r="X6" s="65">
        <v>399.44466010000002</v>
      </c>
      <c r="Y6" s="65">
        <v>3894.5854359999998</v>
      </c>
      <c r="Z6" s="65">
        <v>5359.0537800000002</v>
      </c>
      <c r="AA6" s="65">
        <v>3395.2796109999999</v>
      </c>
      <c r="AB6" s="65">
        <v>401.86164120000001</v>
      </c>
      <c r="AC6" s="65">
        <v>2337.5085720000002</v>
      </c>
      <c r="AD6" s="65">
        <v>2924.4497660000002</v>
      </c>
      <c r="AE6" s="65">
        <v>3415.82395</v>
      </c>
      <c r="AF6" s="65">
        <v>401.86164120000001</v>
      </c>
      <c r="AG6" s="65">
        <v>3181.2288699999999</v>
      </c>
      <c r="AH6" s="65">
        <v>5425.1321559999997</v>
      </c>
      <c r="AI6" s="65">
        <v>3415.82395</v>
      </c>
      <c r="AJ6" s="65">
        <v>401.86164120000001</v>
      </c>
      <c r="AK6" s="65">
        <v>3918.1510020000001</v>
      </c>
      <c r="AL6" s="65">
        <v>5380.9910630000004</v>
      </c>
      <c r="AM6" s="65">
        <v>3415.82395</v>
      </c>
      <c r="AN6" s="65">
        <v>401.86164120000001</v>
      </c>
      <c r="AO6" s="65">
        <v>3425.0940919999998</v>
      </c>
      <c r="AP6" s="65">
        <v>5425.1321559999997</v>
      </c>
      <c r="AQ6" s="65">
        <v>3415.82395</v>
      </c>
      <c r="AR6" s="65">
        <v>534.41610560000004</v>
      </c>
      <c r="AS6" s="65">
        <v>5210.5570299999999</v>
      </c>
      <c r="AT6" s="65">
        <v>7214.6174259999998</v>
      </c>
      <c r="AU6" s="65">
        <v>4542.5368980000003</v>
      </c>
      <c r="AV6" s="65">
        <v>534.41610560000004</v>
      </c>
      <c r="AW6" s="65">
        <v>5056.496725</v>
      </c>
      <c r="AX6" s="65">
        <v>7214.6174259999998</v>
      </c>
      <c r="AY6" s="65">
        <v>4542.5368980000003</v>
      </c>
      <c r="AZ6" s="65">
        <v>280.6867158</v>
      </c>
      <c r="BA6" s="65">
        <v>2736.695479</v>
      </c>
      <c r="BB6" s="65">
        <v>2220.6453929999998</v>
      </c>
      <c r="BC6" s="65">
        <v>2385.8370839999998</v>
      </c>
      <c r="BD6" s="65">
        <v>280.6867158</v>
      </c>
      <c r="BE6" s="65">
        <v>2736.695479</v>
      </c>
      <c r="BF6" s="65">
        <v>3789.2706629999998</v>
      </c>
      <c r="BG6" s="65">
        <v>2385.8370839999998</v>
      </c>
      <c r="BH6" s="65">
        <v>280.6867158</v>
      </c>
      <c r="BI6" s="65">
        <v>2736.695479</v>
      </c>
      <c r="BJ6" s="65">
        <v>3789.2706629999998</v>
      </c>
      <c r="BK6" s="65">
        <v>2385.8370839999998</v>
      </c>
      <c r="BL6" s="65">
        <v>280.6867158</v>
      </c>
      <c r="BM6" s="65">
        <v>2736.695479</v>
      </c>
      <c r="BN6" s="65">
        <v>3789.2706629999998</v>
      </c>
      <c r="BO6" s="65">
        <v>2385.8370839999998</v>
      </c>
      <c r="BP6" s="65">
        <v>399.93095249999999</v>
      </c>
      <c r="BQ6" s="65">
        <v>3899.326787</v>
      </c>
      <c r="BR6" s="65">
        <v>5399.0678580000003</v>
      </c>
      <c r="BS6" s="65">
        <v>3399.4130960000002</v>
      </c>
      <c r="BT6" s="65">
        <v>616.17225129999997</v>
      </c>
      <c r="BU6" s="65">
        <v>6007.6794499999996</v>
      </c>
      <c r="BV6" s="65">
        <v>8255.1275549999991</v>
      </c>
      <c r="BW6" s="65">
        <v>5237.4641359999996</v>
      </c>
      <c r="BX6" s="65">
        <v>616.17225129999997</v>
      </c>
      <c r="BY6" s="65">
        <v>6007.6794499999996</v>
      </c>
      <c r="BZ6" s="65">
        <v>8103.405393</v>
      </c>
      <c r="CA6" s="65">
        <v>5237.4641359999996</v>
      </c>
      <c r="CB6" s="65">
        <v>500.17681529999999</v>
      </c>
      <c r="CC6" s="65">
        <v>4876.7239490000002</v>
      </c>
      <c r="CD6" s="65">
        <v>6752.3870070000003</v>
      </c>
      <c r="CE6" s="65">
        <v>4251.5029299999997</v>
      </c>
      <c r="CF6" s="65">
        <v>500.17681529999999</v>
      </c>
      <c r="CG6" s="65">
        <v>4876.7239490000002</v>
      </c>
      <c r="CH6" s="65">
        <v>6752.3870070000003</v>
      </c>
      <c r="CI6" s="65">
        <v>4251.5029299999997</v>
      </c>
      <c r="CJ6" s="65">
        <v>500.17681529999999</v>
      </c>
      <c r="CK6" s="65">
        <v>4876.7239490000002</v>
      </c>
      <c r="CL6" s="65">
        <v>6752.3870070000003</v>
      </c>
      <c r="CM6" s="65">
        <v>4251.5029299999997</v>
      </c>
      <c r="CN6" s="65">
        <v>500.17681529999999</v>
      </c>
      <c r="CO6" s="65">
        <v>4876.7239490000002</v>
      </c>
      <c r="CP6" s="65">
        <v>6752.3870070000003</v>
      </c>
      <c r="CQ6" s="65">
        <v>4251.5029299999997</v>
      </c>
      <c r="CR6" s="65">
        <v>500.17681529999999</v>
      </c>
      <c r="CS6" s="65">
        <v>4876.7239490000002</v>
      </c>
      <c r="CT6" s="65">
        <v>6752.3870070000003</v>
      </c>
      <c r="CU6" s="65">
        <v>4251.5029299999997</v>
      </c>
      <c r="CV6" s="65">
        <v>468.04</v>
      </c>
      <c r="CW6" s="65">
        <v>4563.3900000000003</v>
      </c>
      <c r="CX6" s="65">
        <v>6318.54</v>
      </c>
      <c r="CY6" s="65">
        <v>3978.34</v>
      </c>
      <c r="CZ6" s="65">
        <v>468.04</v>
      </c>
      <c r="DA6" s="65">
        <v>4458.87</v>
      </c>
      <c r="DB6" s="65">
        <v>6318.54</v>
      </c>
      <c r="DC6" s="65">
        <v>3978.34</v>
      </c>
      <c r="DD6" s="65">
        <v>468.04</v>
      </c>
      <c r="DE6" s="65">
        <v>4563.3900000000003</v>
      </c>
      <c r="DF6" s="65">
        <v>6318.54</v>
      </c>
      <c r="DG6" s="65">
        <v>3978.34</v>
      </c>
      <c r="DH6" s="65">
        <v>468.04</v>
      </c>
      <c r="DI6" s="65">
        <v>4563.3900000000003</v>
      </c>
      <c r="DJ6" s="65">
        <v>6167.88</v>
      </c>
      <c r="DK6" s="65">
        <v>3978.34</v>
      </c>
      <c r="DL6" s="65">
        <v>468.04</v>
      </c>
      <c r="DM6" s="65">
        <v>4403.88</v>
      </c>
      <c r="DN6" s="65">
        <v>6318.54</v>
      </c>
      <c r="DO6" s="65">
        <v>3978.34</v>
      </c>
      <c r="DP6" s="65">
        <v>468.04</v>
      </c>
      <c r="DQ6" s="65">
        <v>4563.3900000000003</v>
      </c>
      <c r="DR6" s="65">
        <v>6318.54</v>
      </c>
      <c r="DS6" s="65">
        <v>3978.34</v>
      </c>
      <c r="DT6" s="65">
        <v>468.04</v>
      </c>
      <c r="DU6" s="65">
        <v>4563.3900000000003</v>
      </c>
      <c r="DV6" s="65">
        <v>6318.54</v>
      </c>
      <c r="DW6" s="65">
        <v>3978.34</v>
      </c>
      <c r="DX6" s="65">
        <v>468.04</v>
      </c>
      <c r="DY6" s="65">
        <v>4563.3900000000003</v>
      </c>
      <c r="DZ6" s="65">
        <v>6318.54</v>
      </c>
      <c r="EA6" s="65">
        <v>3978.34</v>
      </c>
      <c r="EB6" s="65">
        <v>468.04</v>
      </c>
      <c r="EC6" s="65">
        <v>4563.3900000000003</v>
      </c>
      <c r="ED6" s="65">
        <v>6318.54</v>
      </c>
      <c r="EE6" s="65">
        <v>3978.34</v>
      </c>
      <c r="EF6" s="65">
        <v>468.04</v>
      </c>
      <c r="EG6" s="65">
        <v>4563.3900000000003</v>
      </c>
      <c r="EH6" s="65">
        <v>6318.54</v>
      </c>
      <c r="EI6" s="65">
        <v>3978.34</v>
      </c>
      <c r="EJ6" s="65">
        <v>468.04</v>
      </c>
      <c r="EK6" s="65">
        <v>4563.3900000000003</v>
      </c>
      <c r="EL6" s="65">
        <v>6318.54</v>
      </c>
      <c r="EM6" s="65">
        <v>3978.34</v>
      </c>
      <c r="EN6" s="65">
        <v>468.04</v>
      </c>
      <c r="EO6" s="65">
        <v>4563.3900000000003</v>
      </c>
      <c r="EP6" s="65">
        <v>6318.54</v>
      </c>
      <c r="EQ6" s="65">
        <v>3978.34</v>
      </c>
      <c r="ER6" s="65">
        <v>468.04</v>
      </c>
      <c r="ES6" s="65">
        <v>4563.3900000000003</v>
      </c>
      <c r="ET6" s="65">
        <v>6318.54</v>
      </c>
      <c r="EU6" s="65">
        <v>3978.34</v>
      </c>
      <c r="EV6" s="65">
        <v>468.04</v>
      </c>
      <c r="EW6" s="65">
        <v>4563.3900000000003</v>
      </c>
      <c r="EX6" s="65">
        <v>6318.54</v>
      </c>
      <c r="EY6" s="65">
        <v>3978.34</v>
      </c>
      <c r="EZ6" s="65">
        <v>468.04</v>
      </c>
      <c r="FA6" s="65">
        <v>4563.3900000000003</v>
      </c>
      <c r="FB6" s="65">
        <v>6318.54</v>
      </c>
      <c r="FC6" s="65">
        <v>3978.34</v>
      </c>
    </row>
    <row r="7" spans="1:159" x14ac:dyDescent="0.2">
      <c r="B7" s="65" t="s">
        <v>14</v>
      </c>
      <c r="C7" s="65" t="s">
        <v>38</v>
      </c>
      <c r="D7" s="65">
        <v>30.42916</v>
      </c>
      <c r="E7" s="65">
        <v>100.54098999999999</v>
      </c>
      <c r="F7" s="65">
        <v>197.76280149999999</v>
      </c>
      <c r="G7" s="65">
        <v>138.9682</v>
      </c>
      <c r="H7" s="65">
        <v>23.616863590000001</v>
      </c>
      <c r="I7" s="65">
        <v>255.92541</v>
      </c>
      <c r="J7" s="65">
        <v>341.82616150000001</v>
      </c>
      <c r="K7" s="65">
        <v>133.07599999999999</v>
      </c>
      <c r="L7" s="65">
        <v>34.151760000000003</v>
      </c>
      <c r="M7" s="65">
        <v>186.72225</v>
      </c>
      <c r="N7" s="65">
        <v>373.51476000000002</v>
      </c>
      <c r="O7" s="65">
        <v>290.28996000000001</v>
      </c>
      <c r="P7" s="65">
        <v>35.893999999999998</v>
      </c>
      <c r="Q7" s="65">
        <v>291.95166</v>
      </c>
      <c r="R7" s="65">
        <v>203.2911</v>
      </c>
      <c r="S7" s="65">
        <v>305.09899999999999</v>
      </c>
      <c r="T7" s="65">
        <v>32.505360000000003</v>
      </c>
      <c r="U7" s="65">
        <v>237.46242000000001</v>
      </c>
      <c r="V7" s="65">
        <v>286.51189849999997</v>
      </c>
      <c r="W7" s="65">
        <v>419.16152</v>
      </c>
      <c r="X7" s="65">
        <v>49.79072</v>
      </c>
      <c r="Y7" s="65">
        <v>201.63702000000001</v>
      </c>
      <c r="Z7" s="65">
        <v>289.69650000000001</v>
      </c>
      <c r="AA7" s="65">
        <v>423.22111999999998</v>
      </c>
      <c r="AB7" s="65">
        <v>49.130719999999997</v>
      </c>
      <c r="AC7" s="65">
        <v>301.23561000000001</v>
      </c>
      <c r="AD7" s="65">
        <v>672.17471999999998</v>
      </c>
      <c r="AE7" s="65">
        <v>423.22111999999998</v>
      </c>
      <c r="AF7" s="65">
        <v>49.79072</v>
      </c>
      <c r="AG7" s="65">
        <v>257.23385999999999</v>
      </c>
      <c r="AH7" s="65">
        <v>344.08422000000002</v>
      </c>
      <c r="AI7" s="65">
        <v>123.99052</v>
      </c>
      <c r="AJ7" s="65">
        <v>49.79072</v>
      </c>
      <c r="AK7" s="65">
        <v>485.45952</v>
      </c>
      <c r="AL7" s="65">
        <v>365.47091999999998</v>
      </c>
      <c r="AM7" s="65">
        <v>423.22111999999998</v>
      </c>
      <c r="AN7" s="65">
        <v>49.79072</v>
      </c>
      <c r="AO7" s="65">
        <v>443.87096320000001</v>
      </c>
      <c r="AP7" s="65">
        <v>672.17471999999998</v>
      </c>
      <c r="AQ7" s="65">
        <v>423.22111999999998</v>
      </c>
      <c r="AR7" s="65">
        <v>49.79072</v>
      </c>
      <c r="AS7" s="65">
        <v>214.80186</v>
      </c>
      <c r="AT7" s="65">
        <v>322.79795999999999</v>
      </c>
      <c r="AU7" s="65">
        <v>423.22111999999998</v>
      </c>
      <c r="AV7" s="65">
        <v>49.79072</v>
      </c>
      <c r="AW7" s="65">
        <v>485.45952</v>
      </c>
      <c r="AX7" s="65">
        <v>580.80672000000004</v>
      </c>
      <c r="AY7" s="65">
        <v>423.22111999999998</v>
      </c>
      <c r="AZ7" s="65">
        <v>25.266960000000001</v>
      </c>
      <c r="BA7" s="65">
        <v>79.674270000000007</v>
      </c>
      <c r="BB7" s="65">
        <v>30.660119999999999</v>
      </c>
      <c r="BC7" s="65">
        <v>214.76916</v>
      </c>
      <c r="BD7" s="65">
        <v>25.266960000000001</v>
      </c>
      <c r="BE7" s="65">
        <v>246.35285999999999</v>
      </c>
      <c r="BF7" s="65">
        <v>151.15572</v>
      </c>
      <c r="BG7" s="65">
        <v>214.76916</v>
      </c>
      <c r="BH7" s="65">
        <v>25.266960000000001</v>
      </c>
      <c r="BI7" s="65">
        <v>119.925</v>
      </c>
      <c r="BJ7" s="65">
        <v>216.90396000000001</v>
      </c>
      <c r="BK7" s="65">
        <v>214.76916</v>
      </c>
      <c r="BL7" s="65">
        <v>25.266960000000001</v>
      </c>
      <c r="BM7" s="65">
        <v>100.425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98.505719999999997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35.530629380000001</v>
      </c>
      <c r="E8" s="65">
        <v>403.8207165</v>
      </c>
      <c r="F8" s="65">
        <v>459.84554179999998</v>
      </c>
      <c r="G8" s="65">
        <v>350.6643497</v>
      </c>
      <c r="H8" s="65">
        <v>32.356156650000003</v>
      </c>
      <c r="I8" s="65">
        <v>405.6998074</v>
      </c>
      <c r="J8" s="65">
        <v>343.06411480000003</v>
      </c>
      <c r="K8" s="65">
        <v>353.68701160000001</v>
      </c>
      <c r="L8" s="65">
        <v>32.747036649999998</v>
      </c>
      <c r="M8" s="65">
        <v>402.07280739999999</v>
      </c>
      <c r="N8" s="65">
        <v>338.99899479999999</v>
      </c>
      <c r="O8" s="65">
        <v>348.14501159999998</v>
      </c>
      <c r="P8" s="65">
        <v>32.327036649999997</v>
      </c>
      <c r="Q8" s="65">
        <v>386.1998074</v>
      </c>
      <c r="R8" s="65">
        <v>580.74619480000001</v>
      </c>
      <c r="S8" s="65">
        <v>372.62501159999999</v>
      </c>
      <c r="T8" s="65">
        <v>41.970236649999997</v>
      </c>
      <c r="U8" s="65">
        <v>414.35780740000001</v>
      </c>
      <c r="V8" s="65">
        <v>502.82419479999999</v>
      </c>
      <c r="W8" s="65">
        <v>375.6850116</v>
      </c>
      <c r="X8" s="65">
        <v>34.227036650000002</v>
      </c>
      <c r="Y8" s="65">
        <v>428.20280739999998</v>
      </c>
      <c r="Z8" s="65">
        <v>637.17619479999996</v>
      </c>
      <c r="AA8" s="65">
        <v>384.1850116</v>
      </c>
      <c r="AB8" s="65">
        <v>36.107036649999998</v>
      </c>
      <c r="AC8" s="65">
        <v>460.1828074</v>
      </c>
      <c r="AD8" s="65">
        <v>442.73299479999997</v>
      </c>
      <c r="AE8" s="65">
        <v>359.70501159999998</v>
      </c>
      <c r="AF8" s="65">
        <v>32.947040000000001</v>
      </c>
      <c r="AG8" s="65">
        <v>430.0748074</v>
      </c>
      <c r="AH8" s="65">
        <v>338.08103999999997</v>
      </c>
      <c r="AI8" s="65">
        <v>384.1850116</v>
      </c>
      <c r="AJ8" s="65">
        <v>42.510240000000003</v>
      </c>
      <c r="AK8" s="65">
        <v>440.6828074</v>
      </c>
      <c r="AL8" s="65">
        <v>500.77224000000001</v>
      </c>
      <c r="AM8" s="65">
        <v>377.38501159999998</v>
      </c>
      <c r="AN8" s="65">
        <v>35.307036650000001</v>
      </c>
      <c r="AO8" s="65">
        <v>435.53480739999998</v>
      </c>
      <c r="AP8" s="65">
        <v>401.80099480000001</v>
      </c>
      <c r="AQ8" s="65">
        <v>377.38501159999998</v>
      </c>
      <c r="AR8" s="65">
        <v>47.198236649999998</v>
      </c>
      <c r="AS8" s="65">
        <v>440.6828074</v>
      </c>
      <c r="AT8" s="65">
        <v>478.37299480000001</v>
      </c>
      <c r="AU8" s="65">
        <v>401.1850116</v>
      </c>
      <c r="AV8" s="65">
        <v>47.198236649999998</v>
      </c>
      <c r="AW8" s="65">
        <v>352.04360739999998</v>
      </c>
      <c r="AX8" s="65">
        <v>487.44499480000002</v>
      </c>
      <c r="AY8" s="65">
        <v>401.1850116</v>
      </c>
      <c r="AZ8" s="65">
        <v>16.034563930000001</v>
      </c>
      <c r="BA8" s="65">
        <v>156.3369983</v>
      </c>
      <c r="BB8" s="65">
        <v>216.466613</v>
      </c>
      <c r="BC8" s="65">
        <v>136.2937934</v>
      </c>
      <c r="BD8" s="65">
        <v>16.034563930000001</v>
      </c>
      <c r="BE8" s="65">
        <v>156.3369983</v>
      </c>
      <c r="BF8" s="65">
        <v>216.466613</v>
      </c>
      <c r="BG8" s="65">
        <v>136.2937934</v>
      </c>
      <c r="BH8" s="65">
        <v>16.034563930000001</v>
      </c>
      <c r="BI8" s="65">
        <v>156.3369983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189.466613</v>
      </c>
      <c r="BO8" s="65">
        <v>136.2937934</v>
      </c>
      <c r="BP8" s="65">
        <v>16.034563930000001</v>
      </c>
      <c r="BQ8" s="65">
        <v>136.8369983</v>
      </c>
      <c r="BR8" s="65">
        <v>216.466613</v>
      </c>
      <c r="BS8" s="65">
        <v>136.2937934</v>
      </c>
      <c r="BT8" s="65">
        <v>16.034563930000001</v>
      </c>
      <c r="BU8" s="65">
        <v>136.8369983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189.466613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AA9" s="65">
        <v>59.533999999999999</v>
      </c>
      <c r="AB9" s="65">
        <v>7.0039999999999996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Y11" s="65">
        <v>9.36</v>
      </c>
      <c r="AA11" s="65">
        <v>8.16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405.94599599999998</v>
      </c>
      <c r="E17" s="65">
        <v>3476.3878629999999</v>
      </c>
      <c r="F17" s="65">
        <v>4845.7759050000004</v>
      </c>
      <c r="G17" s="65">
        <v>3379.5153059999998</v>
      </c>
      <c r="H17" s="65">
        <v>413.36401999999998</v>
      </c>
      <c r="I17" s="65">
        <v>3900.5259099999998</v>
      </c>
      <c r="J17" s="65">
        <v>5509.6687730000003</v>
      </c>
      <c r="K17" s="65">
        <v>3524.5865100000001</v>
      </c>
      <c r="L17" s="65">
        <v>447.78525669999999</v>
      </c>
      <c r="M17" s="65">
        <v>4302.4380430000001</v>
      </c>
      <c r="N17" s="65">
        <v>5854.4809660000001</v>
      </c>
      <c r="O17" s="65">
        <v>3875.9698819999999</v>
      </c>
      <c r="P17" s="65">
        <v>453.26749669999998</v>
      </c>
      <c r="Q17" s="65">
        <v>4432.3544529999999</v>
      </c>
      <c r="R17" s="65">
        <v>5982.1645060000001</v>
      </c>
      <c r="S17" s="65">
        <v>3950.6189220000001</v>
      </c>
      <c r="T17" s="65">
        <v>477.18825670000001</v>
      </c>
      <c r="U17" s="65">
        <v>4544.2829579999998</v>
      </c>
      <c r="V17" s="65">
        <v>5558.3402980000001</v>
      </c>
      <c r="W17" s="65">
        <v>4217.9041420000003</v>
      </c>
      <c r="X17" s="65">
        <v>490.46641670000002</v>
      </c>
      <c r="Y17" s="65">
        <v>4602.0742630000004</v>
      </c>
      <c r="Z17" s="65">
        <v>6285.9264750000002</v>
      </c>
      <c r="AA17" s="65">
        <v>4270.3797420000001</v>
      </c>
      <c r="AB17" s="65">
        <v>494.1033979</v>
      </c>
      <c r="AC17" s="65">
        <v>3108.2869890000002</v>
      </c>
      <c r="AD17" s="65">
        <v>4146.8714799999998</v>
      </c>
      <c r="AE17" s="65">
        <v>4266.444082</v>
      </c>
      <c r="AF17" s="65">
        <v>492.56340119999999</v>
      </c>
      <c r="AG17" s="65">
        <v>3946.1865379999999</v>
      </c>
      <c r="AH17" s="65">
        <v>6214.8114159999996</v>
      </c>
      <c r="AI17" s="65">
        <v>3991.6934820000001</v>
      </c>
      <c r="AJ17" s="65">
        <v>501.1666012</v>
      </c>
      <c r="AK17" s="65">
        <v>4921.9423290000004</v>
      </c>
      <c r="AL17" s="65">
        <v>6354.7482229999996</v>
      </c>
      <c r="AM17" s="65">
        <v>4284.1240820000003</v>
      </c>
      <c r="AN17" s="65">
        <v>494.9233979</v>
      </c>
      <c r="AO17" s="65">
        <v>4382.1488630000003</v>
      </c>
      <c r="AP17" s="65">
        <v>6606.6218710000003</v>
      </c>
      <c r="AQ17" s="65">
        <v>4284.1240820000003</v>
      </c>
      <c r="AR17" s="65">
        <v>639.3690623</v>
      </c>
      <c r="AS17" s="65">
        <v>5943.690697</v>
      </c>
      <c r="AT17" s="65">
        <v>8123.3023810000004</v>
      </c>
      <c r="AU17" s="65">
        <v>5434.6370290000004</v>
      </c>
      <c r="AV17" s="65">
        <v>639.3690623</v>
      </c>
      <c r="AW17" s="65">
        <v>5971.6488520000003</v>
      </c>
      <c r="AX17" s="65">
        <v>8390.3831410000003</v>
      </c>
      <c r="AY17" s="65">
        <v>5434.6370290000004</v>
      </c>
      <c r="AZ17" s="65">
        <v>326.3442397</v>
      </c>
      <c r="BA17" s="65">
        <v>3015.1777470000002</v>
      </c>
      <c r="BB17" s="65">
        <v>2526.5781259999999</v>
      </c>
      <c r="BC17" s="65">
        <v>2773.9260370000002</v>
      </c>
      <c r="BD17" s="65">
        <v>326.3442397</v>
      </c>
      <c r="BE17" s="65">
        <v>3181.8563370000002</v>
      </c>
      <c r="BF17" s="65">
        <v>4202.738996</v>
      </c>
      <c r="BG17" s="65">
        <v>2773.9260370000002</v>
      </c>
      <c r="BH17" s="65">
        <v>326.3442397</v>
      </c>
      <c r="BI17" s="65">
        <v>3055.4284769999999</v>
      </c>
      <c r="BJ17" s="65">
        <v>4281.447236</v>
      </c>
      <c r="BK17" s="65">
        <v>2773.9260370000002</v>
      </c>
      <c r="BL17" s="65">
        <v>326.3442397</v>
      </c>
      <c r="BM17" s="65">
        <v>3035.9284769999999</v>
      </c>
      <c r="BN17" s="65">
        <v>4378.6472359999998</v>
      </c>
      <c r="BO17" s="65">
        <v>2773.9260370000002</v>
      </c>
      <c r="BP17" s="65">
        <v>445.58847639999999</v>
      </c>
      <c r="BQ17" s="65">
        <v>4324.9876450000002</v>
      </c>
      <c r="BR17" s="65">
        <v>6015.4444309999999</v>
      </c>
      <c r="BS17" s="65">
        <v>3787.5020490000002</v>
      </c>
      <c r="BT17" s="65">
        <v>661.82977530000005</v>
      </c>
      <c r="BU17" s="65">
        <v>6433.3403090000002</v>
      </c>
      <c r="BV17" s="65">
        <v>8858.5441279999995</v>
      </c>
      <c r="BW17" s="65">
        <v>5625.5530900000003</v>
      </c>
      <c r="BX17" s="65">
        <v>661.82977530000005</v>
      </c>
      <c r="BY17" s="65">
        <v>6452.8403090000002</v>
      </c>
      <c r="BZ17" s="65">
        <v>8692.7819660000005</v>
      </c>
      <c r="CA17" s="65">
        <v>5625.5530900000003</v>
      </c>
      <c r="CB17" s="65">
        <v>516.39353530000005</v>
      </c>
      <c r="CC17" s="65">
        <v>5034.836969</v>
      </c>
      <c r="CD17" s="65">
        <v>6971.3127270000005</v>
      </c>
      <c r="CE17" s="65">
        <v>4389.3450499999999</v>
      </c>
      <c r="CF17" s="65">
        <v>516.39353530000005</v>
      </c>
      <c r="CG17" s="65">
        <v>5034.836969</v>
      </c>
      <c r="CH17" s="65">
        <v>6971.3127270000005</v>
      </c>
      <c r="CI17" s="65">
        <v>4389.3450499999999</v>
      </c>
      <c r="CJ17" s="65">
        <v>516.39353530000005</v>
      </c>
      <c r="CK17" s="65">
        <v>5034.836969</v>
      </c>
      <c r="CL17" s="65">
        <v>6882.2127270000001</v>
      </c>
      <c r="CM17" s="65">
        <v>4389.3450499999999</v>
      </c>
      <c r="CN17" s="65">
        <v>516.39353530000005</v>
      </c>
      <c r="CO17" s="65">
        <v>5034.836969</v>
      </c>
      <c r="CP17" s="65">
        <v>6971.3127270000005</v>
      </c>
      <c r="CQ17" s="65">
        <v>4389.3450499999999</v>
      </c>
      <c r="CR17" s="65">
        <v>516.39353530000005</v>
      </c>
      <c r="CS17" s="65">
        <v>5034.836969</v>
      </c>
      <c r="CT17" s="65">
        <v>6783.707007</v>
      </c>
      <c r="CU17" s="65">
        <v>4389.3450499999999</v>
      </c>
      <c r="CV17" s="65">
        <v>468.04</v>
      </c>
      <c r="CW17" s="65">
        <v>4563.3900000000003</v>
      </c>
      <c r="CX17" s="65">
        <v>6318.54</v>
      </c>
      <c r="CY17" s="65">
        <v>3978.34</v>
      </c>
      <c r="CZ17" s="65">
        <v>468.04</v>
      </c>
      <c r="DA17" s="65">
        <v>4458.87</v>
      </c>
      <c r="DB17" s="65">
        <v>6318.54</v>
      </c>
      <c r="DC17" s="65">
        <v>3978.34</v>
      </c>
      <c r="DD17" s="65">
        <v>468.04</v>
      </c>
      <c r="DE17" s="65">
        <v>4563.3900000000003</v>
      </c>
      <c r="DF17" s="65">
        <v>6318.54</v>
      </c>
      <c r="DG17" s="65">
        <v>3978.34</v>
      </c>
      <c r="DH17" s="65">
        <v>468.04</v>
      </c>
      <c r="DI17" s="65">
        <v>4563.3900000000003</v>
      </c>
      <c r="DJ17" s="65">
        <v>6167.88</v>
      </c>
      <c r="DK17" s="65">
        <v>3978.34</v>
      </c>
      <c r="DL17" s="65">
        <v>468.04</v>
      </c>
      <c r="DM17" s="65">
        <v>4403.88</v>
      </c>
      <c r="DN17" s="65">
        <v>6318.54</v>
      </c>
      <c r="DO17" s="65">
        <v>3978.34</v>
      </c>
      <c r="DP17" s="65">
        <v>468.04</v>
      </c>
      <c r="DQ17" s="65">
        <v>4563.3900000000003</v>
      </c>
      <c r="DR17" s="65">
        <v>6318.54</v>
      </c>
      <c r="DS17" s="65">
        <v>3978.34</v>
      </c>
      <c r="DT17" s="65">
        <v>468.04</v>
      </c>
      <c r="DU17" s="65">
        <v>4563.3900000000003</v>
      </c>
      <c r="DV17" s="65">
        <v>6318.54</v>
      </c>
      <c r="DW17" s="65">
        <v>3978.34</v>
      </c>
      <c r="DX17" s="65">
        <v>468.04</v>
      </c>
      <c r="DY17" s="65">
        <v>4563.3900000000003</v>
      </c>
      <c r="DZ17" s="65">
        <v>6318.54</v>
      </c>
      <c r="EA17" s="65">
        <v>3978.34</v>
      </c>
      <c r="EB17" s="65">
        <v>468.04</v>
      </c>
      <c r="EC17" s="65">
        <v>4563.3900000000003</v>
      </c>
      <c r="ED17" s="65">
        <v>6318.54</v>
      </c>
      <c r="EE17" s="65">
        <v>3978.34</v>
      </c>
      <c r="EF17" s="65">
        <v>468.04</v>
      </c>
      <c r="EG17" s="65">
        <v>4563.3900000000003</v>
      </c>
      <c r="EH17" s="65">
        <v>6318.54</v>
      </c>
      <c r="EI17" s="65">
        <v>3978.34</v>
      </c>
      <c r="EJ17" s="65">
        <v>468.04</v>
      </c>
      <c r="EK17" s="65">
        <v>4563.3900000000003</v>
      </c>
      <c r="EL17" s="65">
        <v>6318.54</v>
      </c>
      <c r="EM17" s="65">
        <v>3978.34</v>
      </c>
      <c r="EN17" s="65">
        <v>468.04</v>
      </c>
      <c r="EO17" s="65">
        <v>4563.3900000000003</v>
      </c>
      <c r="EP17" s="65">
        <v>6318.54</v>
      </c>
      <c r="EQ17" s="65">
        <v>3978.34</v>
      </c>
      <c r="ER17" s="65">
        <v>468.04</v>
      </c>
      <c r="ES17" s="65">
        <v>4563.3900000000003</v>
      </c>
      <c r="ET17" s="65">
        <v>6318.54</v>
      </c>
      <c r="EU17" s="65">
        <v>3978.34</v>
      </c>
      <c r="EV17" s="65">
        <v>468.04</v>
      </c>
      <c r="EW17" s="65">
        <v>4563.3900000000003</v>
      </c>
      <c r="EX17" s="65">
        <v>6318.54</v>
      </c>
      <c r="EY17" s="65">
        <v>3978.34</v>
      </c>
      <c r="EZ17" s="65">
        <v>468.04</v>
      </c>
      <c r="FA17" s="65">
        <v>4563.3900000000003</v>
      </c>
      <c r="FB17" s="65">
        <v>6318.54</v>
      </c>
      <c r="FC17" s="65">
        <v>3978.34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540.22500000000002</v>
      </c>
      <c r="G32" s="65">
        <v>813.97500000000002</v>
      </c>
      <c r="I32" s="65">
        <v>813.97500000000002</v>
      </c>
      <c r="J32" s="65">
        <v>273.75</v>
      </c>
      <c r="K32" s="65">
        <v>813.97500000000002</v>
      </c>
      <c r="L32" s="65">
        <v>813.97500000000002</v>
      </c>
      <c r="M32" s="65">
        <v>813.97500000000002</v>
      </c>
      <c r="N32" s="65">
        <v>813.97500000000002</v>
      </c>
      <c r="O32" s="65">
        <v>813.97500000000002</v>
      </c>
      <c r="Q32" s="65">
        <v>540.22500000000002</v>
      </c>
      <c r="R32" s="65">
        <v>813.97500000000002</v>
      </c>
      <c r="S32" s="65">
        <v>813.97500000000002</v>
      </c>
      <c r="T32" s="65">
        <v>813.97500000000002</v>
      </c>
      <c r="U32" s="65">
        <v>813.97500000000002</v>
      </c>
      <c r="V32" s="65">
        <v>540.22500000000002</v>
      </c>
      <c r="W32" s="65">
        <v>540.22500000000002</v>
      </c>
      <c r="Y32" s="65">
        <v>813.97500000000002</v>
      </c>
      <c r="Z32" s="65">
        <v>813.97500000000002</v>
      </c>
      <c r="AA32" s="65">
        <v>813.97500000000002</v>
      </c>
      <c r="AB32" s="65">
        <v>813.97500000000002</v>
      </c>
      <c r="AC32" s="65">
        <v>813.97500000000002</v>
      </c>
      <c r="AD32" s="65">
        <v>540.22500000000002</v>
      </c>
      <c r="AE32" s="65">
        <v>813.97500000000002</v>
      </c>
      <c r="AG32" s="65">
        <v>813.97500000000002</v>
      </c>
      <c r="AI32" s="65">
        <v>813.97500000000002</v>
      </c>
      <c r="AJ32" s="65">
        <v>813.97500000000002</v>
      </c>
      <c r="AK32" s="65">
        <v>813.97500000000002</v>
      </c>
      <c r="AL32" s="65">
        <v>813.97500000000002</v>
      </c>
      <c r="AM32" s="65">
        <v>813.97500000000002</v>
      </c>
      <c r="AN32" s="65">
        <v>769.85325809999995</v>
      </c>
      <c r="AO32" s="65">
        <v>813.97500000000002</v>
      </c>
      <c r="AP32" s="65">
        <v>813.97500000000002</v>
      </c>
      <c r="AQ32" s="65">
        <v>574.42397770000002</v>
      </c>
      <c r="AR32" s="65">
        <v>813.97500000000002</v>
      </c>
      <c r="AS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163.6585594</v>
      </c>
      <c r="F33" s="65">
        <v>270.07499999999999</v>
      </c>
      <c r="G33" s="65">
        <v>270.07499999999999</v>
      </c>
      <c r="H33" s="65">
        <v>270.07499999999999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T33" s="65">
        <v>270.07499999999999</v>
      </c>
      <c r="V33" s="65">
        <v>270.07499999999999</v>
      </c>
      <c r="W33" s="65">
        <v>270.07499999999999</v>
      </c>
      <c r="X33" s="65">
        <v>270.07499999999999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G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977.63355939999997</v>
      </c>
      <c r="E41" s="65">
        <v>813.97500000000002</v>
      </c>
      <c r="F41" s="65">
        <v>810.3</v>
      </c>
      <c r="G41" s="65">
        <v>1084.05</v>
      </c>
      <c r="H41" s="65">
        <v>270.07499999999999</v>
      </c>
      <c r="I41" s="65">
        <v>813.97500000000002</v>
      </c>
      <c r="J41" s="65">
        <v>543.82500000000005</v>
      </c>
      <c r="K41" s="65">
        <v>1084.05</v>
      </c>
      <c r="L41" s="65">
        <v>1084.05</v>
      </c>
      <c r="M41" s="65">
        <v>813.97500000000002</v>
      </c>
      <c r="N41" s="65">
        <v>1084.05</v>
      </c>
      <c r="O41" s="65">
        <v>1084.05</v>
      </c>
      <c r="P41" s="65">
        <v>270.07499999999999</v>
      </c>
      <c r="Q41" s="65">
        <v>540.22500000000002</v>
      </c>
      <c r="R41" s="65">
        <v>1084.05</v>
      </c>
      <c r="S41" s="65">
        <v>1084.05</v>
      </c>
      <c r="T41" s="65">
        <v>1084.05</v>
      </c>
      <c r="U41" s="65">
        <v>813.97500000000002</v>
      </c>
      <c r="V41" s="65">
        <v>810.3</v>
      </c>
      <c r="W41" s="65">
        <v>810.3</v>
      </c>
      <c r="X41" s="65">
        <v>270.07499999999999</v>
      </c>
      <c r="Y41" s="65">
        <v>813.97500000000002</v>
      </c>
      <c r="Z41" s="65">
        <v>813.97500000000002</v>
      </c>
      <c r="AA41" s="65">
        <v>1084.05</v>
      </c>
      <c r="AB41" s="65">
        <v>1084.05</v>
      </c>
      <c r="AC41" s="65">
        <v>813.97500000000002</v>
      </c>
      <c r="AD41" s="65">
        <v>810.3</v>
      </c>
      <c r="AE41" s="65">
        <v>1084.05</v>
      </c>
      <c r="AF41" s="65">
        <v>270.07499999999999</v>
      </c>
      <c r="AG41" s="65">
        <v>1084.05</v>
      </c>
      <c r="AH41" s="65">
        <v>270.07499999999999</v>
      </c>
      <c r="AI41" s="65">
        <v>1084.05</v>
      </c>
      <c r="AJ41" s="65">
        <v>1084.05</v>
      </c>
      <c r="AK41" s="65">
        <v>1084.05</v>
      </c>
      <c r="AL41" s="65">
        <v>1084.05</v>
      </c>
      <c r="AM41" s="65">
        <v>1084.05</v>
      </c>
      <c r="AN41" s="65">
        <v>1039.9282579999999</v>
      </c>
      <c r="AO41" s="65">
        <v>1084.05</v>
      </c>
      <c r="AP41" s="65">
        <v>1084.05</v>
      </c>
      <c r="AQ41" s="65">
        <v>844.49897769999995</v>
      </c>
      <c r="AR41" s="65">
        <v>1084.05</v>
      </c>
      <c r="AS41" s="65">
        <v>1084.05</v>
      </c>
      <c r="AT41" s="65">
        <v>270.07499999999999</v>
      </c>
      <c r="AU41" s="65">
        <v>1084.05</v>
      </c>
      <c r="AV41" s="65">
        <v>1084.05</v>
      </c>
      <c r="AW41" s="65">
        <v>1084.05</v>
      </c>
      <c r="AX41" s="65">
        <v>270.07499999999999</v>
      </c>
      <c r="AY41" s="65">
        <v>1084.05</v>
      </c>
      <c r="AZ41" s="65">
        <v>1084.05</v>
      </c>
      <c r="BA41" s="65">
        <v>1084.05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1084.05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270.07499999999999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270.07499999999999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1078.158672</v>
      </c>
      <c r="F55" s="65">
        <v>720</v>
      </c>
      <c r="G55" s="65">
        <v>1296.27</v>
      </c>
      <c r="H55" s="65">
        <v>1016.810154</v>
      </c>
      <c r="I55" s="65">
        <v>1087.3379600000001</v>
      </c>
      <c r="J55" s="65">
        <v>1037.4498880000001</v>
      </c>
      <c r="K55" s="65">
        <v>1099.77</v>
      </c>
      <c r="L55" s="65">
        <v>1296.27</v>
      </c>
      <c r="M55" s="65">
        <v>1007.25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996.92897259999995</v>
      </c>
      <c r="S55" s="65">
        <v>1296.27</v>
      </c>
      <c r="T55" s="65">
        <v>1296.27</v>
      </c>
      <c r="U55" s="65">
        <v>1296.27</v>
      </c>
      <c r="V55" s="65">
        <v>1281.27</v>
      </c>
      <c r="W55" s="65">
        <v>1296.27</v>
      </c>
      <c r="X55" s="65">
        <v>1296.27</v>
      </c>
      <c r="Y55" s="65">
        <v>1296.27</v>
      </c>
      <c r="Z55" s="65">
        <v>844.77</v>
      </c>
      <c r="AA55" s="65">
        <v>1296.27</v>
      </c>
      <c r="AB55" s="65">
        <v>1296.27</v>
      </c>
      <c r="AC55" s="65">
        <v>1099.77</v>
      </c>
      <c r="AD55" s="65">
        <v>1296.27</v>
      </c>
      <c r="AE55" s="65">
        <v>1296.27</v>
      </c>
      <c r="AF55" s="65">
        <v>1551.27</v>
      </c>
      <c r="AG55" s="65">
        <v>1296.27</v>
      </c>
      <c r="AH55" s="65">
        <v>1551.27</v>
      </c>
      <c r="AI55" s="65">
        <v>1482.494995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1551.27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1476.27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1005.27</v>
      </c>
      <c r="BJ55" s="65">
        <v>1551.27</v>
      </c>
      <c r="BK55" s="65">
        <v>1551.27</v>
      </c>
      <c r="BL55" s="65">
        <v>1551.27</v>
      </c>
      <c r="BM55" s="65">
        <v>946.77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1078.158672</v>
      </c>
      <c r="F65" s="65">
        <v>720</v>
      </c>
      <c r="G65" s="65">
        <v>1296.27</v>
      </c>
      <c r="H65" s="65">
        <v>1016.810154</v>
      </c>
      <c r="I65" s="65">
        <v>1087.3379600000001</v>
      </c>
      <c r="J65" s="65">
        <v>1037.4498880000001</v>
      </c>
      <c r="K65" s="65">
        <v>1099.77</v>
      </c>
      <c r="L65" s="65">
        <v>1296.27</v>
      </c>
      <c r="M65" s="65">
        <v>1007.25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996.92897259999995</v>
      </c>
      <c r="S65" s="65">
        <v>1296.27</v>
      </c>
      <c r="T65" s="65">
        <v>1296.27</v>
      </c>
      <c r="U65" s="65">
        <v>1296.27</v>
      </c>
      <c r="V65" s="65">
        <v>1281.27</v>
      </c>
      <c r="W65" s="65">
        <v>1296.27</v>
      </c>
      <c r="X65" s="65">
        <v>1296.27</v>
      </c>
      <c r="Y65" s="65">
        <v>1296.27</v>
      </c>
      <c r="Z65" s="65">
        <v>844.77</v>
      </c>
      <c r="AA65" s="65">
        <v>1296.27</v>
      </c>
      <c r="AB65" s="65">
        <v>1296.27</v>
      </c>
      <c r="AC65" s="65">
        <v>1099.77</v>
      </c>
      <c r="AD65" s="65">
        <v>1296.27</v>
      </c>
      <c r="AE65" s="65">
        <v>1296.27</v>
      </c>
      <c r="AF65" s="65">
        <v>1551.27</v>
      </c>
      <c r="AG65" s="65">
        <v>1296.27</v>
      </c>
      <c r="AH65" s="65">
        <v>1551.27</v>
      </c>
      <c r="AI65" s="65">
        <v>1482.494995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1551.27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1476.27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1005.27</v>
      </c>
      <c r="BJ65" s="65">
        <v>1551.27</v>
      </c>
      <c r="BK65" s="65">
        <v>1551.27</v>
      </c>
      <c r="BL65" s="65">
        <v>1551.27</v>
      </c>
      <c r="BM65" s="65">
        <v>946.77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0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0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4513.7759470000001</v>
      </c>
      <c r="BE90" s="65">
        <v>4513.7759470000001</v>
      </c>
      <c r="BF90" s="65">
        <v>4513.7759470000001</v>
      </c>
      <c r="BG90" s="65">
        <v>4513.7759470000001</v>
      </c>
      <c r="BH90" s="65">
        <v>6005.6067849999999</v>
      </c>
      <c r="BI90" s="65">
        <v>6005.6067849999999</v>
      </c>
      <c r="BJ90" s="65">
        <v>6005.6067849999999</v>
      </c>
      <c r="BK90" s="65">
        <v>6005.6067849999999</v>
      </c>
      <c r="BL90" s="65">
        <v>10309.9256</v>
      </c>
      <c r="BM90" s="65">
        <v>10309.9256</v>
      </c>
      <c r="BN90" s="65">
        <v>10309.9256</v>
      </c>
      <c r="BO90" s="65">
        <v>10309.9256</v>
      </c>
      <c r="BP90" s="65">
        <v>10309.9256</v>
      </c>
      <c r="BQ90" s="65">
        <v>10309.9256</v>
      </c>
      <c r="BR90" s="65">
        <v>10309.9256</v>
      </c>
      <c r="BS90" s="65">
        <v>10309.9256</v>
      </c>
      <c r="BT90" s="65">
        <v>10309.9256</v>
      </c>
      <c r="BU90" s="65">
        <v>10309.9256</v>
      </c>
      <c r="BV90" s="65">
        <v>10309.9256</v>
      </c>
      <c r="BW90" s="65">
        <v>10309.9256</v>
      </c>
      <c r="BX90" s="65">
        <v>10309.9256</v>
      </c>
      <c r="BY90" s="65">
        <v>10309.9256</v>
      </c>
      <c r="BZ90" s="65">
        <v>10309.9256</v>
      </c>
      <c r="CA90" s="65">
        <v>10309.9256</v>
      </c>
      <c r="CB90" s="65">
        <v>10309.9256</v>
      </c>
      <c r="CC90" s="65">
        <v>10309.9256</v>
      </c>
      <c r="CD90" s="65">
        <v>10309.9256</v>
      </c>
      <c r="CE90" s="65">
        <v>10309.9256</v>
      </c>
      <c r="CF90" s="65">
        <v>10309.9256</v>
      </c>
      <c r="CG90" s="65">
        <v>10309.9256</v>
      </c>
      <c r="CH90" s="65">
        <v>10309.9256</v>
      </c>
      <c r="CI90" s="65">
        <v>10309.9256</v>
      </c>
      <c r="CJ90" s="65">
        <v>10309.9256</v>
      </c>
      <c r="CK90" s="65">
        <v>10309.9256</v>
      </c>
      <c r="CL90" s="65">
        <v>10309.9256</v>
      </c>
      <c r="CM90" s="65">
        <v>10309.9256</v>
      </c>
      <c r="CN90" s="65">
        <v>10309.9256</v>
      </c>
      <c r="CO90" s="65">
        <v>10309.9256</v>
      </c>
      <c r="CP90" s="65">
        <v>10309.9256</v>
      </c>
      <c r="CQ90" s="65">
        <v>10309.9256</v>
      </c>
      <c r="CR90" s="65">
        <v>10309.9256</v>
      </c>
      <c r="CS90" s="65">
        <v>10309.9256</v>
      </c>
      <c r="CT90" s="65">
        <v>10309.9256</v>
      </c>
      <c r="CU90" s="65">
        <v>10309.9256</v>
      </c>
      <c r="CV90" s="65">
        <v>10309.9256</v>
      </c>
      <c r="CW90" s="65">
        <v>10309.9256</v>
      </c>
      <c r="CX90" s="65">
        <v>10309.9256</v>
      </c>
      <c r="CY90" s="65">
        <v>10309.9256</v>
      </c>
      <c r="CZ90" s="65">
        <v>10309.9256</v>
      </c>
      <c r="DA90" s="65">
        <v>10309.9256</v>
      </c>
      <c r="DB90" s="65">
        <v>10309.9256</v>
      </c>
      <c r="DC90" s="65">
        <v>10309.9256</v>
      </c>
      <c r="DD90" s="65">
        <v>10309.9256</v>
      </c>
      <c r="DE90" s="65">
        <v>10309.9256</v>
      </c>
      <c r="DF90" s="65">
        <v>10309.9256</v>
      </c>
      <c r="DG90" s="65">
        <v>10309.9256</v>
      </c>
      <c r="DH90" s="65">
        <v>10309.9256</v>
      </c>
      <c r="DI90" s="65">
        <v>10309.9256</v>
      </c>
      <c r="DJ90" s="65">
        <v>10309.9256</v>
      </c>
      <c r="DK90" s="65">
        <v>10309.9256</v>
      </c>
      <c r="DL90" s="65">
        <v>10309.9256</v>
      </c>
      <c r="DM90" s="65">
        <v>10309.9256</v>
      </c>
      <c r="DN90" s="65">
        <v>10309.9256</v>
      </c>
      <c r="DO90" s="65">
        <v>10309.9256</v>
      </c>
      <c r="DP90" s="65">
        <v>10309.9256</v>
      </c>
      <c r="DQ90" s="65">
        <v>10309.9256</v>
      </c>
      <c r="DR90" s="65">
        <v>10309.9256</v>
      </c>
      <c r="DS90" s="65">
        <v>10309.9256</v>
      </c>
      <c r="DT90" s="65">
        <v>10309.9256</v>
      </c>
      <c r="DU90" s="65">
        <v>10309.9256</v>
      </c>
      <c r="DV90" s="65">
        <v>10309.9256</v>
      </c>
      <c r="DW90" s="65">
        <v>10309.9256</v>
      </c>
      <c r="DX90" s="65">
        <v>10309.9256</v>
      </c>
      <c r="DY90" s="65">
        <v>10309.9256</v>
      </c>
      <c r="DZ90" s="65">
        <v>10309.9256</v>
      </c>
      <c r="EA90" s="65">
        <v>10309.9256</v>
      </c>
      <c r="EB90" s="65">
        <v>10309.9256</v>
      </c>
      <c r="EC90" s="65">
        <v>10309.9256</v>
      </c>
      <c r="ED90" s="65">
        <v>10309.9256</v>
      </c>
      <c r="EE90" s="65">
        <v>10309.9256</v>
      </c>
      <c r="EF90" s="65">
        <v>10309.9256</v>
      </c>
      <c r="EG90" s="65">
        <v>10309.9256</v>
      </c>
      <c r="EH90" s="65">
        <v>10309.9256</v>
      </c>
      <c r="EI90" s="65">
        <v>10309.9256</v>
      </c>
      <c r="EJ90" s="65">
        <v>10309.9256</v>
      </c>
      <c r="EK90" s="65">
        <v>10309.9256</v>
      </c>
      <c r="EL90" s="65">
        <v>10309.9256</v>
      </c>
      <c r="EM90" s="65">
        <v>10309.9256</v>
      </c>
      <c r="EN90" s="65">
        <v>10309.9256</v>
      </c>
      <c r="EO90" s="65">
        <v>10309.9256</v>
      </c>
      <c r="EP90" s="65">
        <v>10309.9256</v>
      </c>
      <c r="EQ90" s="65">
        <v>10309.9256</v>
      </c>
      <c r="ER90" s="65">
        <v>10309.9256</v>
      </c>
      <c r="ES90" s="65">
        <v>10309.9256</v>
      </c>
      <c r="ET90" s="65">
        <v>10309.9256</v>
      </c>
      <c r="EU90" s="65">
        <v>10309.9256</v>
      </c>
      <c r="EV90" s="65">
        <v>10309.9256</v>
      </c>
      <c r="EW90" s="65">
        <v>10309.9256</v>
      </c>
      <c r="EX90" s="65">
        <v>10309.9256</v>
      </c>
      <c r="EY90" s="65">
        <v>10309.9256</v>
      </c>
      <c r="EZ90" s="65">
        <v>10309.9256</v>
      </c>
      <c r="FA90" s="65">
        <v>10309.9256</v>
      </c>
      <c r="FB90" s="65">
        <v>10309.9256</v>
      </c>
      <c r="FC90" s="65">
        <v>10309.9256</v>
      </c>
    </row>
    <row r="91" spans="2:159" x14ac:dyDescent="0.2">
      <c r="B91" s="65" t="s">
        <v>675</v>
      </c>
      <c r="C91" s="65" t="s">
        <v>38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  <c r="BT93" s="65">
        <v>541.402154</v>
      </c>
      <c r="BU93" s="65">
        <v>541.402154</v>
      </c>
      <c r="BV93" s="65">
        <v>541.402154</v>
      </c>
      <c r="BW93" s="65">
        <v>541.402154</v>
      </c>
      <c r="BX93" s="65">
        <v>541.402154</v>
      </c>
      <c r="BY93" s="65">
        <v>541.402154</v>
      </c>
      <c r="BZ93" s="65">
        <v>541.402154</v>
      </c>
      <c r="CA93" s="65">
        <v>541.402154</v>
      </c>
      <c r="CB93" s="65">
        <v>541.402154</v>
      </c>
      <c r="CC93" s="65">
        <v>541.402154</v>
      </c>
      <c r="CD93" s="65">
        <v>541.402154</v>
      </c>
      <c r="CE93" s="65">
        <v>541.402154</v>
      </c>
      <c r="CF93" s="65">
        <v>541.402154</v>
      </c>
      <c r="CG93" s="65">
        <v>541.402154</v>
      </c>
      <c r="CH93" s="65">
        <v>541.402154</v>
      </c>
      <c r="CI93" s="65">
        <v>541.402154</v>
      </c>
      <c r="CJ93" s="65">
        <v>541.402154</v>
      </c>
      <c r="CK93" s="65">
        <v>541.402154</v>
      </c>
      <c r="CL93" s="65">
        <v>541.402154</v>
      </c>
      <c r="CM93" s="65">
        <v>541.402154</v>
      </c>
      <c r="CN93" s="65">
        <v>541.402154</v>
      </c>
      <c r="CO93" s="65">
        <v>541.402154</v>
      </c>
      <c r="CP93" s="65">
        <v>541.402154</v>
      </c>
      <c r="CQ93" s="65">
        <v>541.402154</v>
      </c>
      <c r="CR93" s="65">
        <v>541.402154</v>
      </c>
      <c r="CS93" s="65">
        <v>541.402154</v>
      </c>
      <c r="CT93" s="65">
        <v>541.402154</v>
      </c>
      <c r="CU93" s="65">
        <v>541.402154</v>
      </c>
      <c r="CV93" s="65">
        <v>541.402154</v>
      </c>
      <c r="CX93" s="65">
        <v>541.402154</v>
      </c>
      <c r="CY93" s="65">
        <v>541.402154</v>
      </c>
      <c r="CZ93" s="65">
        <v>541.402154</v>
      </c>
      <c r="DA93" s="65">
        <v>541.402154</v>
      </c>
      <c r="DB93" s="65">
        <v>541.402154</v>
      </c>
      <c r="DC93" s="65">
        <v>541.402154</v>
      </c>
      <c r="DD93" s="65">
        <v>541.402154</v>
      </c>
      <c r="DE93" s="65">
        <v>541.402154</v>
      </c>
      <c r="DF93" s="65">
        <v>449.63721129999999</v>
      </c>
      <c r="DG93" s="65">
        <v>541.402154</v>
      </c>
      <c r="DH93" s="65">
        <v>541.402154</v>
      </c>
      <c r="DI93" s="65">
        <v>541.402154</v>
      </c>
      <c r="DJ93" s="65">
        <v>541.402154</v>
      </c>
      <c r="DK93" s="65">
        <v>541.402154</v>
      </c>
      <c r="DL93" s="65">
        <v>541.402154</v>
      </c>
      <c r="DM93" s="65">
        <v>541.402154</v>
      </c>
      <c r="DN93" s="65">
        <v>541.402154</v>
      </c>
      <c r="DO93" s="65">
        <v>541.402154</v>
      </c>
      <c r="DP93" s="65">
        <v>541.402154</v>
      </c>
      <c r="DQ93" s="65">
        <v>541.402154</v>
      </c>
      <c r="DR93" s="65">
        <v>541.402154</v>
      </c>
      <c r="DS93" s="65">
        <v>541.402154</v>
      </c>
      <c r="DT93" s="65">
        <v>541.402154</v>
      </c>
      <c r="DU93" s="65">
        <v>541.402154</v>
      </c>
      <c r="DV93" s="65">
        <v>541.402154</v>
      </c>
      <c r="DW93" s="65">
        <v>541.402154</v>
      </c>
      <c r="DX93" s="65">
        <v>541.402154</v>
      </c>
      <c r="DY93" s="65">
        <v>541.402154</v>
      </c>
      <c r="DZ93" s="65">
        <v>541.402154</v>
      </c>
      <c r="EA93" s="65">
        <v>541.402154</v>
      </c>
      <c r="EB93" s="65">
        <v>541.402154</v>
      </c>
      <c r="EC93" s="65">
        <v>541.402154</v>
      </c>
      <c r="ED93" s="65">
        <v>541.402154</v>
      </c>
      <c r="EE93" s="65">
        <v>541.402154</v>
      </c>
      <c r="EF93" s="65">
        <v>541.402154</v>
      </c>
      <c r="EG93" s="65">
        <v>541.402154</v>
      </c>
      <c r="EH93" s="65">
        <v>541.402154</v>
      </c>
      <c r="EI93" s="65">
        <v>541.402154</v>
      </c>
      <c r="EJ93" s="65">
        <v>541.402154</v>
      </c>
      <c r="EK93" s="65">
        <v>541.402154</v>
      </c>
      <c r="EL93" s="65">
        <v>541.402154</v>
      </c>
      <c r="EM93" s="65">
        <v>541.402154</v>
      </c>
      <c r="EN93" s="65">
        <v>541.402154</v>
      </c>
      <c r="EO93" s="65">
        <v>541.402154</v>
      </c>
      <c r="EP93" s="65">
        <v>541.402154</v>
      </c>
      <c r="EQ93" s="65">
        <v>541.402154</v>
      </c>
      <c r="ER93" s="65">
        <v>541.402154</v>
      </c>
      <c r="ES93" s="65">
        <v>541.402154</v>
      </c>
      <c r="ET93" s="65">
        <v>541.402154</v>
      </c>
      <c r="EU93" s="65">
        <v>541.402154</v>
      </c>
      <c r="EV93" s="65">
        <v>541.402154</v>
      </c>
      <c r="EW93" s="65">
        <v>541.402154</v>
      </c>
      <c r="EX93" s="65">
        <v>541.402154</v>
      </c>
      <c r="EY93" s="65">
        <v>541.402154</v>
      </c>
      <c r="EZ93" s="65">
        <v>541.402154</v>
      </c>
      <c r="FA93" s="65">
        <v>541.402154</v>
      </c>
      <c r="FB93" s="65">
        <v>541.402154</v>
      </c>
      <c r="FC93" s="65">
        <v>541.402154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4513.7759470000001</v>
      </c>
      <c r="BE101" s="65">
        <v>4513.7759470000001</v>
      </c>
      <c r="BF101" s="65">
        <v>4513.7759470000001</v>
      </c>
      <c r="BG101" s="65">
        <v>4513.7759470000001</v>
      </c>
      <c r="BH101" s="65">
        <v>6005.6067849999999</v>
      </c>
      <c r="BI101" s="65">
        <v>6005.6067849999999</v>
      </c>
      <c r="BJ101" s="65">
        <v>6005.6067849999999</v>
      </c>
      <c r="BK101" s="65">
        <v>6005.6067849999999</v>
      </c>
      <c r="BL101" s="65">
        <v>10309.9256</v>
      </c>
      <c r="BM101" s="65">
        <v>10309.9256</v>
      </c>
      <c r="BN101" s="65">
        <v>10309.9256</v>
      </c>
      <c r="BO101" s="65">
        <v>10309.9256</v>
      </c>
      <c r="BP101" s="65">
        <v>10309.9256</v>
      </c>
      <c r="BQ101" s="65">
        <v>10309.9256</v>
      </c>
      <c r="BR101" s="65">
        <v>10309.9256</v>
      </c>
      <c r="BS101" s="65">
        <v>10309.9256</v>
      </c>
      <c r="BT101" s="65">
        <v>10851.32776</v>
      </c>
      <c r="BU101" s="65">
        <v>10851.32776</v>
      </c>
      <c r="BV101" s="65">
        <v>10851.32776</v>
      </c>
      <c r="BW101" s="65">
        <v>10851.32776</v>
      </c>
      <c r="BX101" s="65">
        <v>10851.32776</v>
      </c>
      <c r="BY101" s="65">
        <v>10851.32776</v>
      </c>
      <c r="BZ101" s="65">
        <v>10851.32776</v>
      </c>
      <c r="CA101" s="65">
        <v>10851.32776</v>
      </c>
      <c r="CB101" s="65">
        <v>10851.32776</v>
      </c>
      <c r="CC101" s="65">
        <v>10851.32776</v>
      </c>
      <c r="CD101" s="65">
        <v>10851.32776</v>
      </c>
      <c r="CE101" s="65">
        <v>10851.32776</v>
      </c>
      <c r="CF101" s="65">
        <v>10851.32776</v>
      </c>
      <c r="CG101" s="65">
        <v>10851.32776</v>
      </c>
      <c r="CH101" s="65">
        <v>10851.32776</v>
      </c>
      <c r="CI101" s="65">
        <v>10851.32776</v>
      </c>
      <c r="CJ101" s="65">
        <v>10851.32776</v>
      </c>
      <c r="CK101" s="65">
        <v>10851.32776</v>
      </c>
      <c r="CL101" s="65">
        <v>10851.32776</v>
      </c>
      <c r="CM101" s="65">
        <v>10851.32776</v>
      </c>
      <c r="CN101" s="65">
        <v>10851.32776</v>
      </c>
      <c r="CO101" s="65">
        <v>10851.32776</v>
      </c>
      <c r="CP101" s="65">
        <v>10851.32776</v>
      </c>
      <c r="CQ101" s="65">
        <v>10851.32776</v>
      </c>
      <c r="CR101" s="65">
        <v>10851.32776</v>
      </c>
      <c r="CS101" s="65">
        <v>10851.32776</v>
      </c>
      <c r="CT101" s="65">
        <v>10851.32776</v>
      </c>
      <c r="CU101" s="65">
        <v>10851.32776</v>
      </c>
      <c r="CV101" s="65">
        <v>10851.32776</v>
      </c>
      <c r="CW101" s="65">
        <v>10309.9256</v>
      </c>
      <c r="CX101" s="65">
        <v>10851.32776</v>
      </c>
      <c r="CY101" s="65">
        <v>10851.32776</v>
      </c>
      <c r="CZ101" s="65">
        <v>10851.32776</v>
      </c>
      <c r="DA101" s="65">
        <v>10851.32776</v>
      </c>
      <c r="DB101" s="65">
        <v>10851.32776</v>
      </c>
      <c r="DC101" s="65">
        <v>10851.32776</v>
      </c>
      <c r="DD101" s="65">
        <v>10851.32776</v>
      </c>
      <c r="DE101" s="65">
        <v>10851.32776</v>
      </c>
      <c r="DF101" s="65">
        <v>10759.562819999999</v>
      </c>
      <c r="DG101" s="65">
        <v>10851.32776</v>
      </c>
      <c r="DH101" s="65">
        <v>10851.32776</v>
      </c>
      <c r="DI101" s="65">
        <v>10851.32776</v>
      </c>
      <c r="DJ101" s="65">
        <v>10851.32776</v>
      </c>
      <c r="DK101" s="65">
        <v>10851.32776</v>
      </c>
      <c r="DL101" s="65">
        <v>10851.32776</v>
      </c>
      <c r="DM101" s="65">
        <v>10851.32776</v>
      </c>
      <c r="DN101" s="65">
        <v>10851.32776</v>
      </c>
      <c r="DO101" s="65">
        <v>10851.32776</v>
      </c>
      <c r="DP101" s="65">
        <v>10851.32776</v>
      </c>
      <c r="DQ101" s="65">
        <v>10851.32776</v>
      </c>
      <c r="DR101" s="65">
        <v>10851.32776</v>
      </c>
      <c r="DS101" s="65">
        <v>10851.32776</v>
      </c>
      <c r="DT101" s="65">
        <v>10851.32776</v>
      </c>
      <c r="DU101" s="65">
        <v>10851.32776</v>
      </c>
      <c r="DV101" s="65">
        <v>10851.32776</v>
      </c>
      <c r="DW101" s="65">
        <v>10851.32776</v>
      </c>
      <c r="DX101" s="65">
        <v>10851.32776</v>
      </c>
      <c r="DY101" s="65">
        <v>10851.32776</v>
      </c>
      <c r="DZ101" s="65">
        <v>10851.32776</v>
      </c>
      <c r="EA101" s="65">
        <v>10851.32776</v>
      </c>
      <c r="EB101" s="65">
        <v>10851.32776</v>
      </c>
      <c r="EC101" s="65">
        <v>10851.32776</v>
      </c>
      <c r="ED101" s="65">
        <v>10851.32776</v>
      </c>
      <c r="EE101" s="65">
        <v>10851.32776</v>
      </c>
      <c r="EF101" s="65">
        <v>10851.32776</v>
      </c>
      <c r="EG101" s="65">
        <v>10851.32776</v>
      </c>
      <c r="EH101" s="65">
        <v>10851.32776</v>
      </c>
      <c r="EI101" s="65">
        <v>10851.32776</v>
      </c>
      <c r="EJ101" s="65">
        <v>10851.32776</v>
      </c>
      <c r="EK101" s="65">
        <v>10851.32776</v>
      </c>
      <c r="EL101" s="65">
        <v>10851.32776</v>
      </c>
      <c r="EM101" s="65">
        <v>10851.32776</v>
      </c>
      <c r="EN101" s="65">
        <v>10851.32776</v>
      </c>
      <c r="EO101" s="65">
        <v>10851.32776</v>
      </c>
      <c r="EP101" s="65">
        <v>10851.32776</v>
      </c>
      <c r="EQ101" s="65">
        <v>10851.32776</v>
      </c>
      <c r="ER101" s="65">
        <v>10851.32776</v>
      </c>
      <c r="ES101" s="65">
        <v>10851.32776</v>
      </c>
      <c r="ET101" s="65">
        <v>10851.32776</v>
      </c>
      <c r="EU101" s="65">
        <v>10851.32776</v>
      </c>
      <c r="EV101" s="65">
        <v>10851.32776</v>
      </c>
      <c r="EW101" s="65">
        <v>10851.32776</v>
      </c>
      <c r="EX101" s="65">
        <v>10851.32776</v>
      </c>
      <c r="EY101" s="65">
        <v>10851.32776</v>
      </c>
      <c r="EZ101" s="65">
        <v>10851.32776</v>
      </c>
      <c r="FA101" s="65">
        <v>10851.32776</v>
      </c>
      <c r="FB101" s="65">
        <v>10851.32776</v>
      </c>
      <c r="FC101" s="65">
        <v>10851.32776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2430.8330340000002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3080.7985239999998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3412.4135700000002</v>
      </c>
      <c r="AD102" s="65">
        <v>3412.4135700000002</v>
      </c>
      <c r="AE102" s="65">
        <v>3412.4135700000002</v>
      </c>
      <c r="AF102" s="65">
        <v>3412.4135700000002</v>
      </c>
      <c r="AG102" s="65">
        <v>2941.0464689999999</v>
      </c>
      <c r="AH102" s="65">
        <v>3412.4135700000002</v>
      </c>
      <c r="AI102" s="65">
        <v>3412.4135700000002</v>
      </c>
      <c r="AJ102" s="65">
        <v>3412.4135700000002</v>
      </c>
      <c r="AK102" s="65">
        <v>3412.4135700000002</v>
      </c>
      <c r="AL102" s="65">
        <v>3412.4135700000002</v>
      </c>
      <c r="AM102" s="65">
        <v>3412.4135700000002</v>
      </c>
      <c r="AN102" s="65">
        <v>3412.4135700000002</v>
      </c>
      <c r="AO102" s="65">
        <v>1095.6561119999999</v>
      </c>
      <c r="AP102" s="65">
        <v>779.20061090000002</v>
      </c>
      <c r="AQ102" s="65">
        <v>3033.4249460000001</v>
      </c>
      <c r="AR102" s="65">
        <v>3412.4135700000002</v>
      </c>
      <c r="AS102" s="65">
        <v>2201.867949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G103" s="65">
        <v>235.5414298</v>
      </c>
      <c r="AH103" s="65">
        <v>235.5414298</v>
      </c>
      <c r="AI103" s="65">
        <v>235.5414298</v>
      </c>
      <c r="AJ103" s="65">
        <v>235.5414298</v>
      </c>
      <c r="AK103" s="65">
        <v>235.5414298</v>
      </c>
      <c r="AL103" s="65">
        <v>235.5414298</v>
      </c>
      <c r="AM103" s="65">
        <v>235.5414298</v>
      </c>
      <c r="AN103" s="65">
        <v>235.5414298</v>
      </c>
      <c r="AO103" s="65">
        <v>235.5414298</v>
      </c>
      <c r="AP103" s="65">
        <v>235.5414298</v>
      </c>
      <c r="AQ103" s="65">
        <v>235.5414298</v>
      </c>
      <c r="AV103" s="65">
        <v>110.9166062</v>
      </c>
      <c r="AW103" s="65">
        <v>110.9166062</v>
      </c>
      <c r="AX103" s="65">
        <v>110.9166062</v>
      </c>
      <c r="AY103" s="65">
        <v>110.9166062</v>
      </c>
      <c r="AZ103" s="65">
        <v>811.64580980000005</v>
      </c>
      <c r="BA103" s="65">
        <v>811.64580980000005</v>
      </c>
      <c r="BB103" s="65">
        <v>811.64580980000005</v>
      </c>
      <c r="BC103" s="65">
        <v>811.64580980000005</v>
      </c>
      <c r="BD103" s="65">
        <v>887.62791519999996</v>
      </c>
      <c r="BE103" s="65">
        <v>887.62791519999996</v>
      </c>
      <c r="BF103" s="65">
        <v>887.62791519999996</v>
      </c>
      <c r="BG103" s="65">
        <v>887.62791519999996</v>
      </c>
      <c r="BH103" s="65">
        <v>1228.871911</v>
      </c>
      <c r="BI103" s="65">
        <v>1228.871911</v>
      </c>
      <c r="BJ103" s="65">
        <v>1228.871911</v>
      </c>
      <c r="BK103" s="65">
        <v>1228.871911</v>
      </c>
      <c r="BL103" s="65">
        <v>2042.369162</v>
      </c>
      <c r="BM103" s="65">
        <v>2042.369162</v>
      </c>
      <c r="BN103" s="65">
        <v>1887.802882</v>
      </c>
      <c r="BO103" s="65">
        <v>2042.369162</v>
      </c>
      <c r="BP103" s="65">
        <v>2087.5978719999998</v>
      </c>
      <c r="BQ103" s="65">
        <v>2087.5978719999998</v>
      </c>
      <c r="BR103" s="65">
        <v>2087.5978719999998</v>
      </c>
      <c r="BS103" s="65">
        <v>2087.5978719999998</v>
      </c>
      <c r="BT103" s="65">
        <v>2087.5978719999998</v>
      </c>
      <c r="BU103" s="65">
        <v>2087.5978719999998</v>
      </c>
      <c r="BV103" s="65">
        <v>2087.5978719999998</v>
      </c>
      <c r="BW103" s="65">
        <v>2087.5978719999998</v>
      </c>
      <c r="BX103" s="65">
        <v>2087.5978719999998</v>
      </c>
      <c r="BY103" s="65">
        <v>2087.5978719999998</v>
      </c>
      <c r="BZ103" s="65">
        <v>2087.5978719999998</v>
      </c>
      <c r="CA103" s="65">
        <v>2087.5978719999998</v>
      </c>
      <c r="CB103" s="65">
        <v>2087.5978719999998</v>
      </c>
      <c r="CC103" s="65">
        <v>2087.5978719999998</v>
      </c>
      <c r="CD103" s="65">
        <v>2087.5978719999998</v>
      </c>
      <c r="CE103" s="65">
        <v>2087.5978719999998</v>
      </c>
      <c r="CF103" s="65">
        <v>2087.5978719999998</v>
      </c>
      <c r="CG103" s="65">
        <v>2087.5978719999998</v>
      </c>
      <c r="CH103" s="65">
        <v>2087.5978719999998</v>
      </c>
      <c r="CI103" s="65">
        <v>2087.5978719999998</v>
      </c>
      <c r="CJ103" s="65">
        <v>2087.5978719999998</v>
      </c>
      <c r="CK103" s="65">
        <v>2087.5978719999998</v>
      </c>
      <c r="CL103" s="65">
        <v>2087.5978719999998</v>
      </c>
      <c r="CM103" s="65">
        <v>2087.5978719999998</v>
      </c>
      <c r="CN103" s="65">
        <v>2087.5978719999998</v>
      </c>
      <c r="CO103" s="65">
        <v>2087.5978719999998</v>
      </c>
      <c r="CP103" s="65">
        <v>2087.5978719999998</v>
      </c>
      <c r="CQ103" s="65">
        <v>2087.5978719999998</v>
      </c>
      <c r="CR103" s="65">
        <v>2087.5978719999998</v>
      </c>
      <c r="CS103" s="65">
        <v>2087.5978719999998</v>
      </c>
      <c r="CT103" s="65">
        <v>2087.5978719999998</v>
      </c>
      <c r="CU103" s="65">
        <v>2087.5978719999998</v>
      </c>
      <c r="CV103" s="65">
        <v>2087.5978719999998</v>
      </c>
      <c r="CW103" s="65">
        <v>2087.5978719999998</v>
      </c>
      <c r="CX103" s="65">
        <v>2087.5978719999998</v>
      </c>
      <c r="CY103" s="65">
        <v>2087.5978719999998</v>
      </c>
      <c r="CZ103" s="65">
        <v>2087.5978719999998</v>
      </c>
      <c r="DA103" s="65">
        <v>2087.5978719999998</v>
      </c>
      <c r="DB103" s="65">
        <v>2087.5978719999998</v>
      </c>
      <c r="DC103" s="65">
        <v>2087.5978719999998</v>
      </c>
      <c r="DD103" s="65">
        <v>2087.5978719999998</v>
      </c>
      <c r="DE103" s="65">
        <v>2087.5978719999998</v>
      </c>
      <c r="DF103" s="65">
        <v>2087.5978719999998</v>
      </c>
      <c r="DG103" s="65">
        <v>2087.5978719999998</v>
      </c>
      <c r="DH103" s="65">
        <v>2087.5978719999998</v>
      </c>
      <c r="DI103" s="65">
        <v>2087.5978719999998</v>
      </c>
      <c r="DJ103" s="65">
        <v>2087.5978719999998</v>
      </c>
      <c r="DK103" s="65">
        <v>2087.5978719999998</v>
      </c>
      <c r="DL103" s="65">
        <v>2087.5978719999998</v>
      </c>
      <c r="DM103" s="65">
        <v>2087.5978719999998</v>
      </c>
      <c r="DN103" s="65">
        <v>2087.5978719999998</v>
      </c>
      <c r="DO103" s="65">
        <v>2087.5978719999998</v>
      </c>
      <c r="DP103" s="65">
        <v>2087.5978719999998</v>
      </c>
      <c r="DQ103" s="65">
        <v>2087.5978719999998</v>
      </c>
      <c r="DR103" s="65">
        <v>2087.5978719999998</v>
      </c>
      <c r="DS103" s="65">
        <v>2087.5978719999998</v>
      </c>
      <c r="DT103" s="65">
        <v>2087.5978719999998</v>
      </c>
      <c r="DU103" s="65">
        <v>2087.5978719999998</v>
      </c>
      <c r="DV103" s="65">
        <v>2087.5978719999998</v>
      </c>
      <c r="DW103" s="65">
        <v>2087.5978719999998</v>
      </c>
      <c r="DX103" s="65">
        <v>2087.5978719999998</v>
      </c>
      <c r="DY103" s="65">
        <v>2087.5978719999998</v>
      </c>
      <c r="DZ103" s="65">
        <v>2087.5978719999998</v>
      </c>
      <c r="EA103" s="65">
        <v>2087.5978719999998</v>
      </c>
      <c r="EB103" s="65">
        <v>2087.5978719999998</v>
      </c>
      <c r="EC103" s="65">
        <v>2087.5978719999998</v>
      </c>
      <c r="ED103" s="65">
        <v>2087.5978719999998</v>
      </c>
      <c r="EE103" s="65">
        <v>2087.5978719999998</v>
      </c>
      <c r="EF103" s="65">
        <v>2087.5978719999998</v>
      </c>
      <c r="EG103" s="65">
        <v>2087.5978719999998</v>
      </c>
      <c r="EH103" s="65">
        <v>2087.5978719999998</v>
      </c>
      <c r="EI103" s="65">
        <v>2087.5978719999998</v>
      </c>
      <c r="EJ103" s="65">
        <v>2087.5978719999998</v>
      </c>
      <c r="EK103" s="65">
        <v>2087.5978719999998</v>
      </c>
      <c r="EL103" s="65">
        <v>2087.5978719999998</v>
      </c>
      <c r="EM103" s="65">
        <v>2087.5978719999998</v>
      </c>
      <c r="EN103" s="65">
        <v>2087.5978719999998</v>
      </c>
      <c r="EO103" s="65">
        <v>2087.5978719999998</v>
      </c>
      <c r="EP103" s="65">
        <v>2087.5978719999998</v>
      </c>
      <c r="EQ103" s="65">
        <v>2087.5978719999998</v>
      </c>
      <c r="ER103" s="65">
        <v>2087.5978719999998</v>
      </c>
      <c r="ES103" s="65">
        <v>2087.5978719999998</v>
      </c>
      <c r="ET103" s="65">
        <v>2087.5978719999998</v>
      </c>
      <c r="EU103" s="65">
        <v>2087.5978719999998</v>
      </c>
      <c r="EV103" s="65">
        <v>2087.5978719999998</v>
      </c>
      <c r="EW103" s="65">
        <v>2087.5978719999998</v>
      </c>
      <c r="EX103" s="65">
        <v>2087.5978719999998</v>
      </c>
      <c r="EY103" s="65">
        <v>2087.5978719999998</v>
      </c>
      <c r="EZ103" s="65">
        <v>2087.5978719999998</v>
      </c>
      <c r="FA103" s="65">
        <v>2087.5978719999998</v>
      </c>
      <c r="FB103" s="65">
        <v>2087.5978719999998</v>
      </c>
      <c r="FC103" s="65">
        <v>2087.5978719999998</v>
      </c>
    </row>
    <row r="104" spans="2:159" x14ac:dyDescent="0.2">
      <c r="B104" s="65" t="s">
        <v>699</v>
      </c>
      <c r="C104" s="65" t="s">
        <v>39</v>
      </c>
      <c r="D104" s="65">
        <v>1338.966809</v>
      </c>
      <c r="E104" s="65">
        <v>788.77007370000001</v>
      </c>
      <c r="F104" s="65">
        <v>479.32586220000002</v>
      </c>
      <c r="G104" s="65">
        <v>479.32586220000002</v>
      </c>
      <c r="H104" s="65">
        <v>356.73400179999999</v>
      </c>
      <c r="I104" s="65">
        <v>788.77007370000001</v>
      </c>
      <c r="J104" s="65">
        <v>440.19528680000002</v>
      </c>
      <c r="K104" s="65">
        <v>788.77007370000001</v>
      </c>
      <c r="L104" s="65">
        <v>1469.7178839999999</v>
      </c>
      <c r="M104" s="65">
        <v>788.77007370000001</v>
      </c>
      <c r="N104" s="65">
        <v>1027.127659</v>
      </c>
      <c r="O104" s="65">
        <v>479.32586220000002</v>
      </c>
      <c r="P104" s="65">
        <v>616.33024980000005</v>
      </c>
      <c r="Q104" s="65">
        <v>788.77007370000001</v>
      </c>
      <c r="R104" s="65">
        <v>964.90503669999998</v>
      </c>
      <c r="S104" s="65">
        <v>788.77007370000001</v>
      </c>
      <c r="T104" s="65">
        <v>1469.7178839999999</v>
      </c>
      <c r="U104" s="65">
        <v>788.77007370000001</v>
      </c>
      <c r="V104" s="65">
        <v>658.01899839999999</v>
      </c>
      <c r="W104" s="65">
        <v>479.32586220000002</v>
      </c>
      <c r="X104" s="65">
        <v>964.90503669999998</v>
      </c>
      <c r="Y104" s="65">
        <v>788.77007370000001</v>
      </c>
      <c r="Z104" s="65">
        <v>1469.7178839999999</v>
      </c>
      <c r="AB104" s="65">
        <v>811.69888549999996</v>
      </c>
      <c r="AC104" s="65">
        <v>1496.2470880000001</v>
      </c>
      <c r="AD104" s="65">
        <v>1162.831846</v>
      </c>
      <c r="AE104" s="65">
        <v>504.81284720000002</v>
      </c>
      <c r="AF104" s="65">
        <v>853.38763410000001</v>
      </c>
      <c r="AH104" s="65">
        <v>1496.2470880000001</v>
      </c>
      <c r="AI104" s="65">
        <v>348.57478689999999</v>
      </c>
      <c r="AJ104" s="65">
        <v>2640.9822260000001</v>
      </c>
      <c r="AK104" s="65">
        <v>309.44421149999999</v>
      </c>
      <c r="AM104" s="65">
        <v>1829.2833410000001</v>
      </c>
      <c r="AN104" s="65">
        <v>306.8860383</v>
      </c>
      <c r="AP104" s="65">
        <v>1496.2470880000001</v>
      </c>
      <c r="AQ104" s="65">
        <v>1761.0653890000001</v>
      </c>
      <c r="AR104" s="65">
        <v>1206.226514</v>
      </c>
      <c r="AS104" s="65">
        <v>2116.2724760000001</v>
      </c>
      <c r="AT104" s="65">
        <v>1649.547986</v>
      </c>
      <c r="AU104" s="65">
        <v>1480.708554</v>
      </c>
      <c r="AV104" s="65">
        <v>666.87597979999998</v>
      </c>
      <c r="AW104" s="65">
        <v>2116.2724760000001</v>
      </c>
      <c r="AX104" s="65">
        <v>2116.2724760000001</v>
      </c>
      <c r="AY104" s="65">
        <v>2116.2724760000001</v>
      </c>
      <c r="AZ104" s="65">
        <v>1676.07719</v>
      </c>
      <c r="BA104" s="65">
        <v>293.59466680000003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F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26.529203679999998</v>
      </c>
      <c r="BO104" s="65">
        <v>1171.2643419999999</v>
      </c>
      <c r="BP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1144.7351389999999</v>
      </c>
      <c r="CA104" s="65">
        <v>1171.2643419999999</v>
      </c>
      <c r="CB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308.08418619999998</v>
      </c>
      <c r="F105" s="65">
        <v>861.91487810000001</v>
      </c>
      <c r="G105" s="65">
        <v>861.91487810000001</v>
      </c>
      <c r="H105" s="65">
        <v>861.91487810000001</v>
      </c>
      <c r="I105" s="65">
        <v>556.91108659999998</v>
      </c>
      <c r="J105" s="65">
        <v>861.91487810000001</v>
      </c>
      <c r="K105" s="65">
        <v>861.91487810000001</v>
      </c>
      <c r="L105" s="65">
        <v>861.91487810000001</v>
      </c>
      <c r="M105" s="65">
        <v>624.54538060000004</v>
      </c>
      <c r="N105" s="65">
        <v>861.91487810000001</v>
      </c>
      <c r="O105" s="65">
        <v>861.91487810000001</v>
      </c>
      <c r="P105" s="65">
        <v>861.91487810000001</v>
      </c>
      <c r="Q105" s="65">
        <v>804.14065860000005</v>
      </c>
      <c r="R105" s="65">
        <v>861.91487810000001</v>
      </c>
      <c r="S105" s="65">
        <v>861.91487810000001</v>
      </c>
      <c r="T105" s="65">
        <v>1353.463123</v>
      </c>
      <c r="U105" s="65">
        <v>1203.838796</v>
      </c>
      <c r="V105" s="65">
        <v>1353.463123</v>
      </c>
      <c r="W105" s="65">
        <v>1353.463123</v>
      </c>
      <c r="X105" s="65">
        <v>1353.463123</v>
      </c>
      <c r="Y105" s="65">
        <v>730.57308690000002</v>
      </c>
      <c r="AA105" s="65">
        <v>1353.463123</v>
      </c>
      <c r="AB105" s="65">
        <v>1353.463123</v>
      </c>
      <c r="AC105" s="65">
        <v>1353.463123</v>
      </c>
      <c r="AD105" s="65">
        <v>1353.463123</v>
      </c>
      <c r="AE105" s="65">
        <v>1353.463123</v>
      </c>
      <c r="AG105" s="65">
        <v>799.96323949999999</v>
      </c>
      <c r="AH105" s="65">
        <v>482.12377020000002</v>
      </c>
      <c r="AI105" s="65">
        <v>1353.463123</v>
      </c>
      <c r="AJ105" s="65">
        <v>1358.674217</v>
      </c>
      <c r="AL105" s="65">
        <v>1358.674217</v>
      </c>
      <c r="AM105" s="65">
        <v>102.1325997</v>
      </c>
      <c r="AN105" s="65">
        <v>1358.674217</v>
      </c>
      <c r="AO105" s="65">
        <v>1358.674217</v>
      </c>
      <c r="AP105" s="65">
        <v>1358.674217</v>
      </c>
      <c r="AQ105" s="65">
        <v>784.29986280000003</v>
      </c>
      <c r="AR105" s="65">
        <v>1358.674217</v>
      </c>
      <c r="AT105" s="65">
        <v>1358.674217</v>
      </c>
      <c r="AU105" s="65">
        <v>1358.674217</v>
      </c>
      <c r="AV105" s="65">
        <v>1358.674217</v>
      </c>
      <c r="AW105" s="65">
        <v>1358.674217</v>
      </c>
      <c r="AX105" s="65">
        <v>1358.674217</v>
      </c>
      <c r="AY105" s="65">
        <v>1358.674217</v>
      </c>
      <c r="AZ105" s="65">
        <v>1702.7958880000001</v>
      </c>
      <c r="BA105" s="65">
        <v>344.12167060000002</v>
      </c>
      <c r="BB105" s="65">
        <v>1042.4082100000001</v>
      </c>
      <c r="BC105" s="65">
        <v>1702.7958880000001</v>
      </c>
      <c r="BD105" s="65">
        <v>1702.7958880000001</v>
      </c>
      <c r="BE105" s="65">
        <v>491.54824530000002</v>
      </c>
      <c r="BF105" s="65">
        <v>1702.7958880000001</v>
      </c>
      <c r="BG105" s="65">
        <v>1702.7958880000001</v>
      </c>
      <c r="BH105" s="65">
        <v>1702.7958880000001</v>
      </c>
      <c r="BI105" s="65">
        <v>1184.623691</v>
      </c>
      <c r="BJ105" s="65">
        <v>1702.7958880000001</v>
      </c>
      <c r="BK105" s="65">
        <v>1702.7958880000001</v>
      </c>
      <c r="BL105" s="65">
        <v>1702.7958880000001</v>
      </c>
      <c r="BM105" s="65">
        <v>1567.030315</v>
      </c>
      <c r="BN105" s="65">
        <v>1702.7958880000001</v>
      </c>
      <c r="BO105" s="65">
        <v>1702.7958880000001</v>
      </c>
      <c r="BP105" s="65">
        <v>1533.9564559999999</v>
      </c>
      <c r="BQ105" s="65">
        <v>1184.623691</v>
      </c>
      <c r="BR105" s="65">
        <v>1533.9564559999999</v>
      </c>
      <c r="BS105" s="65">
        <v>1533.9564559999999</v>
      </c>
      <c r="BT105" s="65">
        <v>1533.9564559999999</v>
      </c>
      <c r="BU105" s="65">
        <v>349.33276419999999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353.34401329999997</v>
      </c>
      <c r="G108" s="65">
        <v>222.70246259999999</v>
      </c>
      <c r="H108" s="65">
        <v>366.3872523</v>
      </c>
      <c r="I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366.3872523</v>
      </c>
      <c r="N108" s="65">
        <v>366.3872523</v>
      </c>
      <c r="O108" s="65">
        <v>366.3872523</v>
      </c>
      <c r="P108" s="65">
        <v>366.3872523</v>
      </c>
      <c r="Q108" s="65">
        <v>80.914071219999997</v>
      </c>
      <c r="R108" s="65">
        <v>366.3872523</v>
      </c>
      <c r="S108" s="65">
        <v>366.3872523</v>
      </c>
      <c r="T108" s="65">
        <v>708.29268869999999</v>
      </c>
      <c r="U108" s="65">
        <v>688.28169219999995</v>
      </c>
      <c r="V108" s="65">
        <v>926.15344990000006</v>
      </c>
      <c r="W108" s="65">
        <v>926.15344990000006</v>
      </c>
      <c r="X108" s="65">
        <v>633.24461470000006</v>
      </c>
      <c r="Y108" s="65">
        <v>926.15344990000006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664.91934149999997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631.96550920000004</v>
      </c>
      <c r="AQ108" s="65">
        <v>926.15344990000006</v>
      </c>
      <c r="AR108" s="65">
        <v>926.15344990000006</v>
      </c>
      <c r="AS108" s="65">
        <v>726.28091019999999</v>
      </c>
      <c r="AT108" s="65">
        <v>926.15344990000006</v>
      </c>
      <c r="AU108" s="65">
        <v>926.15344990000006</v>
      </c>
      <c r="AV108" s="65">
        <v>1454.994694</v>
      </c>
      <c r="AW108" s="65">
        <v>1454.994694</v>
      </c>
      <c r="AX108" s="65">
        <v>1454.994694</v>
      </c>
      <c r="AY108" s="65">
        <v>939.76715899999999</v>
      </c>
      <c r="AZ108" s="65">
        <v>1509.362971</v>
      </c>
      <c r="BA108" s="65">
        <v>1509.362971</v>
      </c>
      <c r="BB108" s="65">
        <v>1509.362971</v>
      </c>
      <c r="BC108" s="65">
        <v>1509.362971</v>
      </c>
      <c r="BD108" s="65">
        <v>1565.0652439999999</v>
      </c>
      <c r="BE108" s="65">
        <v>1024.2463009999999</v>
      </c>
      <c r="BF108" s="65">
        <v>1565.0652439999999</v>
      </c>
      <c r="BG108" s="65">
        <v>1565.0652439999999</v>
      </c>
      <c r="BH108" s="65">
        <v>1682.3777829999999</v>
      </c>
      <c r="BI108" s="65">
        <v>1594.2629280000001</v>
      </c>
      <c r="BJ108" s="65">
        <v>1682.3777829999999</v>
      </c>
      <c r="BK108" s="65">
        <v>1682.3777829999999</v>
      </c>
      <c r="BL108" s="65">
        <v>1682.3777829999999</v>
      </c>
      <c r="BM108" s="65">
        <v>1682.3777829999999</v>
      </c>
      <c r="BN108" s="65">
        <v>1682.3777829999999</v>
      </c>
      <c r="BO108" s="65">
        <v>1682.3777829999999</v>
      </c>
      <c r="BP108" s="65">
        <v>1682.3777829999999</v>
      </c>
      <c r="BQ108" s="65">
        <v>1682.3777829999999</v>
      </c>
      <c r="BR108" s="65">
        <v>1682.3777829999999</v>
      </c>
      <c r="BS108" s="65">
        <v>1682.3777829999999</v>
      </c>
      <c r="BT108" s="65">
        <v>1682.3777829999999</v>
      </c>
      <c r="BU108" s="65">
        <v>1682.3777829999999</v>
      </c>
      <c r="BV108" s="65">
        <v>1682.3777829999999</v>
      </c>
      <c r="BW108" s="65">
        <v>1682.3777829999999</v>
      </c>
      <c r="BX108" s="65">
        <v>1682.3777829999999</v>
      </c>
      <c r="BY108" s="65">
        <v>1682.3777829999999</v>
      </c>
      <c r="BZ108" s="65">
        <v>1682.3777829999999</v>
      </c>
      <c r="CA108" s="65">
        <v>1682.3777829999999</v>
      </c>
      <c r="CB108" s="65">
        <v>1315.9905309999999</v>
      </c>
      <c r="CC108" s="65">
        <v>1315.9905309999999</v>
      </c>
      <c r="CD108" s="65">
        <v>1315.9905309999999</v>
      </c>
      <c r="CE108" s="65">
        <v>1315.9905309999999</v>
      </c>
      <c r="CF108" s="65">
        <v>1315.9905309999999</v>
      </c>
      <c r="CG108" s="65">
        <v>1315.9905309999999</v>
      </c>
      <c r="CH108" s="65">
        <v>1315.9905309999999</v>
      </c>
      <c r="CI108" s="65">
        <v>1315.9905309999999</v>
      </c>
      <c r="CJ108" s="65">
        <v>1315.9905309999999</v>
      </c>
      <c r="CK108" s="65">
        <v>1315.9905309999999</v>
      </c>
      <c r="CL108" s="65">
        <v>1315.9905309999999</v>
      </c>
      <c r="CM108" s="65">
        <v>1315.9905309999999</v>
      </c>
      <c r="CN108" s="65">
        <v>1315.9905309999999</v>
      </c>
      <c r="CO108" s="65">
        <v>1315.9905309999999</v>
      </c>
      <c r="CP108" s="65">
        <v>1315.9905309999999</v>
      </c>
      <c r="CQ108" s="65">
        <v>1315.9905309999999</v>
      </c>
      <c r="CR108" s="65">
        <v>1315.9905309999999</v>
      </c>
      <c r="CS108" s="65">
        <v>1315.9905309999999</v>
      </c>
      <c r="CT108" s="65">
        <v>1315.9905309999999</v>
      </c>
      <c r="CU108" s="65">
        <v>1315.9905309999999</v>
      </c>
      <c r="CV108" s="65">
        <v>1315.9905309999999</v>
      </c>
      <c r="CW108" s="65">
        <v>1315.9905309999999</v>
      </c>
      <c r="CX108" s="65">
        <v>1315.9905309999999</v>
      </c>
      <c r="CY108" s="65">
        <v>1315.9905309999999</v>
      </c>
      <c r="CZ108" s="65">
        <v>756.22433349999994</v>
      </c>
      <c r="DA108" s="65">
        <v>756.22433349999994</v>
      </c>
      <c r="DB108" s="65">
        <v>756.22433349999994</v>
      </c>
      <c r="DC108" s="65">
        <v>756.22433349999994</v>
      </c>
      <c r="DD108" s="65">
        <v>756.22433349999994</v>
      </c>
      <c r="DE108" s="65">
        <v>756.22433349999994</v>
      </c>
      <c r="DF108" s="65">
        <v>756.22433349999994</v>
      </c>
      <c r="DG108" s="65">
        <v>756.22433349999994</v>
      </c>
      <c r="DH108" s="65">
        <v>756.22433349999994</v>
      </c>
      <c r="DI108" s="65">
        <v>756.22433349999994</v>
      </c>
      <c r="DJ108" s="65">
        <v>756.22433349999994</v>
      </c>
      <c r="DK108" s="65">
        <v>756.22433349999994</v>
      </c>
      <c r="DL108" s="65">
        <v>756.22433349999994</v>
      </c>
      <c r="DM108" s="65">
        <v>756.22433349999994</v>
      </c>
      <c r="DN108" s="65">
        <v>756.22433349999994</v>
      </c>
      <c r="DO108" s="65">
        <v>756.22433349999994</v>
      </c>
      <c r="DP108" s="65">
        <v>756.22433349999994</v>
      </c>
      <c r="DQ108" s="65">
        <v>756.22433349999994</v>
      </c>
      <c r="DR108" s="65">
        <v>756.22433349999994</v>
      </c>
      <c r="DS108" s="65">
        <v>756.22433349999994</v>
      </c>
      <c r="DT108" s="65">
        <v>756.22433349999994</v>
      </c>
      <c r="DU108" s="65">
        <v>756.22433349999994</v>
      </c>
      <c r="DV108" s="65">
        <v>756.22433349999994</v>
      </c>
      <c r="DW108" s="65">
        <v>756.22433349999994</v>
      </c>
      <c r="DX108" s="65">
        <v>756.22433349999994</v>
      </c>
      <c r="DY108" s="65">
        <v>756.22433349999994</v>
      </c>
      <c r="DZ108" s="65">
        <v>756.22433349999994</v>
      </c>
      <c r="EA108" s="65">
        <v>756.22433349999994</v>
      </c>
      <c r="EB108" s="65">
        <v>756.22433349999994</v>
      </c>
      <c r="EC108" s="65">
        <v>756.22433349999994</v>
      </c>
      <c r="ED108" s="65">
        <v>756.22433349999994</v>
      </c>
      <c r="EE108" s="65">
        <v>756.22433349999994</v>
      </c>
      <c r="EF108" s="65">
        <v>756.22433349999994</v>
      </c>
      <c r="EG108" s="65">
        <v>756.22433349999994</v>
      </c>
      <c r="EH108" s="65">
        <v>756.22433349999994</v>
      </c>
      <c r="EI108" s="65">
        <v>756.22433349999994</v>
      </c>
      <c r="EJ108" s="65">
        <v>756.22433349999994</v>
      </c>
      <c r="EK108" s="65">
        <v>756.22433349999994</v>
      </c>
      <c r="EL108" s="65">
        <v>756.22433349999994</v>
      </c>
      <c r="EM108" s="65">
        <v>756.22433349999994</v>
      </c>
      <c r="EN108" s="65">
        <v>756.22433349999994</v>
      </c>
      <c r="EO108" s="65">
        <v>756.22433349999994</v>
      </c>
      <c r="EP108" s="65">
        <v>756.22433349999994</v>
      </c>
      <c r="EQ108" s="65">
        <v>756.22433349999994</v>
      </c>
      <c r="ER108" s="65">
        <v>756.22433349999994</v>
      </c>
      <c r="ES108" s="65">
        <v>756.22433349999994</v>
      </c>
      <c r="ET108" s="65">
        <v>756.22433349999994</v>
      </c>
      <c r="EU108" s="65">
        <v>756.22433349999994</v>
      </c>
      <c r="EV108" s="65">
        <v>756.22433349999994</v>
      </c>
      <c r="EW108" s="65">
        <v>756.22433349999994</v>
      </c>
      <c r="EX108" s="65">
        <v>756.22433349999994</v>
      </c>
      <c r="EY108" s="65">
        <v>756.22433349999994</v>
      </c>
      <c r="EZ108" s="65">
        <v>756.22433349999994</v>
      </c>
      <c r="FA108" s="65">
        <v>756.22433349999994</v>
      </c>
      <c r="FB108" s="65">
        <v>756.22433349999994</v>
      </c>
      <c r="FC108" s="65">
        <v>756.22433349999994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5848.836687</v>
      </c>
      <c r="E113" s="65">
        <v>4744.80926</v>
      </c>
      <c r="F113" s="65">
        <v>4360.959218</v>
      </c>
      <c r="G113" s="65">
        <v>5211.8982029999997</v>
      </c>
      <c r="H113" s="65">
        <v>5232.9911320000001</v>
      </c>
      <c r="I113" s="65">
        <v>5124.4819829999997</v>
      </c>
      <c r="J113" s="65">
        <v>5080.9109879999996</v>
      </c>
      <c r="K113" s="65">
        <v>5665.027204</v>
      </c>
      <c r="L113" s="65">
        <v>6345.975015</v>
      </c>
      <c r="M113" s="65">
        <v>5427.6577070000003</v>
      </c>
      <c r="N113" s="65">
        <v>5903.3847900000001</v>
      </c>
      <c r="O113" s="65">
        <v>5355.582993</v>
      </c>
      <c r="P113" s="65">
        <v>5492.5873799999999</v>
      </c>
      <c r="Q113" s="65">
        <v>5321.7798039999998</v>
      </c>
      <c r="R113" s="65">
        <v>5841.1621670000004</v>
      </c>
      <c r="S113" s="65">
        <v>5665.027204</v>
      </c>
      <c r="T113" s="65">
        <v>7179.4286959999999</v>
      </c>
      <c r="U113" s="65">
        <v>6328.8455620000004</v>
      </c>
      <c r="V113" s="65">
        <v>6253.9755260000002</v>
      </c>
      <c r="W113" s="65">
        <v>6406.8974360000002</v>
      </c>
      <c r="X113" s="65">
        <v>6599.5677750000004</v>
      </c>
      <c r="Y113" s="65">
        <v>6093.4516110000004</v>
      </c>
      <c r="Z113" s="65">
        <v>5808.2849040000001</v>
      </c>
      <c r="AA113" s="65">
        <v>5927.5715739999996</v>
      </c>
      <c r="AB113" s="65">
        <v>6739.2704590000003</v>
      </c>
      <c r="AC113" s="65">
        <v>7423.8186610000002</v>
      </c>
      <c r="AD113" s="65">
        <v>7090.4034190000002</v>
      </c>
      <c r="AE113" s="65">
        <v>6171.1503119999998</v>
      </c>
      <c r="AF113" s="65">
        <v>5427.4960840000003</v>
      </c>
      <c r="AG113" s="65">
        <v>4902.7045889999999</v>
      </c>
      <c r="AH113" s="65">
        <v>6552.4793079999999</v>
      </c>
      <c r="AI113" s="65">
        <v>6276.1463610000001</v>
      </c>
      <c r="AJ113" s="65">
        <v>8573.7648939999999</v>
      </c>
      <c r="AK113" s="65">
        <v>4883.5526620000001</v>
      </c>
      <c r="AL113" s="65">
        <v>5932.7826670000004</v>
      </c>
      <c r="AM113" s="65">
        <v>6505.5243909999999</v>
      </c>
      <c r="AN113" s="65">
        <v>6239.6687060000004</v>
      </c>
      <c r="AO113" s="65">
        <v>3616.0252089999999</v>
      </c>
      <c r="AP113" s="65">
        <v>4501.6288549999999</v>
      </c>
      <c r="AQ113" s="65">
        <v>6740.4850779999997</v>
      </c>
      <c r="AR113" s="65">
        <v>6903.4677510000001</v>
      </c>
      <c r="AS113" s="65">
        <v>5044.4213360000003</v>
      </c>
      <c r="AT113" s="65">
        <v>7346.7892229999998</v>
      </c>
      <c r="AU113" s="65">
        <v>7177.949791</v>
      </c>
      <c r="AV113" s="65">
        <v>6921.3502939999998</v>
      </c>
      <c r="AW113" s="65">
        <v>8370.7467909999996</v>
      </c>
      <c r="AX113" s="65">
        <v>8370.7467909999996</v>
      </c>
      <c r="AY113" s="65">
        <v>7855.5192559999996</v>
      </c>
      <c r="AZ113" s="65">
        <v>8698.1556099999998</v>
      </c>
      <c r="BA113" s="65">
        <v>5956.9988700000004</v>
      </c>
      <c r="BB113" s="65">
        <v>8037.7679330000001</v>
      </c>
      <c r="BC113" s="65">
        <v>8698.1556099999998</v>
      </c>
      <c r="BD113" s="65">
        <v>6217.7556439999998</v>
      </c>
      <c r="BE113" s="65">
        <v>4465.6890590000003</v>
      </c>
      <c r="BF113" s="65">
        <v>6217.7556439999998</v>
      </c>
      <c r="BG113" s="65">
        <v>6217.7556439999998</v>
      </c>
      <c r="BH113" s="65">
        <v>6483.0279810000002</v>
      </c>
      <c r="BI113" s="65">
        <v>5876.7409299999999</v>
      </c>
      <c r="BJ113" s="65">
        <v>6483.0279810000002</v>
      </c>
      <c r="BK113" s="65">
        <v>6483.0279810000002</v>
      </c>
      <c r="BL113" s="65">
        <v>7296.525232</v>
      </c>
      <c r="BM113" s="65">
        <v>7160.7596599999997</v>
      </c>
      <c r="BN113" s="65">
        <v>5997.2238139999999</v>
      </c>
      <c r="BO113" s="65">
        <v>7296.525232</v>
      </c>
      <c r="BP113" s="65">
        <v>7172.9145109999999</v>
      </c>
      <c r="BQ113" s="65">
        <v>5652.3174040000004</v>
      </c>
      <c r="BR113" s="65">
        <v>7172.9145109999999</v>
      </c>
      <c r="BS113" s="65">
        <v>7172.9145109999999</v>
      </c>
      <c r="BT113" s="65">
        <v>7172.9145109999999</v>
      </c>
      <c r="BU113" s="65">
        <v>5988.2908189999998</v>
      </c>
      <c r="BV113" s="65">
        <v>7172.9145109999999</v>
      </c>
      <c r="BW113" s="65">
        <v>7172.9145109999999</v>
      </c>
      <c r="BX113" s="65">
        <v>7172.9145109999999</v>
      </c>
      <c r="BY113" s="65">
        <v>7172.9145109999999</v>
      </c>
      <c r="BZ113" s="65">
        <v>7146.3853069999996</v>
      </c>
      <c r="CA113" s="65">
        <v>7172.9145109999999</v>
      </c>
      <c r="CB113" s="65">
        <v>5917.8936819999999</v>
      </c>
      <c r="CC113" s="65">
        <v>4746.6293400000004</v>
      </c>
      <c r="CD113" s="65">
        <v>4746.6293400000004</v>
      </c>
      <c r="CE113" s="65">
        <v>5917.8936819999999</v>
      </c>
      <c r="CF113" s="65">
        <v>5917.8936819999999</v>
      </c>
      <c r="CG113" s="65">
        <v>5077.0126730000002</v>
      </c>
      <c r="CH113" s="65">
        <v>4746.6293400000004</v>
      </c>
      <c r="CI113" s="65">
        <v>5917.8936819999999</v>
      </c>
      <c r="CJ113" s="65">
        <v>5917.8936819999999</v>
      </c>
      <c r="CK113" s="65">
        <v>5917.8936819999999</v>
      </c>
      <c r="CL113" s="65">
        <v>5917.8936819999999</v>
      </c>
      <c r="CM113" s="65">
        <v>5917.8936819999999</v>
      </c>
      <c r="CN113" s="65">
        <v>4924.1855100000002</v>
      </c>
      <c r="CO113" s="65">
        <v>4924.1855100000002</v>
      </c>
      <c r="CP113" s="65">
        <v>4924.1855100000002</v>
      </c>
      <c r="CQ113" s="65">
        <v>4924.1855100000002</v>
      </c>
      <c r="CR113" s="65">
        <v>4924.1855100000002</v>
      </c>
      <c r="CS113" s="65">
        <v>4924.1855100000002</v>
      </c>
      <c r="CT113" s="65">
        <v>4924.1855100000002</v>
      </c>
      <c r="CU113" s="65">
        <v>4924.1855100000002</v>
      </c>
      <c r="CV113" s="65">
        <v>4924.1855100000002</v>
      </c>
      <c r="CW113" s="65">
        <v>4924.1855100000002</v>
      </c>
      <c r="CX113" s="65">
        <v>4924.1855100000002</v>
      </c>
      <c r="CY113" s="65">
        <v>4924.1855100000002</v>
      </c>
      <c r="CZ113" s="65">
        <v>4364.4193130000003</v>
      </c>
      <c r="DA113" s="65">
        <v>4364.4193130000003</v>
      </c>
      <c r="DB113" s="65">
        <v>4364.4193130000003</v>
      </c>
      <c r="DC113" s="65">
        <v>4364.4193130000003</v>
      </c>
      <c r="DD113" s="65">
        <v>4364.4193130000003</v>
      </c>
      <c r="DE113" s="65">
        <v>4364.4193130000003</v>
      </c>
      <c r="DF113" s="65">
        <v>4364.4193130000003</v>
      </c>
      <c r="DG113" s="65">
        <v>4364.4193130000003</v>
      </c>
      <c r="DH113" s="65">
        <v>4337.8901089999999</v>
      </c>
      <c r="DI113" s="65">
        <v>4337.8901089999999</v>
      </c>
      <c r="DJ113" s="65">
        <v>4337.8901089999999</v>
      </c>
      <c r="DK113" s="65">
        <v>4337.8901089999999</v>
      </c>
      <c r="DL113" s="65">
        <v>4337.8901089999999</v>
      </c>
      <c r="DM113" s="65">
        <v>4337.8901089999999</v>
      </c>
      <c r="DN113" s="65">
        <v>3193.15497</v>
      </c>
      <c r="DO113" s="65">
        <v>4337.8901089999999</v>
      </c>
      <c r="DP113" s="65">
        <v>3187.9438770000002</v>
      </c>
      <c r="DQ113" s="65">
        <v>3187.9438770000002</v>
      </c>
      <c r="DR113" s="65">
        <v>3187.9438770000002</v>
      </c>
      <c r="DS113" s="65">
        <v>3187.9438770000002</v>
      </c>
      <c r="DT113" s="65">
        <v>3187.9438770000002</v>
      </c>
      <c r="DU113" s="65">
        <v>3187.9438770000002</v>
      </c>
      <c r="DV113" s="65">
        <v>3187.9438770000002</v>
      </c>
      <c r="DW113" s="65">
        <v>3187.9438770000002</v>
      </c>
      <c r="DX113" s="65">
        <v>3187.9438770000002</v>
      </c>
      <c r="DY113" s="65">
        <v>3187.9438770000002</v>
      </c>
      <c r="DZ113" s="65">
        <v>3187.9438770000002</v>
      </c>
      <c r="EA113" s="65">
        <v>3187.9438770000002</v>
      </c>
      <c r="EB113" s="65">
        <v>3187.9438770000002</v>
      </c>
      <c r="EC113" s="65">
        <v>3187.9438770000002</v>
      </c>
      <c r="ED113" s="65">
        <v>3187.9438770000002</v>
      </c>
      <c r="EE113" s="65">
        <v>3187.9438770000002</v>
      </c>
      <c r="EF113" s="65">
        <v>2843.8222059999998</v>
      </c>
      <c r="EG113" s="65">
        <v>2843.8222059999998</v>
      </c>
      <c r="EH113" s="65">
        <v>2843.8222059999998</v>
      </c>
      <c r="EI113" s="65">
        <v>2843.8222059999998</v>
      </c>
      <c r="EJ113" s="65">
        <v>2843.8222059999998</v>
      </c>
      <c r="EK113" s="65">
        <v>2843.8222059999998</v>
      </c>
      <c r="EL113" s="65">
        <v>2843.8222059999998</v>
      </c>
      <c r="EM113" s="65">
        <v>2843.8222059999998</v>
      </c>
      <c r="EN113" s="65">
        <v>2843.8222059999998</v>
      </c>
      <c r="EO113" s="65">
        <v>2843.8222059999998</v>
      </c>
      <c r="EP113" s="65">
        <v>2843.8222059999998</v>
      </c>
      <c r="EQ113" s="65">
        <v>2843.8222059999998</v>
      </c>
      <c r="ER113" s="65">
        <v>2843.8222059999998</v>
      </c>
      <c r="ES113" s="65">
        <v>2843.8222059999998</v>
      </c>
      <c r="ET113" s="65">
        <v>2843.8222059999998</v>
      </c>
      <c r="EU113" s="65">
        <v>2843.8222059999998</v>
      </c>
      <c r="EV113" s="65">
        <v>2843.8222059999998</v>
      </c>
      <c r="EW113" s="65">
        <v>2843.8222059999998</v>
      </c>
      <c r="EX113" s="65">
        <v>2843.8222059999998</v>
      </c>
      <c r="EY113" s="65">
        <v>2843.8222059999998</v>
      </c>
      <c r="EZ113" s="65">
        <v>2843.8222059999998</v>
      </c>
      <c r="FA113" s="65">
        <v>2843.8222059999998</v>
      </c>
      <c r="FB113" s="65">
        <v>2843.8222059999998</v>
      </c>
      <c r="FC113" s="65">
        <v>2843.8222059999998</v>
      </c>
    </row>
    <row r="114" spans="2:159" x14ac:dyDescent="0.2">
      <c r="B114" s="65" t="s">
        <v>704</v>
      </c>
      <c r="C114" s="65" t="s">
        <v>37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4562.0755609999997</v>
      </c>
      <c r="DM126" s="65">
        <v>4562.0755609999997</v>
      </c>
      <c r="DN126" s="65">
        <v>4562.0755609999997</v>
      </c>
      <c r="DO126" s="65">
        <v>4562.0755609999997</v>
      </c>
      <c r="DP126" s="65">
        <v>4562.0755609999997</v>
      </c>
      <c r="DQ126" s="65">
        <v>4562.0755609999997</v>
      </c>
      <c r="DR126" s="65">
        <v>4562.0755609999997</v>
      </c>
      <c r="DS126" s="65">
        <v>4562.0755609999997</v>
      </c>
      <c r="DT126" s="65">
        <v>4562.0755609999997</v>
      </c>
      <c r="DU126" s="65">
        <v>4562.0755609999997</v>
      </c>
      <c r="DV126" s="65">
        <v>4562.0755609999997</v>
      </c>
      <c r="DW126" s="65">
        <v>4562.0755609999997</v>
      </c>
      <c r="DX126" s="65">
        <v>4562.0755609999997</v>
      </c>
      <c r="DY126" s="65">
        <v>4562.0755609999997</v>
      </c>
      <c r="DZ126" s="65">
        <v>4562.0755609999997</v>
      </c>
      <c r="EA126" s="65">
        <v>4562.0755609999997</v>
      </c>
      <c r="EB126" s="65">
        <v>4562.0755609999997</v>
      </c>
      <c r="EC126" s="65">
        <v>4562.0755609999997</v>
      </c>
      <c r="ED126" s="65">
        <v>4562.0755609999997</v>
      </c>
      <c r="EE126" s="65">
        <v>4562.0755609999997</v>
      </c>
      <c r="EF126" s="65">
        <v>4562.0755609999997</v>
      </c>
      <c r="EG126" s="65">
        <v>4562.0755609999997</v>
      </c>
      <c r="EH126" s="65">
        <v>4562.0755609999997</v>
      </c>
      <c r="EI126" s="65">
        <v>4562.0755609999997</v>
      </c>
      <c r="EJ126" s="65">
        <v>4562.0755609999997</v>
      </c>
      <c r="EK126" s="65">
        <v>4562.0755609999997</v>
      </c>
      <c r="EL126" s="65">
        <v>4562.0755609999997</v>
      </c>
      <c r="EM126" s="65">
        <v>4562.0755609999997</v>
      </c>
      <c r="EN126" s="65">
        <v>4562.0755609999997</v>
      </c>
      <c r="EO126" s="65">
        <v>4562.0755609999997</v>
      </c>
      <c r="EP126" s="65">
        <v>4055.178277</v>
      </c>
      <c r="EQ126" s="65">
        <v>4562.0755609999997</v>
      </c>
      <c r="ER126" s="65">
        <v>4562.0755609999997</v>
      </c>
      <c r="ES126" s="65">
        <v>4562.0755609999997</v>
      </c>
      <c r="ET126" s="65">
        <v>4562.0755609999997</v>
      </c>
      <c r="EU126" s="65">
        <v>4562.0755609999997</v>
      </c>
      <c r="EV126" s="65">
        <v>4562.0755609999997</v>
      </c>
      <c r="EW126" s="65">
        <v>4562.0755609999997</v>
      </c>
      <c r="EX126" s="65">
        <v>4562.0755609999997</v>
      </c>
      <c r="EY126" s="65">
        <v>4562.0755609999997</v>
      </c>
      <c r="EZ126" s="65">
        <v>4562.0755609999997</v>
      </c>
      <c r="FA126" s="65">
        <v>4562.0755609999997</v>
      </c>
      <c r="FB126" s="65">
        <v>4562.0755609999997</v>
      </c>
      <c r="FC126" s="65">
        <v>4562.0755609999997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360.03919280000002</v>
      </c>
      <c r="CM128" s="65">
        <v>540.05878919999998</v>
      </c>
      <c r="CN128" s="65">
        <v>720.07838560000005</v>
      </c>
      <c r="CO128" s="65">
        <v>720.07838560000005</v>
      </c>
      <c r="CP128" s="65">
        <v>540.05878919999998</v>
      </c>
      <c r="CQ128" s="65">
        <v>720.07838560000005</v>
      </c>
      <c r="CR128" s="65">
        <v>900.097982</v>
      </c>
      <c r="CS128" s="65">
        <v>720.07838560000005</v>
      </c>
      <c r="CT128" s="65">
        <v>900.097982</v>
      </c>
      <c r="CU128" s="65">
        <v>900.097982</v>
      </c>
      <c r="CV128" s="65">
        <v>1080.1175780000001</v>
      </c>
      <c r="CW128" s="65">
        <v>809.43362520000005</v>
      </c>
      <c r="CX128" s="65">
        <v>540.05878919999998</v>
      </c>
      <c r="CY128" s="65">
        <v>1080.1175780000001</v>
      </c>
      <c r="CZ128" s="65">
        <v>1260.1371750000001</v>
      </c>
      <c r="DA128" s="65">
        <v>1080.1175780000001</v>
      </c>
      <c r="DB128" s="65">
        <v>540.05878919999998</v>
      </c>
      <c r="DC128" s="65">
        <v>1260.1371750000001</v>
      </c>
      <c r="DD128" s="65">
        <v>1440.1567709999999</v>
      </c>
      <c r="DE128" s="65">
        <v>1440.1567709999999</v>
      </c>
      <c r="DF128" s="65">
        <v>1440.1567709999999</v>
      </c>
      <c r="DG128" s="65">
        <v>1440.1567709999999</v>
      </c>
      <c r="DH128" s="65">
        <v>1620.1763679999999</v>
      </c>
      <c r="DI128" s="65">
        <v>1620.1763679999999</v>
      </c>
      <c r="DJ128" s="65">
        <v>900.097982</v>
      </c>
      <c r="DK128" s="65">
        <v>1620.1763679999999</v>
      </c>
      <c r="DL128" s="65">
        <v>1620.1763679999999</v>
      </c>
      <c r="DM128" s="65">
        <v>1620.1763679999999</v>
      </c>
      <c r="DN128" s="65">
        <v>1620.1763679999999</v>
      </c>
      <c r="DO128" s="65">
        <v>1620.1763679999999</v>
      </c>
      <c r="DP128" s="65">
        <v>1620.1763679999999</v>
      </c>
      <c r="DQ128" s="65">
        <v>1620.1763679999999</v>
      </c>
      <c r="DR128" s="65">
        <v>1620.1763679999999</v>
      </c>
      <c r="DS128" s="65">
        <v>1620.1763679999999</v>
      </c>
      <c r="DT128" s="65">
        <v>1620.1763679999999</v>
      </c>
      <c r="DU128" s="65">
        <v>1620.1763679999999</v>
      </c>
      <c r="DV128" s="65">
        <v>1620.1763679999999</v>
      </c>
      <c r="DW128" s="65">
        <v>1620.1763679999999</v>
      </c>
      <c r="DX128" s="65">
        <v>1620.1763679999999</v>
      </c>
      <c r="DY128" s="65">
        <v>1620.1763679999999</v>
      </c>
      <c r="DZ128" s="65">
        <v>1620.1763679999999</v>
      </c>
      <c r="EA128" s="65">
        <v>1620.1763679999999</v>
      </c>
      <c r="EB128" s="65">
        <v>1620.1763679999999</v>
      </c>
      <c r="EC128" s="65">
        <v>1620.1763679999999</v>
      </c>
      <c r="ED128" s="65">
        <v>1620.1763679999999</v>
      </c>
      <c r="EE128" s="65">
        <v>1620.1763679999999</v>
      </c>
      <c r="EF128" s="65">
        <v>1620.1763679999999</v>
      </c>
      <c r="EG128" s="65">
        <v>1620.1763679999999</v>
      </c>
      <c r="EH128" s="65">
        <v>1620.1763679999999</v>
      </c>
      <c r="EI128" s="65">
        <v>1620.1763679999999</v>
      </c>
      <c r="EJ128" s="65">
        <v>1620.1763679999999</v>
      </c>
      <c r="EK128" s="65">
        <v>1620.1763679999999</v>
      </c>
      <c r="EL128" s="65">
        <v>1620.1763679999999</v>
      </c>
      <c r="EM128" s="65">
        <v>1620.1763679999999</v>
      </c>
      <c r="EN128" s="65">
        <v>1620.1763679999999</v>
      </c>
      <c r="EO128" s="65">
        <v>1620.1763679999999</v>
      </c>
      <c r="EP128" s="65">
        <v>1260.1371750000001</v>
      </c>
      <c r="EQ128" s="65">
        <v>1620.1763679999999</v>
      </c>
      <c r="ER128" s="65">
        <v>1620.1763679999999</v>
      </c>
      <c r="ES128" s="65">
        <v>1620.1763679999999</v>
      </c>
      <c r="ET128" s="65">
        <v>1620.1763679999999</v>
      </c>
      <c r="EU128" s="65">
        <v>1620.1763679999999</v>
      </c>
      <c r="EV128" s="65">
        <v>1620.1763679999999</v>
      </c>
      <c r="EW128" s="65">
        <v>1620.1763679999999</v>
      </c>
      <c r="EX128" s="65">
        <v>1620.1763679999999</v>
      </c>
      <c r="EY128" s="65">
        <v>1620.1763679999999</v>
      </c>
      <c r="EZ128" s="65">
        <v>1620.1763679999999</v>
      </c>
      <c r="FA128" s="65">
        <v>1620.1763679999999</v>
      </c>
      <c r="FB128" s="65">
        <v>1260.1371750000001</v>
      </c>
      <c r="FC128" s="65">
        <v>1620.1763679999999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506.89728459999998</v>
      </c>
      <c r="CE137" s="65">
        <v>686.91688099999999</v>
      </c>
      <c r="CF137" s="65">
        <v>1373.833762</v>
      </c>
      <c r="CG137" s="65">
        <v>1373.833762</v>
      </c>
      <c r="CH137" s="65">
        <v>1013.794569</v>
      </c>
      <c r="CI137" s="65">
        <v>1373.833762</v>
      </c>
      <c r="CJ137" s="65">
        <v>2060.7506429999999</v>
      </c>
      <c r="CK137" s="65">
        <v>2060.7506429999999</v>
      </c>
      <c r="CL137" s="65">
        <v>1880.731047</v>
      </c>
      <c r="CM137" s="65">
        <v>2060.7506429999999</v>
      </c>
      <c r="CN137" s="65">
        <v>2747.667524</v>
      </c>
      <c r="CO137" s="65">
        <v>2747.667524</v>
      </c>
      <c r="CP137" s="65">
        <v>2567.6479279999999</v>
      </c>
      <c r="CQ137" s="65">
        <v>2747.667524</v>
      </c>
      <c r="CR137" s="65">
        <v>3434.5844050000001</v>
      </c>
      <c r="CS137" s="65">
        <v>3254.564809</v>
      </c>
      <c r="CT137" s="65">
        <v>3434.5844050000001</v>
      </c>
      <c r="CU137" s="65">
        <v>3434.5844050000001</v>
      </c>
      <c r="CV137" s="65">
        <v>4121.5012859999997</v>
      </c>
      <c r="CW137" s="65">
        <v>3850.817333</v>
      </c>
      <c r="CX137" s="65">
        <v>3581.442497</v>
      </c>
      <c r="CY137" s="65">
        <v>4121.5012859999997</v>
      </c>
      <c r="CZ137" s="65">
        <v>4808.4181669999998</v>
      </c>
      <c r="DA137" s="65">
        <v>4628.3985709999997</v>
      </c>
      <c r="DB137" s="65">
        <v>4088.3397810000001</v>
      </c>
      <c r="DC137" s="65">
        <v>4808.4181669999998</v>
      </c>
      <c r="DD137" s="65">
        <v>5495.3350479999999</v>
      </c>
      <c r="DE137" s="65">
        <v>5495.3350479999999</v>
      </c>
      <c r="DF137" s="65">
        <v>5495.3350479999999</v>
      </c>
      <c r="DG137" s="65">
        <v>5495.3350479999999</v>
      </c>
      <c r="DH137" s="65">
        <v>6182.251929</v>
      </c>
      <c r="DI137" s="65">
        <v>6182.251929</v>
      </c>
      <c r="DJ137" s="65">
        <v>5462.1735429999999</v>
      </c>
      <c r="DK137" s="65">
        <v>6182.251929</v>
      </c>
      <c r="DL137" s="65">
        <v>6182.251929</v>
      </c>
      <c r="DM137" s="65">
        <v>6182.251929</v>
      </c>
      <c r="DN137" s="65">
        <v>6182.251929</v>
      </c>
      <c r="DO137" s="65">
        <v>6182.251929</v>
      </c>
      <c r="DP137" s="65">
        <v>6182.251929</v>
      </c>
      <c r="DQ137" s="65">
        <v>6182.251929</v>
      </c>
      <c r="DR137" s="65">
        <v>6182.251929</v>
      </c>
      <c r="DS137" s="65">
        <v>6182.251929</v>
      </c>
      <c r="DT137" s="65">
        <v>6182.251929</v>
      </c>
      <c r="DU137" s="65">
        <v>6182.251929</v>
      </c>
      <c r="DV137" s="65">
        <v>6182.251929</v>
      </c>
      <c r="DW137" s="65">
        <v>6182.251929</v>
      </c>
      <c r="DX137" s="65">
        <v>6182.251929</v>
      </c>
      <c r="DY137" s="65">
        <v>6182.251929</v>
      </c>
      <c r="DZ137" s="65">
        <v>6182.251929</v>
      </c>
      <c r="EA137" s="65">
        <v>6182.251929</v>
      </c>
      <c r="EB137" s="65">
        <v>6182.251929</v>
      </c>
      <c r="EC137" s="65">
        <v>6182.251929</v>
      </c>
      <c r="ED137" s="65">
        <v>6182.251929</v>
      </c>
      <c r="EE137" s="65">
        <v>6182.251929</v>
      </c>
      <c r="EF137" s="65">
        <v>6182.251929</v>
      </c>
      <c r="EG137" s="65">
        <v>6182.251929</v>
      </c>
      <c r="EH137" s="65">
        <v>6182.251929</v>
      </c>
      <c r="EI137" s="65">
        <v>6182.251929</v>
      </c>
      <c r="EJ137" s="65">
        <v>6182.251929</v>
      </c>
      <c r="EK137" s="65">
        <v>6182.251929</v>
      </c>
      <c r="EL137" s="65">
        <v>6182.251929</v>
      </c>
      <c r="EM137" s="65">
        <v>6182.251929</v>
      </c>
      <c r="EN137" s="65">
        <v>6182.251929</v>
      </c>
      <c r="EO137" s="65">
        <v>6182.251929</v>
      </c>
      <c r="EP137" s="65">
        <v>5315.3154519999998</v>
      </c>
      <c r="EQ137" s="65">
        <v>6182.251929</v>
      </c>
      <c r="ER137" s="65">
        <v>6182.251929</v>
      </c>
      <c r="ES137" s="65">
        <v>6182.251929</v>
      </c>
      <c r="ET137" s="65">
        <v>6182.251929</v>
      </c>
      <c r="EU137" s="65">
        <v>6182.251929</v>
      </c>
      <c r="EV137" s="65">
        <v>6182.251929</v>
      </c>
      <c r="EW137" s="65">
        <v>6182.251929</v>
      </c>
      <c r="EX137" s="65">
        <v>6182.251929</v>
      </c>
      <c r="EY137" s="65">
        <v>6182.251929</v>
      </c>
      <c r="EZ137" s="65">
        <v>6182.251929</v>
      </c>
      <c r="FA137" s="65">
        <v>6182.251929</v>
      </c>
      <c r="FB137" s="65">
        <v>5822.2127360000004</v>
      </c>
      <c r="FC137" s="65">
        <v>6182.251929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2662.8688189999998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3028.498094</v>
      </c>
      <c r="AD138" s="65">
        <v>2340.633742</v>
      </c>
      <c r="AE138" s="65">
        <v>3028.498094</v>
      </c>
      <c r="AF138" s="65">
        <v>3028.498094</v>
      </c>
      <c r="AG138" s="65">
        <v>2313.1570670000001</v>
      </c>
      <c r="AH138" s="65">
        <v>3028.498094</v>
      </c>
      <c r="AI138" s="65">
        <v>3028.498094</v>
      </c>
      <c r="AJ138" s="65">
        <v>3028.498094</v>
      </c>
      <c r="AK138" s="65">
        <v>3028.498094</v>
      </c>
      <c r="AL138" s="65">
        <v>3028.498094</v>
      </c>
      <c r="AM138" s="65">
        <v>3028.498094</v>
      </c>
      <c r="AN138" s="65">
        <v>3028.498094</v>
      </c>
      <c r="AO138" s="65">
        <v>2150.381453</v>
      </c>
      <c r="AP138" s="65">
        <v>2239.1899669999998</v>
      </c>
      <c r="AQ138" s="65">
        <v>2245.407451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974.9482352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1065.9055049999999</v>
      </c>
      <c r="F139" s="65">
        <v>459.52370660000003</v>
      </c>
      <c r="G139" s="65">
        <v>1065.9055049999999</v>
      </c>
      <c r="H139" s="65">
        <v>1065.9055049999999</v>
      </c>
      <c r="I139" s="65">
        <v>459.52370660000003</v>
      </c>
      <c r="J139" s="65">
        <v>1065.9055049999999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1065.9055049999999</v>
      </c>
      <c r="S139" s="65">
        <v>1065.9055049999999</v>
      </c>
      <c r="T139" s="65">
        <v>1065.9055049999999</v>
      </c>
      <c r="U139" s="65">
        <v>1065.9055049999999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1065.9055049999999</v>
      </c>
      <c r="AC139" s="65">
        <v>1065.9055049999999</v>
      </c>
      <c r="AD139" s="65">
        <v>1065.9055049999999</v>
      </c>
      <c r="AE139" s="65">
        <v>1065.9055049999999</v>
      </c>
      <c r="AF139" s="65">
        <v>1065.9055049999999</v>
      </c>
      <c r="AG139" s="65">
        <v>1065.9055049999999</v>
      </c>
      <c r="AH139" s="65">
        <v>1065.9055049999999</v>
      </c>
      <c r="AI139" s="65">
        <v>1065.9055049999999</v>
      </c>
      <c r="AJ139" s="65">
        <v>1065.9055049999999</v>
      </c>
      <c r="AK139" s="65">
        <v>1065.9055049999999</v>
      </c>
      <c r="AL139" s="65">
        <v>1065.9055049999999</v>
      </c>
      <c r="AM139" s="65">
        <v>1065.9055049999999</v>
      </c>
      <c r="AN139" s="65">
        <v>1065.9055049999999</v>
      </c>
      <c r="AO139" s="65">
        <v>1065.9055049999999</v>
      </c>
      <c r="AP139" s="65">
        <v>1065.9055049999999</v>
      </c>
      <c r="AQ139" s="65">
        <v>1065.9055049999999</v>
      </c>
      <c r="AR139" s="65">
        <v>1065.9055049999999</v>
      </c>
      <c r="AS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459.52370660000003</v>
      </c>
      <c r="AY139" s="65">
        <v>1065.9055049999999</v>
      </c>
      <c r="AZ139" s="65">
        <v>1065.9055049999999</v>
      </c>
      <c r="BA139" s="65">
        <v>1065.9055049999999</v>
      </c>
      <c r="BB139" s="65">
        <v>606.38179839999998</v>
      </c>
      <c r="BC139" s="65">
        <v>1065.9055049999999</v>
      </c>
      <c r="BD139" s="65">
        <v>1065.9055049999999</v>
      </c>
      <c r="BE139" s="65">
        <v>1065.9055049999999</v>
      </c>
      <c r="BF139" s="65">
        <v>606.38179839999998</v>
      </c>
      <c r="BG139" s="65">
        <v>1065.9055049999999</v>
      </c>
      <c r="BH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L140" s="65">
        <v>211.28615790000001</v>
      </c>
      <c r="M140" s="65">
        <v>211.28615790000001</v>
      </c>
      <c r="N140" s="65">
        <v>211.28615790000001</v>
      </c>
      <c r="O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C140" s="65">
        <v>211.28615790000001</v>
      </c>
      <c r="AF140" s="65">
        <v>211.28615790000001</v>
      </c>
      <c r="AH140" s="65">
        <v>211.28615790000001</v>
      </c>
      <c r="AI140" s="65">
        <v>211.28615790000001</v>
      </c>
      <c r="AJ140" s="65">
        <v>211.28615790000001</v>
      </c>
      <c r="AK140" s="65">
        <v>211.28615790000001</v>
      </c>
      <c r="AN140" s="65">
        <v>211.28615790000001</v>
      </c>
      <c r="AP140" s="65">
        <v>211.28615790000001</v>
      </c>
      <c r="AR140" s="65">
        <v>211.28615790000001</v>
      </c>
      <c r="AS140" s="65">
        <v>211.28615790000001</v>
      </c>
      <c r="AT140" s="65">
        <v>211.28615790000001</v>
      </c>
      <c r="AU140" s="65">
        <v>211.28615790000001</v>
      </c>
      <c r="AV140" s="65">
        <v>211.28615790000001</v>
      </c>
      <c r="AW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4094.4035990000002</v>
      </c>
      <c r="E149" s="65">
        <v>4094.4035990000002</v>
      </c>
      <c r="F149" s="65">
        <v>3488.0218009999999</v>
      </c>
      <c r="G149" s="65">
        <v>4094.4035990000002</v>
      </c>
      <c r="H149" s="65">
        <v>4094.4035990000002</v>
      </c>
      <c r="I149" s="65">
        <v>3488.0218009999999</v>
      </c>
      <c r="J149" s="65">
        <v>4094.4035990000002</v>
      </c>
      <c r="K149" s="65">
        <v>4094.4035990000002</v>
      </c>
      <c r="L149" s="65">
        <v>4305.6897570000001</v>
      </c>
      <c r="M149" s="65">
        <v>4305.6897570000001</v>
      </c>
      <c r="N149" s="65">
        <v>4305.6897570000001</v>
      </c>
      <c r="O149" s="65">
        <v>4305.6897570000001</v>
      </c>
      <c r="P149" s="65">
        <v>4094.4035990000002</v>
      </c>
      <c r="Q149" s="65">
        <v>4305.6897570000001</v>
      </c>
      <c r="R149" s="65">
        <v>4305.6897570000001</v>
      </c>
      <c r="S149" s="65">
        <v>4305.6897570000001</v>
      </c>
      <c r="T149" s="65">
        <v>4305.6897570000001</v>
      </c>
      <c r="U149" s="65">
        <v>4305.6897570000001</v>
      </c>
      <c r="V149" s="65">
        <v>3728.774324</v>
      </c>
      <c r="W149" s="65">
        <v>4094.4035990000002</v>
      </c>
      <c r="X149" s="65">
        <v>4305.6897570000001</v>
      </c>
      <c r="Y149" s="65">
        <v>4305.6897570000001</v>
      </c>
      <c r="Z149" s="65">
        <v>4305.6897570000001</v>
      </c>
      <c r="AA149" s="65">
        <v>4094.4035990000002</v>
      </c>
      <c r="AB149" s="65">
        <v>4094.4035990000002</v>
      </c>
      <c r="AC149" s="65">
        <v>4305.6897570000001</v>
      </c>
      <c r="AD149" s="65">
        <v>3406.5392470000002</v>
      </c>
      <c r="AE149" s="65">
        <v>4094.4035990000002</v>
      </c>
      <c r="AF149" s="65">
        <v>4305.6897570000001</v>
      </c>
      <c r="AG149" s="65">
        <v>3379.0625719999998</v>
      </c>
      <c r="AH149" s="65">
        <v>4305.6897570000001</v>
      </c>
      <c r="AI149" s="65">
        <v>4305.6897570000001</v>
      </c>
      <c r="AJ149" s="65">
        <v>4305.6897570000001</v>
      </c>
      <c r="AK149" s="65">
        <v>4305.6897570000001</v>
      </c>
      <c r="AL149" s="65">
        <v>4094.4035990000002</v>
      </c>
      <c r="AM149" s="65">
        <v>4094.4035990000002</v>
      </c>
      <c r="AN149" s="65">
        <v>4305.6897570000001</v>
      </c>
      <c r="AO149" s="65">
        <v>3216.2869580000001</v>
      </c>
      <c r="AP149" s="65">
        <v>3516.3816299999999</v>
      </c>
      <c r="AQ149" s="65">
        <v>3311.3129560000002</v>
      </c>
      <c r="AR149" s="65">
        <v>4305.6897570000001</v>
      </c>
      <c r="AS149" s="65">
        <v>4305.6897570000001</v>
      </c>
      <c r="AT149" s="65">
        <v>4305.6897570000001</v>
      </c>
      <c r="AU149" s="65">
        <v>4305.6897570000001</v>
      </c>
      <c r="AV149" s="65">
        <v>4091.561185</v>
      </c>
      <c r="AW149" s="65">
        <v>4091.561185</v>
      </c>
      <c r="AX149" s="65">
        <v>3485.1793859999998</v>
      </c>
      <c r="AY149" s="65">
        <v>4091.561185</v>
      </c>
      <c r="AZ149" s="65">
        <v>3725.9319099999998</v>
      </c>
      <c r="BA149" s="65">
        <v>3725.9319099999998</v>
      </c>
      <c r="BB149" s="65">
        <v>3266.408203</v>
      </c>
      <c r="BC149" s="65">
        <v>3725.9319099999998</v>
      </c>
      <c r="BD149" s="65">
        <v>3110.2648899999999</v>
      </c>
      <c r="BE149" s="65">
        <v>3110.2648899999999</v>
      </c>
      <c r="BF149" s="65">
        <v>2650.7411830000001</v>
      </c>
      <c r="BG149" s="65">
        <v>3110.2648899999999</v>
      </c>
      <c r="BH149" s="65">
        <v>2230.3480519999998</v>
      </c>
      <c r="BI149" s="65">
        <v>1164.4425470000001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2040.85374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1527.459304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1120.700834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1527.459304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1120.700834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1630.3245360000001</v>
      </c>
      <c r="E164" s="65">
        <v>1465.8913829999999</v>
      </c>
      <c r="F164" s="65">
        <v>979.93321979999996</v>
      </c>
      <c r="G164" s="65">
        <v>757.84588610000003</v>
      </c>
      <c r="H164" s="65">
        <v>730.40582559999996</v>
      </c>
      <c r="I164" s="65">
        <v>1498.768646</v>
      </c>
      <c r="J164" s="65">
        <v>965.56826679999995</v>
      </c>
      <c r="K164" s="65">
        <v>1627.814273</v>
      </c>
      <c r="L164" s="65">
        <v>1962.697559</v>
      </c>
      <c r="M164" s="65">
        <v>1627.814273</v>
      </c>
      <c r="N164" s="65">
        <v>1913.0979589999999</v>
      </c>
      <c r="O164" s="65">
        <v>1150.2886060000001</v>
      </c>
      <c r="P164" s="65">
        <v>1230.571232</v>
      </c>
      <c r="Q164" s="65">
        <v>1602.079661</v>
      </c>
      <c r="R164" s="65">
        <v>1960.1872960000001</v>
      </c>
      <c r="S164" s="65">
        <v>1769.935007</v>
      </c>
      <c r="T164" s="65">
        <v>1962.697559</v>
      </c>
      <c r="U164" s="65">
        <v>1580.7249360000001</v>
      </c>
      <c r="V164" s="65">
        <v>918.06332689999999</v>
      </c>
      <c r="W164" s="65">
        <v>757.84588610000003</v>
      </c>
      <c r="X164" s="65">
        <v>1638.038215</v>
      </c>
      <c r="Y164" s="65">
        <v>1627.814273</v>
      </c>
      <c r="Z164" s="65">
        <v>1960.1872960000001</v>
      </c>
      <c r="AA164" s="65">
        <v>1090.1607770000001</v>
      </c>
      <c r="AB164" s="65">
        <v>1962.697559</v>
      </c>
      <c r="AC164" s="65">
        <v>1818.066562</v>
      </c>
      <c r="AD164" s="65">
        <v>166.7183799</v>
      </c>
      <c r="AE164" s="65">
        <v>1148.7726520000001</v>
      </c>
      <c r="AF164" s="65">
        <v>744.97420780000004</v>
      </c>
      <c r="AG164" s="65">
        <v>1627.814273</v>
      </c>
      <c r="AH164" s="65">
        <v>268.51344010000003</v>
      </c>
      <c r="AI164" s="65">
        <v>1818.066562</v>
      </c>
      <c r="AJ164" s="65">
        <v>1962.697559</v>
      </c>
      <c r="AK164" s="65">
        <v>1726.2374809999999</v>
      </c>
      <c r="AL164" s="65">
        <v>1960.1872960000001</v>
      </c>
      <c r="AM164" s="65">
        <v>1960.1872960000001</v>
      </c>
      <c r="AN164" s="65">
        <v>1725.3559330000001</v>
      </c>
      <c r="AO164" s="65">
        <v>1627.814273</v>
      </c>
      <c r="AP164" s="65">
        <v>1818.066562</v>
      </c>
      <c r="AQ164" s="65">
        <v>1580.7249360000001</v>
      </c>
      <c r="AR164" s="65">
        <v>1962.697559</v>
      </c>
      <c r="AS164" s="65">
        <v>1627.814273</v>
      </c>
      <c r="AT164" s="65">
        <v>589.69227130000002</v>
      </c>
      <c r="AU164" s="65">
        <v>1835.249685</v>
      </c>
      <c r="AV164" s="65">
        <v>1962.697559</v>
      </c>
      <c r="AW164" s="65">
        <v>1580.7249360000001</v>
      </c>
      <c r="AX164" s="65">
        <v>1331.077409</v>
      </c>
      <c r="AY164" s="65">
        <v>1960.1872960000001</v>
      </c>
      <c r="AZ164" s="65">
        <v>1552.0633849999999</v>
      </c>
      <c r="BA164" s="65">
        <v>1549.553122</v>
      </c>
      <c r="BB164" s="65">
        <v>1549.553122</v>
      </c>
      <c r="BC164" s="65">
        <v>1549.553122</v>
      </c>
      <c r="BD164" s="65">
        <v>579.76807010000005</v>
      </c>
      <c r="BE164" s="65">
        <v>577.25780680000003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314.37106360000001</v>
      </c>
      <c r="G165" s="65">
        <v>314.37106360000001</v>
      </c>
      <c r="H165" s="65">
        <v>314.37106360000001</v>
      </c>
      <c r="I165" s="65">
        <v>157.18553180000001</v>
      </c>
      <c r="J165" s="65">
        <v>314.37106360000001</v>
      </c>
      <c r="K165" s="65">
        <v>314.37106360000001</v>
      </c>
      <c r="L165" s="65">
        <v>314.37106360000001</v>
      </c>
      <c r="M165" s="65">
        <v>157.18553180000001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V165" s="65">
        <v>314.37106360000001</v>
      </c>
      <c r="W165" s="65">
        <v>314.37106360000001</v>
      </c>
      <c r="X165" s="65">
        <v>314.37106360000001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G165" s="65">
        <v>314.37106360000001</v>
      </c>
      <c r="AH165" s="65">
        <v>314.37106360000001</v>
      </c>
      <c r="AI165" s="65">
        <v>314.37106360000001</v>
      </c>
      <c r="AJ165" s="65">
        <v>314.37106360000001</v>
      </c>
      <c r="AK165" s="65">
        <v>314.37106360000001</v>
      </c>
      <c r="AL165" s="65">
        <v>314.37106360000001</v>
      </c>
      <c r="AM165" s="65">
        <v>314.37106360000001</v>
      </c>
      <c r="AN165" s="65">
        <v>314.37106360000001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146.99207620000001</v>
      </c>
      <c r="F167" s="65">
        <v>105.5113344</v>
      </c>
      <c r="I167" s="65">
        <v>173.4707057</v>
      </c>
      <c r="J167" s="65">
        <v>132.0730293</v>
      </c>
      <c r="K167" s="65">
        <v>19.06915721</v>
      </c>
      <c r="M167" s="65">
        <v>177.0467506</v>
      </c>
      <c r="N167" s="65">
        <v>135.6602925</v>
      </c>
      <c r="O167" s="65">
        <v>22.646715409999999</v>
      </c>
      <c r="Q167" s="65">
        <v>265.39622850000001</v>
      </c>
      <c r="R167" s="65">
        <v>224.28692939999999</v>
      </c>
      <c r="S167" s="65">
        <v>111.0335805</v>
      </c>
      <c r="V167" s="65">
        <v>214.88775000000001</v>
      </c>
      <c r="W167" s="65">
        <v>322.14033039999998</v>
      </c>
      <c r="Y167" s="65">
        <v>310.3457745</v>
      </c>
      <c r="AA167" s="65">
        <v>322.14033039999998</v>
      </c>
      <c r="AC167" s="65">
        <v>322.14033039999998</v>
      </c>
      <c r="AD167" s="65">
        <v>322.14033039999998</v>
      </c>
      <c r="AE167" s="65">
        <v>264.25739279999999</v>
      </c>
      <c r="AF167" s="65">
        <v>322.14033039999998</v>
      </c>
      <c r="AG167" s="65">
        <v>322.14033039999998</v>
      </c>
      <c r="AH167" s="65">
        <v>322.14033039999998</v>
      </c>
      <c r="AI167" s="65">
        <v>311.0798322</v>
      </c>
      <c r="AK167" s="65">
        <v>322.14033039999998</v>
      </c>
      <c r="AL167" s="65">
        <v>322.14033039999998</v>
      </c>
      <c r="AM167" s="65">
        <v>322.14033039999998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H168" s="65">
        <v>142.120734</v>
      </c>
      <c r="I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13.38225344</v>
      </c>
      <c r="Q168" s="65">
        <v>124.1202287</v>
      </c>
      <c r="R168" s="65">
        <v>142.120734</v>
      </c>
      <c r="S168" s="65">
        <v>142.120734</v>
      </c>
      <c r="T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55.497638590000001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2547.0032700000002</v>
      </c>
      <c r="E173" s="65">
        <v>2372.3766620000001</v>
      </c>
      <c r="F173" s="65">
        <v>2301.4295539999998</v>
      </c>
      <c r="G173" s="65">
        <v>1831.7101520000001</v>
      </c>
      <c r="H173" s="65">
        <v>1946.3908260000001</v>
      </c>
      <c r="I173" s="65">
        <v>2731.0388200000002</v>
      </c>
      <c r="J173" s="65">
        <v>2313.6262959999999</v>
      </c>
      <c r="K173" s="65">
        <v>2862.86843</v>
      </c>
      <c r="L173" s="65">
        <v>3178.6825589999999</v>
      </c>
      <c r="M173" s="65">
        <v>2863.6604910000001</v>
      </c>
      <c r="N173" s="65">
        <v>3264.7432520000002</v>
      </c>
      <c r="O173" s="65">
        <v>2388.9203219999999</v>
      </c>
      <c r="P173" s="65">
        <v>2317.817751</v>
      </c>
      <c r="Q173" s="65">
        <v>2908.274852</v>
      </c>
      <c r="R173" s="65">
        <v>3400.4592250000001</v>
      </c>
      <c r="S173" s="65">
        <v>3096.953587</v>
      </c>
      <c r="T173" s="65">
        <v>3178.6825589999999</v>
      </c>
      <c r="U173" s="65">
        <v>2497.4036700000001</v>
      </c>
      <c r="V173" s="65">
        <v>2348.9360769999998</v>
      </c>
      <c r="W173" s="65">
        <v>2295.9712169999998</v>
      </c>
      <c r="X173" s="65">
        <v>2854.0232150000002</v>
      </c>
      <c r="Y173" s="65">
        <v>2839.7739839999999</v>
      </c>
      <c r="Z173" s="65">
        <v>2861.8012319999998</v>
      </c>
      <c r="AA173" s="65">
        <v>2628.2861069999999</v>
      </c>
      <c r="AB173" s="65">
        <v>3178.6825589999999</v>
      </c>
      <c r="AC173" s="65">
        <v>3041.8208289999998</v>
      </c>
      <c r="AD173" s="65">
        <v>1704.8437100000001</v>
      </c>
      <c r="AE173" s="65">
        <v>2629.0150450000001</v>
      </c>
      <c r="AF173" s="65">
        <v>2283.0995379999999</v>
      </c>
      <c r="AG173" s="65">
        <v>3165.9396029999998</v>
      </c>
      <c r="AH173" s="65">
        <v>1806.6387709999999</v>
      </c>
      <c r="AI173" s="65">
        <v>3345.131394</v>
      </c>
      <c r="AJ173" s="65">
        <v>3178.6825589999999</v>
      </c>
      <c r="AK173" s="65">
        <v>3264.362811</v>
      </c>
      <c r="AL173" s="65">
        <v>3498.3126259999999</v>
      </c>
      <c r="AM173" s="65">
        <v>3498.3126259999999</v>
      </c>
      <c r="AN173" s="65">
        <v>3263.481264</v>
      </c>
      <c r="AO173" s="65">
        <v>3165.9396029999998</v>
      </c>
      <c r="AP173" s="65">
        <v>3356.1918919999998</v>
      </c>
      <c r="AQ173" s="65">
        <v>3118.8502669999998</v>
      </c>
      <c r="AR173" s="65">
        <v>3500.8228899999999</v>
      </c>
      <c r="AS173" s="65">
        <v>3165.9396029999998</v>
      </c>
      <c r="AT173" s="65">
        <v>2127.8176020000001</v>
      </c>
      <c r="AU173" s="65">
        <v>3373.375016</v>
      </c>
      <c r="AV173" s="65">
        <v>3500.8228899999999</v>
      </c>
      <c r="AW173" s="65">
        <v>3118.8502669999998</v>
      </c>
      <c r="AX173" s="65">
        <v>2869.2027400000002</v>
      </c>
      <c r="AY173" s="65">
        <v>3498.3126259999999</v>
      </c>
      <c r="AZ173" s="65">
        <v>3090.1887149999998</v>
      </c>
      <c r="BA173" s="65">
        <v>3087.6784520000001</v>
      </c>
      <c r="BB173" s="65">
        <v>3087.6784520000001</v>
      </c>
      <c r="BC173" s="65">
        <v>3087.6784520000001</v>
      </c>
      <c r="BD173" s="65">
        <v>1638.093803</v>
      </c>
      <c r="BE173" s="65">
        <v>1635.583539</v>
      </c>
      <c r="BF173" s="65">
        <v>1313.443209</v>
      </c>
      <c r="BG173" s="65">
        <v>1635.583539</v>
      </c>
      <c r="BH173" s="65">
        <v>1609.8489279999999</v>
      </c>
      <c r="BI173" s="65">
        <v>1523.2258320000001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0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215.6459802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778.64671080000005</v>
      </c>
      <c r="E176" s="65">
        <v>704.63459920000003</v>
      </c>
      <c r="F176" s="65">
        <v>348.39987539999998</v>
      </c>
      <c r="G176" s="65">
        <v>308.7955642</v>
      </c>
      <c r="H176" s="65">
        <v>301.5801975</v>
      </c>
      <c r="I176" s="65">
        <v>728.33597090000001</v>
      </c>
      <c r="J176" s="65">
        <v>114.170323</v>
      </c>
      <c r="K176" s="65">
        <v>450.06357370000001</v>
      </c>
      <c r="L176" s="65">
        <v>791.05858820000003</v>
      </c>
      <c r="M176" s="65">
        <v>630.74640020000004</v>
      </c>
      <c r="N176" s="65">
        <v>714.31339179999998</v>
      </c>
      <c r="O176" s="65">
        <v>573.89810660000001</v>
      </c>
      <c r="P176" s="65">
        <v>701.9015144</v>
      </c>
      <c r="Q176" s="65">
        <v>766.23483329999999</v>
      </c>
      <c r="R176" s="65">
        <v>803.47046560000001</v>
      </c>
      <c r="S176" s="65">
        <v>689.48963700000002</v>
      </c>
      <c r="T176" s="65">
        <v>803.47046560000001</v>
      </c>
      <c r="U176" s="65">
        <v>766.23483329999999</v>
      </c>
      <c r="V176" s="65">
        <v>335.94147249999997</v>
      </c>
      <c r="W176" s="65">
        <v>271.55993180000002</v>
      </c>
      <c r="X176" s="65">
        <v>714.31339179999998</v>
      </c>
      <c r="Y176" s="65">
        <v>778.64671080000005</v>
      </c>
      <c r="Z176" s="65">
        <v>803.47046560000001</v>
      </c>
      <c r="AA176" s="65">
        <v>139.8536613</v>
      </c>
      <c r="AB176" s="65">
        <v>803.47046560000001</v>
      </c>
      <c r="AC176" s="65">
        <v>803.47046560000001</v>
      </c>
      <c r="AD176" s="65">
        <v>224.64550689999999</v>
      </c>
      <c r="AE176" s="65">
        <v>175.58106280000001</v>
      </c>
      <c r="AF176" s="65">
        <v>301.5801975</v>
      </c>
      <c r="AG176" s="65">
        <v>728.33597090000001</v>
      </c>
      <c r="AH176" s="65">
        <v>76.934690669999995</v>
      </c>
      <c r="AI176" s="65">
        <v>803.47046560000001</v>
      </c>
      <c r="AJ176" s="65">
        <v>803.47046560000001</v>
      </c>
      <c r="AK176" s="65">
        <v>791.05858820000003</v>
      </c>
      <c r="AL176" s="65">
        <v>651.59077460000003</v>
      </c>
      <c r="AM176" s="65">
        <v>651.59077460000003</v>
      </c>
      <c r="AN176" s="65">
        <v>714.31339179999998</v>
      </c>
      <c r="AO176" s="65">
        <v>728.33597090000001</v>
      </c>
      <c r="AP176" s="65">
        <v>803.47046560000001</v>
      </c>
      <c r="AQ176" s="65">
        <v>651.59077460000003</v>
      </c>
      <c r="AR176" s="65">
        <v>803.47046560000001</v>
      </c>
      <c r="AS176" s="65">
        <v>651.59077460000003</v>
      </c>
      <c r="AT176" s="65">
        <v>74.012111579999996</v>
      </c>
      <c r="AU176" s="65">
        <v>803.47046560000001</v>
      </c>
      <c r="AV176" s="65">
        <v>666.45149530000003</v>
      </c>
      <c r="AW176" s="65">
        <v>666.45149530000003</v>
      </c>
      <c r="AX176" s="65">
        <v>577.2944215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18.949431199999999</v>
      </c>
      <c r="G180" s="65">
        <v>178.12465330000001</v>
      </c>
      <c r="H180" s="65">
        <v>178.12465330000001</v>
      </c>
      <c r="I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178.12465330000001</v>
      </c>
      <c r="N180" s="65">
        <v>178.12465330000001</v>
      </c>
      <c r="O180" s="65">
        <v>178.12465330000001</v>
      </c>
      <c r="P180" s="65">
        <v>178.12465330000001</v>
      </c>
      <c r="Q180" s="65">
        <v>18.949431199999999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178.12465330000001</v>
      </c>
      <c r="W180" s="65">
        <v>178.12465330000001</v>
      </c>
      <c r="X180" s="65">
        <v>73.902781680000004</v>
      </c>
      <c r="Y180" s="65">
        <v>178.12465330000001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66.323009200000001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1169.006447</v>
      </c>
      <c r="E185" s="65">
        <v>1094.9943350000001</v>
      </c>
      <c r="F185" s="65">
        <v>757.70904240000004</v>
      </c>
      <c r="G185" s="65">
        <v>877.27995329999999</v>
      </c>
      <c r="H185" s="65">
        <v>870.06458669999995</v>
      </c>
      <c r="I185" s="65">
        <v>1296.8203599999999</v>
      </c>
      <c r="J185" s="65">
        <v>682.65471209999998</v>
      </c>
      <c r="K185" s="65">
        <v>1018.547963</v>
      </c>
      <c r="L185" s="65">
        <v>1359.5429770000001</v>
      </c>
      <c r="M185" s="65">
        <v>1199.230789</v>
      </c>
      <c r="N185" s="65">
        <v>1282.797781</v>
      </c>
      <c r="O185" s="65">
        <v>1142.3824959999999</v>
      </c>
      <c r="P185" s="65">
        <v>1270.385904</v>
      </c>
      <c r="Q185" s="65">
        <v>1175.5440000000001</v>
      </c>
      <c r="R185" s="65">
        <v>1371.954855</v>
      </c>
      <c r="S185" s="65">
        <v>1257.9740260000001</v>
      </c>
      <c r="T185" s="65">
        <v>1371.954855</v>
      </c>
      <c r="U185" s="65">
        <v>1334.7192219999999</v>
      </c>
      <c r="V185" s="65">
        <v>904.42586159999996</v>
      </c>
      <c r="W185" s="65">
        <v>840.04432099999997</v>
      </c>
      <c r="X185" s="65">
        <v>1178.5759089999999</v>
      </c>
      <c r="Y185" s="65">
        <v>1347.1311000000001</v>
      </c>
      <c r="Z185" s="65">
        <v>1371.954855</v>
      </c>
      <c r="AA185" s="65">
        <v>708.33805050000001</v>
      </c>
      <c r="AB185" s="65">
        <v>1371.954855</v>
      </c>
      <c r="AC185" s="65">
        <v>1371.954855</v>
      </c>
      <c r="AD185" s="65">
        <v>793.12989600000003</v>
      </c>
      <c r="AE185" s="65">
        <v>744.06545200000005</v>
      </c>
      <c r="AF185" s="65">
        <v>870.06458669999995</v>
      </c>
      <c r="AG185" s="65">
        <v>1296.8203599999999</v>
      </c>
      <c r="AH185" s="65">
        <v>645.41907979999996</v>
      </c>
      <c r="AI185" s="65">
        <v>1371.954855</v>
      </c>
      <c r="AJ185" s="65">
        <v>1371.954855</v>
      </c>
      <c r="AK185" s="65">
        <v>1359.5429770000001</v>
      </c>
      <c r="AL185" s="65">
        <v>1220.0751640000001</v>
      </c>
      <c r="AM185" s="65">
        <v>1220.0751640000001</v>
      </c>
      <c r="AN185" s="65">
        <v>1282.797781</v>
      </c>
      <c r="AO185" s="65">
        <v>1296.8203599999999</v>
      </c>
      <c r="AP185" s="65">
        <v>1371.954855</v>
      </c>
      <c r="AQ185" s="65">
        <v>1220.0751640000001</v>
      </c>
      <c r="AR185" s="65">
        <v>1371.954855</v>
      </c>
      <c r="AS185" s="65">
        <v>1220.0751640000001</v>
      </c>
      <c r="AT185" s="65">
        <v>642.49650069999996</v>
      </c>
      <c r="AU185" s="65">
        <v>1371.954855</v>
      </c>
      <c r="AV185" s="65">
        <v>1192.8681469999999</v>
      </c>
      <c r="AW185" s="65">
        <v>1060.222129</v>
      </c>
      <c r="AX185" s="65">
        <v>1103.7110729999999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428.06765080000002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29810.719379999999</v>
      </c>
      <c r="F234" s="65">
        <v>30430.198799999998</v>
      </c>
      <c r="G234" s="65">
        <v>30068.736280000001</v>
      </c>
      <c r="H234" s="65">
        <v>30103.822319999999</v>
      </c>
      <c r="I234" s="65">
        <v>30480.644349999999</v>
      </c>
      <c r="J234" s="65">
        <v>28436.30373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31326.42812</v>
      </c>
      <c r="V234" s="65">
        <v>29024.027999999998</v>
      </c>
      <c r="W234" s="65">
        <v>30068.736280000001</v>
      </c>
      <c r="X234" s="65">
        <v>30103.822319999999</v>
      </c>
      <c r="Y234" s="65">
        <v>31612.52204</v>
      </c>
      <c r="Z234" s="65">
        <v>30112.40828</v>
      </c>
      <c r="AA234" s="65">
        <v>30068.736280000001</v>
      </c>
      <c r="AB234" s="65">
        <v>30554.27232</v>
      </c>
      <c r="AC234" s="65">
        <v>27300.777740000001</v>
      </c>
      <c r="AD234" s="65">
        <v>23902.777870000002</v>
      </c>
      <c r="AE234" s="65">
        <v>30518.66128</v>
      </c>
      <c r="AF234" s="65">
        <v>30682.972320000001</v>
      </c>
      <c r="AG234" s="65">
        <v>29077.715779999999</v>
      </c>
      <c r="AH234" s="65">
        <v>31112.104800000001</v>
      </c>
      <c r="AI234" s="65">
        <v>30647.21128</v>
      </c>
      <c r="AJ234" s="65">
        <v>30682.972320000001</v>
      </c>
      <c r="AK234" s="65">
        <v>32220.697039999999</v>
      </c>
      <c r="AL234" s="65">
        <v>31112.104800000001</v>
      </c>
      <c r="AM234" s="65">
        <v>30647.21128</v>
      </c>
      <c r="AN234" s="65">
        <v>30682.972320000001</v>
      </c>
      <c r="AO234" s="65">
        <v>29839.64185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28781.438579999998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32406.303039999999</v>
      </c>
      <c r="BJ234" s="65">
        <v>31112.104800000001</v>
      </c>
      <c r="BK234" s="65">
        <v>30823.753280000001</v>
      </c>
      <c r="BL234" s="65">
        <v>30859.72032</v>
      </c>
      <c r="BM234" s="65">
        <v>32406.303039999999</v>
      </c>
      <c r="BN234" s="65">
        <v>31112.104800000001</v>
      </c>
      <c r="BO234" s="65">
        <v>30823.753280000001</v>
      </c>
      <c r="BP234" s="65">
        <v>31511.628720000001</v>
      </c>
      <c r="BQ234" s="65">
        <v>32980.059840000002</v>
      </c>
      <c r="BR234" s="65">
        <v>31332.018260000001</v>
      </c>
      <c r="BS234" s="65">
        <v>31474.901880000001</v>
      </c>
      <c r="BT234" s="65">
        <v>32556.74136</v>
      </c>
      <c r="BU234" s="65">
        <v>34021.687919999997</v>
      </c>
      <c r="BV234" s="65">
        <v>30646.266790000001</v>
      </c>
      <c r="BW234" s="65">
        <v>32518.796439999998</v>
      </c>
      <c r="BX234" s="65">
        <v>34117.872360000001</v>
      </c>
      <c r="BY234" s="65">
        <v>35277.231419999996</v>
      </c>
      <c r="BZ234" s="65">
        <v>34084.981800000001</v>
      </c>
      <c r="CA234" s="65">
        <v>34078.107940000002</v>
      </c>
      <c r="CB234" s="65">
        <v>34565.576760000004</v>
      </c>
      <c r="CC234" s="65">
        <v>35667.184220000003</v>
      </c>
      <c r="CD234" s="65">
        <v>34760.867400000003</v>
      </c>
      <c r="CE234" s="65">
        <v>34525.290540000002</v>
      </c>
      <c r="CF234" s="65">
        <v>34565.576760000004</v>
      </c>
      <c r="CG234" s="65">
        <v>36003.167119999998</v>
      </c>
      <c r="CH234" s="65">
        <v>34316.210400000004</v>
      </c>
      <c r="CI234" s="65">
        <v>34525.290540000002</v>
      </c>
      <c r="CJ234" s="65">
        <v>34565.576760000004</v>
      </c>
      <c r="CK234" s="65">
        <v>36192.647420000001</v>
      </c>
      <c r="CL234" s="65">
        <v>33392.714500000002</v>
      </c>
      <c r="CM234" s="65">
        <v>34525.290540000002</v>
      </c>
      <c r="CN234" s="65">
        <v>34565.576760000004</v>
      </c>
      <c r="CO234" s="65">
        <v>36297.88422</v>
      </c>
      <c r="CP234" s="65">
        <v>34235.561399999999</v>
      </c>
      <c r="CQ234" s="65">
        <v>34525.290540000002</v>
      </c>
      <c r="CR234" s="65">
        <v>34565.576760000004</v>
      </c>
      <c r="CS234" s="65">
        <v>35398.95652</v>
      </c>
      <c r="CT234" s="65">
        <v>34978.541400000002</v>
      </c>
      <c r="CU234" s="65">
        <v>34525.290540000002</v>
      </c>
      <c r="CV234" s="65">
        <v>34565.576760000004</v>
      </c>
      <c r="CW234" s="65">
        <v>36297.88422</v>
      </c>
      <c r="CX234" s="65">
        <v>32627.9928</v>
      </c>
      <c r="CY234" s="65">
        <v>34525.290540000002</v>
      </c>
      <c r="CZ234" s="65">
        <v>34565.576760000004</v>
      </c>
      <c r="DA234" s="65">
        <v>35306.513919999998</v>
      </c>
      <c r="DB234" s="65">
        <v>34284.890399999997</v>
      </c>
      <c r="DC234" s="65">
        <v>34525.290540000002</v>
      </c>
      <c r="DD234" s="65">
        <v>34744.984559999997</v>
      </c>
      <c r="DE234" s="65">
        <v>36486.283320000002</v>
      </c>
      <c r="DF234" s="65">
        <v>34273.928399999997</v>
      </c>
      <c r="DG234" s="65">
        <v>34704.489240000003</v>
      </c>
      <c r="DH234" s="65">
        <v>34744.984559999997</v>
      </c>
      <c r="DI234" s="65">
        <v>36344.82632</v>
      </c>
      <c r="DJ234" s="65">
        <v>34977.758399999999</v>
      </c>
      <c r="DK234" s="65">
        <v>34704.489240000003</v>
      </c>
      <c r="DL234" s="65">
        <v>34744.984559999997</v>
      </c>
      <c r="DM234" s="65">
        <v>36315.09332</v>
      </c>
      <c r="DN234" s="65">
        <v>35230.928399999997</v>
      </c>
      <c r="DO234" s="65">
        <v>34704.489240000003</v>
      </c>
      <c r="DP234" s="65">
        <v>34744.984559999997</v>
      </c>
      <c r="DQ234" s="65">
        <v>36486.283320000002</v>
      </c>
      <c r="DR234" s="65">
        <v>34875.968399999998</v>
      </c>
      <c r="DS234" s="65">
        <v>34704.489240000003</v>
      </c>
      <c r="DT234" s="65">
        <v>34744.984559999997</v>
      </c>
      <c r="DU234" s="65">
        <v>36486.283320000002</v>
      </c>
      <c r="DV234" s="65">
        <v>35230.928399999997</v>
      </c>
      <c r="DW234" s="65">
        <v>34704.489240000003</v>
      </c>
      <c r="DX234" s="65">
        <v>34744.984559999997</v>
      </c>
      <c r="DY234" s="65">
        <v>36486.283320000002</v>
      </c>
      <c r="DZ234" s="65">
        <v>35230.928399999997</v>
      </c>
      <c r="EA234" s="65">
        <v>34704.489240000003</v>
      </c>
      <c r="EB234" s="65">
        <v>34744.984559999997</v>
      </c>
      <c r="EC234" s="65">
        <v>36486.283320000002</v>
      </c>
      <c r="ED234" s="65">
        <v>35230.928399999997</v>
      </c>
      <c r="EE234" s="65">
        <v>34704.489240000003</v>
      </c>
      <c r="EF234" s="65">
        <v>34744.984559999997</v>
      </c>
      <c r="EG234" s="65">
        <v>36486.283320000002</v>
      </c>
      <c r="EH234" s="65">
        <v>35014.820399999997</v>
      </c>
      <c r="EI234" s="65">
        <v>34704.489240000003</v>
      </c>
      <c r="EJ234" s="65">
        <v>34744.984559999997</v>
      </c>
      <c r="EK234" s="65">
        <v>36486.283320000002</v>
      </c>
      <c r="EL234" s="65">
        <v>34618.383849999998</v>
      </c>
      <c r="EM234" s="65">
        <v>34704.489240000003</v>
      </c>
      <c r="EN234" s="65">
        <v>34744.984559999997</v>
      </c>
      <c r="EO234" s="65">
        <v>36486.283320000002</v>
      </c>
      <c r="EP234" s="65">
        <v>34029.040800000002</v>
      </c>
      <c r="EQ234" s="65">
        <v>34704.489240000003</v>
      </c>
      <c r="ER234" s="65">
        <v>34744.984559999997</v>
      </c>
      <c r="ES234" s="65">
        <v>36486.283320000002</v>
      </c>
      <c r="ET234" s="65">
        <v>34975.148399999998</v>
      </c>
      <c r="EU234" s="65">
        <v>34665.92424</v>
      </c>
      <c r="EV234" s="65">
        <v>34744.984559999997</v>
      </c>
      <c r="EW234" s="65">
        <v>36486.283320000002</v>
      </c>
      <c r="EX234" s="65">
        <v>35230.928399999997</v>
      </c>
      <c r="EY234" s="65">
        <v>34704.489240000003</v>
      </c>
      <c r="EZ234" s="65">
        <v>34744.984559999997</v>
      </c>
      <c r="FA234" s="65">
        <v>36486.283320000002</v>
      </c>
      <c r="FB234" s="65">
        <v>35230.928399999997</v>
      </c>
      <c r="FC234" s="65">
        <v>34704.489240000003</v>
      </c>
    </row>
    <row r="235" spans="2:159" x14ac:dyDescent="0.2">
      <c r="B235" s="65" t="s">
        <v>1</v>
      </c>
      <c r="C235" s="65" t="s">
        <v>38</v>
      </c>
      <c r="D235" s="65">
        <v>13314.749659999999</v>
      </c>
      <c r="E235" s="65">
        <v>10105.381869999999</v>
      </c>
      <c r="F235" s="65">
        <v>10582.92424</v>
      </c>
      <c r="G235" s="65">
        <v>12518.10845</v>
      </c>
      <c r="H235" s="65">
        <v>12144.705819999999</v>
      </c>
      <c r="I235" s="65">
        <v>11130.56986</v>
      </c>
      <c r="J235" s="65">
        <v>10103.41048</v>
      </c>
      <c r="K235" s="65">
        <v>11887.518539999999</v>
      </c>
      <c r="L235" s="65">
        <v>13314.749659999999</v>
      </c>
      <c r="M235" s="65">
        <v>12305.40155</v>
      </c>
      <c r="N235" s="65">
        <v>12733.00352</v>
      </c>
      <c r="O235" s="65">
        <v>13510.5548</v>
      </c>
      <c r="P235" s="65">
        <v>13314.749659999999</v>
      </c>
      <c r="Q235" s="65">
        <v>11463.93455</v>
      </c>
      <c r="R235" s="65">
        <v>11215.396280000001</v>
      </c>
      <c r="S235" s="65">
        <v>13510.5548</v>
      </c>
      <c r="T235" s="65">
        <v>13314.749659999999</v>
      </c>
      <c r="U235" s="65">
        <v>10464.375749999999</v>
      </c>
      <c r="V235" s="65">
        <v>10018.572819999999</v>
      </c>
      <c r="W235" s="65">
        <v>13510.5548</v>
      </c>
      <c r="X235" s="65">
        <v>13314.749659999999</v>
      </c>
      <c r="Y235" s="65">
        <v>11529.14579</v>
      </c>
      <c r="Z235" s="65">
        <v>11747.098889999999</v>
      </c>
      <c r="AA235" s="65">
        <v>13510.5548</v>
      </c>
      <c r="AB235" s="65">
        <v>12965.36117</v>
      </c>
      <c r="AC235" s="65">
        <v>9754.1385439999995</v>
      </c>
      <c r="AD235" s="65">
        <v>13465.369000000001</v>
      </c>
      <c r="AE235" s="65">
        <v>13510.5548</v>
      </c>
      <c r="AF235" s="65">
        <v>13601.99258</v>
      </c>
      <c r="AG235" s="65">
        <v>11955.842189999999</v>
      </c>
      <c r="AH235" s="65">
        <v>11069.438550000001</v>
      </c>
      <c r="AI235" s="65">
        <v>11546.529350000001</v>
      </c>
      <c r="AJ235" s="65">
        <v>13679.13357</v>
      </c>
      <c r="AK235" s="65">
        <v>13632.71117</v>
      </c>
      <c r="AL235" s="65">
        <v>11746.851989999999</v>
      </c>
      <c r="AM235" s="65">
        <v>13880.2973</v>
      </c>
      <c r="AN235" s="65">
        <v>13679.13357</v>
      </c>
      <c r="AO235" s="65">
        <v>12879.456169999999</v>
      </c>
      <c r="AP235" s="65">
        <v>13833.874900000001</v>
      </c>
      <c r="AQ235" s="65">
        <v>13880.2973</v>
      </c>
      <c r="AR235" s="65">
        <v>13804.57317</v>
      </c>
      <c r="AS235" s="65">
        <v>11925.629440000001</v>
      </c>
      <c r="AT235" s="65">
        <v>11582.314189999999</v>
      </c>
      <c r="AU235" s="65">
        <v>14007.5816</v>
      </c>
      <c r="AV235" s="65">
        <v>13908.88517</v>
      </c>
      <c r="AW235" s="65">
        <v>13861.683069999999</v>
      </c>
      <c r="AX235" s="65">
        <v>13968.68045</v>
      </c>
      <c r="AY235" s="65">
        <v>14007.5816</v>
      </c>
      <c r="AZ235" s="65">
        <v>14105.010249999999</v>
      </c>
      <c r="BA235" s="65">
        <v>12820.52254</v>
      </c>
      <c r="BB235" s="65">
        <v>12514.66365</v>
      </c>
      <c r="BC235" s="65">
        <v>14353.598190000001</v>
      </c>
      <c r="BD235" s="65">
        <v>14191.14637</v>
      </c>
      <c r="BE235" s="65">
        <v>14142.986370000001</v>
      </c>
      <c r="BF235" s="65">
        <v>13598.308580000001</v>
      </c>
      <c r="BG235" s="65">
        <v>14316.239299999999</v>
      </c>
      <c r="BH235" s="65">
        <v>14832.04637</v>
      </c>
      <c r="BI235" s="65">
        <v>12930.91966</v>
      </c>
      <c r="BJ235" s="65">
        <v>13158.779430000001</v>
      </c>
      <c r="BK235" s="65">
        <v>14399.8397</v>
      </c>
      <c r="BL235" s="65">
        <v>14832.04637</v>
      </c>
      <c r="BM235" s="65">
        <v>9363.5443319999995</v>
      </c>
      <c r="BN235" s="65">
        <v>14999.8297</v>
      </c>
      <c r="BO235" s="65">
        <v>15050.164699999999</v>
      </c>
      <c r="BP235" s="65">
        <v>15440.768770000001</v>
      </c>
      <c r="BQ235" s="65">
        <v>14667.225420000001</v>
      </c>
      <c r="BR235" s="65">
        <v>14459.183199999999</v>
      </c>
      <c r="BS235" s="65">
        <v>15667.838900000001</v>
      </c>
      <c r="BT235" s="65">
        <v>16391.784810000001</v>
      </c>
      <c r="BU235" s="65">
        <v>15933.157300000001</v>
      </c>
      <c r="BV235" s="65">
        <v>14841.412899999999</v>
      </c>
      <c r="BW235" s="65">
        <v>16632.840469999999</v>
      </c>
      <c r="BX235" s="65">
        <v>16842.35961</v>
      </c>
      <c r="BY235" s="65">
        <v>16095.365610000001</v>
      </c>
      <c r="BZ235" s="65">
        <v>15317.2444</v>
      </c>
      <c r="CA235" s="65">
        <v>17090.041369999999</v>
      </c>
      <c r="CB235" s="65">
        <v>16842.35961</v>
      </c>
      <c r="CC235" s="65">
        <v>16785.202280000001</v>
      </c>
      <c r="CD235" s="65">
        <v>15589.91856</v>
      </c>
      <c r="CE235" s="65">
        <v>17090.041369999999</v>
      </c>
      <c r="CF235" s="65">
        <v>16842.35961</v>
      </c>
      <c r="CG235" s="65">
        <v>14184.51671</v>
      </c>
      <c r="CH235" s="65">
        <v>16132.44724</v>
      </c>
      <c r="CI235" s="65">
        <v>17090.041369999999</v>
      </c>
      <c r="CJ235" s="65">
        <v>16842.35961</v>
      </c>
      <c r="CK235" s="65">
        <v>14545.43598</v>
      </c>
      <c r="CL235" s="65">
        <v>14579.07754</v>
      </c>
      <c r="CM235" s="65">
        <v>17090.041369999999</v>
      </c>
      <c r="CN235" s="65">
        <v>16842.35961</v>
      </c>
      <c r="CO235" s="65">
        <v>16785.202280000001</v>
      </c>
      <c r="CP235" s="65">
        <v>14539.495430000001</v>
      </c>
      <c r="CQ235" s="65">
        <v>17090.041369999999</v>
      </c>
      <c r="CR235" s="65">
        <v>16875.95161</v>
      </c>
      <c r="CS235" s="65">
        <v>14729.42402</v>
      </c>
      <c r="CT235" s="65">
        <v>7195.0574470000001</v>
      </c>
      <c r="CU235" s="65">
        <v>17124.127369999998</v>
      </c>
      <c r="CV235" s="65">
        <v>16875.95161</v>
      </c>
      <c r="CW235" s="65">
        <v>16818.68028</v>
      </c>
      <c r="CX235" s="65">
        <v>16365.33424</v>
      </c>
      <c r="CY235" s="65">
        <v>17124.127369999998</v>
      </c>
      <c r="CZ235" s="65">
        <v>16875.95161</v>
      </c>
      <c r="DA235" s="65">
        <v>15212.49394</v>
      </c>
      <c r="DB235" s="65">
        <v>11929.78434</v>
      </c>
      <c r="DC235" s="65">
        <v>17124.127369999998</v>
      </c>
      <c r="DD235" s="65">
        <v>16918.064770000001</v>
      </c>
      <c r="DE235" s="65">
        <v>16189.59282</v>
      </c>
      <c r="DF235" s="65">
        <v>16417.713090000001</v>
      </c>
      <c r="DG235" s="65">
        <v>17166.859840000001</v>
      </c>
      <c r="DH235" s="65">
        <v>16918.064770000001</v>
      </c>
      <c r="DI235" s="65">
        <v>16714.722280000002</v>
      </c>
      <c r="DJ235" s="65">
        <v>14202.918100000001</v>
      </c>
      <c r="DK235" s="65">
        <v>17166.859840000001</v>
      </c>
      <c r="DL235" s="65">
        <v>16918.064770000001</v>
      </c>
      <c r="DM235" s="65">
        <v>16860.650519999999</v>
      </c>
      <c r="DN235" s="65">
        <v>16355.17779</v>
      </c>
      <c r="DO235" s="65">
        <v>17166.859840000001</v>
      </c>
      <c r="DP235" s="65">
        <v>16918.064770000001</v>
      </c>
      <c r="DQ235" s="65">
        <v>16828.31782</v>
      </c>
      <c r="DR235" s="65">
        <v>16546.49379</v>
      </c>
      <c r="DS235" s="65">
        <v>17166.859840000001</v>
      </c>
      <c r="DT235" s="65">
        <v>16918.064770000001</v>
      </c>
      <c r="DU235" s="65">
        <v>16061.58352</v>
      </c>
      <c r="DV235" s="65">
        <v>16091.00079</v>
      </c>
      <c r="DW235" s="65">
        <v>17166.859840000001</v>
      </c>
      <c r="DX235" s="65">
        <v>16918.064770000001</v>
      </c>
      <c r="DY235" s="65">
        <v>16860.650519999999</v>
      </c>
      <c r="DZ235" s="65">
        <v>16460.142329999999</v>
      </c>
      <c r="EA235" s="65">
        <v>17166.859840000001</v>
      </c>
      <c r="EB235" s="65">
        <v>16918.064770000001</v>
      </c>
      <c r="EC235" s="65">
        <v>16860.650519999999</v>
      </c>
      <c r="ED235" s="65">
        <v>17109.445589999999</v>
      </c>
      <c r="EE235" s="65">
        <v>17166.859840000001</v>
      </c>
      <c r="EF235" s="65">
        <v>16918.064770000001</v>
      </c>
      <c r="EG235" s="65">
        <v>16860.650519999999</v>
      </c>
      <c r="EH235" s="65">
        <v>16562.95306</v>
      </c>
      <c r="EI235" s="65">
        <v>17166.859840000001</v>
      </c>
      <c r="EJ235" s="65">
        <v>16918.064770000001</v>
      </c>
      <c r="EK235" s="65">
        <v>16860.650519999999</v>
      </c>
      <c r="EL235" s="65">
        <v>16261.66539</v>
      </c>
      <c r="EM235" s="65">
        <v>17166.859840000001</v>
      </c>
      <c r="EN235" s="65">
        <v>16918.064770000001</v>
      </c>
      <c r="EO235" s="65">
        <v>16860.650519999999</v>
      </c>
      <c r="EP235" s="65">
        <v>15702.03033</v>
      </c>
      <c r="EQ235" s="65">
        <v>17166.859840000001</v>
      </c>
      <c r="ER235" s="65">
        <v>16918.064770000001</v>
      </c>
      <c r="ES235" s="65">
        <v>16860.650519999999</v>
      </c>
      <c r="ET235" s="65">
        <v>17022.727589999999</v>
      </c>
      <c r="EU235" s="65">
        <v>17166.859840000001</v>
      </c>
      <c r="EV235" s="65">
        <v>16918.064770000001</v>
      </c>
      <c r="EW235" s="65">
        <v>16860.650519999999</v>
      </c>
      <c r="EX235" s="65">
        <v>16461.295590000002</v>
      </c>
      <c r="EY235" s="65">
        <v>17166.859840000001</v>
      </c>
      <c r="EZ235" s="65">
        <v>16918.064770000001</v>
      </c>
      <c r="FA235" s="65">
        <v>16860.650519999999</v>
      </c>
      <c r="FB235" s="65">
        <v>16813.058379999999</v>
      </c>
      <c r="FC235" s="65">
        <v>17166.859840000001</v>
      </c>
    </row>
    <row r="236" spans="2:159" x14ac:dyDescent="0.2">
      <c r="B236" s="65" t="s">
        <v>1</v>
      </c>
      <c r="C236" s="65" t="s">
        <v>39</v>
      </c>
      <c r="D236" s="65">
        <v>6064.6001489999999</v>
      </c>
      <c r="E236" s="65">
        <v>7026.522551</v>
      </c>
      <c r="F236" s="65">
        <v>7731.8200100000004</v>
      </c>
      <c r="G236" s="65">
        <v>8596.7041379999991</v>
      </c>
      <c r="H236" s="65">
        <v>9386.1844799999999</v>
      </c>
      <c r="I236" s="65">
        <v>6419.9829099999997</v>
      </c>
      <c r="J236" s="65">
        <v>9018.7367450000002</v>
      </c>
      <c r="K236" s="65">
        <v>6661.5165660000002</v>
      </c>
      <c r="L236" s="65">
        <v>7626.2701370000004</v>
      </c>
      <c r="M236" s="65">
        <v>6802.5472669999999</v>
      </c>
      <c r="N236" s="65">
        <v>5672.5556399999996</v>
      </c>
      <c r="O236" s="65">
        <v>7665.4188549999999</v>
      </c>
      <c r="P236" s="65">
        <v>9182.1064800000004</v>
      </c>
      <c r="Q236" s="65">
        <v>7167.0122920000003</v>
      </c>
      <c r="R236" s="65">
        <v>5550.1465239999998</v>
      </c>
      <c r="S236" s="65">
        <v>6321.276578</v>
      </c>
      <c r="T236" s="65">
        <v>7145.7094969999998</v>
      </c>
      <c r="U236" s="65">
        <v>5690.6767470000004</v>
      </c>
      <c r="V236" s="65">
        <v>9331.6136399999996</v>
      </c>
      <c r="W236" s="65">
        <v>8499.4649219999992</v>
      </c>
      <c r="X236" s="65">
        <v>9386.1844799999999</v>
      </c>
      <c r="Y236" s="65">
        <v>6007.9315610000003</v>
      </c>
      <c r="Z236" s="65">
        <v>9331.6136399999996</v>
      </c>
      <c r="AA236" s="65">
        <v>8611.52</v>
      </c>
      <c r="AB236" s="65">
        <v>5705.7284799999998</v>
      </c>
      <c r="AC236" s="65">
        <v>9340.6277269999991</v>
      </c>
      <c r="AD236" s="65">
        <v>7113.4056549999996</v>
      </c>
      <c r="AE236" s="65">
        <v>6875.9739529999997</v>
      </c>
      <c r="AF236" s="65">
        <v>9386.1844799999999</v>
      </c>
      <c r="AG236" s="65">
        <v>7305.837853</v>
      </c>
      <c r="AH236" s="65">
        <v>7503.9237510000003</v>
      </c>
      <c r="AI236" s="65">
        <v>5992.7399690000002</v>
      </c>
      <c r="AJ236" s="65">
        <v>7242.8357400000004</v>
      </c>
      <c r="AK236" s="65">
        <v>9030.6636479999997</v>
      </c>
      <c r="AL236" s="65">
        <v>6963.9772789999997</v>
      </c>
      <c r="AM236" s="65">
        <v>5864.2813770000002</v>
      </c>
      <c r="AN236" s="65">
        <v>9182.1064800000004</v>
      </c>
      <c r="AO236" s="65">
        <v>8591.5787400000008</v>
      </c>
      <c r="AP236" s="65">
        <v>5672.5556399999996</v>
      </c>
      <c r="AQ236" s="65">
        <v>9075.3377999999993</v>
      </c>
      <c r="AR236" s="65">
        <v>9386.1844799999999</v>
      </c>
      <c r="AS236" s="65">
        <v>7051.0331260000003</v>
      </c>
      <c r="AT236" s="65">
        <v>9331.6136399999996</v>
      </c>
      <c r="AU236" s="65">
        <v>9277.0427999999993</v>
      </c>
      <c r="AV236" s="65">
        <v>9386.1844799999999</v>
      </c>
      <c r="AW236" s="65">
        <v>6343.7545360000004</v>
      </c>
      <c r="AX236" s="65">
        <v>5672.5556399999996</v>
      </c>
      <c r="AY236" s="65">
        <v>9277.0427999999993</v>
      </c>
      <c r="AZ236" s="65">
        <v>9386.1844799999999</v>
      </c>
      <c r="BA236" s="65">
        <v>9429.8411520000009</v>
      </c>
      <c r="BB236" s="65">
        <v>9331.6136399999996</v>
      </c>
      <c r="BC236" s="65">
        <v>9277.0427999999993</v>
      </c>
      <c r="BD236" s="65">
        <v>9386.1844799999999</v>
      </c>
      <c r="BE236" s="65">
        <v>9429.8411520000009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8321.3010360000007</v>
      </c>
      <c r="BO236" s="65">
        <v>9277.0427999999993</v>
      </c>
      <c r="BP236" s="65">
        <v>9564.2044800000003</v>
      </c>
      <c r="BQ236" s="65">
        <v>8993.4746510000004</v>
      </c>
      <c r="BR236" s="65">
        <v>9331.6136399999996</v>
      </c>
      <c r="BS236" s="65">
        <v>9452.9928</v>
      </c>
      <c r="BT236" s="65">
        <v>9734.4844799999992</v>
      </c>
      <c r="BU236" s="65">
        <v>8413.1825310000004</v>
      </c>
      <c r="BV236" s="65">
        <v>9581.2736399999994</v>
      </c>
      <c r="BW236" s="65">
        <v>9621.2927999999993</v>
      </c>
      <c r="BX236" s="65">
        <v>9734.4844799999992</v>
      </c>
      <c r="BY236" s="65">
        <v>9545.6171520000007</v>
      </c>
      <c r="BZ236" s="65">
        <v>5921.1134270000002</v>
      </c>
      <c r="CA236" s="65">
        <v>9621.2927999999993</v>
      </c>
      <c r="CB236" s="65">
        <v>9734.4844799999992</v>
      </c>
      <c r="CC236" s="65">
        <v>6211.869866</v>
      </c>
      <c r="CD236" s="65">
        <v>6350.638946</v>
      </c>
      <c r="CE236" s="65">
        <v>9621.2927999999993</v>
      </c>
      <c r="CF236" s="65">
        <v>9734.4844799999992</v>
      </c>
      <c r="CG236" s="65">
        <v>9429.8411520000009</v>
      </c>
      <c r="CH236" s="65">
        <v>9331.6136399999996</v>
      </c>
      <c r="CI236" s="65">
        <v>9621.2927999999993</v>
      </c>
      <c r="CJ236" s="65">
        <v>9734.4844799999992</v>
      </c>
      <c r="CK236" s="65">
        <v>9429.8411520000009</v>
      </c>
      <c r="CL236" s="65">
        <v>9331.6136399999996</v>
      </c>
      <c r="CM236" s="65">
        <v>9621.2927999999993</v>
      </c>
      <c r="CN236" s="65">
        <v>9734.4844799999992</v>
      </c>
      <c r="CO236" s="65">
        <v>9429.8411520000009</v>
      </c>
      <c r="CP236" s="65">
        <v>9331.6136399999996</v>
      </c>
      <c r="CQ236" s="65">
        <v>9621.2927999999993</v>
      </c>
      <c r="CR236" s="65">
        <v>9734.4844799999992</v>
      </c>
      <c r="CS236" s="65">
        <v>9681.2651519999999</v>
      </c>
      <c r="CT236" s="65">
        <v>9563.3186399999995</v>
      </c>
      <c r="CU236" s="65">
        <v>9621.2927999999993</v>
      </c>
      <c r="CV236" s="65">
        <v>9734.4844799999992</v>
      </c>
      <c r="CW236" s="65">
        <v>9429.8411520000009</v>
      </c>
      <c r="CX236" s="65">
        <v>9374.3636399999996</v>
      </c>
      <c r="CY236" s="65">
        <v>9621.2927999999993</v>
      </c>
      <c r="CZ236" s="65">
        <v>9734.4844799999992</v>
      </c>
      <c r="DA236" s="65">
        <v>9528.3371520000001</v>
      </c>
      <c r="DB236" s="65">
        <v>9331.6136399999996</v>
      </c>
      <c r="DC236" s="65">
        <v>9621.2927999999993</v>
      </c>
      <c r="DD236" s="65">
        <v>9734.4844799999992</v>
      </c>
      <c r="DE236" s="65">
        <v>9429.8411520000009</v>
      </c>
      <c r="DF236" s="65">
        <v>9374.3636399999996</v>
      </c>
      <c r="DG236" s="65">
        <v>9621.2927999999993</v>
      </c>
      <c r="DH236" s="65">
        <v>9766.2540430000008</v>
      </c>
      <c r="DI236" s="65">
        <v>9721.9595520000003</v>
      </c>
      <c r="DJ236" s="65">
        <v>9331.6136399999996</v>
      </c>
      <c r="DK236" s="65">
        <v>9660.4778000000006</v>
      </c>
      <c r="DL236" s="65">
        <v>9774.1304799999998</v>
      </c>
      <c r="DM236" s="65">
        <v>9523.1531520000008</v>
      </c>
      <c r="DN236" s="65">
        <v>6269.4626609999996</v>
      </c>
      <c r="DO236" s="65">
        <v>9660.4778000000006</v>
      </c>
      <c r="DP236" s="65">
        <v>9774.1304799999998</v>
      </c>
      <c r="DQ236" s="65">
        <v>9819.5915519999999</v>
      </c>
      <c r="DR236" s="65">
        <v>9717.3041400000002</v>
      </c>
      <c r="DS236" s="65">
        <v>9660.4778000000006</v>
      </c>
      <c r="DT236" s="65">
        <v>9774.1304799999998</v>
      </c>
      <c r="DU236" s="65">
        <v>9650.2938130000002</v>
      </c>
      <c r="DV236" s="65">
        <v>5522.2293820000004</v>
      </c>
      <c r="DW236" s="65">
        <v>9660.4778000000006</v>
      </c>
      <c r="DX236" s="65">
        <v>9774.1304799999998</v>
      </c>
      <c r="DY236" s="65">
        <v>9819.5915519999999</v>
      </c>
      <c r="DZ236" s="65">
        <v>7836.7011380000004</v>
      </c>
      <c r="EA236" s="65">
        <v>9660.4778000000006</v>
      </c>
      <c r="EB236" s="65">
        <v>9774.1304799999998</v>
      </c>
      <c r="EC236" s="65">
        <v>9819.5915519999999</v>
      </c>
      <c r="ED236" s="65">
        <v>9717.3041400000002</v>
      </c>
      <c r="EE236" s="65">
        <v>9660.4778000000006</v>
      </c>
      <c r="EF236" s="65">
        <v>9774.1304799999998</v>
      </c>
      <c r="EG236" s="65">
        <v>9819.5915519999999</v>
      </c>
      <c r="EH236" s="65">
        <v>9677.8886399999992</v>
      </c>
      <c r="EI236" s="65">
        <v>9660.4778000000006</v>
      </c>
      <c r="EJ236" s="65">
        <v>9774.1304799999998</v>
      </c>
      <c r="EK236" s="65">
        <v>9819.5915519999999</v>
      </c>
      <c r="EL236" s="65">
        <v>9526.5536400000001</v>
      </c>
      <c r="EM236" s="65">
        <v>9660.4778000000006</v>
      </c>
      <c r="EN236" s="65">
        <v>9774.1304799999998</v>
      </c>
      <c r="EO236" s="65">
        <v>9819.5915519999999</v>
      </c>
      <c r="EP236" s="65">
        <v>9602.7341400000005</v>
      </c>
      <c r="EQ236" s="65">
        <v>9413.1278000000002</v>
      </c>
      <c r="ER236" s="65">
        <v>9774.1304799999998</v>
      </c>
      <c r="ES236" s="65">
        <v>9819.5915519999999</v>
      </c>
      <c r="ET236" s="65">
        <v>9717.3041400000002</v>
      </c>
      <c r="EU236" s="65">
        <v>9370.6278000000002</v>
      </c>
      <c r="EV236" s="65">
        <v>9774.1304799999998</v>
      </c>
      <c r="EW236" s="65">
        <v>9819.5915519999999</v>
      </c>
      <c r="EX236" s="65">
        <v>9717.3041400000002</v>
      </c>
      <c r="EY236" s="65">
        <v>9660.4778000000006</v>
      </c>
      <c r="EZ236" s="65">
        <v>9774.1304799999998</v>
      </c>
      <c r="FA236" s="65">
        <v>9819.5915519999999</v>
      </c>
      <c r="FB236" s="65">
        <v>9508.5986400000002</v>
      </c>
      <c r="FC236" s="65">
        <v>9660.4778000000006</v>
      </c>
    </row>
    <row r="237" spans="2:159" x14ac:dyDescent="0.2">
      <c r="B237" s="65" t="s">
        <v>1</v>
      </c>
      <c r="C237" s="65" t="s">
        <v>40</v>
      </c>
      <c r="D237" s="65">
        <v>3455.7578090000002</v>
      </c>
      <c r="E237" s="65">
        <v>4348.9914330000001</v>
      </c>
      <c r="F237" s="65">
        <v>2361.3814280000001</v>
      </c>
      <c r="G237" s="65">
        <v>2639.1988470000001</v>
      </c>
      <c r="H237" s="65">
        <v>3470.1686549999999</v>
      </c>
      <c r="I237" s="65">
        <v>4348.9914330000001</v>
      </c>
      <c r="J237" s="65">
        <v>2361.3814280000001</v>
      </c>
      <c r="K237" s="65">
        <v>2639.1988470000001</v>
      </c>
      <c r="L237" s="65">
        <v>3470.1686549999999</v>
      </c>
      <c r="M237" s="65">
        <v>4348.9914330000001</v>
      </c>
      <c r="N237" s="65">
        <v>2361.3814280000001</v>
      </c>
      <c r="O237" s="65">
        <v>2639.1988470000001</v>
      </c>
      <c r="P237" s="65">
        <v>3470.1686549999999</v>
      </c>
      <c r="Q237" s="65">
        <v>4348.9914330000001</v>
      </c>
      <c r="R237" s="65">
        <v>2361.3814280000001</v>
      </c>
      <c r="S237" s="65">
        <v>2639.1988470000001</v>
      </c>
      <c r="T237" s="65">
        <v>3470.1686549999999</v>
      </c>
      <c r="U237" s="65">
        <v>4348.9914330000001</v>
      </c>
      <c r="V237" s="65">
        <v>2361.3814280000001</v>
      </c>
      <c r="W237" s="65">
        <v>2639.1988470000001</v>
      </c>
      <c r="X237" s="65">
        <v>3470.1686549999999</v>
      </c>
      <c r="Y237" s="65">
        <v>4348.9914330000001</v>
      </c>
      <c r="Z237" s="65">
        <v>1680.1348640000001</v>
      </c>
      <c r="AA237" s="65">
        <v>2639.1988470000001</v>
      </c>
      <c r="AB237" s="65">
        <v>4639.7650750000003</v>
      </c>
      <c r="AC237" s="65">
        <v>538.79400820000001</v>
      </c>
      <c r="AD237" s="65">
        <v>3157.2687580000002</v>
      </c>
      <c r="AE237" s="65">
        <v>3528.7226230000001</v>
      </c>
      <c r="AF237" s="65">
        <v>4671.8737600000004</v>
      </c>
      <c r="AG237" s="65">
        <v>7630.3128059999999</v>
      </c>
      <c r="AH237" s="65">
        <v>4125.8425360000001</v>
      </c>
      <c r="AI237" s="65">
        <v>4611.2494720000004</v>
      </c>
      <c r="AJ237" s="65">
        <v>7252.3422170000003</v>
      </c>
      <c r="AK237" s="65">
        <v>5503.4128719999999</v>
      </c>
      <c r="AL237" s="65">
        <v>4935.0760520000003</v>
      </c>
      <c r="AM237" s="65">
        <v>5515.6896180000003</v>
      </c>
      <c r="AN237" s="65">
        <v>4954.2623119999998</v>
      </c>
      <c r="AO237" s="65">
        <v>9126.9052740000006</v>
      </c>
      <c r="AP237" s="65">
        <v>4935.0760520000003</v>
      </c>
      <c r="AQ237" s="65">
        <v>5515.6896180000003</v>
      </c>
      <c r="AR237" s="65">
        <v>7252.3422170000003</v>
      </c>
      <c r="AS237" s="65">
        <v>6843.6983060000002</v>
      </c>
      <c r="AT237" s="65">
        <v>4935.0760520000003</v>
      </c>
      <c r="AU237" s="65">
        <v>5515.6896180000003</v>
      </c>
      <c r="AV237" s="65">
        <v>7252.3422170000003</v>
      </c>
      <c r="AW237" s="65">
        <v>9126.9052740000006</v>
      </c>
      <c r="AX237" s="65">
        <v>4935.0760520000003</v>
      </c>
      <c r="AY237" s="65">
        <v>5515.6896180000003</v>
      </c>
      <c r="AZ237" s="65">
        <v>7252.3422170000003</v>
      </c>
      <c r="BA237" s="65">
        <v>6425.1784459999999</v>
      </c>
      <c r="BB237" s="65">
        <v>2871.449063</v>
      </c>
      <c r="BC237" s="65">
        <v>5515.6896180000003</v>
      </c>
      <c r="BD237" s="65">
        <v>7252.3422170000003</v>
      </c>
      <c r="BE237" s="65">
        <v>7411.0014950000004</v>
      </c>
      <c r="BF237" s="65">
        <v>4935.0760520000003</v>
      </c>
      <c r="BG237" s="65">
        <v>5515.6896180000003</v>
      </c>
      <c r="BH237" s="65">
        <v>7252.3422170000003</v>
      </c>
      <c r="BI237" s="65">
        <v>6999.6523399999996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7233.1120449999999</v>
      </c>
      <c r="BR237" s="65">
        <v>4935.0760520000003</v>
      </c>
      <c r="BS237" s="65">
        <v>5515.6896180000003</v>
      </c>
      <c r="BT237" s="65">
        <v>7252.3422170000003</v>
      </c>
      <c r="BU237" s="65">
        <v>7794.2392900000004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8065.4775460000001</v>
      </c>
      <c r="CC237" s="65">
        <v>9126.9052740000006</v>
      </c>
      <c r="CD237" s="65">
        <v>5488.3986299999997</v>
      </c>
      <c r="CE237" s="65">
        <v>6134.110807</v>
      </c>
      <c r="CF237" s="65">
        <v>8065.4775460000001</v>
      </c>
      <c r="CG237" s="65">
        <v>9016.6183110000002</v>
      </c>
      <c r="CH237" s="65">
        <v>4935.0760520000003</v>
      </c>
      <c r="CI237" s="65">
        <v>6134.110807</v>
      </c>
      <c r="CJ237" s="65">
        <v>8065.4775460000001</v>
      </c>
      <c r="CK237" s="65">
        <v>8130.1214570000002</v>
      </c>
      <c r="CL237" s="65">
        <v>4935.0760520000003</v>
      </c>
      <c r="CM237" s="65">
        <v>6134.110807</v>
      </c>
      <c r="CN237" s="65">
        <v>8065.4775460000001</v>
      </c>
      <c r="CO237" s="65">
        <v>6664.9836750000004</v>
      </c>
      <c r="CP237" s="65">
        <v>4935.0760520000003</v>
      </c>
      <c r="CQ237" s="65">
        <v>6134.110807</v>
      </c>
      <c r="CR237" s="65">
        <v>8065.4775460000001</v>
      </c>
      <c r="CS237" s="65">
        <v>10150.21732</v>
      </c>
      <c r="CT237" s="65">
        <v>5488.3986299999997</v>
      </c>
      <c r="CU237" s="65">
        <v>6134.110807</v>
      </c>
      <c r="CV237" s="65">
        <v>8065.4775460000001</v>
      </c>
      <c r="CW237" s="65">
        <v>9126.9052740000006</v>
      </c>
      <c r="CX237" s="65">
        <v>4935.0760520000003</v>
      </c>
      <c r="CY237" s="65">
        <v>6134.110807</v>
      </c>
      <c r="CZ237" s="65">
        <v>8065.4775460000001</v>
      </c>
      <c r="DA237" s="65">
        <v>9126.9052740000006</v>
      </c>
      <c r="DB237" s="65">
        <v>5488.3986299999997</v>
      </c>
      <c r="DC237" s="65">
        <v>6134.110807</v>
      </c>
      <c r="DD237" s="65">
        <v>8065.4775460000001</v>
      </c>
      <c r="DE237" s="65">
        <v>10150.21732</v>
      </c>
      <c r="DF237" s="65">
        <v>4935.0760520000003</v>
      </c>
      <c r="DG237" s="65">
        <v>6134.110807</v>
      </c>
      <c r="DH237" s="65">
        <v>8065.4775460000001</v>
      </c>
      <c r="DI237" s="65">
        <v>9126.9052740000006</v>
      </c>
      <c r="DJ237" s="65">
        <v>5488.3986299999997</v>
      </c>
      <c r="DK237" s="65">
        <v>6134.110807</v>
      </c>
      <c r="DL237" s="65">
        <v>8065.4775460000001</v>
      </c>
      <c r="DM237" s="65">
        <v>9541.1701580000008</v>
      </c>
      <c r="DN237" s="65">
        <v>4935.0760520000003</v>
      </c>
      <c r="DO237" s="65">
        <v>6134.110807</v>
      </c>
      <c r="DP237" s="65">
        <v>8065.4775460000001</v>
      </c>
      <c r="DQ237" s="65">
        <v>10150.21732</v>
      </c>
      <c r="DR237" s="65">
        <v>4935.0760520000003</v>
      </c>
      <c r="DS237" s="65">
        <v>6134.110807</v>
      </c>
      <c r="DT237" s="65">
        <v>8065.4775460000001</v>
      </c>
      <c r="DU237" s="65">
        <v>9587.5016250000008</v>
      </c>
      <c r="DV237" s="65">
        <v>5239.3461900000002</v>
      </c>
      <c r="DW237" s="65">
        <v>6134.110807</v>
      </c>
      <c r="DX237" s="65">
        <v>8065.4775460000001</v>
      </c>
      <c r="DY237" s="65">
        <v>9504.243461</v>
      </c>
      <c r="DZ237" s="65">
        <v>4935.0760520000003</v>
      </c>
      <c r="EA237" s="65">
        <v>6134.110807</v>
      </c>
      <c r="EB237" s="65">
        <v>8065.4775460000001</v>
      </c>
      <c r="EC237" s="65">
        <v>10150.21732</v>
      </c>
      <c r="ED237" s="65">
        <v>5488.3986299999997</v>
      </c>
      <c r="EE237" s="65">
        <v>6134.110807</v>
      </c>
      <c r="EF237" s="65">
        <v>8065.4775460000001</v>
      </c>
      <c r="EG237" s="65">
        <v>10150.21732</v>
      </c>
      <c r="EH237" s="65">
        <v>5488.3986299999997</v>
      </c>
      <c r="EI237" s="65">
        <v>6134.110807</v>
      </c>
      <c r="EJ237" s="65">
        <v>8065.4775460000001</v>
      </c>
      <c r="EK237" s="65">
        <v>10150.21732</v>
      </c>
      <c r="EL237" s="65">
        <v>5488.3986299999997</v>
      </c>
      <c r="EM237" s="65">
        <v>6134.110807</v>
      </c>
      <c r="EN237" s="65">
        <v>8065.4775460000001</v>
      </c>
      <c r="EO237" s="65">
        <v>10150.21732</v>
      </c>
      <c r="EP237" s="65">
        <v>5488.3986299999997</v>
      </c>
      <c r="EQ237" s="65">
        <v>6134.110807</v>
      </c>
      <c r="ER237" s="65">
        <v>8065.4775460000001</v>
      </c>
      <c r="ES237" s="65">
        <v>10150.21732</v>
      </c>
      <c r="ET237" s="65">
        <v>5488.3986299999997</v>
      </c>
      <c r="EU237" s="65">
        <v>6134.110807</v>
      </c>
      <c r="EV237" s="65">
        <v>8065.4775460000001</v>
      </c>
      <c r="EW237" s="65">
        <v>10150.21732</v>
      </c>
      <c r="EX237" s="65">
        <v>5488.3986299999997</v>
      </c>
      <c r="EY237" s="65">
        <v>6134.110807</v>
      </c>
      <c r="EZ237" s="65">
        <v>8065.4775460000001</v>
      </c>
      <c r="FA237" s="65">
        <v>10150.21732</v>
      </c>
      <c r="FB237" s="65">
        <v>4935.0760520000003</v>
      </c>
      <c r="FC237" s="65">
        <v>6134.110807</v>
      </c>
    </row>
    <row r="238" spans="2:159" x14ac:dyDescent="0.2">
      <c r="B238" s="65" t="s">
        <v>1</v>
      </c>
      <c r="C238" s="65" t="s">
        <v>41</v>
      </c>
      <c r="D238" s="65">
        <v>4143.2418390000003</v>
      </c>
      <c r="E238" s="65">
        <v>1047</v>
      </c>
      <c r="F238" s="65">
        <v>1047</v>
      </c>
      <c r="G238" s="65">
        <v>1047</v>
      </c>
      <c r="H238" s="65">
        <v>6303.8654829999996</v>
      </c>
      <c r="I238" s="65">
        <v>1047</v>
      </c>
      <c r="J238" s="65">
        <v>1047</v>
      </c>
      <c r="K238" s="65">
        <v>3058.0590390000002</v>
      </c>
      <c r="L238" s="65">
        <v>7139.9208200000003</v>
      </c>
      <c r="M238" s="65">
        <v>1047</v>
      </c>
      <c r="N238" s="65">
        <v>1047</v>
      </c>
      <c r="O238" s="65">
        <v>4790.6652800000002</v>
      </c>
      <c r="P238" s="65">
        <v>8085.8728719999999</v>
      </c>
      <c r="Q238" s="65">
        <v>1047</v>
      </c>
      <c r="R238" s="65">
        <v>1047</v>
      </c>
      <c r="S238" s="65">
        <v>4628.1193830000002</v>
      </c>
      <c r="T238" s="65">
        <v>5554.987975</v>
      </c>
      <c r="U238" s="65">
        <v>1047</v>
      </c>
      <c r="V238" s="65">
        <v>1047</v>
      </c>
      <c r="W238" s="65">
        <v>1892.8686459999999</v>
      </c>
      <c r="X238" s="65">
        <v>7812.114885</v>
      </c>
      <c r="Y238" s="65">
        <v>2496.0738240000001</v>
      </c>
      <c r="Z238" s="65">
        <v>1047</v>
      </c>
      <c r="AA238" s="65">
        <v>5196.5617279999997</v>
      </c>
      <c r="AB238" s="65">
        <v>9716</v>
      </c>
      <c r="AC238" s="65">
        <v>9888</v>
      </c>
      <c r="AD238" s="65">
        <v>10402</v>
      </c>
      <c r="AE238" s="65">
        <v>6427.1671820000001</v>
      </c>
      <c r="AF238" s="65">
        <v>9716</v>
      </c>
      <c r="AG238" s="65">
        <v>7183</v>
      </c>
      <c r="AH238" s="65">
        <v>6515.2425089999997</v>
      </c>
      <c r="AI238" s="65">
        <v>10027.394759999999</v>
      </c>
      <c r="AJ238" s="65">
        <v>9716</v>
      </c>
      <c r="AK238" s="65">
        <v>4166.7685250000004</v>
      </c>
      <c r="AL238" s="65">
        <v>7284</v>
      </c>
      <c r="AM238" s="65">
        <v>10318</v>
      </c>
      <c r="AN238" s="65">
        <v>9390</v>
      </c>
      <c r="AO238" s="65">
        <v>10444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9503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9471.8390689999997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10404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539.47799999999995</v>
      </c>
      <c r="J239" s="65">
        <v>583.11225000000002</v>
      </c>
      <c r="K239" s="65">
        <v>694.18124999999998</v>
      </c>
      <c r="L239" s="65">
        <v>708.61120749999998</v>
      </c>
      <c r="M239" s="65">
        <v>539.47799999999995</v>
      </c>
      <c r="N239" s="65">
        <v>583.11225000000002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694.18124999999998</v>
      </c>
      <c r="T239" s="65">
        <v>786.71862109999995</v>
      </c>
      <c r="U239" s="65">
        <v>463.50610289999997</v>
      </c>
      <c r="V239" s="65">
        <v>583.11225000000002</v>
      </c>
      <c r="W239" s="65">
        <v>694.18124999999998</v>
      </c>
      <c r="X239" s="65">
        <v>849.69465660000003</v>
      </c>
      <c r="Y239" s="65">
        <v>539.47799999999995</v>
      </c>
      <c r="Z239" s="65">
        <v>529.88075849999996</v>
      </c>
      <c r="AA239" s="65">
        <v>694.18124999999998</v>
      </c>
      <c r="AB239" s="65">
        <v>993.65814799999998</v>
      </c>
      <c r="AC239" s="65">
        <v>634.68944580000004</v>
      </c>
      <c r="AD239" s="65">
        <v>1107.6523500000001</v>
      </c>
      <c r="AE239" s="65">
        <v>694.18124999999998</v>
      </c>
      <c r="AF239" s="65">
        <v>4035.1503080000002</v>
      </c>
      <c r="AG239" s="65">
        <v>1024.7668000000001</v>
      </c>
      <c r="AH239" s="65">
        <v>681.06991270000003</v>
      </c>
      <c r="AI239" s="65">
        <v>694.18124999999998</v>
      </c>
      <c r="AJ239" s="65">
        <v>2677.6877500000001</v>
      </c>
      <c r="AK239" s="65">
        <v>732.18230879999999</v>
      </c>
      <c r="AL239" s="65">
        <v>731.91916100000003</v>
      </c>
      <c r="AM239" s="65">
        <v>733.83243179999999</v>
      </c>
      <c r="AN239" s="65">
        <v>5794.45345</v>
      </c>
      <c r="AO239" s="65">
        <v>784.00905590000002</v>
      </c>
      <c r="AP239" s="65">
        <v>783.90849260000005</v>
      </c>
      <c r="AQ239" s="65">
        <v>1318.63375</v>
      </c>
      <c r="AR239" s="65">
        <v>5794.45345</v>
      </c>
      <c r="AS239" s="65">
        <v>828.53136900000004</v>
      </c>
      <c r="AT239" s="65">
        <v>828.57047550000004</v>
      </c>
      <c r="AU239" s="65">
        <v>1318.63375</v>
      </c>
      <c r="AV239" s="65">
        <v>5794.45345</v>
      </c>
      <c r="AW239" s="65">
        <v>1024.7668000000001</v>
      </c>
      <c r="AX239" s="65">
        <v>1107.6523500000001</v>
      </c>
      <c r="AY239" s="65">
        <v>1318.63375</v>
      </c>
      <c r="AZ239" s="65">
        <v>5794.45345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964.54381699999999</v>
      </c>
      <c r="BF239" s="65">
        <v>198.11544520000001</v>
      </c>
      <c r="BG239" s="65">
        <v>1318.63375</v>
      </c>
      <c r="BH239" s="65">
        <v>5794.45345</v>
      </c>
      <c r="BI239" s="65">
        <v>1024.7668000000001</v>
      </c>
      <c r="BJ239" s="65">
        <v>1053.118667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8472.4861980000005</v>
      </c>
      <c r="BQ239" s="65">
        <v>1259.009624</v>
      </c>
      <c r="BR239" s="65">
        <v>1360.841285</v>
      </c>
      <c r="BS239" s="65">
        <v>1928.069031</v>
      </c>
      <c r="BT239" s="65">
        <v>10641.93139</v>
      </c>
      <c r="BU239" s="65">
        <v>1370.894941</v>
      </c>
      <c r="BV239" s="65">
        <v>654.85171290000005</v>
      </c>
      <c r="BW239" s="65">
        <v>2448.9771730000002</v>
      </c>
      <c r="BX239" s="65">
        <v>10761.50541</v>
      </c>
      <c r="BY239" s="65">
        <v>1469.4113030000001</v>
      </c>
      <c r="BZ239" s="65">
        <v>1453.847258</v>
      </c>
      <c r="CA239" s="65">
        <v>2448.9771730000002</v>
      </c>
      <c r="CB239" s="65">
        <v>10761.50541</v>
      </c>
      <c r="CC239" s="65">
        <v>1768.214489</v>
      </c>
      <c r="CD239" s="65">
        <v>1870.0980480000001</v>
      </c>
      <c r="CE239" s="65">
        <v>2448.9771730000002</v>
      </c>
      <c r="CF239" s="65">
        <v>10761.50541</v>
      </c>
      <c r="CG239" s="65">
        <v>1681.842793</v>
      </c>
      <c r="CH239" s="65">
        <v>1481.420138</v>
      </c>
      <c r="CI239" s="65">
        <v>2448.9771730000002</v>
      </c>
      <c r="CJ239" s="65">
        <v>10761.50541</v>
      </c>
      <c r="CK239" s="65">
        <v>1733.9476549999999</v>
      </c>
      <c r="CL239" s="65">
        <v>1692.6734859999999</v>
      </c>
      <c r="CM239" s="65">
        <v>2448.9771730000002</v>
      </c>
      <c r="CN239" s="65">
        <v>10761.50541</v>
      </c>
      <c r="CO239" s="65">
        <v>1903.2051180000001</v>
      </c>
      <c r="CP239" s="65">
        <v>1855.5033510000001</v>
      </c>
      <c r="CQ239" s="65">
        <v>2448.9771730000002</v>
      </c>
      <c r="CR239" s="65">
        <v>10761.50541</v>
      </c>
      <c r="CS239" s="65">
        <v>1572.4398430000001</v>
      </c>
      <c r="CT239" s="65">
        <v>2004.9169730000001</v>
      </c>
      <c r="CU239" s="65">
        <v>2448.9771730000002</v>
      </c>
      <c r="CV239" s="65">
        <v>10835.80515</v>
      </c>
      <c r="CW239" s="65">
        <v>1908.824149</v>
      </c>
      <c r="CX239" s="65">
        <v>1463.99026</v>
      </c>
      <c r="CY239" s="65">
        <v>2465.8854369999999</v>
      </c>
      <c r="CZ239" s="65">
        <v>11283.8706</v>
      </c>
      <c r="DA239" s="65">
        <v>1995.5869990000001</v>
      </c>
      <c r="DB239" s="65">
        <v>2104.7709180000002</v>
      </c>
      <c r="DC239" s="65">
        <v>2567.8509180000001</v>
      </c>
      <c r="DD239" s="65">
        <v>11333.27519</v>
      </c>
      <c r="DE239" s="65">
        <v>1956.008405</v>
      </c>
      <c r="DF239" s="65">
        <v>2166.4388199999999</v>
      </c>
      <c r="DG239" s="65">
        <v>2579.0938329999999</v>
      </c>
      <c r="DH239" s="65">
        <v>12734.9226</v>
      </c>
      <c r="DI239" s="65">
        <v>2252.2099790000002</v>
      </c>
      <c r="DJ239" s="65">
        <v>1843.4425639999999</v>
      </c>
      <c r="DK239" s="65">
        <v>2898.0643110000001</v>
      </c>
      <c r="DL239" s="65">
        <v>12734.9226</v>
      </c>
      <c r="DM239" s="65">
        <v>2252.2099790000002</v>
      </c>
      <c r="DN239" s="65">
        <v>2128.5232919999999</v>
      </c>
      <c r="DO239" s="65">
        <v>2898.0643110000001</v>
      </c>
      <c r="DP239" s="65">
        <v>12754.446260000001</v>
      </c>
      <c r="DQ239" s="65">
        <v>2048.2627980000002</v>
      </c>
      <c r="DR239" s="65">
        <v>2438.1061129999998</v>
      </c>
      <c r="DS239" s="65">
        <v>2902.5072770000002</v>
      </c>
      <c r="DT239" s="65">
        <v>12845.598830000001</v>
      </c>
      <c r="DU239" s="65">
        <v>2271.7834090000001</v>
      </c>
      <c r="DV239" s="65">
        <v>2455.5305960000001</v>
      </c>
      <c r="DW239" s="65">
        <v>2923.2507099999998</v>
      </c>
      <c r="DX239" s="65">
        <v>12935.82785</v>
      </c>
      <c r="DY239" s="65">
        <v>2287.7406860000001</v>
      </c>
      <c r="DZ239" s="65">
        <v>2208.9135350000001</v>
      </c>
      <c r="EA239" s="65">
        <v>2943.7839709999998</v>
      </c>
      <c r="EB239" s="65">
        <v>12954.338760000001</v>
      </c>
      <c r="EC239" s="65">
        <v>2291.0143979999998</v>
      </c>
      <c r="ED239" s="65">
        <v>2476.3170329999998</v>
      </c>
      <c r="EE239" s="65">
        <v>2947.9964679999998</v>
      </c>
      <c r="EF239" s="65">
        <v>12972.419180000001</v>
      </c>
      <c r="EG239" s="65">
        <v>2294.2119750000002</v>
      </c>
      <c r="EH239" s="65">
        <v>2454.8165739999999</v>
      </c>
      <c r="EI239" s="65">
        <v>2952.1109970000002</v>
      </c>
      <c r="EJ239" s="65">
        <v>12990.0262</v>
      </c>
      <c r="EK239" s="65">
        <v>2297.3258289999999</v>
      </c>
      <c r="EL239" s="65">
        <v>2350.4808560000001</v>
      </c>
      <c r="EM239" s="65">
        <v>2956.1177950000001</v>
      </c>
      <c r="EN239" s="65">
        <v>13080.676219999999</v>
      </c>
      <c r="EO239" s="65">
        <v>2313.357563</v>
      </c>
      <c r="EP239" s="65">
        <v>2483.1389479999998</v>
      </c>
      <c r="EQ239" s="65">
        <v>2976.7468640000002</v>
      </c>
      <c r="ER239" s="65">
        <v>13636.034530000001</v>
      </c>
      <c r="ES239" s="65">
        <v>2411.5743769999999</v>
      </c>
      <c r="ET239" s="65">
        <v>2606.6281869999998</v>
      </c>
      <c r="EU239" s="65">
        <v>3103.1287940000002</v>
      </c>
      <c r="EV239" s="65">
        <v>14016.00546</v>
      </c>
      <c r="EW239" s="65">
        <v>2478.7733979999998</v>
      </c>
      <c r="EX239" s="65">
        <v>2679.2624219999998</v>
      </c>
      <c r="EY239" s="65">
        <v>3189.5981219999999</v>
      </c>
      <c r="EZ239" s="65">
        <v>14251.52189</v>
      </c>
      <c r="FA239" s="65">
        <v>2520.4251979999999</v>
      </c>
      <c r="FB239" s="65">
        <v>2384.6035900000002</v>
      </c>
      <c r="FC239" s="65">
        <v>3243.1941889999998</v>
      </c>
    </row>
    <row r="240" spans="2:159" x14ac:dyDescent="0.2">
      <c r="B240" s="65" t="s">
        <v>1</v>
      </c>
      <c r="C240" s="65" t="s">
        <v>43</v>
      </c>
      <c r="F240" s="65">
        <v>297.26925</v>
      </c>
      <c r="G240" s="65">
        <v>134.83500000000001</v>
      </c>
      <c r="H240" s="65">
        <v>355.10624999999999</v>
      </c>
      <c r="I240" s="65">
        <v>358.31625000000003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134.07749999999999</v>
      </c>
      <c r="U240" s="65">
        <v>65.635499999999993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288.66224999999997</v>
      </c>
      <c r="BJ240" s="65">
        <v>562.56674999999996</v>
      </c>
      <c r="BK240" s="65">
        <v>552.02250000000004</v>
      </c>
      <c r="BL240" s="65">
        <v>548.92124999999999</v>
      </c>
      <c r="BM240" s="65">
        <v>553.88324999999998</v>
      </c>
      <c r="BN240" s="65">
        <v>562.56674999999996</v>
      </c>
      <c r="BO240" s="65">
        <v>552.02250000000004</v>
      </c>
      <c r="BP240" s="65">
        <v>548.92124999999999</v>
      </c>
      <c r="BQ240" s="65">
        <v>553.88324999999998</v>
      </c>
      <c r="BR240" s="65">
        <v>562.56674999999996</v>
      </c>
      <c r="BS240" s="65">
        <v>552.02250000000004</v>
      </c>
      <c r="BT240" s="65">
        <v>902.92124999999999</v>
      </c>
      <c r="BU240" s="65">
        <v>661.27523459999998</v>
      </c>
      <c r="BV240" s="65">
        <v>671.76450939999995</v>
      </c>
      <c r="BW240" s="65">
        <v>908.02250000000004</v>
      </c>
      <c r="BX240" s="65">
        <v>902.92124999999999</v>
      </c>
      <c r="BY240" s="65">
        <v>880.50246249999998</v>
      </c>
      <c r="BZ240" s="65">
        <v>794.48075240000003</v>
      </c>
      <c r="CA240" s="65">
        <v>908.02250000000004</v>
      </c>
      <c r="CB240" s="65">
        <v>902.92124999999999</v>
      </c>
      <c r="CC240" s="65">
        <v>911.08325000000002</v>
      </c>
      <c r="CD240" s="65">
        <v>925.36675000000002</v>
      </c>
      <c r="CE240" s="65">
        <v>908.02250000000004</v>
      </c>
      <c r="CF240" s="65">
        <v>902.92124999999999</v>
      </c>
      <c r="CG240" s="65">
        <v>911.08325000000002</v>
      </c>
      <c r="CH240" s="65">
        <v>925.36675000000002</v>
      </c>
      <c r="CI240" s="65">
        <v>908.02250000000004</v>
      </c>
      <c r="CJ240" s="65">
        <v>902.92124999999999</v>
      </c>
      <c r="CK240" s="65">
        <v>911.08325000000002</v>
      </c>
      <c r="CL240" s="65">
        <v>925.36675000000002</v>
      </c>
      <c r="CM240" s="65">
        <v>908.02250000000004</v>
      </c>
      <c r="CN240" s="65">
        <v>1049.265388</v>
      </c>
      <c r="CO240" s="65">
        <v>1058.750272</v>
      </c>
      <c r="CP240" s="65">
        <v>1075.348821</v>
      </c>
      <c r="CQ240" s="65">
        <v>1055.1934409999999</v>
      </c>
      <c r="CR240" s="65">
        <v>1200.425968</v>
      </c>
      <c r="CS240" s="65">
        <v>1211.277276</v>
      </c>
      <c r="CT240" s="65">
        <v>1230.2670660000001</v>
      </c>
      <c r="CU240" s="65">
        <v>1207.208036</v>
      </c>
      <c r="CV240" s="65">
        <v>1296.8534400000001</v>
      </c>
      <c r="CW240" s="65">
        <v>1302.3444480000001</v>
      </c>
      <c r="CX240" s="65">
        <v>1329.091604</v>
      </c>
      <c r="CY240" s="65">
        <v>1304.1802949999999</v>
      </c>
      <c r="CZ240" s="65">
        <v>1296.8534400000001</v>
      </c>
      <c r="DA240" s="65">
        <v>1308.576409</v>
      </c>
      <c r="DB240" s="65">
        <v>1271.797141</v>
      </c>
      <c r="DC240" s="65">
        <v>1304.1802949999999</v>
      </c>
      <c r="DD240" s="65">
        <v>1883.6782499999999</v>
      </c>
      <c r="DE240" s="65">
        <v>1900.7058500000001</v>
      </c>
      <c r="DF240" s="65">
        <v>1888.760117</v>
      </c>
      <c r="DG240" s="65">
        <v>1894.3205</v>
      </c>
      <c r="DH240" s="65">
        <v>2942.3152500000001</v>
      </c>
      <c r="DI240" s="65">
        <v>2396.129394</v>
      </c>
      <c r="DJ240" s="65">
        <v>2425.9075499999999</v>
      </c>
      <c r="DK240" s="65">
        <v>2958.9385000000002</v>
      </c>
      <c r="DL240" s="65">
        <v>2942.3152500000001</v>
      </c>
      <c r="DM240" s="65">
        <v>2724.967353</v>
      </c>
      <c r="DN240" s="65">
        <v>3015.4575500000001</v>
      </c>
      <c r="DO240" s="65">
        <v>2958.9385000000002</v>
      </c>
      <c r="DP240" s="65">
        <v>2942.3152500000001</v>
      </c>
      <c r="DQ240" s="65">
        <v>2922.7536420000001</v>
      </c>
      <c r="DR240" s="65">
        <v>3015.4575500000001</v>
      </c>
      <c r="DS240" s="65">
        <v>2958.9385000000002</v>
      </c>
      <c r="DT240" s="65">
        <v>2942.3152500000001</v>
      </c>
      <c r="DU240" s="65">
        <v>2584.9592440000001</v>
      </c>
      <c r="DV240" s="65">
        <v>3015.4575500000001</v>
      </c>
      <c r="DW240" s="65">
        <v>2958.9385000000002</v>
      </c>
      <c r="DX240" s="65">
        <v>2942.3152500000001</v>
      </c>
      <c r="DY240" s="65">
        <v>2968.9124499999998</v>
      </c>
      <c r="DZ240" s="65">
        <v>2709.6014049999999</v>
      </c>
      <c r="EA240" s="65">
        <v>2958.9385000000002</v>
      </c>
      <c r="EB240" s="65">
        <v>2942.3152500000001</v>
      </c>
      <c r="EC240" s="65">
        <v>2968.9124499999998</v>
      </c>
      <c r="ED240" s="65">
        <v>3015.4575500000001</v>
      </c>
      <c r="EE240" s="65">
        <v>2958.9385000000002</v>
      </c>
      <c r="EF240" s="65">
        <v>2942.3152500000001</v>
      </c>
      <c r="EG240" s="65">
        <v>2968.9124499999998</v>
      </c>
      <c r="EH240" s="65">
        <v>3015.4575500000001</v>
      </c>
      <c r="EI240" s="65">
        <v>2858.49818</v>
      </c>
      <c r="EJ240" s="65">
        <v>2942.3152500000001</v>
      </c>
      <c r="EK240" s="65">
        <v>2968.9124499999998</v>
      </c>
      <c r="EL240" s="65">
        <v>3015.4575500000001</v>
      </c>
      <c r="EM240" s="65">
        <v>2958.9385000000002</v>
      </c>
      <c r="EN240" s="65">
        <v>2942.3152500000001</v>
      </c>
      <c r="EO240" s="65">
        <v>2968.9124499999998</v>
      </c>
      <c r="EP240" s="65">
        <v>3015.4575500000001</v>
      </c>
      <c r="EQ240" s="65">
        <v>2958.9385000000002</v>
      </c>
      <c r="ER240" s="65">
        <v>2942.3152500000001</v>
      </c>
      <c r="ES240" s="65">
        <v>2968.9124499999998</v>
      </c>
      <c r="ET240" s="65">
        <v>3015.4575500000001</v>
      </c>
      <c r="EU240" s="65">
        <v>2958.9385000000002</v>
      </c>
      <c r="EV240" s="65">
        <v>2942.3152500000001</v>
      </c>
      <c r="EW240" s="65">
        <v>2968.9124499999998</v>
      </c>
      <c r="EX240" s="65">
        <v>3015.4575500000001</v>
      </c>
      <c r="EY240" s="65">
        <v>2958.9385000000002</v>
      </c>
      <c r="EZ240" s="65">
        <v>3179.3182499999998</v>
      </c>
      <c r="FA240" s="65">
        <v>3208.0578500000001</v>
      </c>
      <c r="FB240" s="65">
        <v>2842.7647499999998</v>
      </c>
      <c r="FC240" s="65">
        <v>3197.2804999999998</v>
      </c>
    </row>
    <row r="241" spans="2:159" x14ac:dyDescent="0.2">
      <c r="B241" s="65" t="s">
        <v>1</v>
      </c>
      <c r="C241" s="65" t="s">
        <v>44</v>
      </c>
      <c r="CB241" s="65">
        <v>470.5611796</v>
      </c>
      <c r="CC241" s="65">
        <v>114.48921559999999</v>
      </c>
      <c r="CD241" s="65">
        <v>0.74119999999999997</v>
      </c>
      <c r="CE241" s="65">
        <v>246.30936740000001</v>
      </c>
      <c r="CF241" s="65">
        <v>1436.3240470000001</v>
      </c>
      <c r="CI241" s="65">
        <v>821.47229930000003</v>
      </c>
      <c r="CJ241" s="65">
        <v>2176.5356609999999</v>
      </c>
      <c r="CM241" s="65">
        <v>1139.280385</v>
      </c>
      <c r="CN241" s="65">
        <v>3201.685234</v>
      </c>
      <c r="CQ241" s="65">
        <v>1675.8821150000001</v>
      </c>
      <c r="CR241" s="65">
        <v>4631.4041459999999</v>
      </c>
      <c r="CS241" s="65">
        <v>1167.546746</v>
      </c>
      <c r="CT241" s="65">
        <v>434.70002670000002</v>
      </c>
      <c r="CU241" s="65">
        <v>2516.966821</v>
      </c>
      <c r="CV241" s="65">
        <v>6269.6298649999999</v>
      </c>
      <c r="CX241" s="65">
        <v>159.145984</v>
      </c>
      <c r="CY241" s="65">
        <v>3712.6341640000001</v>
      </c>
      <c r="CZ241" s="65">
        <v>7448.5467070000004</v>
      </c>
      <c r="DA241" s="65">
        <v>1954.6479400000001</v>
      </c>
      <c r="DC241" s="65">
        <v>4687.3459489999996</v>
      </c>
      <c r="DD241" s="65">
        <v>8977.0945269999993</v>
      </c>
      <c r="DG241" s="65">
        <v>5748.5330000000004</v>
      </c>
      <c r="DH241" s="65">
        <v>7993.2160000000003</v>
      </c>
      <c r="DI241" s="65">
        <v>2672.0259999999998</v>
      </c>
      <c r="DK241" s="65">
        <v>5748.5330000000004</v>
      </c>
      <c r="DL241" s="65">
        <v>8815.3120859999999</v>
      </c>
      <c r="DM241" s="65">
        <v>919.30600000000004</v>
      </c>
      <c r="DN241" s="65">
        <v>909.78385419999995</v>
      </c>
      <c r="DO241" s="65">
        <v>5748.5330000000004</v>
      </c>
      <c r="DP241" s="65">
        <v>8974.048127</v>
      </c>
      <c r="DS241" s="65">
        <v>5748.5330000000004</v>
      </c>
      <c r="DT241" s="65">
        <v>8977.0945269999993</v>
      </c>
      <c r="DU241" s="65">
        <v>2672.0259999999998</v>
      </c>
      <c r="DV241" s="65">
        <v>71.361000000000004</v>
      </c>
      <c r="DW241" s="65">
        <v>5748.5330000000004</v>
      </c>
      <c r="DX241" s="65">
        <v>8974.048127</v>
      </c>
      <c r="DY241" s="65">
        <v>2672.0259999999998</v>
      </c>
      <c r="EA241" s="65">
        <v>5748.5330000000004</v>
      </c>
      <c r="EB241" s="65">
        <v>8977.0945269999993</v>
      </c>
      <c r="EC241" s="65">
        <v>2479.9679999999998</v>
      </c>
      <c r="ED241" s="65">
        <v>992.81700000000001</v>
      </c>
      <c r="EE241" s="65">
        <v>5748.5330000000004</v>
      </c>
      <c r="EF241" s="65">
        <v>8974.048127</v>
      </c>
      <c r="EG241" s="65">
        <v>2672.0259999999998</v>
      </c>
      <c r="EH241" s="65">
        <v>71.361000000000004</v>
      </c>
      <c r="EI241" s="65">
        <v>5748.5330000000004</v>
      </c>
      <c r="EJ241" s="65">
        <v>8977.0945269999993</v>
      </c>
      <c r="EK241" s="65">
        <v>2672.0259999999998</v>
      </c>
      <c r="EL241" s="65">
        <v>270.21600000000001</v>
      </c>
      <c r="EM241" s="65">
        <v>5234.5719369999997</v>
      </c>
      <c r="EN241" s="65">
        <v>8977.0945269999993</v>
      </c>
      <c r="EO241" s="65">
        <v>2672.0259999999998</v>
      </c>
      <c r="EP241" s="65">
        <v>992.81700000000001</v>
      </c>
      <c r="EQ241" s="65">
        <v>5748.5330000000004</v>
      </c>
      <c r="ER241" s="65">
        <v>8974.048127</v>
      </c>
      <c r="ES241" s="65">
        <v>2672.0259999999998</v>
      </c>
      <c r="ET241" s="65">
        <v>992.81700000000001</v>
      </c>
      <c r="EU241" s="65">
        <v>5380.8091290000002</v>
      </c>
      <c r="EV241" s="65">
        <v>9122.0577499999999</v>
      </c>
      <c r="EW241" s="65">
        <v>2672.0259999999998</v>
      </c>
      <c r="EX241" s="65">
        <v>341.577</v>
      </c>
      <c r="EY241" s="65">
        <v>4615.5953600000003</v>
      </c>
      <c r="EZ241" s="65">
        <v>9388.6504270000005</v>
      </c>
      <c r="FA241" s="65">
        <v>2672.0259999999998</v>
      </c>
      <c r="FB241" s="65">
        <v>71.361000000000004</v>
      </c>
      <c r="FC241" s="65">
        <v>5748.5330000000004</v>
      </c>
    </row>
    <row r="242" spans="2:159" x14ac:dyDescent="0.2">
      <c r="B242" s="65" t="s">
        <v>1</v>
      </c>
      <c r="C242" s="65" t="s">
        <v>45</v>
      </c>
      <c r="AK242" s="65">
        <v>713.70583999999997</v>
      </c>
      <c r="AM242" s="65">
        <v>1535.4497200000001</v>
      </c>
      <c r="AN242" s="65">
        <v>2933.3964799999999</v>
      </c>
      <c r="AQ242" s="65">
        <v>1535.4497200000001</v>
      </c>
      <c r="AS242" s="65">
        <v>713.70583999999997</v>
      </c>
      <c r="AU242" s="65">
        <v>1535.4497200000001</v>
      </c>
      <c r="AV242" s="65">
        <v>2933.3964799999999</v>
      </c>
      <c r="AW242" s="65">
        <v>713.70583999999997</v>
      </c>
      <c r="AY242" s="65">
        <v>1535.4497200000001</v>
      </c>
      <c r="AZ242" s="65">
        <v>2933.3964799999999</v>
      </c>
      <c r="BA242" s="65">
        <v>713.70583999999997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O242" s="65">
        <v>1535.4497200000001</v>
      </c>
      <c r="BP242" s="65">
        <v>3180.6924800000002</v>
      </c>
      <c r="BQ242" s="65">
        <v>60.167999999999999</v>
      </c>
      <c r="BR242" s="65">
        <v>268.91028</v>
      </c>
      <c r="BS242" s="65">
        <v>1664.89372</v>
      </c>
      <c r="BT242" s="65">
        <v>3180.6924800000002</v>
      </c>
      <c r="BV242" s="65">
        <v>265.18428</v>
      </c>
      <c r="BW242" s="65">
        <v>1664.89372</v>
      </c>
      <c r="BX242" s="65">
        <v>3597.3119999999999</v>
      </c>
      <c r="BY242" s="65">
        <v>773.87383999999997</v>
      </c>
      <c r="CA242" s="65">
        <v>1882.9680000000001</v>
      </c>
      <c r="CB242" s="65">
        <v>3597.3119999999999</v>
      </c>
      <c r="CC242" s="65">
        <v>875.23885710000002</v>
      </c>
      <c r="CD242" s="65">
        <v>325.2034286</v>
      </c>
      <c r="CE242" s="65">
        <v>1882.9680000000001</v>
      </c>
      <c r="CF242" s="65">
        <v>3597.3119999999999</v>
      </c>
      <c r="CH242" s="65">
        <v>283.81428</v>
      </c>
      <c r="CI242" s="65">
        <v>1882.9680000000001</v>
      </c>
      <c r="CJ242" s="65">
        <v>3597.3119999999999</v>
      </c>
      <c r="CK242" s="65">
        <v>875.23885710000002</v>
      </c>
      <c r="CL242" s="65">
        <v>325.2034286</v>
      </c>
      <c r="CM242" s="65">
        <v>1882.9680000000001</v>
      </c>
      <c r="CN242" s="65">
        <v>3597.3119999999999</v>
      </c>
      <c r="CO242" s="65">
        <v>875.23885710000002</v>
      </c>
      <c r="CQ242" s="65">
        <v>1882.9680000000001</v>
      </c>
      <c r="CR242" s="65">
        <v>3597.3119999999999</v>
      </c>
      <c r="CT242" s="65">
        <v>306.5734286</v>
      </c>
      <c r="CU242" s="65">
        <v>1882.9680000000001</v>
      </c>
      <c r="CV242" s="65">
        <v>3597.3119999999999</v>
      </c>
      <c r="CW242" s="65">
        <v>875.23885710000002</v>
      </c>
      <c r="CX242" s="65">
        <v>325.2034286</v>
      </c>
      <c r="CY242" s="65">
        <v>1882.9680000000001</v>
      </c>
      <c r="CZ242" s="65">
        <v>3597.3119999999999</v>
      </c>
      <c r="DA242" s="65">
        <v>875.23885710000002</v>
      </c>
      <c r="DB242" s="65">
        <v>325.2034286</v>
      </c>
      <c r="DC242" s="65">
        <v>1882.9680000000001</v>
      </c>
      <c r="DD242" s="65">
        <v>3597.3119999999999</v>
      </c>
      <c r="DE242" s="65">
        <v>906.58929950000004</v>
      </c>
      <c r="DF242" s="65">
        <v>336.85198739999998</v>
      </c>
      <c r="DG242" s="65">
        <v>1950.4145940000001</v>
      </c>
      <c r="DH242" s="65">
        <v>3597.3119999999999</v>
      </c>
      <c r="DI242" s="65">
        <v>192.88345949999999</v>
      </c>
      <c r="DJ242" s="65">
        <v>318.22198739999999</v>
      </c>
      <c r="DK242" s="65">
        <v>1950.4145940000001</v>
      </c>
      <c r="DL242" s="65">
        <v>3597.3119999999999</v>
      </c>
      <c r="DM242" s="65">
        <v>906.58929950000004</v>
      </c>
      <c r="DN242" s="65">
        <v>336.85198739999998</v>
      </c>
      <c r="DO242" s="65">
        <v>1950.4145940000001</v>
      </c>
      <c r="DP242" s="65">
        <v>3597.3119999999999</v>
      </c>
      <c r="DQ242" s="65">
        <v>906.58929950000004</v>
      </c>
      <c r="DR242" s="65">
        <v>336.85198739999998</v>
      </c>
      <c r="DS242" s="65">
        <v>1950.4145940000001</v>
      </c>
      <c r="DT242" s="65">
        <v>3597.3119999999999</v>
      </c>
      <c r="DU242" s="65">
        <v>906.58929950000004</v>
      </c>
      <c r="DW242" s="65">
        <v>1950.4145940000001</v>
      </c>
      <c r="DX242" s="65">
        <v>3597.3119999999999</v>
      </c>
      <c r="DY242" s="65">
        <v>906.58929950000004</v>
      </c>
      <c r="DZ242" s="65">
        <v>287.54028</v>
      </c>
      <c r="EA242" s="65">
        <v>1950.4145940000001</v>
      </c>
      <c r="EB242" s="65">
        <v>3597.3119999999999</v>
      </c>
      <c r="EC242" s="65">
        <v>906.58929950000004</v>
      </c>
      <c r="ED242" s="65">
        <v>336.85198739999998</v>
      </c>
      <c r="EE242" s="65">
        <v>1950.4145940000001</v>
      </c>
      <c r="EF242" s="65">
        <v>3597.3119999999999</v>
      </c>
      <c r="EG242" s="65">
        <v>906.58929950000004</v>
      </c>
      <c r="EH242" s="65">
        <v>336.85198739999998</v>
      </c>
      <c r="EI242" s="65">
        <v>1950.4145940000001</v>
      </c>
      <c r="EJ242" s="65">
        <v>3597.3119999999999</v>
      </c>
      <c r="EK242" s="65">
        <v>906.58929950000004</v>
      </c>
      <c r="EL242" s="65">
        <v>318.22198739999999</v>
      </c>
      <c r="EM242" s="65">
        <v>1950.4145940000001</v>
      </c>
      <c r="EN242" s="65">
        <v>3597.3119999999999</v>
      </c>
      <c r="EO242" s="65">
        <v>906.58929950000004</v>
      </c>
      <c r="EP242" s="65">
        <v>314.49598739999999</v>
      </c>
      <c r="EQ242" s="65">
        <v>1950.4145940000001</v>
      </c>
      <c r="ER242" s="65">
        <v>3597.3119999999999</v>
      </c>
      <c r="ES242" s="65">
        <v>906.58929950000004</v>
      </c>
      <c r="ET242" s="65">
        <v>287.54028</v>
      </c>
      <c r="EU242" s="65">
        <v>1950.4145940000001</v>
      </c>
      <c r="EV242" s="65">
        <v>3597.3119999999999</v>
      </c>
      <c r="EW242" s="65">
        <v>906.58929950000004</v>
      </c>
      <c r="EX242" s="65">
        <v>318.22198739999999</v>
      </c>
      <c r="EY242" s="65">
        <v>1950.4145940000001</v>
      </c>
      <c r="EZ242" s="65">
        <v>3597.3119999999999</v>
      </c>
      <c r="FA242" s="65">
        <v>907.89151219999997</v>
      </c>
      <c r="FB242" s="65">
        <v>337.33583709999999</v>
      </c>
      <c r="FC242" s="65">
        <v>1953.2161430000001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57761.060239999999</v>
      </c>
      <c r="E245" s="65">
        <v>52878.093240000002</v>
      </c>
      <c r="F245" s="65">
        <v>53033.705979999999</v>
      </c>
      <c r="G245" s="65">
        <v>55691.343289999997</v>
      </c>
      <c r="H245" s="65">
        <v>62468.927669999997</v>
      </c>
      <c r="I245" s="65">
        <v>54324.982799999998</v>
      </c>
      <c r="J245" s="65">
        <v>51913.878380000002</v>
      </c>
      <c r="K245" s="65">
        <v>55366.323020000003</v>
      </c>
      <c r="L245" s="65">
        <v>62718.649039999997</v>
      </c>
      <c r="M245" s="65">
        <v>57014.256549999998</v>
      </c>
      <c r="N245" s="65">
        <v>53285.841390000001</v>
      </c>
      <c r="O245" s="65">
        <v>59725.867810000003</v>
      </c>
      <c r="P245" s="65">
        <v>65307.811159999997</v>
      </c>
      <c r="Q245" s="65">
        <v>56537.254569999997</v>
      </c>
      <c r="R245" s="65">
        <v>51645.825040000003</v>
      </c>
      <c r="S245" s="65">
        <v>58219.179640000002</v>
      </c>
      <c r="T245" s="65">
        <v>60510.234219999998</v>
      </c>
      <c r="U245" s="65">
        <v>53406.613640000003</v>
      </c>
      <c r="V245" s="65">
        <v>52729.641880000003</v>
      </c>
      <c r="W245" s="65">
        <v>57662.11724</v>
      </c>
      <c r="X245" s="65">
        <v>65291.840900000003</v>
      </c>
      <c r="Y245" s="65">
        <v>56892.458899999998</v>
      </c>
      <c r="Z245" s="65">
        <v>54812.070180000002</v>
      </c>
      <c r="AA245" s="65">
        <v>61077.865400000002</v>
      </c>
      <c r="AB245" s="65">
        <v>64929.891439999999</v>
      </c>
      <c r="AC245" s="65">
        <v>57815.343719999997</v>
      </c>
      <c r="AD245" s="65">
        <v>59512.407370000001</v>
      </c>
      <c r="AE245" s="65">
        <v>61912.373590000003</v>
      </c>
      <c r="AF245" s="65">
        <v>72643.094689999998</v>
      </c>
      <c r="AG245" s="65">
        <v>64731.358679999998</v>
      </c>
      <c r="AH245" s="65">
        <v>61570.18881</v>
      </c>
      <c r="AI245" s="65">
        <v>64071.328569999998</v>
      </c>
      <c r="AJ245" s="65">
        <v>71799.892850000004</v>
      </c>
      <c r="AK245" s="65">
        <v>66554.024659999995</v>
      </c>
      <c r="AL245" s="65">
        <v>63336.496030000002</v>
      </c>
      <c r="AM245" s="65">
        <v>69046.784230000005</v>
      </c>
      <c r="AN245" s="65">
        <v>77165.245859999995</v>
      </c>
      <c r="AO245" s="65">
        <v>72219.474350000004</v>
      </c>
      <c r="AP245" s="65">
        <v>67302.086639999994</v>
      </c>
      <c r="AQ245" s="65">
        <v>72842.641969999997</v>
      </c>
      <c r="AR245" s="65">
        <v>77185.446890000007</v>
      </c>
      <c r="AS245" s="65">
        <v>70581.178379999998</v>
      </c>
      <c r="AT245" s="65">
        <v>67855.245909999998</v>
      </c>
      <c r="AU245" s="65">
        <v>73171.631269999998</v>
      </c>
      <c r="AV245" s="65">
        <v>80223.155369999993</v>
      </c>
      <c r="AW245" s="65">
        <v>70850.137359999993</v>
      </c>
      <c r="AX245" s="65">
        <v>67760.636039999998</v>
      </c>
      <c r="AY245" s="65">
        <v>73171.631269999998</v>
      </c>
      <c r="AZ245" s="65">
        <v>80419.280450000006</v>
      </c>
      <c r="BA245" s="65">
        <v>73632.595069999996</v>
      </c>
      <c r="BB245" s="65">
        <v>67902.05025</v>
      </c>
      <c r="BC245" s="65">
        <v>73517.647859999997</v>
      </c>
      <c r="BD245" s="65">
        <v>80505.416570000001</v>
      </c>
      <c r="BE245" s="65">
        <v>75880.658970000004</v>
      </c>
      <c r="BF245" s="65">
        <v>70404.969549999994</v>
      </c>
      <c r="BG245" s="65">
        <v>73480.288969999994</v>
      </c>
      <c r="BH245" s="65">
        <v>81323.064570000002</v>
      </c>
      <c r="BI245" s="65">
        <v>73524.145239999998</v>
      </c>
      <c r="BJ245" s="65">
        <v>70820.443620000005</v>
      </c>
      <c r="BK245" s="65">
        <v>73740.431370000006</v>
      </c>
      <c r="BL245" s="65">
        <v>81323.064570000002</v>
      </c>
      <c r="BM245" s="65">
        <v>73062.949689999994</v>
      </c>
      <c r="BN245" s="65">
        <v>71440.53069</v>
      </c>
      <c r="BO245" s="65">
        <v>74390.756370000003</v>
      </c>
      <c r="BP245" s="65">
        <v>85687.044120000006</v>
      </c>
      <c r="BQ245" s="65">
        <v>75218.771900000007</v>
      </c>
      <c r="BR245" s="65">
        <v>72652.209470000002</v>
      </c>
      <c r="BS245" s="65">
        <v>76574.408450000003</v>
      </c>
      <c r="BT245" s="65">
        <v>90376.897989999998</v>
      </c>
      <c r="BU245" s="65">
        <v>78638.437210000004</v>
      </c>
      <c r="BV245" s="65">
        <v>71997.829889999994</v>
      </c>
      <c r="BW245" s="65">
        <v>79628.512719999999</v>
      </c>
      <c r="BX245" s="65">
        <v>92924.797330000001</v>
      </c>
      <c r="BY245" s="65">
        <v>83612.907059999998</v>
      </c>
      <c r="BZ245" s="65">
        <v>72908.743690000003</v>
      </c>
      <c r="CA245" s="65">
        <v>81863.099400000006</v>
      </c>
      <c r="CB245" s="65">
        <v>94656.198239999998</v>
      </c>
      <c r="CC245" s="65">
        <v>81904.187449999998</v>
      </c>
      <c r="CD245" s="65">
        <v>75713.232969999997</v>
      </c>
      <c r="CE245" s="65">
        <v>83175.012560000003</v>
      </c>
      <c r="CF245" s="65">
        <v>95621.9611</v>
      </c>
      <c r="CG245" s="65">
        <v>81671.069340000002</v>
      </c>
      <c r="CH245" s="65">
        <v>77807.948499999999</v>
      </c>
      <c r="CI245" s="65">
        <v>83750.175489999994</v>
      </c>
      <c r="CJ245" s="65">
        <v>96362.172720000002</v>
      </c>
      <c r="CK245" s="65">
        <v>82262.315770000001</v>
      </c>
      <c r="CL245" s="65">
        <v>75583.725399999996</v>
      </c>
      <c r="CM245" s="65">
        <v>84067.98358</v>
      </c>
      <c r="CN245" s="65">
        <v>97533.666429999997</v>
      </c>
      <c r="CO245" s="65">
        <v>83419.105580000003</v>
      </c>
      <c r="CP245" s="65">
        <v>76374.598700000002</v>
      </c>
      <c r="CQ245" s="65">
        <v>84751.756250000006</v>
      </c>
      <c r="CR245" s="65">
        <v>99148.137919999994</v>
      </c>
      <c r="CS245" s="65">
        <v>84355.126879999996</v>
      </c>
      <c r="CT245" s="65">
        <v>71603.773610000004</v>
      </c>
      <c r="CU245" s="65">
        <v>85778.941550000003</v>
      </c>
      <c r="CV245" s="65">
        <v>100957.0909</v>
      </c>
      <c r="CW245" s="65">
        <v>86203.718380000006</v>
      </c>
      <c r="CX245" s="65">
        <v>76982.198009999993</v>
      </c>
      <c r="CY245" s="65">
        <v>87088.489409999995</v>
      </c>
      <c r="CZ245" s="65">
        <v>102584.0732</v>
      </c>
      <c r="DA245" s="65">
        <v>85752.300489999994</v>
      </c>
      <c r="DB245" s="65">
        <v>75138.458490000005</v>
      </c>
      <c r="DC245" s="65">
        <v>88165.166679999995</v>
      </c>
      <c r="DD245" s="65">
        <v>104970.3713</v>
      </c>
      <c r="DE245" s="65">
        <v>87463.238169999997</v>
      </c>
      <c r="DF245" s="65">
        <v>79795.132110000006</v>
      </c>
      <c r="DG245" s="65">
        <v>90117.114610000004</v>
      </c>
      <c r="DH245" s="65">
        <v>106478.5468</v>
      </c>
      <c r="DI245" s="65">
        <v>89865.662259999997</v>
      </c>
      <c r="DJ245" s="65">
        <v>78990.260869999998</v>
      </c>
      <c r="DK245" s="65">
        <v>91539.888089999993</v>
      </c>
      <c r="DL245" s="65">
        <v>107308.5193</v>
      </c>
      <c r="DM245" s="65">
        <v>89487.139779999998</v>
      </c>
      <c r="DN245" s="65">
        <v>79583.261589999995</v>
      </c>
      <c r="DO245" s="65">
        <v>91539.888089999993</v>
      </c>
      <c r="DP245" s="65">
        <v>107486.77899999999</v>
      </c>
      <c r="DQ245" s="65">
        <v>89606.015750000006</v>
      </c>
      <c r="DR245" s="65">
        <v>82267.258040000001</v>
      </c>
      <c r="DS245" s="65">
        <v>91544.331059999997</v>
      </c>
      <c r="DT245" s="65">
        <v>107580.978</v>
      </c>
      <c r="DU245" s="65">
        <v>90665.020229999995</v>
      </c>
      <c r="DV245" s="65">
        <v>78027.853910000005</v>
      </c>
      <c r="DW245" s="65">
        <v>91565.074489999999</v>
      </c>
      <c r="DX245" s="65">
        <v>107668.1606</v>
      </c>
      <c r="DY245" s="65">
        <v>91950.037289999993</v>
      </c>
      <c r="DZ245" s="65">
        <v>80070.903139999995</v>
      </c>
      <c r="EA245" s="65">
        <v>91585.607749999996</v>
      </c>
      <c r="EB245" s="65">
        <v>107689.7179</v>
      </c>
      <c r="EC245" s="65">
        <v>92407.226859999995</v>
      </c>
      <c r="ED245" s="65">
        <v>84769.520329999999</v>
      </c>
      <c r="EE245" s="65">
        <v>91589.820250000004</v>
      </c>
      <c r="EF245" s="65">
        <v>107704.7519</v>
      </c>
      <c r="EG245" s="65">
        <v>92602.482440000007</v>
      </c>
      <c r="EH245" s="65">
        <v>83024.547839999999</v>
      </c>
      <c r="EI245" s="65">
        <v>91493.494460000002</v>
      </c>
      <c r="EJ245" s="65">
        <v>107725.4053</v>
      </c>
      <c r="EK245" s="65">
        <v>92605.596290000001</v>
      </c>
      <c r="EL245" s="65">
        <v>82251.377900000007</v>
      </c>
      <c r="EM245" s="65">
        <v>91083.980509999994</v>
      </c>
      <c r="EN245" s="65">
        <v>107816.0554</v>
      </c>
      <c r="EO245" s="65">
        <v>92621.628020000004</v>
      </c>
      <c r="EP245" s="65">
        <v>82030.113389999999</v>
      </c>
      <c r="EQ245" s="65">
        <v>91371.22064</v>
      </c>
      <c r="ER245" s="65">
        <v>108368.3673</v>
      </c>
      <c r="ES245" s="65">
        <v>92719.844840000005</v>
      </c>
      <c r="ET245" s="65">
        <v>84508.021779999995</v>
      </c>
      <c r="EU245" s="65">
        <v>91048.813699999999</v>
      </c>
      <c r="EV245" s="65">
        <v>108896.3478</v>
      </c>
      <c r="EW245" s="65">
        <v>92787.043860000005</v>
      </c>
      <c r="EX245" s="65">
        <v>83654.445720000003</v>
      </c>
      <c r="EY245" s="65">
        <v>90698.484259999997</v>
      </c>
      <c r="EZ245" s="65">
        <v>109635.4599</v>
      </c>
      <c r="FA245" s="65">
        <v>93069.14327</v>
      </c>
      <c r="FB245" s="65">
        <v>82525.726649999997</v>
      </c>
      <c r="FC245" s="65">
        <v>92126.161519999994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3055.15551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5497.6120369999999</v>
      </c>
      <c r="AO246" s="65">
        <v>5773.1333860000004</v>
      </c>
      <c r="AP246" s="65">
        <v>5574.5017159999998</v>
      </c>
      <c r="AQ246" s="65">
        <v>5491.2045639999997</v>
      </c>
      <c r="AR246" s="65">
        <v>7188.6440339999999</v>
      </c>
      <c r="AS246" s="65">
        <v>7548.9140729999999</v>
      </c>
      <c r="AT246" s="65">
        <v>7289.18451</v>
      </c>
      <c r="AU246" s="65">
        <v>4460.6505900000002</v>
      </c>
      <c r="AV246" s="65">
        <v>7188.6440339999999</v>
      </c>
      <c r="AW246" s="65">
        <v>7548.9140729999999</v>
      </c>
      <c r="AX246" s="65">
        <v>7289.18451</v>
      </c>
      <c r="AY246" s="65">
        <v>7180.2656610000004</v>
      </c>
      <c r="AZ246" s="65">
        <v>7188.6440339999999</v>
      </c>
      <c r="BA246" s="65">
        <v>7548.9140729999999</v>
      </c>
      <c r="BB246" s="65">
        <v>7289.18451</v>
      </c>
      <c r="BC246" s="65">
        <v>7180.2656610000004</v>
      </c>
      <c r="BD246" s="65">
        <v>7188.6440339999999</v>
      </c>
      <c r="BE246" s="65">
        <v>3601.6618830000002</v>
      </c>
      <c r="BF246" s="65">
        <v>3314.5895099999998</v>
      </c>
      <c r="BG246" s="65">
        <v>7180.2656610000004</v>
      </c>
      <c r="BH246" s="65">
        <v>7188.6440339999999</v>
      </c>
      <c r="BI246" s="65">
        <v>7548.9140729999999</v>
      </c>
      <c r="BJ246" s="65">
        <v>3314.5895099999998</v>
      </c>
      <c r="BK246" s="65">
        <v>7180.2656610000004</v>
      </c>
      <c r="BL246" s="65">
        <v>7188.6440339999999</v>
      </c>
      <c r="BM246" s="65">
        <v>7548.9140729999999</v>
      </c>
      <c r="BN246" s="65">
        <v>3346.9897890000002</v>
      </c>
      <c r="BO246" s="65">
        <v>7180.2656610000004</v>
      </c>
      <c r="BP246" s="65">
        <v>7188.6440339999999</v>
      </c>
      <c r="BQ246" s="65">
        <v>7548.9140729999999</v>
      </c>
      <c r="BR246" s="65">
        <v>3314.5895099999998</v>
      </c>
      <c r="BS246" s="65">
        <v>7180.2656610000004</v>
      </c>
      <c r="BT246" s="65">
        <v>7188.6440339999999</v>
      </c>
      <c r="BU246" s="65">
        <v>6414.5649240000002</v>
      </c>
      <c r="BV246" s="65">
        <v>3314.5895099999998</v>
      </c>
      <c r="BW246" s="65">
        <v>7180.2656610000004</v>
      </c>
      <c r="BX246" s="65">
        <v>7188.6440339999999</v>
      </c>
      <c r="BY246" s="65">
        <v>3432.695573</v>
      </c>
      <c r="BZ246" s="65">
        <v>7289.18451</v>
      </c>
      <c r="CA246" s="65">
        <v>7180.2656610000004</v>
      </c>
      <c r="CB246" s="65">
        <v>7188.6440339999999</v>
      </c>
      <c r="CC246" s="65">
        <v>7548.9140729999999</v>
      </c>
      <c r="CD246" s="65">
        <v>7289.18451</v>
      </c>
      <c r="CE246" s="65">
        <v>7180.2656610000004</v>
      </c>
      <c r="CF246" s="65">
        <v>7188.6440339999999</v>
      </c>
      <c r="CG246" s="65">
        <v>7548.9140729999999</v>
      </c>
      <c r="CH246" s="65">
        <v>7289.18451</v>
      </c>
      <c r="CI246" s="65">
        <v>7180.2656610000004</v>
      </c>
      <c r="CJ246" s="65">
        <v>7188.6440339999999</v>
      </c>
      <c r="CK246" s="65">
        <v>7548.9140729999999</v>
      </c>
      <c r="CL246" s="65">
        <v>3314.5895099999998</v>
      </c>
      <c r="CM246" s="65">
        <v>7180.2656610000004</v>
      </c>
      <c r="CN246" s="65">
        <v>7188.6440339999999</v>
      </c>
      <c r="CO246" s="65">
        <v>7472.4634349999997</v>
      </c>
      <c r="CP246" s="65">
        <v>4699.4012679999996</v>
      </c>
      <c r="CQ246" s="65">
        <v>7180.2656610000004</v>
      </c>
      <c r="CR246" s="65">
        <v>7188.6440339999999</v>
      </c>
      <c r="CS246" s="65">
        <v>7548.9140729999999</v>
      </c>
      <c r="CT246" s="65">
        <v>7289.18451</v>
      </c>
      <c r="CU246" s="65">
        <v>7180.2656610000004</v>
      </c>
      <c r="CV246" s="65">
        <v>7188.6440339999999</v>
      </c>
      <c r="CW246" s="65">
        <v>7548.9140729999999</v>
      </c>
      <c r="CX246" s="65">
        <v>3314.5895099999998</v>
      </c>
      <c r="CY246" s="65">
        <v>7180.2656610000004</v>
      </c>
      <c r="CZ246" s="65">
        <v>7188.6440339999999</v>
      </c>
      <c r="DA246" s="65">
        <v>7548.9140729999999</v>
      </c>
      <c r="DB246" s="65">
        <v>5968.0793640000002</v>
      </c>
      <c r="DC246" s="65">
        <v>7180.2656610000004</v>
      </c>
      <c r="DD246" s="65">
        <v>7188.6440339999999</v>
      </c>
      <c r="DE246" s="65">
        <v>6771.302815</v>
      </c>
      <c r="DF246" s="65">
        <v>3314.5895099999998</v>
      </c>
      <c r="DG246" s="65">
        <v>7180.2656610000004</v>
      </c>
      <c r="DH246" s="65">
        <v>7188.6440339999999</v>
      </c>
      <c r="DI246" s="65">
        <v>7548.9140729999999</v>
      </c>
      <c r="DJ246" s="65">
        <v>7033.8912099999998</v>
      </c>
      <c r="DK246" s="65">
        <v>7180.2656610000004</v>
      </c>
      <c r="DL246" s="65">
        <v>7099.9919440000003</v>
      </c>
      <c r="DM246" s="65">
        <v>7522.9358359999997</v>
      </c>
      <c r="DN246" s="65">
        <v>6103.8672079999997</v>
      </c>
      <c r="DO246" s="65">
        <v>7180.2656610000004</v>
      </c>
      <c r="DP246" s="65">
        <v>7188.6440339999999</v>
      </c>
      <c r="DQ246" s="65">
        <v>7548.9140729999999</v>
      </c>
      <c r="DR246" s="65">
        <v>3314.5895099999998</v>
      </c>
      <c r="DS246" s="65">
        <v>7180.2656610000004</v>
      </c>
      <c r="DT246" s="65">
        <v>7188.6440339999999</v>
      </c>
      <c r="DU246" s="65">
        <v>7548.9140729999999</v>
      </c>
      <c r="DV246" s="65">
        <v>7289.18451</v>
      </c>
      <c r="DW246" s="65">
        <v>7180.2656610000004</v>
      </c>
      <c r="DX246" s="65">
        <v>7188.6440339999999</v>
      </c>
      <c r="DY246" s="65">
        <v>6903.2284739999996</v>
      </c>
      <c r="DZ246" s="65">
        <v>7289.18451</v>
      </c>
      <c r="EA246" s="65">
        <v>7180.2656610000004</v>
      </c>
      <c r="EB246" s="65">
        <v>7188.6440339999999</v>
      </c>
      <c r="EC246" s="65">
        <v>7257.1115330000002</v>
      </c>
      <c r="ED246" s="65">
        <v>7269.1074570000001</v>
      </c>
      <c r="EE246" s="65">
        <v>7180.2656610000004</v>
      </c>
      <c r="EF246" s="65">
        <v>7188.6440339999999</v>
      </c>
      <c r="EG246" s="65">
        <v>7548.9140729999999</v>
      </c>
      <c r="EH246" s="65">
        <v>3314.5895099999998</v>
      </c>
      <c r="EI246" s="65">
        <v>7180.2656610000004</v>
      </c>
      <c r="EJ246" s="65">
        <v>7188.6440339999999</v>
      </c>
      <c r="EK246" s="65">
        <v>7548.9140729999999</v>
      </c>
      <c r="EL246" s="65">
        <v>3314.5895099999998</v>
      </c>
      <c r="EM246" s="65">
        <v>7180.2656610000004</v>
      </c>
      <c r="EN246" s="65">
        <v>7188.6440339999999</v>
      </c>
      <c r="EO246" s="65">
        <v>7548.9140729999999</v>
      </c>
      <c r="EP246" s="65">
        <v>6881.5222229999999</v>
      </c>
      <c r="EQ246" s="65">
        <v>6627.0980639999998</v>
      </c>
      <c r="ER246" s="65">
        <v>7188.6440339999999</v>
      </c>
      <c r="ES246" s="65">
        <v>7548.9140729999999</v>
      </c>
      <c r="ET246" s="65">
        <v>7289.18451</v>
      </c>
      <c r="EU246" s="65">
        <v>7180.2656610000004</v>
      </c>
      <c r="EV246" s="65">
        <v>7188.6440339999999</v>
      </c>
      <c r="EW246" s="65">
        <v>7548.9140729999999</v>
      </c>
      <c r="EX246" s="65">
        <v>6195.0287559999997</v>
      </c>
      <c r="EY246" s="65">
        <v>7180.2656610000004</v>
      </c>
      <c r="EZ246" s="65">
        <v>7188.6440339999999</v>
      </c>
      <c r="FA246" s="65">
        <v>7548.9140729999999</v>
      </c>
      <c r="FB246" s="65">
        <v>6888.203407</v>
      </c>
      <c r="FC246" s="65">
        <v>5880.0463090000003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O247" s="65">
        <v>1367.109627</v>
      </c>
      <c r="P247" s="65">
        <v>1348.1804440000001</v>
      </c>
      <c r="Q247" s="65">
        <v>1343.6051709999999</v>
      </c>
      <c r="R247" s="65">
        <v>1362.5373540000001</v>
      </c>
      <c r="S247" s="65">
        <v>1368.006627</v>
      </c>
      <c r="T247" s="65">
        <v>388.95020679999999</v>
      </c>
      <c r="U247" s="65">
        <v>1445.3606709999999</v>
      </c>
      <c r="V247" s="65">
        <v>1465.7943540000001</v>
      </c>
      <c r="W247" s="65">
        <v>1471.6101269999999</v>
      </c>
      <c r="X247" s="65">
        <v>1493.2448440000001</v>
      </c>
      <c r="Y247" s="65">
        <v>1488.177271</v>
      </c>
      <c r="Z247" s="65">
        <v>1465.7943540000001</v>
      </c>
      <c r="AA247" s="65">
        <v>1515.2043269999999</v>
      </c>
      <c r="AB247" s="65">
        <v>1614.2644439999999</v>
      </c>
      <c r="AC247" s="65">
        <v>1608.786171</v>
      </c>
      <c r="AD247" s="65">
        <v>1632.5253540000001</v>
      </c>
      <c r="AE247" s="65">
        <v>1638.0036270000001</v>
      </c>
      <c r="AF247" s="65">
        <v>1689.581244</v>
      </c>
      <c r="AG247" s="65">
        <v>1608.786171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1720.0479539999999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1677.4935539999999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4151.0878709999997</v>
      </c>
      <c r="BB247" s="65">
        <v>4121.7789540000003</v>
      </c>
      <c r="BC247" s="65">
        <v>4302.9009269999997</v>
      </c>
      <c r="BD247" s="65">
        <v>4240.5400440000003</v>
      </c>
      <c r="BE247" s="65">
        <v>4226.1490709999998</v>
      </c>
      <c r="BF247" s="65">
        <v>3728.0749529999998</v>
      </c>
      <c r="BG247" s="65">
        <v>3742.1627950000002</v>
      </c>
      <c r="BH247" s="65">
        <v>4240.5400440000003</v>
      </c>
      <c r="BI247" s="65">
        <v>4105.5401709999996</v>
      </c>
      <c r="BJ247" s="65">
        <v>2913.7248</v>
      </c>
      <c r="BK247" s="65">
        <v>4107.672826</v>
      </c>
      <c r="BL247" s="65">
        <v>4240.5400440000003</v>
      </c>
      <c r="BM247" s="65">
        <v>1695.036071</v>
      </c>
      <c r="BN247" s="65">
        <v>4288.5099540000001</v>
      </c>
      <c r="BO247" s="65">
        <v>3052.9637550000002</v>
      </c>
      <c r="BP247" s="65">
        <v>4240.5400440000003</v>
      </c>
      <c r="BQ247" s="65">
        <v>4226.1490709999998</v>
      </c>
      <c r="BR247" s="65">
        <v>4288.5099540000001</v>
      </c>
      <c r="BS247" s="65">
        <v>4302.9009269999997</v>
      </c>
      <c r="BT247" s="65">
        <v>4240.5400440000003</v>
      </c>
      <c r="BU247" s="65">
        <v>4226.1490709999998</v>
      </c>
      <c r="BV247" s="65">
        <v>4247.128498</v>
      </c>
      <c r="BW247" s="65">
        <v>4302.9009269999997</v>
      </c>
      <c r="BX247" s="65">
        <v>4240.5400440000003</v>
      </c>
      <c r="BY247" s="65">
        <v>4226.1490709999998</v>
      </c>
      <c r="BZ247" s="65">
        <v>3458.3560229999998</v>
      </c>
      <c r="CA247" s="65">
        <v>4302.9009269999997</v>
      </c>
      <c r="CB247" s="65">
        <v>4240.5400440000003</v>
      </c>
      <c r="CC247" s="65">
        <v>3763.1704840000002</v>
      </c>
      <c r="CD247" s="65">
        <v>1720.9419539999999</v>
      </c>
      <c r="CE247" s="65">
        <v>4302.9009269999997</v>
      </c>
      <c r="CF247" s="65">
        <v>4240.5400440000003</v>
      </c>
      <c r="CG247" s="65">
        <v>4226.1490709999998</v>
      </c>
      <c r="CH247" s="65">
        <v>4288.5099540000001</v>
      </c>
      <c r="CI247" s="65">
        <v>4302.9009269999997</v>
      </c>
      <c r="CJ247" s="65">
        <v>4240.5400440000003</v>
      </c>
      <c r="CK247" s="65">
        <v>3297.1063909999998</v>
      </c>
      <c r="CL247" s="65">
        <v>4163.3000830000001</v>
      </c>
      <c r="CM247" s="65">
        <v>4302.9009269999997</v>
      </c>
      <c r="CN247" s="65">
        <v>4240.5400440000003</v>
      </c>
      <c r="CO247" s="65">
        <v>1695.9170710000001</v>
      </c>
      <c r="CP247" s="65">
        <v>1720.9419539999999</v>
      </c>
      <c r="CQ247" s="65">
        <v>4302.9009269999997</v>
      </c>
      <c r="CR247" s="65">
        <v>4240.5400440000003</v>
      </c>
      <c r="CS247" s="65">
        <v>3322.4619830000001</v>
      </c>
      <c r="CT247" s="65">
        <v>4155.7509540000001</v>
      </c>
      <c r="CU247" s="65">
        <v>4302.9009269999997</v>
      </c>
      <c r="CV247" s="65">
        <v>4240.5400440000003</v>
      </c>
      <c r="CW247" s="65">
        <v>4226.1490709999998</v>
      </c>
      <c r="CX247" s="65">
        <v>4288.5099540000001</v>
      </c>
      <c r="CY247" s="65">
        <v>4302.9009269999997</v>
      </c>
      <c r="CZ247" s="65">
        <v>4240.5400440000003</v>
      </c>
      <c r="DA247" s="65">
        <v>4226.1490709999998</v>
      </c>
      <c r="DB247" s="65">
        <v>4052.493954</v>
      </c>
      <c r="DC247" s="65">
        <v>4302.9009269999997</v>
      </c>
      <c r="DD247" s="65">
        <v>4240.5400440000003</v>
      </c>
      <c r="DE247" s="65">
        <v>4226.1490709999998</v>
      </c>
      <c r="DF247" s="65">
        <v>2666.0060130000002</v>
      </c>
      <c r="DG247" s="65">
        <v>4302.9009269999997</v>
      </c>
      <c r="DH247" s="65">
        <v>4240.5400440000003</v>
      </c>
      <c r="DI247" s="65">
        <v>1695.9170710000001</v>
      </c>
      <c r="DJ247" s="65">
        <v>1720.9419539999999</v>
      </c>
      <c r="DK247" s="65">
        <v>4302.9009269999997</v>
      </c>
      <c r="DL247" s="65">
        <v>4240.5400440000003</v>
      </c>
      <c r="DM247" s="65">
        <v>4226.1490709999998</v>
      </c>
      <c r="DN247" s="65">
        <v>1720.9419539999999</v>
      </c>
      <c r="DO247" s="65">
        <v>4302.9009269999997</v>
      </c>
      <c r="DP247" s="65">
        <v>4240.5400440000003</v>
      </c>
      <c r="DQ247" s="65">
        <v>4218.2135269999999</v>
      </c>
      <c r="DR247" s="65">
        <v>2853.245973</v>
      </c>
      <c r="DS247" s="65">
        <v>4302.9009269999997</v>
      </c>
      <c r="DT247" s="65">
        <v>4240.5400440000003</v>
      </c>
      <c r="DU247" s="65">
        <v>4226.1490709999998</v>
      </c>
      <c r="DV247" s="65">
        <v>1720.9419539999999</v>
      </c>
      <c r="DW247" s="65">
        <v>4302.9009269999997</v>
      </c>
      <c r="DX247" s="65">
        <v>4240.5400440000003</v>
      </c>
      <c r="DY247" s="65">
        <v>4226.1490709999998</v>
      </c>
      <c r="DZ247" s="65">
        <v>1720.9419539999999</v>
      </c>
      <c r="EA247" s="65">
        <v>4302.9009269999997</v>
      </c>
      <c r="EB247" s="65">
        <v>4240.5400440000003</v>
      </c>
      <c r="EC247" s="65">
        <v>4226.1490709999998</v>
      </c>
      <c r="ED247" s="65">
        <v>4288.5099540000001</v>
      </c>
      <c r="EE247" s="65">
        <v>4302.9009269999997</v>
      </c>
      <c r="EF247" s="65">
        <v>4240.5400440000003</v>
      </c>
      <c r="EG247" s="65">
        <v>4226.1490709999998</v>
      </c>
      <c r="EH247" s="65">
        <v>1720.9419539999999</v>
      </c>
      <c r="EI247" s="65">
        <v>4302.9009269999997</v>
      </c>
      <c r="EJ247" s="65">
        <v>4240.5400440000003</v>
      </c>
      <c r="EK247" s="65">
        <v>4226.1490709999998</v>
      </c>
      <c r="EL247" s="65">
        <v>1720.9419539999999</v>
      </c>
      <c r="EM247" s="65">
        <v>4302.9009269999997</v>
      </c>
      <c r="EN247" s="65">
        <v>4240.5400440000003</v>
      </c>
      <c r="EO247" s="65">
        <v>4226.1490709999998</v>
      </c>
      <c r="EP247" s="65">
        <v>1720.9419539999999</v>
      </c>
      <c r="EQ247" s="65">
        <v>4302.9009269999997</v>
      </c>
      <c r="ER247" s="65">
        <v>4240.5400440000003</v>
      </c>
      <c r="ES247" s="65">
        <v>4226.1490709999998</v>
      </c>
      <c r="ET247" s="65">
        <v>4288.5099540000001</v>
      </c>
      <c r="EU247" s="65">
        <v>4302.9009269999997</v>
      </c>
      <c r="EV247" s="65">
        <v>4240.5400440000003</v>
      </c>
      <c r="EW247" s="65">
        <v>4226.1490709999998</v>
      </c>
      <c r="EX247" s="65">
        <v>4288.5099540000001</v>
      </c>
      <c r="EY247" s="65">
        <v>4302.9009269999997</v>
      </c>
      <c r="EZ247" s="65">
        <v>4240.5400440000003</v>
      </c>
      <c r="FA247" s="65">
        <v>4226.1490709999998</v>
      </c>
      <c r="FB247" s="65">
        <v>1720.9419539999999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G248" s="65">
        <v>142.87819999999999</v>
      </c>
      <c r="H248" s="65">
        <v>144.55912000000001</v>
      </c>
      <c r="I248" s="65">
        <v>145.23148800000001</v>
      </c>
      <c r="K248" s="65">
        <v>142.87819999999999</v>
      </c>
      <c r="Q248" s="65">
        <v>145.23148800000001</v>
      </c>
      <c r="R248" s="65">
        <v>143.71866</v>
      </c>
      <c r="T248" s="65">
        <v>144.55912000000001</v>
      </c>
      <c r="U248" s="65">
        <v>150.24268799999999</v>
      </c>
      <c r="V248" s="65">
        <v>4.9589999999999996</v>
      </c>
      <c r="Y248" s="65">
        <v>150.24268799999999</v>
      </c>
      <c r="Z248" s="65">
        <v>148.67766</v>
      </c>
      <c r="AA248" s="65">
        <v>142.87819999999999</v>
      </c>
      <c r="AC248" s="65">
        <v>150.24268799999999</v>
      </c>
      <c r="AE248" s="65">
        <v>142.87819999999999</v>
      </c>
      <c r="AG248" s="65">
        <v>150.24268799999999</v>
      </c>
      <c r="AI248" s="65">
        <v>142.87819999999999</v>
      </c>
      <c r="AJ248" s="65">
        <v>144.55912000000001</v>
      </c>
      <c r="AK248" s="65">
        <v>229.73068799999999</v>
      </c>
      <c r="AL248" s="65">
        <v>78.66</v>
      </c>
      <c r="AO248" s="65">
        <v>229.73068799999999</v>
      </c>
      <c r="AP248" s="65">
        <v>148.67766</v>
      </c>
      <c r="AQ248" s="65">
        <v>147.8082</v>
      </c>
      <c r="AR248" s="65">
        <v>228.66712000000001</v>
      </c>
      <c r="AS248" s="65">
        <v>229.73068799999999</v>
      </c>
      <c r="AU248" s="65">
        <v>226.00819999999999</v>
      </c>
      <c r="AV248" s="65">
        <v>228.66712000000001</v>
      </c>
      <c r="AW248" s="65">
        <v>224.71948800000001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O248" s="65">
        <v>226.00819999999999</v>
      </c>
      <c r="BP248" s="65">
        <v>228.66712000000001</v>
      </c>
      <c r="BQ248" s="65">
        <v>224.71948800000001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CA248" s="65">
        <v>226.00819999999999</v>
      </c>
      <c r="CB248" s="65">
        <v>228.66712000000001</v>
      </c>
      <c r="CC248" s="65">
        <v>84.499200000000002</v>
      </c>
      <c r="CE248" s="65">
        <v>226.00819999999999</v>
      </c>
      <c r="CF248" s="65">
        <v>228.66712000000001</v>
      </c>
      <c r="CG248" s="65">
        <v>229.73068799999999</v>
      </c>
      <c r="CH248" s="65">
        <v>222.37866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4.9589999999999996</v>
      </c>
      <c r="DW248" s="65">
        <v>226.00819999999999</v>
      </c>
      <c r="DX248" s="65">
        <v>228.66712000000001</v>
      </c>
      <c r="DY248" s="65">
        <v>229.73068799999999</v>
      </c>
      <c r="DZ248" s="65">
        <v>148.67766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F249" s="65">
        <v>38.104794169999998</v>
      </c>
      <c r="G249" s="65">
        <v>42.587837630000003</v>
      </c>
      <c r="H249" s="65">
        <v>55.99690957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55.99690957</v>
      </c>
      <c r="R249" s="65">
        <v>38.104794169999998</v>
      </c>
      <c r="S249" s="65">
        <v>42.587837630000003</v>
      </c>
      <c r="T249" s="65">
        <v>55.99690957</v>
      </c>
      <c r="V249" s="65">
        <v>38.104794169999998</v>
      </c>
      <c r="W249" s="65">
        <v>42.587837630000003</v>
      </c>
      <c r="X249" s="65">
        <v>55.99690957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G249" s="65">
        <v>70.470818109999996</v>
      </c>
      <c r="AH249" s="65">
        <v>38.104794169999998</v>
      </c>
      <c r="AI249" s="65">
        <v>42.587837630000003</v>
      </c>
      <c r="AJ249" s="65">
        <v>55.99690957</v>
      </c>
      <c r="AL249" s="65">
        <v>38.104794169999998</v>
      </c>
      <c r="AM249" s="65">
        <v>42.587837630000003</v>
      </c>
      <c r="AO249" s="65">
        <v>70.470818109999996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X249" s="65">
        <v>38.104794169999998</v>
      </c>
      <c r="AY249" s="65">
        <v>42.587837630000003</v>
      </c>
      <c r="AZ249" s="65">
        <v>55.99690957</v>
      </c>
      <c r="BC249" s="65">
        <v>42.587837630000003</v>
      </c>
      <c r="BD249" s="65">
        <v>55.99690957</v>
      </c>
      <c r="BF249" s="65">
        <v>38.104794169999998</v>
      </c>
      <c r="BG249" s="65">
        <v>42.587837630000003</v>
      </c>
      <c r="BH249" s="65">
        <v>55.99690957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R249" s="65">
        <v>38.104794169999998</v>
      </c>
      <c r="BS249" s="65">
        <v>42.587837630000003</v>
      </c>
      <c r="BT249" s="65">
        <v>55.99690957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H249" s="65">
        <v>38.104794169999998</v>
      </c>
      <c r="CI249" s="65">
        <v>42.587837630000003</v>
      </c>
      <c r="CJ249" s="65">
        <v>55.99690957</v>
      </c>
      <c r="CL249" s="65">
        <v>38.104794169999998</v>
      </c>
      <c r="CM249" s="65">
        <v>42.587837630000003</v>
      </c>
      <c r="CN249" s="65">
        <v>55.99690957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W251" s="65">
        <v>22.7255</v>
      </c>
      <c r="AA251" s="65">
        <v>52.825499999999998</v>
      </c>
      <c r="AD251" s="65">
        <v>44.373420000000003</v>
      </c>
      <c r="AG251" s="65">
        <v>41.052959999999999</v>
      </c>
      <c r="AN251" s="65">
        <v>353.24784</v>
      </c>
      <c r="AQ251" s="65">
        <v>80.388000000000005</v>
      </c>
      <c r="AR251" s="65">
        <v>353.24784</v>
      </c>
      <c r="AU251" s="65">
        <v>80.388000000000005</v>
      </c>
      <c r="AV251" s="65">
        <v>353.24784</v>
      </c>
      <c r="AW251" s="65">
        <v>62.47296</v>
      </c>
      <c r="AX251" s="65">
        <v>67.525919999999999</v>
      </c>
      <c r="AY251" s="65">
        <v>80.388000000000005</v>
      </c>
      <c r="AZ251" s="65">
        <v>353.24784</v>
      </c>
      <c r="BA251" s="65">
        <v>62.47296</v>
      </c>
      <c r="BB251" s="65">
        <v>67.525919999999999</v>
      </c>
      <c r="BC251" s="65">
        <v>80.388000000000005</v>
      </c>
      <c r="BD251" s="65">
        <v>353.24784</v>
      </c>
      <c r="BG251" s="65">
        <v>80.388000000000005</v>
      </c>
      <c r="BH251" s="65">
        <v>353.24784</v>
      </c>
      <c r="BI251" s="65">
        <v>62.47296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H253" s="65">
        <v>0.27539999999999998</v>
      </c>
      <c r="AI253" s="65">
        <v>1.5946</v>
      </c>
      <c r="AL253" s="65">
        <v>0.27539999999999998</v>
      </c>
      <c r="AO253" s="65">
        <v>0.43165244409999998</v>
      </c>
      <c r="AP253" s="65">
        <v>0.27539999999999998</v>
      </c>
      <c r="AR253" s="65">
        <v>1.706231469</v>
      </c>
      <c r="AU253" s="65">
        <v>1.5946</v>
      </c>
      <c r="AV253" s="65">
        <v>1.706231469</v>
      </c>
      <c r="AW253" s="65">
        <v>0.40267144910000002</v>
      </c>
      <c r="AY253" s="65">
        <v>1.5946</v>
      </c>
      <c r="AZ253" s="65">
        <v>1.706231469</v>
      </c>
      <c r="BA253" s="65">
        <v>0.74119999999999997</v>
      </c>
      <c r="BB253" s="65">
        <v>2.8980995030000001E-2</v>
      </c>
      <c r="BC253" s="65">
        <v>1.5946</v>
      </c>
      <c r="BD253" s="65">
        <v>3.0464000000000002</v>
      </c>
      <c r="BE253" s="65">
        <v>0.51430291829999997</v>
      </c>
      <c r="BF253" s="65">
        <v>0.27539999999999998</v>
      </c>
      <c r="BG253" s="65">
        <v>1.3387933409999999</v>
      </c>
      <c r="BH253" s="65">
        <v>3.0464000000000002</v>
      </c>
      <c r="BI253" s="65">
        <v>0.74119999999999997</v>
      </c>
      <c r="BJ253" s="65">
        <v>0.27539999999999998</v>
      </c>
      <c r="BK253" s="65">
        <v>1.5946</v>
      </c>
      <c r="BL253" s="65">
        <v>3.0464000000000002</v>
      </c>
      <c r="BM253" s="65">
        <v>0.74119999999999997</v>
      </c>
      <c r="BN253" s="65">
        <v>0.27539999999999998</v>
      </c>
      <c r="BO253" s="65">
        <v>1.5946</v>
      </c>
      <c r="BP253" s="65">
        <v>3.0464000000000002</v>
      </c>
      <c r="BQ253" s="65">
        <v>0.74119999999999997</v>
      </c>
      <c r="BS253" s="65">
        <v>1.5946</v>
      </c>
      <c r="BT253" s="65">
        <v>3.0464000000000002</v>
      </c>
      <c r="BU253" s="65">
        <v>0.74119999999999997</v>
      </c>
      <c r="BV253" s="65">
        <v>0.27539999999999998</v>
      </c>
      <c r="BW253" s="65">
        <v>1.5946</v>
      </c>
      <c r="BX253" s="65">
        <v>3.0464000000000002</v>
      </c>
      <c r="BY253" s="65">
        <v>0.74119999999999997</v>
      </c>
      <c r="BZ253" s="65">
        <v>0.27539999999999998</v>
      </c>
      <c r="CA253" s="65">
        <v>1.5946</v>
      </c>
      <c r="CB253" s="65">
        <v>3.0464000000000002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U253" s="65">
        <v>0.74119999999999997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K253" s="65">
        <v>0.74119999999999997</v>
      </c>
      <c r="EL253" s="65">
        <v>0.27539999999999998</v>
      </c>
      <c r="EM253" s="65">
        <v>1.5946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W253" s="65">
        <v>0.74119999999999997</v>
      </c>
      <c r="EX253" s="65">
        <v>0.27539999999999998</v>
      </c>
      <c r="EY253" s="65">
        <v>1.5946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K254" s="65">
        <v>0.65400000000000003</v>
      </c>
      <c r="AM254" s="65">
        <v>1.407</v>
      </c>
      <c r="AN254" s="65">
        <v>2.6880000000000002</v>
      </c>
      <c r="AQ254" s="65">
        <v>1.407</v>
      </c>
      <c r="AS254" s="65">
        <v>0.65400000000000003</v>
      </c>
      <c r="AU254" s="65">
        <v>1.407</v>
      </c>
      <c r="AV254" s="65">
        <v>2.6880000000000002</v>
      </c>
      <c r="AW254" s="65">
        <v>0.65400000000000003</v>
      </c>
      <c r="AY254" s="65">
        <v>1.407</v>
      </c>
      <c r="AZ254" s="65">
        <v>2.6880000000000002</v>
      </c>
      <c r="BA254" s="65">
        <v>0.65400000000000003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O254" s="65">
        <v>1.407</v>
      </c>
      <c r="BP254" s="65">
        <v>2.6880000000000002</v>
      </c>
      <c r="BR254" s="65">
        <v>0.24299999999999999</v>
      </c>
      <c r="BS254" s="65">
        <v>1.407</v>
      </c>
      <c r="BT254" s="65">
        <v>2.6880000000000002</v>
      </c>
      <c r="BV254" s="65">
        <v>0.24299999999999999</v>
      </c>
      <c r="BW254" s="65">
        <v>1.407</v>
      </c>
      <c r="BX254" s="65">
        <v>2.6880000000000002</v>
      </c>
      <c r="BY254" s="65">
        <v>0.65400000000000003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Q254" s="65">
        <v>1.407</v>
      </c>
      <c r="CR254" s="65">
        <v>2.6880000000000002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4504.8709980000003</v>
      </c>
      <c r="E257" s="65">
        <v>4651.9730319999999</v>
      </c>
      <c r="F257" s="65">
        <v>4455.7976580000004</v>
      </c>
      <c r="G257" s="65">
        <v>4562.0794260000002</v>
      </c>
      <c r="H257" s="65">
        <v>4560.8679080000002</v>
      </c>
      <c r="I257" s="65">
        <v>4651.9730319999999</v>
      </c>
      <c r="J257" s="65">
        <v>4455.7976580000004</v>
      </c>
      <c r="K257" s="65">
        <v>4562.0794260000002</v>
      </c>
      <c r="L257" s="65">
        <v>4416.3087880000003</v>
      </c>
      <c r="M257" s="65">
        <v>4506.7415440000004</v>
      </c>
      <c r="N257" s="65">
        <v>3093.2603039999999</v>
      </c>
      <c r="O257" s="65">
        <v>4419.2012260000001</v>
      </c>
      <c r="P257" s="65">
        <v>4417.1927880000003</v>
      </c>
      <c r="Q257" s="65">
        <v>4652.8540320000002</v>
      </c>
      <c r="R257" s="65">
        <v>4599.516318</v>
      </c>
      <c r="S257" s="65">
        <v>4420.0982260000001</v>
      </c>
      <c r="T257" s="65">
        <v>3745.2928700000002</v>
      </c>
      <c r="U257" s="65">
        <v>4909.5471319999997</v>
      </c>
      <c r="V257" s="65">
        <v>4708.7816579999999</v>
      </c>
      <c r="W257" s="65">
        <v>4689.0320259999999</v>
      </c>
      <c r="X257" s="65">
        <v>4714.6379880000004</v>
      </c>
      <c r="Y257" s="65">
        <v>4962.4549319999996</v>
      </c>
      <c r="Z257" s="65">
        <v>4824.1395240000002</v>
      </c>
      <c r="AA257" s="65">
        <v>4915.2028259999997</v>
      </c>
      <c r="AB257" s="65">
        <v>4905.4987879999999</v>
      </c>
      <c r="AC257" s="65">
        <v>5156.4052320000001</v>
      </c>
      <c r="AD257" s="65">
        <v>4770.1590779999997</v>
      </c>
      <c r="AE257" s="65">
        <v>5054.9364260000002</v>
      </c>
      <c r="AF257" s="65">
        <v>4957.3368780000001</v>
      </c>
      <c r="AG257" s="65">
        <v>5302.0769099999998</v>
      </c>
      <c r="AH257" s="65">
        <v>5060.5328579999996</v>
      </c>
      <c r="AI257" s="65">
        <v>5165.4357259999997</v>
      </c>
      <c r="AJ257" s="65">
        <v>5171.1191079999999</v>
      </c>
      <c r="AK257" s="65">
        <v>5358.9973319999999</v>
      </c>
      <c r="AL257" s="65">
        <v>5151.6776579999996</v>
      </c>
      <c r="AM257" s="65">
        <v>5035.7729259999996</v>
      </c>
      <c r="AN257" s="65">
        <v>7555.2399210000003</v>
      </c>
      <c r="AO257" s="65">
        <v>7769.6836160000003</v>
      </c>
      <c r="AP257" s="65">
        <v>7482.5015240000002</v>
      </c>
      <c r="AQ257" s="65">
        <v>7490.1125279999997</v>
      </c>
      <c r="AR257" s="65">
        <v>9529.9541790000003</v>
      </c>
      <c r="AS257" s="65">
        <v>9475.2158319999999</v>
      </c>
      <c r="AT257" s="65">
        <v>9004.7828580000005</v>
      </c>
      <c r="AU257" s="65">
        <v>6539.3531549999998</v>
      </c>
      <c r="AV257" s="65">
        <v>9532.6421790000004</v>
      </c>
      <c r="AW257" s="65">
        <v>9603.551082</v>
      </c>
      <c r="AX257" s="65">
        <v>9115.7571779999998</v>
      </c>
      <c r="AY257" s="65">
        <v>9258.9682260000009</v>
      </c>
      <c r="AZ257" s="65">
        <v>12071.490180000001</v>
      </c>
      <c r="BA257" s="65">
        <v>11993.60079</v>
      </c>
      <c r="BB257" s="65">
        <v>11705.856019999999</v>
      </c>
      <c r="BC257" s="65">
        <v>11835.15223</v>
      </c>
      <c r="BD257" s="65">
        <v>12072.83035</v>
      </c>
      <c r="BE257" s="65">
        <v>8058.7099449999996</v>
      </c>
      <c r="BF257" s="65">
        <v>7308.625317</v>
      </c>
      <c r="BG257" s="65">
        <v>11274.158289999999</v>
      </c>
      <c r="BH257" s="65">
        <v>12072.83035</v>
      </c>
      <c r="BI257" s="65">
        <v>11947.399090000001</v>
      </c>
      <c r="BJ257" s="65">
        <v>6494.2751639999997</v>
      </c>
      <c r="BK257" s="65">
        <v>11639.92412</v>
      </c>
      <c r="BL257" s="65">
        <v>12072.83035</v>
      </c>
      <c r="BM257" s="65">
        <v>9608.0198099999998</v>
      </c>
      <c r="BN257" s="65">
        <v>7741.4058580000001</v>
      </c>
      <c r="BO257" s="65">
        <v>10585.215050000001</v>
      </c>
      <c r="BP257" s="65">
        <v>12072.83035</v>
      </c>
      <c r="BQ257" s="65">
        <v>12062.996789999999</v>
      </c>
      <c r="BR257" s="65">
        <v>7936.3108380000003</v>
      </c>
      <c r="BS257" s="65">
        <v>11835.15223</v>
      </c>
      <c r="BT257" s="65">
        <v>12072.83035</v>
      </c>
      <c r="BU257" s="65">
        <v>10933.65884</v>
      </c>
      <c r="BV257" s="65">
        <v>7827.6788619999998</v>
      </c>
      <c r="BW257" s="65">
        <v>11835.15223</v>
      </c>
      <c r="BX257" s="65">
        <v>12072.83035</v>
      </c>
      <c r="BY257" s="65">
        <v>8022.9143100000001</v>
      </c>
      <c r="BZ257" s="65">
        <v>10853.44665</v>
      </c>
      <c r="CA257" s="65">
        <v>11835.15223</v>
      </c>
      <c r="CB257" s="65">
        <v>12072.83035</v>
      </c>
      <c r="CC257" s="65">
        <v>11530.18153</v>
      </c>
      <c r="CD257" s="65">
        <v>9116.0001780000002</v>
      </c>
      <c r="CE257" s="65">
        <v>11835.15223</v>
      </c>
      <c r="CF257" s="65">
        <v>12072.83035</v>
      </c>
      <c r="CG257" s="65">
        <v>12068.00799</v>
      </c>
      <c r="CH257" s="65">
        <v>11906.222239999999</v>
      </c>
      <c r="CI257" s="65">
        <v>11835.15223</v>
      </c>
      <c r="CJ257" s="65">
        <v>12072.83035</v>
      </c>
      <c r="CK257" s="65">
        <v>11139.61931</v>
      </c>
      <c r="CL257" s="65">
        <v>7811.1009670000003</v>
      </c>
      <c r="CM257" s="65">
        <v>11835.15223</v>
      </c>
      <c r="CN257" s="65">
        <v>12072.83035</v>
      </c>
      <c r="CO257" s="65">
        <v>9461.9793539999991</v>
      </c>
      <c r="CP257" s="65">
        <v>6753.586996</v>
      </c>
      <c r="CQ257" s="65">
        <v>11835.15223</v>
      </c>
      <c r="CR257" s="65">
        <v>12072.83035</v>
      </c>
      <c r="CS257" s="65">
        <v>11234.050520000001</v>
      </c>
      <c r="CT257" s="65">
        <v>11778.42224</v>
      </c>
      <c r="CU257" s="65">
        <v>11835.15223</v>
      </c>
      <c r="CV257" s="65">
        <v>12072.83035</v>
      </c>
      <c r="CW257" s="65">
        <v>12139.132809999999</v>
      </c>
      <c r="CX257" s="65">
        <v>7936.5862379999999</v>
      </c>
      <c r="CY257" s="65">
        <v>11835.15223</v>
      </c>
      <c r="CZ257" s="65">
        <v>12072.83035</v>
      </c>
      <c r="DA257" s="65">
        <v>12139.132809999999</v>
      </c>
      <c r="DB257" s="65">
        <v>10354.060090000001</v>
      </c>
      <c r="DC257" s="65">
        <v>11835.15223</v>
      </c>
      <c r="DD257" s="65">
        <v>12069.783949999999</v>
      </c>
      <c r="DE257" s="65">
        <v>11361.521549999999</v>
      </c>
      <c r="DF257" s="65">
        <v>6314.0822969999999</v>
      </c>
      <c r="DG257" s="65">
        <v>11835.15223</v>
      </c>
      <c r="DH257" s="65">
        <v>12072.83035</v>
      </c>
      <c r="DI257" s="65">
        <v>9607.5056100000002</v>
      </c>
      <c r="DJ257" s="65">
        <v>9088.3199380000005</v>
      </c>
      <c r="DK257" s="65">
        <v>11835.15223</v>
      </c>
      <c r="DL257" s="65">
        <v>11984.178260000001</v>
      </c>
      <c r="DM257" s="65">
        <v>12113.154570000001</v>
      </c>
      <c r="DN257" s="65">
        <v>7930.9582760000003</v>
      </c>
      <c r="DO257" s="65">
        <v>11835.15223</v>
      </c>
      <c r="DP257" s="65">
        <v>12072.83035</v>
      </c>
      <c r="DQ257" s="65">
        <v>12131.197270000001</v>
      </c>
      <c r="DR257" s="65">
        <v>6501.3222569999998</v>
      </c>
      <c r="DS257" s="65">
        <v>11835.15223</v>
      </c>
      <c r="DT257" s="65">
        <v>12069.783949999999</v>
      </c>
      <c r="DU257" s="65">
        <v>12139.132809999999</v>
      </c>
      <c r="DV257" s="65">
        <v>9120.7161780000006</v>
      </c>
      <c r="DW257" s="65">
        <v>11835.15223</v>
      </c>
      <c r="DX257" s="65">
        <v>12072.83035</v>
      </c>
      <c r="DY257" s="65">
        <v>11493.44721</v>
      </c>
      <c r="DZ257" s="65">
        <v>9264.9532380000001</v>
      </c>
      <c r="EA257" s="65">
        <v>11835.15223</v>
      </c>
      <c r="EB257" s="65">
        <v>12069.783949999999</v>
      </c>
      <c r="EC257" s="65">
        <v>11847.33027</v>
      </c>
      <c r="ED257" s="65">
        <v>11891.10419</v>
      </c>
      <c r="EE257" s="65">
        <v>11835.15223</v>
      </c>
      <c r="EF257" s="65">
        <v>12072.83035</v>
      </c>
      <c r="EG257" s="65">
        <v>12139.132809999999</v>
      </c>
      <c r="EH257" s="65">
        <v>5369.0182379999997</v>
      </c>
      <c r="EI257" s="65">
        <v>11835.15223</v>
      </c>
      <c r="EJ257" s="65">
        <v>12069.783949999999</v>
      </c>
      <c r="EK257" s="65">
        <v>12139.132809999999</v>
      </c>
      <c r="EL257" s="65">
        <v>5369.0182379999997</v>
      </c>
      <c r="EM257" s="65">
        <v>11835.15223</v>
      </c>
      <c r="EN257" s="65">
        <v>12069.783949999999</v>
      </c>
      <c r="EO257" s="65">
        <v>12139.132809999999</v>
      </c>
      <c r="EP257" s="65">
        <v>8935.9509510000007</v>
      </c>
      <c r="EQ257" s="65">
        <v>11281.984630000001</v>
      </c>
      <c r="ER257" s="65">
        <v>12072.83035</v>
      </c>
      <c r="ES257" s="65">
        <v>12139.132809999999</v>
      </c>
      <c r="ET257" s="65">
        <v>11911.18124</v>
      </c>
      <c r="EU257" s="65">
        <v>11835.15223</v>
      </c>
      <c r="EV257" s="65">
        <v>12069.783949999999</v>
      </c>
      <c r="EW257" s="65">
        <v>12139.132809999999</v>
      </c>
      <c r="EX257" s="65">
        <v>10817.02548</v>
      </c>
      <c r="EY257" s="65">
        <v>11835.15223</v>
      </c>
      <c r="EZ257" s="65">
        <v>12069.783949999999</v>
      </c>
      <c r="FA257" s="65">
        <v>12139.132809999999</v>
      </c>
      <c r="FB257" s="65">
        <v>8942.6321349999998</v>
      </c>
      <c r="FC257" s="65">
        <v>10534.932870000001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0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0.186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1.0927800000000001</v>
      </c>
      <c r="O272" s="65">
        <v>0.84060000000000001</v>
      </c>
      <c r="P272" s="65">
        <v>3.69278</v>
      </c>
      <c r="S272" s="65">
        <v>2.8405999999999998</v>
      </c>
      <c r="T272" s="65">
        <v>3.69278</v>
      </c>
      <c r="W272" s="65">
        <v>2.8405999999999998</v>
      </c>
      <c r="X272" s="65">
        <v>168.74987999999999</v>
      </c>
      <c r="AA272" s="65">
        <v>129.77459999999999</v>
      </c>
      <c r="AB272" s="65">
        <v>177.02698000000001</v>
      </c>
      <c r="AE272" s="65">
        <v>140.75399999999999</v>
      </c>
      <c r="AF272" s="65">
        <v>215.63697999999999</v>
      </c>
      <c r="AI272" s="65">
        <v>219.47460000000001</v>
      </c>
      <c r="AJ272" s="65">
        <v>261.91698000000002</v>
      </c>
      <c r="AM272" s="65">
        <v>165.44159999999999</v>
      </c>
      <c r="AN272" s="65">
        <v>200.03698</v>
      </c>
      <c r="AQ272" s="65">
        <v>153.47460000000001</v>
      </c>
      <c r="AR272" s="65">
        <v>405.55970000000002</v>
      </c>
      <c r="AU272" s="65">
        <v>311.96899999999999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2.7827799999999998</v>
      </c>
      <c r="M281" s="65">
        <v>0</v>
      </c>
      <c r="N281" s="65">
        <v>0</v>
      </c>
      <c r="O281" s="65">
        <v>2.1406000000000001</v>
      </c>
      <c r="P281" s="65">
        <v>5.3827800000000003</v>
      </c>
      <c r="Q281" s="65">
        <v>0</v>
      </c>
      <c r="R281" s="65">
        <v>0</v>
      </c>
      <c r="S281" s="65">
        <v>4.1406000000000001</v>
      </c>
      <c r="T281" s="65">
        <v>5.3827800000000003</v>
      </c>
      <c r="U281" s="65">
        <v>0</v>
      </c>
      <c r="V281" s="65">
        <v>0</v>
      </c>
      <c r="W281" s="65">
        <v>4.1406000000000001</v>
      </c>
      <c r="X281" s="65">
        <v>212.03988000000001</v>
      </c>
      <c r="Y281" s="65">
        <v>0</v>
      </c>
      <c r="Z281" s="65">
        <v>0</v>
      </c>
      <c r="AA281" s="65">
        <v>163.0746</v>
      </c>
      <c r="AB281" s="65">
        <v>293.11698000000001</v>
      </c>
      <c r="AC281" s="65">
        <v>0</v>
      </c>
      <c r="AD281" s="65">
        <v>0</v>
      </c>
      <c r="AE281" s="65">
        <v>230.054</v>
      </c>
      <c r="AF281" s="65">
        <v>374.62698</v>
      </c>
      <c r="AG281" s="65">
        <v>0</v>
      </c>
      <c r="AH281" s="65">
        <v>0</v>
      </c>
      <c r="AI281" s="65">
        <v>341.161</v>
      </c>
      <c r="AJ281" s="65">
        <v>420.90697999999998</v>
      </c>
      <c r="AK281" s="65">
        <v>0</v>
      </c>
      <c r="AL281" s="65">
        <v>0</v>
      </c>
      <c r="AM281" s="65">
        <v>287.74160000000001</v>
      </c>
      <c r="AN281" s="65">
        <v>359.02697999999998</v>
      </c>
      <c r="AO281" s="65">
        <v>0</v>
      </c>
      <c r="AP281" s="65">
        <v>0</v>
      </c>
      <c r="AQ281" s="65">
        <v>275.77460000000002</v>
      </c>
      <c r="AR281" s="65">
        <v>564.54970000000003</v>
      </c>
      <c r="AS281" s="65">
        <v>0</v>
      </c>
      <c r="AT281" s="65">
        <v>0</v>
      </c>
      <c r="AU281" s="65">
        <v>434.26900000000001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0</v>
      </c>
      <c r="DA305" s="65">
        <v>0</v>
      </c>
      <c r="DB305" s="65">
        <v>0</v>
      </c>
      <c r="DC305" s="65">
        <v>0</v>
      </c>
      <c r="DD305" s="65">
        <v>0</v>
      </c>
      <c r="DE305" s="65">
        <v>0</v>
      </c>
      <c r="DF305" s="65">
        <v>0</v>
      </c>
      <c r="DG305" s="65">
        <v>0</v>
      </c>
      <c r="DH305" s="65">
        <v>0</v>
      </c>
      <c r="DI305" s="65">
        <v>0</v>
      </c>
      <c r="DJ305" s="65">
        <v>0</v>
      </c>
      <c r="DK305" s="65">
        <v>0</v>
      </c>
      <c r="DL305" s="65">
        <v>0</v>
      </c>
      <c r="DM305" s="65">
        <v>0</v>
      </c>
      <c r="DN305" s="65">
        <v>0</v>
      </c>
      <c r="DO305" s="65">
        <v>0</v>
      </c>
      <c r="DP305" s="65">
        <v>0</v>
      </c>
      <c r="DQ305" s="65">
        <v>0</v>
      </c>
      <c r="DR305" s="65">
        <v>0</v>
      </c>
      <c r="DS305" s="65">
        <v>0</v>
      </c>
      <c r="DT305" s="65">
        <v>0</v>
      </c>
      <c r="DU305" s="65">
        <v>0</v>
      </c>
      <c r="DV305" s="65">
        <v>0</v>
      </c>
      <c r="DW305" s="65">
        <v>0</v>
      </c>
      <c r="DX305" s="65">
        <v>0</v>
      </c>
      <c r="DY305" s="65">
        <v>0</v>
      </c>
      <c r="DZ305" s="65">
        <v>0</v>
      </c>
      <c r="EA305" s="65">
        <v>0</v>
      </c>
      <c r="EB305" s="65">
        <v>0</v>
      </c>
      <c r="EC305" s="65">
        <v>0</v>
      </c>
      <c r="ED305" s="65">
        <v>0</v>
      </c>
      <c r="EE305" s="65">
        <v>0</v>
      </c>
      <c r="EF305" s="65">
        <v>0</v>
      </c>
      <c r="EG305" s="65">
        <v>0</v>
      </c>
      <c r="EH305" s="65">
        <v>0</v>
      </c>
      <c r="EI305" s="65">
        <v>0</v>
      </c>
      <c r="EJ305" s="65">
        <v>0</v>
      </c>
      <c r="EK305" s="65">
        <v>0</v>
      </c>
      <c r="EL305" s="65">
        <v>0</v>
      </c>
      <c r="EM305" s="65">
        <v>0</v>
      </c>
      <c r="EN305" s="65">
        <v>0</v>
      </c>
      <c r="EO305" s="65">
        <v>0</v>
      </c>
      <c r="EP305" s="65">
        <v>0</v>
      </c>
      <c r="EQ305" s="65">
        <v>0</v>
      </c>
      <c r="ER305" s="65">
        <v>0</v>
      </c>
      <c r="ES305" s="65">
        <v>0</v>
      </c>
      <c r="ET305" s="65">
        <v>0</v>
      </c>
      <c r="EU305" s="65">
        <v>0</v>
      </c>
      <c r="EV305" s="65">
        <v>0</v>
      </c>
      <c r="EW305" s="65">
        <v>0</v>
      </c>
      <c r="EX305" s="65">
        <v>0</v>
      </c>
      <c r="EY305" s="65">
        <v>0</v>
      </c>
      <c r="EZ305" s="65">
        <v>0</v>
      </c>
      <c r="FA305" s="65">
        <v>0</v>
      </c>
      <c r="FB305" s="65">
        <v>0</v>
      </c>
      <c r="FC305" s="65">
        <v>0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6342.2632290000001</v>
      </c>
      <c r="EI306" s="65">
        <v>4878.6640230000003</v>
      </c>
      <c r="EJ306" s="65">
        <v>6831.2670369999996</v>
      </c>
      <c r="EM306" s="65">
        <v>5254.8207979999997</v>
      </c>
      <c r="EN306" s="65">
        <v>7124.9213099999997</v>
      </c>
      <c r="EQ306" s="65">
        <v>5480.7087000000001</v>
      </c>
      <c r="ER306" s="65">
        <v>7124.9213099999997</v>
      </c>
      <c r="EU306" s="65">
        <v>5480.7087000000001</v>
      </c>
      <c r="EV306" s="65">
        <v>7124.9213099999997</v>
      </c>
      <c r="EY306" s="65">
        <v>5480.7087000000001</v>
      </c>
      <c r="EZ306" s="65">
        <v>7124.9213099999997</v>
      </c>
      <c r="FC306" s="65">
        <v>5480.7087000000001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6342.2632290000001</v>
      </c>
      <c r="EG317" s="65">
        <v>0</v>
      </c>
      <c r="EH317" s="65">
        <v>0</v>
      </c>
      <c r="EI317" s="65">
        <v>4878.6640230000003</v>
      </c>
      <c r="EJ317" s="65">
        <v>6831.2670369999996</v>
      </c>
      <c r="EK317" s="65">
        <v>0</v>
      </c>
      <c r="EL317" s="65">
        <v>0</v>
      </c>
      <c r="EM317" s="65">
        <v>5254.8207979999997</v>
      </c>
      <c r="EN317" s="65">
        <v>7124.9213099999997</v>
      </c>
      <c r="EO317" s="65">
        <v>0</v>
      </c>
      <c r="EP317" s="65">
        <v>0</v>
      </c>
      <c r="EQ317" s="65">
        <v>5480.7087000000001</v>
      </c>
      <c r="ER317" s="65">
        <v>7124.9213099999997</v>
      </c>
      <c r="ES317" s="65">
        <v>0</v>
      </c>
      <c r="ET317" s="65">
        <v>0</v>
      </c>
      <c r="EU317" s="65">
        <v>5480.7087000000001</v>
      </c>
      <c r="EV317" s="65">
        <v>7124.9213099999997</v>
      </c>
      <c r="EW317" s="65">
        <v>0</v>
      </c>
      <c r="EX317" s="65">
        <v>0</v>
      </c>
      <c r="EY317" s="65">
        <v>5480.7087000000001</v>
      </c>
      <c r="EZ317" s="65">
        <v>7124.9213099999997</v>
      </c>
      <c r="FA317" s="65">
        <v>0</v>
      </c>
      <c r="FB317" s="65">
        <v>0</v>
      </c>
      <c r="FC317" s="65">
        <v>5480.7087000000001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F367" s="65">
        <v>3.61</v>
      </c>
      <c r="K367" s="65">
        <v>3.61</v>
      </c>
      <c r="L367" s="65">
        <v>3.61</v>
      </c>
      <c r="N367" s="65">
        <v>3.61</v>
      </c>
      <c r="O367" s="65">
        <v>3.61</v>
      </c>
      <c r="P367" s="65">
        <v>3.61</v>
      </c>
      <c r="S367" s="65">
        <v>3.61</v>
      </c>
      <c r="W367" s="65">
        <v>3.61</v>
      </c>
      <c r="X367" s="65">
        <v>3.61</v>
      </c>
      <c r="AA367" s="65">
        <v>3.61</v>
      </c>
      <c r="AB367" s="65">
        <v>10.83</v>
      </c>
      <c r="AD367" s="65">
        <v>10.83</v>
      </c>
      <c r="AE367" s="65">
        <v>10.83</v>
      </c>
      <c r="AF367" s="65">
        <v>10.83</v>
      </c>
      <c r="AG367" s="65">
        <v>3.61</v>
      </c>
      <c r="AH367" s="65">
        <v>10.83</v>
      </c>
      <c r="AJ367" s="65">
        <v>10.83</v>
      </c>
      <c r="AK367" s="65">
        <v>10.83</v>
      </c>
      <c r="AL367" s="65">
        <v>3.61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7.22</v>
      </c>
      <c r="AU367" s="65">
        <v>10.83</v>
      </c>
      <c r="AV367" s="65">
        <v>10.83</v>
      </c>
      <c r="AW367" s="65">
        <v>10.83</v>
      </c>
      <c r="AY367" s="65">
        <v>10.83</v>
      </c>
      <c r="AZ367" s="65">
        <v>10.83</v>
      </c>
      <c r="BA367" s="65">
        <v>3.61</v>
      </c>
      <c r="BB367" s="65">
        <v>7.22</v>
      </c>
      <c r="BC367" s="65">
        <v>10.83</v>
      </c>
      <c r="BD367" s="65">
        <v>10.83</v>
      </c>
      <c r="BE367" s="65">
        <v>10.83</v>
      </c>
      <c r="BG367" s="65">
        <v>10.83</v>
      </c>
      <c r="BH367" s="65">
        <v>10.83</v>
      </c>
      <c r="BK367" s="65">
        <v>10.83</v>
      </c>
      <c r="BL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J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N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U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177.61199999999999</v>
      </c>
      <c r="AC368" s="65">
        <v>177.61199999999999</v>
      </c>
      <c r="AD368" s="65">
        <v>177.61199999999999</v>
      </c>
      <c r="AE368" s="65">
        <v>177.61199999999999</v>
      </c>
      <c r="AF368" s="65">
        <v>177.61199999999999</v>
      </c>
      <c r="AG368" s="65">
        <v>177.61199999999999</v>
      </c>
      <c r="AH368" s="65">
        <v>177.61199999999999</v>
      </c>
      <c r="AI368" s="65">
        <v>177.61199999999999</v>
      </c>
      <c r="AJ368" s="65">
        <v>177.61199999999999</v>
      </c>
      <c r="AK368" s="65">
        <v>177.61199999999999</v>
      </c>
      <c r="AL368" s="65">
        <v>177.61199999999999</v>
      </c>
      <c r="AM368" s="65">
        <v>177.61199999999999</v>
      </c>
      <c r="AN368" s="65">
        <v>177.61199999999999</v>
      </c>
      <c r="AO368" s="65">
        <v>177.61199999999999</v>
      </c>
      <c r="AP368" s="65">
        <v>177.61199999999999</v>
      </c>
      <c r="AQ368" s="65">
        <v>177.61199999999999</v>
      </c>
      <c r="AR368" s="65">
        <v>177.61199999999999</v>
      </c>
      <c r="AS368" s="65">
        <v>177.61199999999999</v>
      </c>
      <c r="AT368" s="65">
        <v>177.61199999999999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177.61199999999999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15.162000000000001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AA369" s="65">
        <v>229.95699999999999</v>
      </c>
      <c r="AB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27.074999999999999</v>
      </c>
      <c r="F377" s="65">
        <v>30.684999999999999</v>
      </c>
      <c r="G377" s="65">
        <v>27.074999999999999</v>
      </c>
      <c r="H377" s="65">
        <v>27.074999999999999</v>
      </c>
      <c r="I377" s="65">
        <v>27.074999999999999</v>
      </c>
      <c r="J377" s="65">
        <v>27.074999999999999</v>
      </c>
      <c r="K377" s="65">
        <v>30.684999999999999</v>
      </c>
      <c r="L377" s="65">
        <v>260.642</v>
      </c>
      <c r="M377" s="65">
        <v>257.03199999999998</v>
      </c>
      <c r="N377" s="65">
        <v>260.642</v>
      </c>
      <c r="O377" s="65">
        <v>260.642</v>
      </c>
      <c r="P377" s="65">
        <v>298.00549999999998</v>
      </c>
      <c r="Q377" s="65">
        <v>294.39550000000003</v>
      </c>
      <c r="R377" s="65">
        <v>294.39550000000003</v>
      </c>
      <c r="S377" s="65">
        <v>298.00549999999998</v>
      </c>
      <c r="T377" s="65">
        <v>294.39550000000003</v>
      </c>
      <c r="U377" s="65">
        <v>294.39550000000003</v>
      </c>
      <c r="V377" s="65">
        <v>294.39550000000003</v>
      </c>
      <c r="W377" s="65">
        <v>298.00549999999998</v>
      </c>
      <c r="X377" s="65">
        <v>298.00549999999998</v>
      </c>
      <c r="Y377" s="65">
        <v>294.39550000000003</v>
      </c>
      <c r="Z377" s="65">
        <v>64.438500000000005</v>
      </c>
      <c r="AA377" s="65">
        <v>298.00549999999998</v>
      </c>
      <c r="AB377" s="65">
        <v>455.76249999999999</v>
      </c>
      <c r="AC377" s="65">
        <v>177.61199999999999</v>
      </c>
      <c r="AD377" s="65">
        <v>418.399</v>
      </c>
      <c r="AE377" s="65">
        <v>455.76249999999999</v>
      </c>
      <c r="AF377" s="65">
        <v>603.77250000000004</v>
      </c>
      <c r="AG377" s="65">
        <v>596.55250000000001</v>
      </c>
      <c r="AH377" s="65">
        <v>603.77250000000004</v>
      </c>
      <c r="AI377" s="65">
        <v>592.9425</v>
      </c>
      <c r="AJ377" s="65">
        <v>648.89750000000004</v>
      </c>
      <c r="AK377" s="65">
        <v>648.89750000000004</v>
      </c>
      <c r="AL377" s="65">
        <v>641.67750000000001</v>
      </c>
      <c r="AM377" s="65">
        <v>648.89750000000004</v>
      </c>
      <c r="AN377" s="65">
        <v>653.41</v>
      </c>
      <c r="AO377" s="65">
        <v>653.41</v>
      </c>
      <c r="AP377" s="65">
        <v>653.41</v>
      </c>
      <c r="AQ377" s="65">
        <v>653.41</v>
      </c>
      <c r="AR377" s="65">
        <v>653.41</v>
      </c>
      <c r="AS377" s="65">
        <v>649.79999999999995</v>
      </c>
      <c r="AT377" s="65">
        <v>642.58000000000004</v>
      </c>
      <c r="AU377" s="65">
        <v>653.41</v>
      </c>
      <c r="AV377" s="65">
        <v>653.41</v>
      </c>
      <c r="AW377" s="65">
        <v>653.41</v>
      </c>
      <c r="AX377" s="65">
        <v>642.58000000000004</v>
      </c>
      <c r="AY377" s="65">
        <v>653.41</v>
      </c>
      <c r="AZ377" s="65">
        <v>626.33500000000004</v>
      </c>
      <c r="BA377" s="65">
        <v>619.11500000000001</v>
      </c>
      <c r="BB377" s="65">
        <v>622.72500000000002</v>
      </c>
      <c r="BC377" s="65">
        <v>626.33500000000004</v>
      </c>
      <c r="BD377" s="65">
        <v>626.33500000000004</v>
      </c>
      <c r="BE377" s="65">
        <v>626.33500000000004</v>
      </c>
      <c r="BF377" s="65">
        <v>615.505</v>
      </c>
      <c r="BG377" s="65">
        <v>626.33500000000004</v>
      </c>
      <c r="BH377" s="65">
        <v>626.33500000000004</v>
      </c>
      <c r="BI377" s="65">
        <v>615.505</v>
      </c>
      <c r="BJ377" s="65">
        <v>615.505</v>
      </c>
      <c r="BK377" s="65">
        <v>626.33500000000004</v>
      </c>
      <c r="BL377" s="65">
        <v>626.33500000000004</v>
      </c>
      <c r="BM377" s="65">
        <v>615.505</v>
      </c>
      <c r="BN377" s="65">
        <v>626.33500000000004</v>
      </c>
      <c r="BO377" s="65">
        <v>626.33500000000004</v>
      </c>
      <c r="BP377" s="65">
        <v>626.33500000000004</v>
      </c>
      <c r="BQ377" s="65">
        <v>490.96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348.18450000000001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348.18450000000001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1.0885644000000001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25.710261190000001</v>
      </c>
      <c r="E379" s="65">
        <v>7.3026954000000002</v>
      </c>
      <c r="F379" s="65">
        <v>16.276036390000002</v>
      </c>
      <c r="G379" s="65">
        <v>20.548777789999999</v>
      </c>
      <c r="H379" s="65">
        <v>23.016985989999998</v>
      </c>
      <c r="I379" s="65">
        <v>13.682701489999999</v>
      </c>
      <c r="J379" s="65">
        <v>12.185712000000001</v>
      </c>
      <c r="K379" s="65">
        <v>23.960000990000001</v>
      </c>
      <c r="L379" s="65">
        <v>57.248552590000003</v>
      </c>
      <c r="M379" s="65">
        <v>31.617091039999998</v>
      </c>
      <c r="N379" s="65">
        <v>52.595473390000002</v>
      </c>
      <c r="O379" s="65">
        <v>85.872828889999994</v>
      </c>
      <c r="P379" s="65">
        <v>58.921177389999997</v>
      </c>
      <c r="Q379" s="65">
        <v>26.244123439999999</v>
      </c>
      <c r="R379" s="65">
        <v>36.738524589999997</v>
      </c>
      <c r="S379" s="65">
        <v>88.381766089999999</v>
      </c>
      <c r="T379" s="65">
        <v>66.368044510000004</v>
      </c>
      <c r="U379" s="65">
        <v>35.555161949999999</v>
      </c>
      <c r="V379" s="65">
        <v>47.86244971</v>
      </c>
      <c r="W379" s="65">
        <v>103.7433308</v>
      </c>
      <c r="X379" s="65">
        <v>69.162220509999997</v>
      </c>
      <c r="Y379" s="65">
        <v>42.392161350000002</v>
      </c>
      <c r="Z379" s="65">
        <v>39.175666990000003</v>
      </c>
      <c r="AA379" s="65">
        <v>103.7433308</v>
      </c>
      <c r="AB379" s="65">
        <v>77.121741310000004</v>
      </c>
      <c r="AC379" s="65">
        <v>39.058331000000003</v>
      </c>
      <c r="AD379" s="65">
        <v>80.071149309999996</v>
      </c>
      <c r="AE379" s="65">
        <v>120.106724</v>
      </c>
      <c r="AF379" s="65">
        <v>78.518829310000001</v>
      </c>
      <c r="AG379" s="65">
        <v>54.57852338</v>
      </c>
      <c r="AH379" s="65">
        <v>69.534777309999996</v>
      </c>
      <c r="AI379" s="65">
        <v>68.825444689999998</v>
      </c>
      <c r="AJ379" s="65">
        <v>80.672673309999993</v>
      </c>
      <c r="AK379" s="65">
        <v>60.50450498</v>
      </c>
      <c r="AL379" s="65">
        <v>53.886227470000001</v>
      </c>
      <c r="AM379" s="65">
        <v>121.00901</v>
      </c>
      <c r="AN379" s="65">
        <v>80.672673309999993</v>
      </c>
      <c r="AO379" s="65">
        <v>57.189331580000001</v>
      </c>
      <c r="AP379" s="65">
        <v>80.672673309999993</v>
      </c>
      <c r="AQ379" s="65">
        <v>121.00901</v>
      </c>
      <c r="AR379" s="65">
        <v>80.672673309999993</v>
      </c>
      <c r="AS379" s="65">
        <v>57.952199839999999</v>
      </c>
      <c r="AT379" s="65">
        <v>74.071432509999994</v>
      </c>
      <c r="AU379" s="65">
        <v>121.00901</v>
      </c>
      <c r="AV379" s="65">
        <v>80.672673309999993</v>
      </c>
      <c r="AW379" s="65">
        <v>60.50450498</v>
      </c>
      <c r="AX379" s="65">
        <v>73.24404595</v>
      </c>
      <c r="AY379" s="65">
        <v>121.00901</v>
      </c>
      <c r="AZ379" s="65">
        <v>80.672673309999993</v>
      </c>
      <c r="BA379" s="65">
        <v>45.492066770000001</v>
      </c>
      <c r="BB379" s="65">
        <v>50.38788031</v>
      </c>
      <c r="BC379" s="65">
        <v>121.00901</v>
      </c>
      <c r="BD379" s="65">
        <v>80.486394910000001</v>
      </c>
      <c r="BE379" s="65">
        <v>60.364796179999999</v>
      </c>
      <c r="BF379" s="65">
        <v>48.942515159999999</v>
      </c>
      <c r="BG379" s="65">
        <v>120.7295924</v>
      </c>
      <c r="BH379" s="65">
        <v>80.486394910000001</v>
      </c>
      <c r="BI379" s="65">
        <v>41.005551509999997</v>
      </c>
      <c r="BJ379" s="65">
        <v>72.341604720000007</v>
      </c>
      <c r="BK379" s="65">
        <v>120.7295924</v>
      </c>
      <c r="BL379" s="65">
        <v>74.315922909999998</v>
      </c>
      <c r="BM379" s="65">
        <v>35.07025599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46.673023319999999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6.7576370399999997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9.5118407999999999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26.815124950000001</v>
      </c>
      <c r="E389" s="65">
        <v>8.1313432199999998</v>
      </c>
      <c r="F389" s="65">
        <v>17.364600790000001</v>
      </c>
      <c r="G389" s="65">
        <v>22.20607343</v>
      </c>
      <c r="H389" s="65">
        <v>24.121849749999999</v>
      </c>
      <c r="I389" s="65">
        <v>14.51134931</v>
      </c>
      <c r="J389" s="65">
        <v>13.290575759999999</v>
      </c>
      <c r="K389" s="65">
        <v>25.617296629999998</v>
      </c>
      <c r="L389" s="65">
        <v>58.353416350000003</v>
      </c>
      <c r="M389" s="65">
        <v>32.445738859999999</v>
      </c>
      <c r="N389" s="65">
        <v>53.700337150000003</v>
      </c>
      <c r="O389" s="65">
        <v>87.530124529999995</v>
      </c>
      <c r="P389" s="65">
        <v>60.026041149999998</v>
      </c>
      <c r="Q389" s="65">
        <v>27.07277126</v>
      </c>
      <c r="R389" s="65">
        <v>37.843388349999998</v>
      </c>
      <c r="S389" s="65">
        <v>90.03906173</v>
      </c>
      <c r="T389" s="65">
        <v>67.472908270000005</v>
      </c>
      <c r="U389" s="65">
        <v>36.383809769999999</v>
      </c>
      <c r="V389" s="65">
        <v>48.967313470000001</v>
      </c>
      <c r="W389" s="65">
        <v>105.40062639999999</v>
      </c>
      <c r="X389" s="65">
        <v>70.267084269999998</v>
      </c>
      <c r="Y389" s="65">
        <v>43.220809170000003</v>
      </c>
      <c r="Z389" s="65">
        <v>40.280530749999997</v>
      </c>
      <c r="AA389" s="65">
        <v>105.40062639999999</v>
      </c>
      <c r="AB389" s="65">
        <v>78.226605070000005</v>
      </c>
      <c r="AC389" s="65">
        <v>39.886978820000003</v>
      </c>
      <c r="AD389" s="65">
        <v>81.176013069999996</v>
      </c>
      <c r="AE389" s="65">
        <v>121.7640196</v>
      </c>
      <c r="AF389" s="65">
        <v>79.623693070000002</v>
      </c>
      <c r="AG389" s="65">
        <v>55.407171200000001</v>
      </c>
      <c r="AH389" s="65">
        <v>70.639641069999996</v>
      </c>
      <c r="AI389" s="65">
        <v>70.482740329999999</v>
      </c>
      <c r="AJ389" s="65">
        <v>81.777537069999994</v>
      </c>
      <c r="AK389" s="65">
        <v>61.333152800000001</v>
      </c>
      <c r="AL389" s="65">
        <v>54.991091230000002</v>
      </c>
      <c r="AM389" s="65">
        <v>122.6663056</v>
      </c>
      <c r="AN389" s="65">
        <v>81.777537069999994</v>
      </c>
      <c r="AO389" s="65">
        <v>57.189331580000001</v>
      </c>
      <c r="AP389" s="65">
        <v>81.777537069999994</v>
      </c>
      <c r="AQ389" s="65">
        <v>122.6663056</v>
      </c>
      <c r="AR389" s="65">
        <v>81.777537069999994</v>
      </c>
      <c r="AS389" s="65">
        <v>58.780847659999999</v>
      </c>
      <c r="AT389" s="65">
        <v>75.176296269999995</v>
      </c>
      <c r="AU389" s="65">
        <v>122.6663056</v>
      </c>
      <c r="AV389" s="65">
        <v>81.777537069999994</v>
      </c>
      <c r="AW389" s="65">
        <v>61.333152800000001</v>
      </c>
      <c r="AX389" s="65">
        <v>74.348909710000001</v>
      </c>
      <c r="AY389" s="65">
        <v>122.6663056</v>
      </c>
      <c r="AZ389" s="65">
        <v>81.777537069999994</v>
      </c>
      <c r="BA389" s="65">
        <v>46.320714590000001</v>
      </c>
      <c r="BB389" s="65">
        <v>51.492744070000001</v>
      </c>
      <c r="BC389" s="65">
        <v>122.6663056</v>
      </c>
      <c r="BD389" s="65">
        <v>81.591258670000002</v>
      </c>
      <c r="BE389" s="65">
        <v>61.193444</v>
      </c>
      <c r="BF389" s="65">
        <v>50.04737892</v>
      </c>
      <c r="BG389" s="65">
        <v>122.386888</v>
      </c>
      <c r="BH389" s="65">
        <v>81.591258670000002</v>
      </c>
      <c r="BI389" s="65">
        <v>41.834199329999997</v>
      </c>
      <c r="BJ389" s="65">
        <v>73.446468479999993</v>
      </c>
      <c r="BK389" s="65">
        <v>122.386888</v>
      </c>
      <c r="BL389" s="65">
        <v>75.420786669999998</v>
      </c>
      <c r="BM389" s="65">
        <v>35.89890381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46.673023319999999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6.7576370399999997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9.5118407999999999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515.14099999999996</v>
      </c>
      <c r="E392" s="65">
        <v>558.17499999999995</v>
      </c>
      <c r="F392" s="65">
        <v>739.24900000000002</v>
      </c>
      <c r="G392" s="65">
        <v>705.60599999999999</v>
      </c>
      <c r="H392" s="65">
        <v>721.00775999999996</v>
      </c>
      <c r="I392" s="65">
        <v>856.87699999999995</v>
      </c>
      <c r="J392" s="65">
        <v>1073.0608</v>
      </c>
      <c r="K392" s="65">
        <v>1075.4123999999999</v>
      </c>
      <c r="L392" s="65">
        <v>923.73072000000002</v>
      </c>
      <c r="M392" s="65">
        <v>1092.644</v>
      </c>
      <c r="N392" s="65">
        <v>1450.8815999999999</v>
      </c>
      <c r="O392" s="65">
        <v>1167.4638</v>
      </c>
      <c r="P392" s="65">
        <v>1027.32872</v>
      </c>
      <c r="Q392" s="65">
        <v>1171.0840000000001</v>
      </c>
      <c r="R392" s="65">
        <v>1719.2965999999999</v>
      </c>
      <c r="S392" s="65">
        <v>1476.0347999999999</v>
      </c>
      <c r="T392" s="65">
        <v>1565.0439200000001</v>
      </c>
      <c r="U392" s="65">
        <v>1791.6802499999999</v>
      </c>
      <c r="V392" s="65">
        <v>2513.6776</v>
      </c>
      <c r="W392" s="65">
        <v>1980.3092999999999</v>
      </c>
      <c r="X392" s="65">
        <v>1437.1214</v>
      </c>
      <c r="Y392" s="65">
        <v>1793.2637500000001</v>
      </c>
      <c r="Z392" s="65">
        <v>2844.5865250000002</v>
      </c>
      <c r="AA392" s="65">
        <v>2037.9525000000001</v>
      </c>
      <c r="AB392" s="65">
        <v>2190.579115</v>
      </c>
      <c r="AC392" s="65">
        <v>3042.44625</v>
      </c>
      <c r="AD392" s="65">
        <v>2883.8869500000001</v>
      </c>
      <c r="AE392" s="65">
        <v>2600.2395000000001</v>
      </c>
      <c r="AF392" s="65">
        <v>2299.8755999999998</v>
      </c>
      <c r="AG392" s="65">
        <v>2970.8137499999998</v>
      </c>
      <c r="AH392" s="65">
        <v>3096.7429499999998</v>
      </c>
      <c r="AI392" s="65">
        <v>3604.4760000000001</v>
      </c>
      <c r="AJ392" s="65">
        <v>2581.5724</v>
      </c>
      <c r="AK392" s="65">
        <v>3132.9962500000001</v>
      </c>
      <c r="AL392" s="65">
        <v>3741.7467499999998</v>
      </c>
      <c r="AM392" s="65">
        <v>3413.8004999999998</v>
      </c>
      <c r="AN392" s="65">
        <v>2352.2773999999999</v>
      </c>
      <c r="AO392" s="65">
        <v>3005.3137499999998</v>
      </c>
      <c r="AP392" s="65">
        <v>4027.3344649999999</v>
      </c>
      <c r="AQ392" s="65">
        <v>3391.3724999999999</v>
      </c>
      <c r="AR392" s="65">
        <v>3113.0956999999999</v>
      </c>
      <c r="AS392" s="65">
        <v>3017.6012500000002</v>
      </c>
      <c r="AT392" s="65">
        <v>3678.69425</v>
      </c>
      <c r="AU392" s="65">
        <v>4170.4305000000004</v>
      </c>
      <c r="AV392" s="65">
        <v>3113.0956999999999</v>
      </c>
      <c r="AW392" s="65">
        <v>3014.7887500000002</v>
      </c>
      <c r="AX392" s="65">
        <v>3759.8942499999998</v>
      </c>
      <c r="AY392" s="65">
        <v>4245.1305000000002</v>
      </c>
      <c r="AZ392" s="65">
        <v>3113.0956999999999</v>
      </c>
      <c r="BA392" s="65">
        <v>3537.6087499999999</v>
      </c>
      <c r="BB392" s="65">
        <v>4952.6522500000001</v>
      </c>
      <c r="BC392" s="65">
        <v>4245.1305000000002</v>
      </c>
      <c r="BD392" s="65">
        <v>3113.0956999999999</v>
      </c>
      <c r="BE392" s="65">
        <v>3537.6087499999999</v>
      </c>
      <c r="BF392" s="65">
        <v>4952.6522500000001</v>
      </c>
      <c r="BG392" s="65">
        <v>4245.1305000000002</v>
      </c>
      <c r="BH392" s="65">
        <v>3113.0956999999999</v>
      </c>
      <c r="BI392" s="65">
        <v>3537.6087499999999</v>
      </c>
      <c r="BJ392" s="65">
        <v>4952.6522500000001</v>
      </c>
      <c r="BK392" s="65">
        <v>4245.1305000000002</v>
      </c>
      <c r="BL392" s="65">
        <v>3102.2496999999998</v>
      </c>
      <c r="BM392" s="65">
        <v>3525.2837500000001</v>
      </c>
      <c r="BN392" s="65">
        <v>3682.96425</v>
      </c>
      <c r="BO392" s="65">
        <v>4230.3405000000002</v>
      </c>
      <c r="BP392" s="65">
        <v>3099.0707000000002</v>
      </c>
      <c r="BQ392" s="65">
        <v>3038.1637500000002</v>
      </c>
      <c r="BR392" s="65">
        <v>4930.3397500000001</v>
      </c>
      <c r="BS392" s="65">
        <v>4226.0055000000002</v>
      </c>
      <c r="BT392" s="65">
        <v>3077.4666999999999</v>
      </c>
      <c r="BU392" s="65">
        <v>2998.7637500000001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3325.1837500000001</v>
      </c>
      <c r="CA392" s="65">
        <v>4119.5264999999999</v>
      </c>
      <c r="CB392" s="65">
        <v>2960.9151000000002</v>
      </c>
      <c r="CC392" s="65">
        <v>2873.1187500000001</v>
      </c>
      <c r="CD392" s="65">
        <v>3300.94625</v>
      </c>
      <c r="CE392" s="65">
        <v>4037.6115</v>
      </c>
      <c r="CF392" s="65">
        <v>2931.8751000000002</v>
      </c>
      <c r="CG392" s="65">
        <v>3331.67625</v>
      </c>
      <c r="CH392" s="65">
        <v>4045.3309250000002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515.14099999999996</v>
      </c>
      <c r="E401" s="65">
        <v>558.17499999999995</v>
      </c>
      <c r="F401" s="65">
        <v>739.24900000000002</v>
      </c>
      <c r="G401" s="65">
        <v>705.60599999999999</v>
      </c>
      <c r="H401" s="65">
        <v>721.00775999999996</v>
      </c>
      <c r="I401" s="65">
        <v>856.87699999999995</v>
      </c>
      <c r="J401" s="65">
        <v>1073.0608</v>
      </c>
      <c r="K401" s="65">
        <v>1075.4123999999999</v>
      </c>
      <c r="L401" s="65">
        <v>923.73072000000002</v>
      </c>
      <c r="M401" s="65">
        <v>1092.644</v>
      </c>
      <c r="N401" s="65">
        <v>1450.8815999999999</v>
      </c>
      <c r="O401" s="65">
        <v>1167.4638</v>
      </c>
      <c r="P401" s="65">
        <v>1027.32872</v>
      </c>
      <c r="Q401" s="65">
        <v>1171.0840000000001</v>
      </c>
      <c r="R401" s="65">
        <v>1719.2965999999999</v>
      </c>
      <c r="S401" s="65">
        <v>1476.0347999999999</v>
      </c>
      <c r="T401" s="65">
        <v>1565.0439200000001</v>
      </c>
      <c r="U401" s="65">
        <v>1791.6802499999999</v>
      </c>
      <c r="V401" s="65">
        <v>2513.6776</v>
      </c>
      <c r="W401" s="65">
        <v>1980.3092999999999</v>
      </c>
      <c r="X401" s="65">
        <v>1437.1214</v>
      </c>
      <c r="Y401" s="65">
        <v>1793.2637500000001</v>
      </c>
      <c r="Z401" s="65">
        <v>2844.5865250000002</v>
      </c>
      <c r="AA401" s="65">
        <v>2037.9525000000001</v>
      </c>
      <c r="AB401" s="65">
        <v>2243.3791150000002</v>
      </c>
      <c r="AC401" s="65">
        <v>3042.44625</v>
      </c>
      <c r="AD401" s="65">
        <v>2967.8869500000001</v>
      </c>
      <c r="AE401" s="65">
        <v>2672.2395000000001</v>
      </c>
      <c r="AF401" s="65">
        <v>2352.6756</v>
      </c>
      <c r="AG401" s="65">
        <v>3030.8137499999998</v>
      </c>
      <c r="AH401" s="65">
        <v>3180.7429499999998</v>
      </c>
      <c r="AI401" s="65">
        <v>3676.4760000000001</v>
      </c>
      <c r="AJ401" s="65">
        <v>2634.3724000000002</v>
      </c>
      <c r="AK401" s="65">
        <v>3192.9962500000001</v>
      </c>
      <c r="AL401" s="65">
        <v>3825.7467499999998</v>
      </c>
      <c r="AM401" s="65">
        <v>3485.8004999999998</v>
      </c>
      <c r="AN401" s="65">
        <v>2405.0774000000001</v>
      </c>
      <c r="AO401" s="65">
        <v>3065.3137499999998</v>
      </c>
      <c r="AP401" s="65">
        <v>4111.3344649999999</v>
      </c>
      <c r="AQ401" s="65">
        <v>3463.3724999999999</v>
      </c>
      <c r="AR401" s="65">
        <v>3165.8957</v>
      </c>
      <c r="AS401" s="65">
        <v>3077.6012500000002</v>
      </c>
      <c r="AT401" s="65">
        <v>3762.69425</v>
      </c>
      <c r="AU401" s="65">
        <v>4242.4305000000004</v>
      </c>
      <c r="AV401" s="65">
        <v>3165.8957</v>
      </c>
      <c r="AW401" s="65">
        <v>3074.7887500000002</v>
      </c>
      <c r="AX401" s="65">
        <v>3843.8942499999998</v>
      </c>
      <c r="AY401" s="65">
        <v>4317.1305000000002</v>
      </c>
      <c r="AZ401" s="65">
        <v>3165.8957</v>
      </c>
      <c r="BA401" s="65">
        <v>3597.6087499999999</v>
      </c>
      <c r="BB401" s="65">
        <v>5036.6522500000001</v>
      </c>
      <c r="BC401" s="65">
        <v>4317.1305000000002</v>
      </c>
      <c r="BD401" s="65">
        <v>3165.8957</v>
      </c>
      <c r="BE401" s="65">
        <v>3597.6087499999999</v>
      </c>
      <c r="BF401" s="65">
        <v>5036.6522500000001</v>
      </c>
      <c r="BG401" s="65">
        <v>4317.1305000000002</v>
      </c>
      <c r="BH401" s="65">
        <v>3165.8957</v>
      </c>
      <c r="BI401" s="65">
        <v>3597.6087499999999</v>
      </c>
      <c r="BJ401" s="65">
        <v>5036.6522500000001</v>
      </c>
      <c r="BK401" s="65">
        <v>4317.1305000000002</v>
      </c>
      <c r="BL401" s="65">
        <v>3155.0497</v>
      </c>
      <c r="BM401" s="65">
        <v>3585.2837500000001</v>
      </c>
      <c r="BN401" s="65">
        <v>3766.96425</v>
      </c>
      <c r="BO401" s="65">
        <v>4302.3405000000002</v>
      </c>
      <c r="BP401" s="65">
        <v>3151.8706999999999</v>
      </c>
      <c r="BQ401" s="65">
        <v>3098.1637500000002</v>
      </c>
      <c r="BR401" s="65">
        <v>5014.3397500000001</v>
      </c>
      <c r="BS401" s="65">
        <v>4298.0055000000002</v>
      </c>
      <c r="BT401" s="65">
        <v>3130.2667000000001</v>
      </c>
      <c r="BU401" s="65">
        <v>3058.7637500000001</v>
      </c>
      <c r="BV401" s="65">
        <v>4979.9697500000002</v>
      </c>
      <c r="BW401" s="65">
        <v>4268.5455000000002</v>
      </c>
      <c r="BX401" s="65">
        <v>3073.7860999999998</v>
      </c>
      <c r="BY401" s="65">
        <v>3492.9387499999998</v>
      </c>
      <c r="BZ401" s="65">
        <v>3409.1837500000001</v>
      </c>
      <c r="CA401" s="65">
        <v>4191.5264999999999</v>
      </c>
      <c r="CB401" s="65">
        <v>3013.7150999999999</v>
      </c>
      <c r="CC401" s="65">
        <v>2933.1187500000001</v>
      </c>
      <c r="CD401" s="65">
        <v>3384.94625</v>
      </c>
      <c r="CE401" s="65">
        <v>4109.6115</v>
      </c>
      <c r="CF401" s="65">
        <v>2984.6750999999999</v>
      </c>
      <c r="CG401" s="65">
        <v>3391.67625</v>
      </c>
      <c r="CH401" s="65">
        <v>4129.3309250000002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129.54130290000001</v>
      </c>
      <c r="AT416" s="65">
        <v>206.08843640000001</v>
      </c>
      <c r="AU416" s="65">
        <v>176.64723119999999</v>
      </c>
      <c r="AV416" s="65">
        <v>1408.564194</v>
      </c>
      <c r="AW416" s="65">
        <v>1600.6411290000001</v>
      </c>
      <c r="AX416" s="65">
        <v>2240.8975810000002</v>
      </c>
      <c r="AY416" s="65">
        <v>1920.7693549999999</v>
      </c>
      <c r="AZ416" s="65">
        <v>1979.422791</v>
      </c>
      <c r="BA416" s="65">
        <v>2249.3440810000002</v>
      </c>
      <c r="BB416" s="65">
        <v>3149.081713</v>
      </c>
      <c r="BC416" s="65">
        <v>2699.2128969999999</v>
      </c>
      <c r="BD416" s="65">
        <v>3794.3061360000002</v>
      </c>
      <c r="BE416" s="65">
        <v>4311.7115180000001</v>
      </c>
      <c r="BF416" s="65">
        <v>5229.6619110000001</v>
      </c>
      <c r="BG416" s="65">
        <v>5174.0538219999999</v>
      </c>
      <c r="BH416" s="65">
        <v>4272.934217</v>
      </c>
      <c r="BI416" s="65">
        <v>4028.698989</v>
      </c>
      <c r="BJ416" s="65">
        <v>6797.8498909999998</v>
      </c>
      <c r="BK416" s="65">
        <v>5826.728478</v>
      </c>
      <c r="BL416" s="65">
        <v>5345.4171020000003</v>
      </c>
      <c r="BM416" s="65">
        <v>6074.3376159999998</v>
      </c>
      <c r="BN416" s="65">
        <v>8504.0726630000008</v>
      </c>
      <c r="BO416" s="65">
        <v>7289.2051389999997</v>
      </c>
      <c r="BP416" s="65">
        <v>5390.5980030000001</v>
      </c>
      <c r="BQ416" s="65">
        <v>6125.6795490000004</v>
      </c>
      <c r="BR416" s="65">
        <v>8575.9513690000003</v>
      </c>
      <c r="BS416" s="65">
        <v>7350.8154590000004</v>
      </c>
      <c r="BT416" s="65">
        <v>5390.5980030000001</v>
      </c>
      <c r="BU416" s="65">
        <v>6125.6795490000004</v>
      </c>
      <c r="BV416" s="65">
        <v>8575.9513690000003</v>
      </c>
      <c r="BW416" s="65">
        <v>7350.8154590000004</v>
      </c>
      <c r="BX416" s="65">
        <v>5390.5980030000001</v>
      </c>
      <c r="BY416" s="65">
        <v>6125.6795490000004</v>
      </c>
      <c r="BZ416" s="65">
        <v>8575.9513690000003</v>
      </c>
      <c r="CA416" s="65">
        <v>7350.8154590000004</v>
      </c>
      <c r="CB416" s="65">
        <v>5390.5980030000001</v>
      </c>
      <c r="CC416" s="65">
        <v>6125.6795490000004</v>
      </c>
      <c r="CD416" s="65">
        <v>8575.9513690000003</v>
      </c>
      <c r="CE416" s="65">
        <v>7350.8154590000004</v>
      </c>
      <c r="CF416" s="65">
        <v>5390.5980030000001</v>
      </c>
      <c r="CG416" s="65">
        <v>6125.6795490000004</v>
      </c>
      <c r="CH416" s="65">
        <v>8575.9513690000003</v>
      </c>
      <c r="CI416" s="65">
        <v>7350.8154590000004</v>
      </c>
      <c r="CJ416" s="65">
        <v>5390.5980030000001</v>
      </c>
      <c r="CK416" s="65">
        <v>6125.6795490000004</v>
      </c>
      <c r="CL416" s="65">
        <v>8575.9513690000003</v>
      </c>
      <c r="CM416" s="65">
        <v>7350.8154590000004</v>
      </c>
      <c r="CN416" s="65">
        <v>5390.5980030000001</v>
      </c>
      <c r="CO416" s="65">
        <v>6125.6795490000004</v>
      </c>
      <c r="CP416" s="65">
        <v>8575.9513690000003</v>
      </c>
      <c r="CQ416" s="65">
        <v>7350.8154590000004</v>
      </c>
      <c r="CR416" s="65">
        <v>5390.5980030000001</v>
      </c>
      <c r="CS416" s="65">
        <v>6125.6795490000004</v>
      </c>
      <c r="CT416" s="65">
        <v>8575.9513690000003</v>
      </c>
      <c r="CU416" s="65">
        <v>7350.8154590000004</v>
      </c>
      <c r="CV416" s="65">
        <v>5390.5980030000001</v>
      </c>
      <c r="CW416" s="65">
        <v>6125.6795490000004</v>
      </c>
      <c r="CX416" s="65">
        <v>8575.9513690000003</v>
      </c>
      <c r="CY416" s="65">
        <v>7350.8154590000004</v>
      </c>
      <c r="CZ416" s="65">
        <v>5390.5980030000001</v>
      </c>
      <c r="DA416" s="65">
        <v>6125.6795490000004</v>
      </c>
      <c r="DB416" s="65">
        <v>8575.9513690000003</v>
      </c>
      <c r="DC416" s="65">
        <v>7350.8154590000004</v>
      </c>
      <c r="DD416" s="65">
        <v>5390.5980030000001</v>
      </c>
      <c r="DE416" s="65">
        <v>6125.6795490000004</v>
      </c>
      <c r="DF416" s="65">
        <v>8575.9513690000003</v>
      </c>
      <c r="DG416" s="65">
        <v>7350.8154590000004</v>
      </c>
      <c r="DH416" s="65">
        <v>5390.5980030000001</v>
      </c>
      <c r="DI416" s="65">
        <v>6125.6795490000004</v>
      </c>
      <c r="DJ416" s="65">
        <v>8575.9513690000003</v>
      </c>
      <c r="DK416" s="65">
        <v>7350.8154590000004</v>
      </c>
      <c r="DL416" s="65">
        <v>5390.5980030000001</v>
      </c>
      <c r="DM416" s="65">
        <v>6125.6795490000004</v>
      </c>
      <c r="DN416" s="65">
        <v>8575.9513690000003</v>
      </c>
      <c r="DO416" s="65">
        <v>7350.8154590000004</v>
      </c>
      <c r="DP416" s="65">
        <v>5390.5980030000001</v>
      </c>
      <c r="DQ416" s="65">
        <v>6125.6795490000004</v>
      </c>
      <c r="DR416" s="65">
        <v>8575.9513690000003</v>
      </c>
      <c r="DS416" s="65">
        <v>7350.8154590000004</v>
      </c>
      <c r="DT416" s="65">
        <v>5390.5980030000001</v>
      </c>
      <c r="DU416" s="65">
        <v>6125.6795490000004</v>
      </c>
      <c r="DV416" s="65">
        <v>8575.9513690000003</v>
      </c>
      <c r="DW416" s="65">
        <v>7350.8154590000004</v>
      </c>
      <c r="DX416" s="65">
        <v>5390.5980030000001</v>
      </c>
      <c r="DY416" s="65">
        <v>6125.6795490000004</v>
      </c>
      <c r="DZ416" s="65">
        <v>8575.9513690000003</v>
      </c>
      <c r="EA416" s="65">
        <v>7350.8154590000004</v>
      </c>
      <c r="EB416" s="65">
        <v>5390.5980030000001</v>
      </c>
      <c r="EC416" s="65">
        <v>6125.6795490000004</v>
      </c>
      <c r="EE416" s="65">
        <v>7350.8154590000004</v>
      </c>
      <c r="EF416" s="65">
        <v>5390.5980030000001</v>
      </c>
      <c r="EG416" s="65">
        <v>6125.6795490000004</v>
      </c>
      <c r="EH416" s="65">
        <v>8575.9513690000003</v>
      </c>
      <c r="EI416" s="65">
        <v>7350.8154590000004</v>
      </c>
      <c r="EJ416" s="65">
        <v>5390.5980030000001</v>
      </c>
      <c r="EK416" s="65">
        <v>6125.6795490000004</v>
      </c>
      <c r="EL416" s="65">
        <v>8575.9513690000003</v>
      </c>
      <c r="EM416" s="65">
        <v>7350.8154590000004</v>
      </c>
      <c r="EN416" s="65">
        <v>5390.5980030000001</v>
      </c>
      <c r="EO416" s="65">
        <v>6125.6795490000004</v>
      </c>
      <c r="EP416" s="65">
        <v>8575.9513690000003</v>
      </c>
      <c r="EQ416" s="65">
        <v>7350.8154590000004</v>
      </c>
      <c r="ER416" s="65">
        <v>5390.5980030000001</v>
      </c>
      <c r="ES416" s="65">
        <v>6125.6795490000004</v>
      </c>
      <c r="EU416" s="65">
        <v>7350.8154590000004</v>
      </c>
      <c r="EV416" s="65">
        <v>5390.5980030000001</v>
      </c>
      <c r="EW416" s="65">
        <v>6125.6795490000004</v>
      </c>
      <c r="EX416" s="65">
        <v>8575.9513690000003</v>
      </c>
      <c r="EY416" s="65">
        <v>7350.8154590000004</v>
      </c>
      <c r="EZ416" s="65">
        <v>5390.5980030000001</v>
      </c>
      <c r="FA416" s="65">
        <v>6125.6795490000004</v>
      </c>
      <c r="FB416" s="65">
        <v>8575.9513690000003</v>
      </c>
      <c r="FC416" s="65">
        <v>7350.8154590000004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129.54130290000001</v>
      </c>
      <c r="AS425" s="65">
        <v>0</v>
      </c>
      <c r="AT425" s="65">
        <v>206.08843640000001</v>
      </c>
      <c r="AU425" s="65">
        <v>176.64723119999999</v>
      </c>
      <c r="AV425" s="65">
        <v>1408.564194</v>
      </c>
      <c r="AW425" s="65">
        <v>1600.6411290000001</v>
      </c>
      <c r="AX425" s="65">
        <v>2240.8975810000002</v>
      </c>
      <c r="AY425" s="65">
        <v>1920.7693549999999</v>
      </c>
      <c r="AZ425" s="65">
        <v>1979.422791</v>
      </c>
      <c r="BA425" s="65">
        <v>2249.3440810000002</v>
      </c>
      <c r="BB425" s="65">
        <v>3149.081713</v>
      </c>
      <c r="BC425" s="65">
        <v>2699.2128969999999</v>
      </c>
      <c r="BD425" s="65">
        <v>3794.3061360000002</v>
      </c>
      <c r="BE425" s="65">
        <v>4311.7115180000001</v>
      </c>
      <c r="BF425" s="65">
        <v>5229.6619110000001</v>
      </c>
      <c r="BG425" s="65">
        <v>5174.0538219999999</v>
      </c>
      <c r="BH425" s="65">
        <v>4272.934217</v>
      </c>
      <c r="BI425" s="65">
        <v>4028.698989</v>
      </c>
      <c r="BJ425" s="65">
        <v>6797.8498909999998</v>
      </c>
      <c r="BK425" s="65">
        <v>5826.728478</v>
      </c>
      <c r="BL425" s="65">
        <v>5345.4171020000003</v>
      </c>
      <c r="BM425" s="65">
        <v>6074.3376159999998</v>
      </c>
      <c r="BN425" s="65">
        <v>8504.0726630000008</v>
      </c>
      <c r="BO425" s="65">
        <v>7289.2051389999997</v>
      </c>
      <c r="BP425" s="65">
        <v>5390.5980030000001</v>
      </c>
      <c r="BQ425" s="65">
        <v>6125.6795490000004</v>
      </c>
      <c r="BR425" s="65">
        <v>8575.9513690000003</v>
      </c>
      <c r="BS425" s="65">
        <v>7350.8154590000004</v>
      </c>
      <c r="BT425" s="65">
        <v>5390.5980030000001</v>
      </c>
      <c r="BU425" s="65">
        <v>6125.6795490000004</v>
      </c>
      <c r="BV425" s="65">
        <v>8575.9513690000003</v>
      </c>
      <c r="BW425" s="65">
        <v>7350.8154590000004</v>
      </c>
      <c r="BX425" s="65">
        <v>5390.5980030000001</v>
      </c>
      <c r="BY425" s="65">
        <v>6125.6795490000004</v>
      </c>
      <c r="BZ425" s="65">
        <v>8575.9513690000003</v>
      </c>
      <c r="CA425" s="65">
        <v>7350.8154590000004</v>
      </c>
      <c r="CB425" s="65">
        <v>5390.5980030000001</v>
      </c>
      <c r="CC425" s="65">
        <v>6125.6795490000004</v>
      </c>
      <c r="CD425" s="65">
        <v>8575.9513690000003</v>
      </c>
      <c r="CE425" s="65">
        <v>7350.8154590000004</v>
      </c>
      <c r="CF425" s="65">
        <v>5390.5980030000001</v>
      </c>
      <c r="CG425" s="65">
        <v>6125.6795490000004</v>
      </c>
      <c r="CH425" s="65">
        <v>8575.9513690000003</v>
      </c>
      <c r="CI425" s="65">
        <v>7350.8154590000004</v>
      </c>
      <c r="CJ425" s="65">
        <v>5390.5980030000001</v>
      </c>
      <c r="CK425" s="65">
        <v>6125.6795490000004</v>
      </c>
      <c r="CL425" s="65">
        <v>8575.9513690000003</v>
      </c>
      <c r="CM425" s="65">
        <v>7350.8154590000004</v>
      </c>
      <c r="CN425" s="65">
        <v>5390.5980030000001</v>
      </c>
      <c r="CO425" s="65">
        <v>6125.6795490000004</v>
      </c>
      <c r="CP425" s="65">
        <v>8575.9513690000003</v>
      </c>
      <c r="CQ425" s="65">
        <v>7350.8154590000004</v>
      </c>
      <c r="CR425" s="65">
        <v>5390.5980030000001</v>
      </c>
      <c r="CS425" s="65">
        <v>6125.6795490000004</v>
      </c>
      <c r="CT425" s="65">
        <v>8575.9513690000003</v>
      </c>
      <c r="CU425" s="65">
        <v>7350.8154590000004</v>
      </c>
      <c r="CV425" s="65">
        <v>5390.5980030000001</v>
      </c>
      <c r="CW425" s="65">
        <v>6125.6795490000004</v>
      </c>
      <c r="CX425" s="65">
        <v>8575.9513690000003</v>
      </c>
      <c r="CY425" s="65">
        <v>7350.8154590000004</v>
      </c>
      <c r="CZ425" s="65">
        <v>5390.5980030000001</v>
      </c>
      <c r="DA425" s="65">
        <v>6125.6795490000004</v>
      </c>
      <c r="DB425" s="65">
        <v>8575.9513690000003</v>
      </c>
      <c r="DC425" s="65">
        <v>7350.8154590000004</v>
      </c>
      <c r="DD425" s="65">
        <v>5390.5980030000001</v>
      </c>
      <c r="DE425" s="65">
        <v>6125.6795490000004</v>
      </c>
      <c r="DF425" s="65">
        <v>8575.9513690000003</v>
      </c>
      <c r="DG425" s="65">
        <v>7350.8154590000004</v>
      </c>
      <c r="DH425" s="65">
        <v>5390.5980030000001</v>
      </c>
      <c r="DI425" s="65">
        <v>6125.6795490000004</v>
      </c>
      <c r="DJ425" s="65">
        <v>8575.9513690000003</v>
      </c>
      <c r="DK425" s="65">
        <v>7350.8154590000004</v>
      </c>
      <c r="DL425" s="65">
        <v>5390.5980030000001</v>
      </c>
      <c r="DM425" s="65">
        <v>6125.6795490000004</v>
      </c>
      <c r="DN425" s="65">
        <v>8575.9513690000003</v>
      </c>
      <c r="DO425" s="65">
        <v>7350.8154590000004</v>
      </c>
      <c r="DP425" s="65">
        <v>5390.5980030000001</v>
      </c>
      <c r="DQ425" s="65">
        <v>6125.6795490000004</v>
      </c>
      <c r="DR425" s="65">
        <v>8575.9513690000003</v>
      </c>
      <c r="DS425" s="65">
        <v>7350.8154590000004</v>
      </c>
      <c r="DT425" s="65">
        <v>5390.5980030000001</v>
      </c>
      <c r="DU425" s="65">
        <v>6125.6795490000004</v>
      </c>
      <c r="DV425" s="65">
        <v>8575.9513690000003</v>
      </c>
      <c r="DW425" s="65">
        <v>7350.8154590000004</v>
      </c>
      <c r="DX425" s="65">
        <v>5390.5980030000001</v>
      </c>
      <c r="DY425" s="65">
        <v>6125.6795490000004</v>
      </c>
      <c r="DZ425" s="65">
        <v>8575.9513690000003</v>
      </c>
      <c r="EA425" s="65">
        <v>7350.8154590000004</v>
      </c>
      <c r="EB425" s="65">
        <v>5390.5980030000001</v>
      </c>
      <c r="EC425" s="65">
        <v>6125.6795490000004</v>
      </c>
      <c r="ED425" s="65">
        <v>0</v>
      </c>
      <c r="EE425" s="65">
        <v>7350.8154590000004</v>
      </c>
      <c r="EF425" s="65">
        <v>5390.5980030000001</v>
      </c>
      <c r="EG425" s="65">
        <v>6125.6795490000004</v>
      </c>
      <c r="EH425" s="65">
        <v>8575.9513690000003</v>
      </c>
      <c r="EI425" s="65">
        <v>7350.8154590000004</v>
      </c>
      <c r="EJ425" s="65">
        <v>5390.5980030000001</v>
      </c>
      <c r="EK425" s="65">
        <v>6125.6795490000004</v>
      </c>
      <c r="EL425" s="65">
        <v>8575.9513690000003</v>
      </c>
      <c r="EM425" s="65">
        <v>7350.8154590000004</v>
      </c>
      <c r="EN425" s="65">
        <v>5390.5980030000001</v>
      </c>
      <c r="EO425" s="65">
        <v>6125.6795490000004</v>
      </c>
      <c r="EP425" s="65">
        <v>8575.9513690000003</v>
      </c>
      <c r="EQ425" s="65">
        <v>7350.8154590000004</v>
      </c>
      <c r="ER425" s="65">
        <v>5390.5980030000001</v>
      </c>
      <c r="ES425" s="65">
        <v>6125.6795490000004</v>
      </c>
      <c r="ET425" s="65">
        <v>0</v>
      </c>
      <c r="EU425" s="65">
        <v>7350.8154590000004</v>
      </c>
      <c r="EV425" s="65">
        <v>5390.5980030000001</v>
      </c>
      <c r="EW425" s="65">
        <v>6125.6795490000004</v>
      </c>
      <c r="EX425" s="65">
        <v>8575.9513690000003</v>
      </c>
      <c r="EY425" s="65">
        <v>7350.8154590000004</v>
      </c>
      <c r="EZ425" s="65">
        <v>5390.5980030000001</v>
      </c>
      <c r="FA425" s="65">
        <v>6125.6795490000004</v>
      </c>
      <c r="FB425" s="65">
        <v>8575.9513690000003</v>
      </c>
      <c r="FC425" s="65">
        <v>7350.8154590000004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856.20104560000004</v>
      </c>
      <c r="BY440" s="65">
        <v>128.74086410000001</v>
      </c>
      <c r="BZ440" s="65">
        <v>1362.138027</v>
      </c>
      <c r="CA440" s="65">
        <v>1167.5468800000001</v>
      </c>
      <c r="CB440" s="65">
        <v>1754.120758</v>
      </c>
      <c r="CC440" s="65">
        <v>1993.319043</v>
      </c>
      <c r="CD440" s="65">
        <v>2790.6466599999999</v>
      </c>
      <c r="CE440" s="65">
        <v>2391.9828510000002</v>
      </c>
      <c r="CF440" s="65">
        <v>2806.3123089999999</v>
      </c>
      <c r="CG440" s="65">
        <v>3188.9912599999998</v>
      </c>
      <c r="CH440" s="65">
        <v>4464.5877650000002</v>
      </c>
      <c r="CI440" s="65">
        <v>3826.7895119999998</v>
      </c>
      <c r="CJ440" s="65">
        <v>4269.1124920000002</v>
      </c>
      <c r="CK440" s="65">
        <v>4851.2641960000001</v>
      </c>
      <c r="CL440" s="65">
        <v>6791.7698739999996</v>
      </c>
      <c r="CM440" s="65">
        <v>5821.5170349999999</v>
      </c>
      <c r="CN440" s="65">
        <v>5813.201849</v>
      </c>
      <c r="CO440" s="65">
        <v>6605.9111919999996</v>
      </c>
      <c r="CP440" s="65">
        <v>9248.2756690000006</v>
      </c>
      <c r="CQ440" s="65">
        <v>7927.0934299999999</v>
      </c>
      <c r="CR440" s="65">
        <v>7584.6251599999996</v>
      </c>
      <c r="CS440" s="65">
        <v>8618.8922270000003</v>
      </c>
      <c r="CT440" s="65">
        <v>12066.449119999999</v>
      </c>
      <c r="CU440" s="65">
        <v>10342.67067</v>
      </c>
      <c r="CV440" s="65">
        <v>8993.0609729999996</v>
      </c>
      <c r="CW440" s="65">
        <v>10219.38747</v>
      </c>
      <c r="CX440" s="65">
        <v>14307.142459999999</v>
      </c>
      <c r="CY440" s="65">
        <v>12263.26496</v>
      </c>
      <c r="CZ440" s="65">
        <v>11144.10241</v>
      </c>
      <c r="DA440" s="65">
        <v>12663.75273</v>
      </c>
      <c r="DB440" s="65">
        <v>17729.253830000001</v>
      </c>
      <c r="DC440" s="65">
        <v>15196.503280000001</v>
      </c>
      <c r="DD440" s="65">
        <v>12114.84713</v>
      </c>
      <c r="DE440" s="65">
        <v>13766.871740000001</v>
      </c>
      <c r="DF440" s="65">
        <v>19273.620429999999</v>
      </c>
      <c r="DG440" s="65">
        <v>16520.246080000001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856.20104560000004</v>
      </c>
      <c r="BY449" s="65">
        <v>128.74086410000001</v>
      </c>
      <c r="BZ449" s="65">
        <v>1362.138027</v>
      </c>
      <c r="CA449" s="65">
        <v>1167.5468800000001</v>
      </c>
      <c r="CB449" s="65">
        <v>1754.120758</v>
      </c>
      <c r="CC449" s="65">
        <v>1993.319043</v>
      </c>
      <c r="CD449" s="65">
        <v>2790.6466599999999</v>
      </c>
      <c r="CE449" s="65">
        <v>2391.9828510000002</v>
      </c>
      <c r="CF449" s="65">
        <v>2806.3123089999999</v>
      </c>
      <c r="CG449" s="65">
        <v>3188.9912599999998</v>
      </c>
      <c r="CH449" s="65">
        <v>4464.5877650000002</v>
      </c>
      <c r="CI449" s="65">
        <v>3826.7895119999998</v>
      </c>
      <c r="CJ449" s="65">
        <v>4269.1124920000002</v>
      </c>
      <c r="CK449" s="65">
        <v>4851.2641960000001</v>
      </c>
      <c r="CL449" s="65">
        <v>6791.7698739999996</v>
      </c>
      <c r="CM449" s="65">
        <v>5821.5170349999999</v>
      </c>
      <c r="CN449" s="65">
        <v>5813.201849</v>
      </c>
      <c r="CO449" s="65">
        <v>6605.9111919999996</v>
      </c>
      <c r="CP449" s="65">
        <v>9248.2756690000006</v>
      </c>
      <c r="CQ449" s="65">
        <v>7927.0934299999999</v>
      </c>
      <c r="CR449" s="65">
        <v>7584.6251599999996</v>
      </c>
      <c r="CS449" s="65">
        <v>8618.8922270000003</v>
      </c>
      <c r="CT449" s="65">
        <v>12066.449119999999</v>
      </c>
      <c r="CU449" s="65">
        <v>10342.67067</v>
      </c>
      <c r="CV449" s="65">
        <v>8993.0609729999996</v>
      </c>
      <c r="CW449" s="65">
        <v>10219.38747</v>
      </c>
      <c r="CX449" s="65">
        <v>14307.142459999999</v>
      </c>
      <c r="CY449" s="65">
        <v>12263.26496</v>
      </c>
      <c r="CZ449" s="65">
        <v>11144.10241</v>
      </c>
      <c r="DA449" s="65">
        <v>12663.75273</v>
      </c>
      <c r="DB449" s="65">
        <v>17729.253830000001</v>
      </c>
      <c r="DC449" s="65">
        <v>15196.503280000001</v>
      </c>
      <c r="DD449" s="65">
        <v>12114.84713</v>
      </c>
      <c r="DE449" s="65">
        <v>13766.871740000001</v>
      </c>
      <c r="DF449" s="65">
        <v>19273.620429999999</v>
      </c>
      <c r="DG449" s="65">
        <v>16520.246080000001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2973.5747040000001</v>
      </c>
      <c r="DM464" s="65">
        <v>3379.0621639999999</v>
      </c>
      <c r="DN464" s="65">
        <v>4730.6870289999997</v>
      </c>
      <c r="DO464" s="65">
        <v>4054.8745960000001</v>
      </c>
      <c r="DP464" s="65">
        <v>4344.3541489999998</v>
      </c>
      <c r="DQ464" s="65">
        <v>4936.7660779999997</v>
      </c>
      <c r="DR464" s="65">
        <v>6911.4725099999996</v>
      </c>
      <c r="DS464" s="65">
        <v>5924.1192940000001</v>
      </c>
      <c r="DT464" s="65">
        <v>5164.7120070000001</v>
      </c>
      <c r="DU464" s="65">
        <v>5868.9909180000004</v>
      </c>
      <c r="DV464" s="65">
        <v>8216.5872849999996</v>
      </c>
      <c r="DW464" s="65">
        <v>7042.7891010000003</v>
      </c>
      <c r="DX464" s="65">
        <v>5981.5916029999998</v>
      </c>
      <c r="DY464" s="65">
        <v>6797.2631860000001</v>
      </c>
      <c r="DZ464" s="65">
        <v>9516.1684600000008</v>
      </c>
      <c r="EA464" s="65">
        <v>8156.7158230000005</v>
      </c>
      <c r="EB464" s="65">
        <v>6653.2774140000001</v>
      </c>
      <c r="EC464" s="65">
        <v>7560.5425160000004</v>
      </c>
      <c r="ED464" s="65">
        <v>10584.75952</v>
      </c>
      <c r="EE464" s="65">
        <v>9072.6510190000008</v>
      </c>
      <c r="EF464" s="65">
        <v>7405.537875</v>
      </c>
      <c r="EG464" s="65">
        <v>8415.3839489999991</v>
      </c>
      <c r="EH464" s="65">
        <v>11781.53753</v>
      </c>
      <c r="EI464" s="65">
        <v>10098.46074</v>
      </c>
      <c r="EJ464" s="65">
        <v>8511.7026779999997</v>
      </c>
      <c r="EK464" s="65">
        <v>9672.3894070000006</v>
      </c>
      <c r="EL464" s="65">
        <v>13541.345170000001</v>
      </c>
      <c r="EM464" s="65">
        <v>11606.86729</v>
      </c>
      <c r="EN464" s="65">
        <v>9616.8970989999998</v>
      </c>
      <c r="EO464" s="65">
        <v>10928.292160000001</v>
      </c>
      <c r="EP464" s="65">
        <v>15299.60902</v>
      </c>
      <c r="EQ464" s="65">
        <v>13113.95059</v>
      </c>
      <c r="ER464" s="65">
        <v>11140.973599999999</v>
      </c>
      <c r="ES464" s="65">
        <v>12660.197270000001</v>
      </c>
      <c r="ET464" s="65">
        <v>17724.276180000001</v>
      </c>
      <c r="EU464" s="65">
        <v>15192.236730000001</v>
      </c>
      <c r="EV464" s="65">
        <v>12769.16985</v>
      </c>
      <c r="EW464" s="65">
        <v>14510.42029</v>
      </c>
      <c r="EX464" s="65">
        <v>12769.707</v>
      </c>
      <c r="EY464" s="65">
        <v>17412.504349999999</v>
      </c>
      <c r="EZ464" s="65">
        <v>14364.64867</v>
      </c>
      <c r="FA464" s="65">
        <v>16323.464400000001</v>
      </c>
      <c r="FB464" s="65">
        <v>17131.53284</v>
      </c>
      <c r="FC464" s="65">
        <v>19588.157279999999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2973.5747040000001</v>
      </c>
      <c r="DM473" s="65">
        <v>3379.0621639999999</v>
      </c>
      <c r="DN473" s="65">
        <v>4730.6870289999997</v>
      </c>
      <c r="DO473" s="65">
        <v>4054.8745960000001</v>
      </c>
      <c r="DP473" s="65">
        <v>4344.3541489999998</v>
      </c>
      <c r="DQ473" s="65">
        <v>4936.7660779999997</v>
      </c>
      <c r="DR473" s="65">
        <v>6911.4725099999996</v>
      </c>
      <c r="DS473" s="65">
        <v>5924.1192940000001</v>
      </c>
      <c r="DT473" s="65">
        <v>5164.7120070000001</v>
      </c>
      <c r="DU473" s="65">
        <v>5868.9909180000004</v>
      </c>
      <c r="DV473" s="65">
        <v>8216.5872849999996</v>
      </c>
      <c r="DW473" s="65">
        <v>7042.7891010000003</v>
      </c>
      <c r="DX473" s="65">
        <v>5981.5916029999998</v>
      </c>
      <c r="DY473" s="65">
        <v>6797.2631860000001</v>
      </c>
      <c r="DZ473" s="65">
        <v>9516.1684600000008</v>
      </c>
      <c r="EA473" s="65">
        <v>8156.7158230000005</v>
      </c>
      <c r="EB473" s="65">
        <v>6653.2774140000001</v>
      </c>
      <c r="EC473" s="65">
        <v>7560.5425160000004</v>
      </c>
      <c r="ED473" s="65">
        <v>10584.75952</v>
      </c>
      <c r="EE473" s="65">
        <v>9072.6510190000008</v>
      </c>
      <c r="EF473" s="65">
        <v>7405.537875</v>
      </c>
      <c r="EG473" s="65">
        <v>8415.3839489999991</v>
      </c>
      <c r="EH473" s="65">
        <v>11781.53753</v>
      </c>
      <c r="EI473" s="65">
        <v>10098.46074</v>
      </c>
      <c r="EJ473" s="65">
        <v>8511.7026779999997</v>
      </c>
      <c r="EK473" s="65">
        <v>9672.3894070000006</v>
      </c>
      <c r="EL473" s="65">
        <v>13541.345170000001</v>
      </c>
      <c r="EM473" s="65">
        <v>11606.86729</v>
      </c>
      <c r="EN473" s="65">
        <v>9616.8970989999998</v>
      </c>
      <c r="EO473" s="65">
        <v>10928.292160000001</v>
      </c>
      <c r="EP473" s="65">
        <v>15299.60902</v>
      </c>
      <c r="EQ473" s="65">
        <v>13113.95059</v>
      </c>
      <c r="ER473" s="65">
        <v>11140.973599999999</v>
      </c>
      <c r="ES473" s="65">
        <v>12660.197270000001</v>
      </c>
      <c r="ET473" s="65">
        <v>17724.276180000001</v>
      </c>
      <c r="EU473" s="65">
        <v>15192.236730000001</v>
      </c>
      <c r="EV473" s="65">
        <v>12769.16985</v>
      </c>
      <c r="EW473" s="65">
        <v>14510.42029</v>
      </c>
      <c r="EX473" s="65">
        <v>12769.707</v>
      </c>
      <c r="EY473" s="65">
        <v>17412.504349999999</v>
      </c>
      <c r="EZ473" s="65">
        <v>14364.64867</v>
      </c>
      <c r="FA473" s="65">
        <v>16323.464400000001</v>
      </c>
      <c r="FB473" s="65">
        <v>17131.53284</v>
      </c>
      <c r="FC473" s="65">
        <v>19588.157279999999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BX642" s="65">
        <v>665.92641400000002</v>
      </c>
      <c r="BY642" s="65">
        <v>665.92641400000002</v>
      </c>
      <c r="BZ642" s="65">
        <v>665.92641400000002</v>
      </c>
      <c r="CA642" s="65">
        <v>665.92641400000002</v>
      </c>
      <c r="CB642" s="65">
        <v>1879.095069</v>
      </c>
      <c r="CC642" s="65">
        <v>1879.095069</v>
      </c>
      <c r="CD642" s="65">
        <v>1879.095069</v>
      </c>
      <c r="CE642" s="65">
        <v>1879.095069</v>
      </c>
      <c r="CF642" s="65">
        <v>3192.6529869999999</v>
      </c>
      <c r="CG642" s="65">
        <v>3192.6529869999999</v>
      </c>
      <c r="CH642" s="65">
        <v>3192.6529869999999</v>
      </c>
      <c r="CI642" s="65">
        <v>3192.6529869999999</v>
      </c>
      <c r="CJ642" s="65">
        <v>3192.6529869999999</v>
      </c>
      <c r="CK642" s="65">
        <v>3192.6529869999999</v>
      </c>
      <c r="CL642" s="65">
        <v>3192.6529869999999</v>
      </c>
      <c r="CM642" s="65">
        <v>3192.6529869999999</v>
      </c>
      <c r="CN642" s="65">
        <v>3707.1119279999998</v>
      </c>
      <c r="CO642" s="65">
        <v>3707.1119279999998</v>
      </c>
      <c r="CP642" s="65">
        <v>3707.1119279999998</v>
      </c>
      <c r="CQ642" s="65">
        <v>3707.1119279999998</v>
      </c>
      <c r="CR642" s="65">
        <v>4513.0584660000004</v>
      </c>
      <c r="CS642" s="65">
        <v>4513.0584660000004</v>
      </c>
      <c r="CT642" s="65">
        <v>4513.0584660000004</v>
      </c>
      <c r="CU642" s="65">
        <v>4513.0584660000004</v>
      </c>
      <c r="CV642" s="65">
        <v>4513.0584660000004</v>
      </c>
      <c r="CW642" s="65">
        <v>4513.0584660000004</v>
      </c>
      <c r="CX642" s="65">
        <v>3840.3941730000001</v>
      </c>
      <c r="CY642" s="65">
        <v>4513.0584660000004</v>
      </c>
      <c r="CZ642" s="65">
        <v>4513.0584660000004</v>
      </c>
      <c r="DA642" s="65">
        <v>4513.0584660000004</v>
      </c>
      <c r="DB642" s="65">
        <v>4513.0584660000004</v>
      </c>
      <c r="DC642" s="65">
        <v>4513.0584660000004</v>
      </c>
      <c r="DD642" s="65">
        <v>4513.0584660000004</v>
      </c>
      <c r="DE642" s="65">
        <v>4513.0584660000004</v>
      </c>
      <c r="DF642" s="65">
        <v>4513.0584660000004</v>
      </c>
      <c r="DG642" s="65">
        <v>4513.0584660000004</v>
      </c>
      <c r="DH642" s="65">
        <v>7228.5924709999999</v>
      </c>
      <c r="DI642" s="65">
        <v>7228.5924709999999</v>
      </c>
      <c r="DJ642" s="65">
        <v>7228.5924709999999</v>
      </c>
      <c r="DK642" s="65">
        <v>7228.5924709999999</v>
      </c>
      <c r="DL642" s="65">
        <v>7228.5924709999999</v>
      </c>
      <c r="DM642" s="65">
        <v>7228.5924709999999</v>
      </c>
      <c r="DN642" s="65">
        <v>7228.5924709999999</v>
      </c>
      <c r="DO642" s="65">
        <v>7228.5924709999999</v>
      </c>
      <c r="DP642" s="65">
        <v>7228.5924709999999</v>
      </c>
      <c r="DQ642" s="65">
        <v>7228.5924709999999</v>
      </c>
      <c r="DR642" s="65">
        <v>7228.5924709999999</v>
      </c>
      <c r="DS642" s="65">
        <v>7228.5924709999999</v>
      </c>
      <c r="DT642" s="65">
        <v>9051.1106889999992</v>
      </c>
      <c r="DU642" s="65">
        <v>9051.1106889999992</v>
      </c>
      <c r="DV642" s="65">
        <v>9051.1106889999992</v>
      </c>
      <c r="DW642" s="65">
        <v>9051.1106889999992</v>
      </c>
      <c r="DX642" s="65">
        <v>11735.409019999999</v>
      </c>
      <c r="DY642" s="65">
        <v>11735.409019999999</v>
      </c>
      <c r="DZ642" s="65">
        <v>11735.409019999999</v>
      </c>
      <c r="EA642" s="65">
        <v>11735.409019999999</v>
      </c>
      <c r="EB642" s="65">
        <v>14763.27692</v>
      </c>
      <c r="EC642" s="65">
        <v>14763.27692</v>
      </c>
      <c r="ED642" s="65">
        <v>14763.27692</v>
      </c>
      <c r="EE642" s="65">
        <v>14763.27692</v>
      </c>
      <c r="EF642" s="65">
        <v>15297.300800000001</v>
      </c>
      <c r="EG642" s="65">
        <v>15297.300800000001</v>
      </c>
      <c r="EH642" s="65">
        <v>15297.300800000001</v>
      </c>
      <c r="EI642" s="65">
        <v>15297.300800000001</v>
      </c>
      <c r="EJ642" s="65">
        <v>19162.263299999999</v>
      </c>
      <c r="EK642" s="65">
        <v>19162.263299999999</v>
      </c>
      <c r="EL642" s="65">
        <v>19162.263299999999</v>
      </c>
      <c r="EM642" s="65">
        <v>19162.263299999999</v>
      </c>
      <c r="EN642" s="65">
        <v>19162.263299999999</v>
      </c>
      <c r="EO642" s="65">
        <v>19162.263299999999</v>
      </c>
      <c r="EP642" s="65">
        <v>19162.263299999999</v>
      </c>
      <c r="EQ642" s="65">
        <v>19162.263299999999</v>
      </c>
      <c r="ER642" s="65">
        <v>22744.682720000001</v>
      </c>
      <c r="ES642" s="65">
        <v>22744.682720000001</v>
      </c>
      <c r="ET642" s="65">
        <v>22744.682720000001</v>
      </c>
      <c r="EU642" s="65">
        <v>22487.713960000001</v>
      </c>
      <c r="EV642" s="65">
        <v>26056.90494</v>
      </c>
      <c r="EW642" s="65">
        <v>26056.90494</v>
      </c>
      <c r="EX642" s="65">
        <v>26056.90494</v>
      </c>
      <c r="EY642" s="65">
        <v>26056.90494</v>
      </c>
      <c r="EZ642" s="65">
        <v>28509.637429999999</v>
      </c>
      <c r="FA642" s="65">
        <v>28509.637429999999</v>
      </c>
      <c r="FB642" s="65">
        <v>28509.637429999999</v>
      </c>
      <c r="FC642" s="65">
        <v>28509.637429999999</v>
      </c>
    </row>
    <row r="643" spans="2:159" x14ac:dyDescent="0.2">
      <c r="B643" s="65" t="s">
        <v>676</v>
      </c>
      <c r="C643" s="65" t="s">
        <v>38</v>
      </c>
      <c r="BX643" s="65">
        <v>601.75070049999999</v>
      </c>
      <c r="BY643" s="65">
        <v>601.75070049999999</v>
      </c>
      <c r="BZ643" s="65">
        <v>601.75070049999999</v>
      </c>
      <c r="CA643" s="65">
        <v>601.75070049999999</v>
      </c>
      <c r="CB643" s="65">
        <v>3032.6038520000002</v>
      </c>
      <c r="CC643" s="65">
        <v>3032.6038520000002</v>
      </c>
      <c r="CD643" s="65">
        <v>3032.6038520000002</v>
      </c>
      <c r="CE643" s="65">
        <v>3032.6038520000002</v>
      </c>
      <c r="CF643" s="65">
        <v>3713.6261199999999</v>
      </c>
      <c r="CG643" s="65">
        <v>3713.6261199999999</v>
      </c>
      <c r="CI643" s="65">
        <v>3713.6261199999999</v>
      </c>
      <c r="CJ643" s="65">
        <v>5001.2709969999996</v>
      </c>
      <c r="CK643" s="65">
        <v>5001.2709969999996</v>
      </c>
      <c r="CL643" s="65">
        <v>5001.2709969999996</v>
      </c>
      <c r="CM643" s="65">
        <v>5001.2709969999996</v>
      </c>
      <c r="CN643" s="65">
        <v>6159.7785999999996</v>
      </c>
      <c r="CO643" s="65">
        <v>6159.7785999999996</v>
      </c>
      <c r="CP643" s="65">
        <v>6159.7785999999996</v>
      </c>
      <c r="CQ643" s="65">
        <v>6159.7785999999996</v>
      </c>
      <c r="CR643" s="65">
        <v>6231.2840239999996</v>
      </c>
      <c r="CS643" s="65">
        <v>6231.2840239999996</v>
      </c>
      <c r="CT643" s="65">
        <v>6231.2840239999996</v>
      </c>
      <c r="CU643" s="65">
        <v>6231.2840239999996</v>
      </c>
      <c r="CV643" s="65">
        <v>7730.2762350000003</v>
      </c>
      <c r="CW643" s="65">
        <v>7730.2762350000003</v>
      </c>
      <c r="CX643" s="65">
        <v>7730.2762350000003</v>
      </c>
      <c r="CY643" s="65">
        <v>7730.2762350000003</v>
      </c>
      <c r="CZ643" s="65">
        <v>9205.4130800000003</v>
      </c>
      <c r="DA643" s="65">
        <v>9205.4130800000003</v>
      </c>
      <c r="DB643" s="65">
        <v>9205.4130800000003</v>
      </c>
      <c r="DC643" s="65">
        <v>9205.4130800000003</v>
      </c>
      <c r="DD643" s="65">
        <v>10814.098169999999</v>
      </c>
      <c r="DE643" s="65">
        <v>10814.098169999999</v>
      </c>
      <c r="DF643" s="65">
        <v>10814.098169999999</v>
      </c>
      <c r="DG643" s="65">
        <v>10814.098169999999</v>
      </c>
      <c r="DH643" s="65">
        <v>11354.5566</v>
      </c>
      <c r="DI643" s="65">
        <v>11354.5566</v>
      </c>
      <c r="DJ643" s="65">
        <v>11354.5566</v>
      </c>
      <c r="DK643" s="65">
        <v>11354.5566</v>
      </c>
      <c r="DL643" s="65">
        <v>11954.390380000001</v>
      </c>
      <c r="DM643" s="65">
        <v>11954.390380000001</v>
      </c>
      <c r="DN643" s="65">
        <v>11954.390380000001</v>
      </c>
      <c r="DO643" s="65">
        <v>11954.390380000001</v>
      </c>
      <c r="DP643" s="65">
        <v>13864.837879999999</v>
      </c>
      <c r="DQ643" s="65">
        <v>13864.837879999999</v>
      </c>
      <c r="DR643" s="65">
        <v>13864.837879999999</v>
      </c>
      <c r="DS643" s="65">
        <v>13864.837879999999</v>
      </c>
      <c r="DT643" s="65">
        <v>14456.664769999999</v>
      </c>
      <c r="DU643" s="65">
        <v>14456.664769999999</v>
      </c>
      <c r="DV643" s="65">
        <v>14456.664769999999</v>
      </c>
      <c r="DW643" s="65">
        <v>14456.664769999999</v>
      </c>
      <c r="DX643" s="65">
        <v>14456.664769999999</v>
      </c>
      <c r="DY643" s="65">
        <v>14456.664769999999</v>
      </c>
      <c r="DZ643" s="65">
        <v>14456.664769999999</v>
      </c>
      <c r="EA643" s="65">
        <v>14456.664769999999</v>
      </c>
      <c r="EB643" s="65">
        <v>14456.664769999999</v>
      </c>
      <c r="EC643" s="65">
        <v>14456.664769999999</v>
      </c>
      <c r="ED643" s="65">
        <v>14456.664769999999</v>
      </c>
      <c r="EE643" s="65">
        <v>14456.664769999999</v>
      </c>
      <c r="EF643" s="65">
        <v>18039.289809999998</v>
      </c>
      <c r="EG643" s="65">
        <v>18039.289809999998</v>
      </c>
      <c r="EH643" s="65">
        <v>18039.289809999998</v>
      </c>
      <c r="EI643" s="65">
        <v>18039.289809999998</v>
      </c>
      <c r="EJ643" s="65">
        <v>18039.289809999998</v>
      </c>
      <c r="EK643" s="65">
        <v>18039.289809999998</v>
      </c>
      <c r="EL643" s="65">
        <v>18039.289809999998</v>
      </c>
      <c r="EM643" s="65">
        <v>18039.289809999998</v>
      </c>
      <c r="EN643" s="65">
        <v>21688.542170000001</v>
      </c>
      <c r="EO643" s="65">
        <v>21688.542170000001</v>
      </c>
      <c r="EP643" s="65">
        <v>21688.542170000001</v>
      </c>
      <c r="EQ643" s="65">
        <v>21688.542170000001</v>
      </c>
      <c r="ER643" s="65">
        <v>21688.542170000001</v>
      </c>
      <c r="ES643" s="65">
        <v>21688.542170000001</v>
      </c>
      <c r="ET643" s="65">
        <v>21688.542170000001</v>
      </c>
      <c r="EU643" s="65">
        <v>21688.542170000001</v>
      </c>
      <c r="EV643" s="65">
        <v>21688.542170000001</v>
      </c>
      <c r="EW643" s="65">
        <v>21688.542170000001</v>
      </c>
      <c r="EX643" s="65">
        <v>21688.542170000001</v>
      </c>
      <c r="EY643" s="65">
        <v>21688.542170000001</v>
      </c>
      <c r="EZ643" s="65">
        <v>21688.542170000001</v>
      </c>
      <c r="FA643" s="65">
        <v>21688.542170000001</v>
      </c>
      <c r="FB643" s="65">
        <v>21688.542170000001</v>
      </c>
      <c r="FC643" s="65">
        <v>21688.542170000001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CB645" s="65">
        <v>478.93255529999999</v>
      </c>
      <c r="CC645" s="65">
        <v>478.93255529999999</v>
      </c>
      <c r="CD645" s="65">
        <v>478.93255529999999</v>
      </c>
      <c r="CE645" s="65">
        <v>478.93255529999999</v>
      </c>
      <c r="CF645" s="65">
        <v>478.93255529999999</v>
      </c>
      <c r="CH645" s="65">
        <v>478.93255529999999</v>
      </c>
      <c r="CI645" s="65">
        <v>478.93255529999999</v>
      </c>
      <c r="CJ645" s="65">
        <v>1289.3538040000001</v>
      </c>
      <c r="CK645" s="65">
        <v>1289.3538040000001</v>
      </c>
      <c r="CL645" s="65">
        <v>1289.3538040000001</v>
      </c>
      <c r="CM645" s="65">
        <v>1289.3538040000001</v>
      </c>
      <c r="CN645" s="65">
        <v>1289.3538040000001</v>
      </c>
      <c r="CO645" s="65">
        <v>1289.3538040000001</v>
      </c>
      <c r="CP645" s="65">
        <v>1289.3538040000001</v>
      </c>
      <c r="CQ645" s="65">
        <v>1289.3538040000001</v>
      </c>
      <c r="CR645" s="65">
        <v>1522.529736</v>
      </c>
      <c r="CS645" s="65">
        <v>1522.529736</v>
      </c>
      <c r="CT645" s="65">
        <v>1522.529736</v>
      </c>
      <c r="CU645" s="65">
        <v>1522.529736</v>
      </c>
      <c r="CV645" s="65">
        <v>1522.529736</v>
      </c>
      <c r="CW645" s="65">
        <v>1522.529736</v>
      </c>
      <c r="CX645" s="65">
        <v>1522.529736</v>
      </c>
      <c r="CY645" s="65">
        <v>1522.529736</v>
      </c>
      <c r="CZ645" s="65">
        <v>1522.529736</v>
      </c>
      <c r="DA645" s="65">
        <v>782.03120569999999</v>
      </c>
      <c r="DB645" s="65">
        <v>1522.529736</v>
      </c>
      <c r="DC645" s="65">
        <v>1522.529736</v>
      </c>
      <c r="DD645" s="65">
        <v>1522.529736</v>
      </c>
      <c r="DE645" s="65">
        <v>1522.529736</v>
      </c>
      <c r="DF645" s="65">
        <v>1522.529736</v>
      </c>
      <c r="DG645" s="65">
        <v>1522.529736</v>
      </c>
      <c r="DH645" s="65">
        <v>1522.529736</v>
      </c>
      <c r="DI645" s="65">
        <v>1522.529736</v>
      </c>
      <c r="DJ645" s="65">
        <v>1522.529736</v>
      </c>
      <c r="DK645" s="65">
        <v>1522.529736</v>
      </c>
      <c r="DL645" s="65">
        <v>1522.529736</v>
      </c>
      <c r="DM645" s="65">
        <v>1522.529736</v>
      </c>
      <c r="DN645" s="65">
        <v>1522.529736</v>
      </c>
      <c r="DO645" s="65">
        <v>1522.529736</v>
      </c>
      <c r="DP645" s="65">
        <v>1522.529736</v>
      </c>
      <c r="DQ645" s="65">
        <v>1522.529736</v>
      </c>
      <c r="DR645" s="65">
        <v>918.10710459999996</v>
      </c>
      <c r="DS645" s="65">
        <v>1522.529736</v>
      </c>
      <c r="DT645" s="65">
        <v>1732.1198790000001</v>
      </c>
      <c r="DU645" s="65">
        <v>1732.1198790000001</v>
      </c>
      <c r="DV645" s="65">
        <v>1732.1198790000001</v>
      </c>
      <c r="DW645" s="65">
        <v>1732.1198790000001</v>
      </c>
      <c r="DX645" s="65">
        <v>1732.1198790000001</v>
      </c>
      <c r="DY645" s="65">
        <v>1732.1198790000001</v>
      </c>
      <c r="EA645" s="65">
        <v>1732.1198790000001</v>
      </c>
      <c r="EB645" s="65">
        <v>1908.4303970000001</v>
      </c>
      <c r="EC645" s="65">
        <v>1908.4303970000001</v>
      </c>
      <c r="ED645" s="65">
        <v>1908.4303970000001</v>
      </c>
      <c r="EE645" s="65">
        <v>1908.4303970000001</v>
      </c>
      <c r="EF645" s="65">
        <v>1908.4303970000001</v>
      </c>
      <c r="EG645" s="65">
        <v>1908.4303970000001</v>
      </c>
      <c r="EH645" s="65">
        <v>1908.4303970000001</v>
      </c>
      <c r="EI645" s="65">
        <v>1908.4303970000001</v>
      </c>
      <c r="EJ645" s="65">
        <v>1908.4303970000001</v>
      </c>
      <c r="EK645" s="65">
        <v>1908.4303970000001</v>
      </c>
      <c r="EL645" s="65">
        <v>1908.4303970000001</v>
      </c>
      <c r="EM645" s="65">
        <v>1908.4303970000001</v>
      </c>
      <c r="EN645" s="65">
        <v>1908.4303970000001</v>
      </c>
      <c r="EO645" s="65">
        <v>1908.4303970000001</v>
      </c>
      <c r="EP645" s="65">
        <v>1908.4303970000001</v>
      </c>
      <c r="EQ645" s="65">
        <v>1908.4303970000001</v>
      </c>
      <c r="ER645" s="65">
        <v>1908.4303970000001</v>
      </c>
      <c r="ES645" s="65">
        <v>1908.4303970000001</v>
      </c>
      <c r="ET645" s="65">
        <v>1332.667148</v>
      </c>
      <c r="EU645" s="65">
        <v>1908.4303970000001</v>
      </c>
      <c r="EV645" s="65">
        <v>1908.4303970000001</v>
      </c>
      <c r="EW645" s="65">
        <v>1908.4303970000001</v>
      </c>
      <c r="EX645" s="65">
        <v>1908.4303970000001</v>
      </c>
      <c r="EY645" s="65">
        <v>1908.4303970000001</v>
      </c>
      <c r="EZ645" s="65">
        <v>1908.4303970000001</v>
      </c>
      <c r="FA645" s="65">
        <v>1908.4303970000001</v>
      </c>
      <c r="FB645" s="65">
        <v>1908.4303970000001</v>
      </c>
      <c r="FC645" s="65">
        <v>1908.4303970000001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1267.677115</v>
      </c>
      <c r="BY653" s="65">
        <v>1267.677115</v>
      </c>
      <c r="BZ653" s="65">
        <v>1267.677115</v>
      </c>
      <c r="CA653" s="65">
        <v>1267.677115</v>
      </c>
      <c r="CB653" s="65">
        <v>5390.6314759999996</v>
      </c>
      <c r="CC653" s="65">
        <v>5390.6314759999996</v>
      </c>
      <c r="CD653" s="65">
        <v>5390.6314759999996</v>
      </c>
      <c r="CE653" s="65">
        <v>5390.6314759999996</v>
      </c>
      <c r="CF653" s="65">
        <v>7385.2116619999997</v>
      </c>
      <c r="CG653" s="65">
        <v>6906.279106</v>
      </c>
      <c r="CH653" s="65">
        <v>3671.5855419999998</v>
      </c>
      <c r="CI653" s="65">
        <v>7385.2116619999997</v>
      </c>
      <c r="CJ653" s="65">
        <v>9483.2777879999994</v>
      </c>
      <c r="CK653" s="65">
        <v>9483.2777879999994</v>
      </c>
      <c r="CL653" s="65">
        <v>9483.2777879999994</v>
      </c>
      <c r="CM653" s="65">
        <v>9483.2777879999994</v>
      </c>
      <c r="CN653" s="65">
        <v>11156.24433</v>
      </c>
      <c r="CO653" s="65">
        <v>11156.24433</v>
      </c>
      <c r="CP653" s="65">
        <v>11156.24433</v>
      </c>
      <c r="CQ653" s="65">
        <v>11156.24433</v>
      </c>
      <c r="CR653" s="65">
        <v>12266.872230000001</v>
      </c>
      <c r="CS653" s="65">
        <v>12266.872230000001</v>
      </c>
      <c r="CT653" s="65">
        <v>12266.872230000001</v>
      </c>
      <c r="CU653" s="65">
        <v>12266.872230000001</v>
      </c>
      <c r="CV653" s="65">
        <v>13765.864439999999</v>
      </c>
      <c r="CW653" s="65">
        <v>13765.864439999999</v>
      </c>
      <c r="CX653" s="65">
        <v>13093.200140000001</v>
      </c>
      <c r="CY653" s="65">
        <v>13765.864439999999</v>
      </c>
      <c r="CZ653" s="65">
        <v>15241.00128</v>
      </c>
      <c r="DA653" s="65">
        <v>14500.50275</v>
      </c>
      <c r="DB653" s="65">
        <v>15241.00128</v>
      </c>
      <c r="DC653" s="65">
        <v>15241.00128</v>
      </c>
      <c r="DD653" s="65">
        <v>16849.686369999999</v>
      </c>
      <c r="DE653" s="65">
        <v>16849.686369999999</v>
      </c>
      <c r="DF653" s="65">
        <v>16849.686369999999</v>
      </c>
      <c r="DG653" s="65">
        <v>16849.686369999999</v>
      </c>
      <c r="DH653" s="65">
        <v>20105.678810000001</v>
      </c>
      <c r="DI653" s="65">
        <v>20105.678810000001</v>
      </c>
      <c r="DJ653" s="65">
        <v>20105.678810000001</v>
      </c>
      <c r="DK653" s="65">
        <v>20105.678810000001</v>
      </c>
      <c r="DL653" s="65">
        <v>20705.512589999998</v>
      </c>
      <c r="DM653" s="65">
        <v>20705.512589999998</v>
      </c>
      <c r="DN653" s="65">
        <v>20705.512589999998</v>
      </c>
      <c r="DO653" s="65">
        <v>20705.512589999998</v>
      </c>
      <c r="DP653" s="65">
        <v>22615.96009</v>
      </c>
      <c r="DQ653" s="65">
        <v>22615.96009</v>
      </c>
      <c r="DR653" s="65">
        <v>22011.53746</v>
      </c>
      <c r="DS653" s="65">
        <v>22615.96009</v>
      </c>
      <c r="DT653" s="65">
        <v>25239.895339999999</v>
      </c>
      <c r="DU653" s="65">
        <v>25239.895339999999</v>
      </c>
      <c r="DV653" s="65">
        <v>25239.895339999999</v>
      </c>
      <c r="DW653" s="65">
        <v>25239.895339999999</v>
      </c>
      <c r="DX653" s="65">
        <v>27924.193670000001</v>
      </c>
      <c r="DY653" s="65">
        <v>27924.193670000001</v>
      </c>
      <c r="DZ653" s="65">
        <v>26192.073789999999</v>
      </c>
      <c r="EA653" s="65">
        <v>27924.193670000001</v>
      </c>
      <c r="EB653" s="65">
        <v>31128.372090000001</v>
      </c>
      <c r="EC653" s="65">
        <v>31128.372090000001</v>
      </c>
      <c r="ED653" s="65">
        <v>31128.372090000001</v>
      </c>
      <c r="EE653" s="65">
        <v>31128.372090000001</v>
      </c>
      <c r="EF653" s="65">
        <v>35245.021009999997</v>
      </c>
      <c r="EG653" s="65">
        <v>35245.021009999997</v>
      </c>
      <c r="EH653" s="65">
        <v>35245.021009999997</v>
      </c>
      <c r="EI653" s="65">
        <v>35245.021009999997</v>
      </c>
      <c r="EJ653" s="65">
        <v>39109.983509999998</v>
      </c>
      <c r="EK653" s="65">
        <v>39109.983509999998</v>
      </c>
      <c r="EL653" s="65">
        <v>39109.983509999998</v>
      </c>
      <c r="EM653" s="65">
        <v>39109.983509999998</v>
      </c>
      <c r="EN653" s="65">
        <v>42759.235869999997</v>
      </c>
      <c r="EO653" s="65">
        <v>42759.235869999997</v>
      </c>
      <c r="EP653" s="65">
        <v>42759.235869999997</v>
      </c>
      <c r="EQ653" s="65">
        <v>42759.235869999997</v>
      </c>
      <c r="ER653" s="65">
        <v>46341.655299999999</v>
      </c>
      <c r="ES653" s="65">
        <v>46341.655299999999</v>
      </c>
      <c r="ET653" s="65">
        <v>45765.892050000002</v>
      </c>
      <c r="EU653" s="65">
        <v>46084.686529999999</v>
      </c>
      <c r="EV653" s="65">
        <v>49653.877509999998</v>
      </c>
      <c r="EW653" s="65">
        <v>49653.877509999998</v>
      </c>
      <c r="EX653" s="65">
        <v>49653.877509999998</v>
      </c>
      <c r="EY653" s="65">
        <v>49653.877509999998</v>
      </c>
      <c r="EZ653" s="65">
        <v>52106.61</v>
      </c>
      <c r="FA653" s="65">
        <v>52106.61</v>
      </c>
      <c r="FB653" s="65">
        <v>52106.61</v>
      </c>
      <c r="FC653" s="65">
        <v>52106.61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1144.545644</v>
      </c>
      <c r="EU656" s="65">
        <v>1171.074848</v>
      </c>
      <c r="EV656" s="65">
        <v>1171.074848</v>
      </c>
      <c r="EW656" s="65">
        <v>1171.074848</v>
      </c>
      <c r="EX656" s="65">
        <v>26.529203679999998</v>
      </c>
      <c r="EY656" s="65">
        <v>1171.074848</v>
      </c>
      <c r="EZ656" s="65">
        <v>1171.074848</v>
      </c>
      <c r="FA656" s="65">
        <v>1171.074848</v>
      </c>
      <c r="FB656" s="65">
        <v>1144.545644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3006.32726</v>
      </c>
      <c r="EU665" s="65">
        <v>3032.856464</v>
      </c>
      <c r="EV665" s="65">
        <v>3032.856464</v>
      </c>
      <c r="EW665" s="65">
        <v>3032.856464</v>
      </c>
      <c r="EX665" s="65">
        <v>1888.310819</v>
      </c>
      <c r="EY665" s="65">
        <v>3032.856464</v>
      </c>
      <c r="EZ665" s="65">
        <v>3032.856464</v>
      </c>
      <c r="FA665" s="65">
        <v>3032.856464</v>
      </c>
      <c r="FB665" s="65">
        <v>3006.32726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2438.7917950000001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607.32926999999995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2521.2218210000001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Y667" s="65">
        <v>235.92041839999999</v>
      </c>
      <c r="AZ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U668" s="65">
        <v>524.8992442</v>
      </c>
      <c r="AV668" s="65">
        <v>524.8992442</v>
      </c>
      <c r="AX668" s="65">
        <v>524.8992442</v>
      </c>
      <c r="AY668" s="65">
        <v>19.114362369999998</v>
      </c>
      <c r="AZ668" s="65">
        <v>965.47351960000003</v>
      </c>
      <c r="BA668" s="65">
        <v>440.57427539999998</v>
      </c>
      <c r="BB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945.57661689999998</v>
      </c>
      <c r="BG668" s="65">
        <v>1470.4758609999999</v>
      </c>
      <c r="BH668" s="65">
        <v>1470.4758609999999</v>
      </c>
      <c r="BI668" s="65">
        <v>1470.4758609999999</v>
      </c>
      <c r="BK668" s="65">
        <v>1470.4758609999999</v>
      </c>
      <c r="BL668" s="65">
        <v>1470.4758609999999</v>
      </c>
      <c r="BM668" s="65">
        <v>1470.4758609999999</v>
      </c>
      <c r="BN668" s="65">
        <v>965.47351960000003</v>
      </c>
      <c r="BO668" s="65">
        <v>1470.4758609999999</v>
      </c>
      <c r="BP668" s="65">
        <v>1470.4758609999999</v>
      </c>
      <c r="BQ668" s="65">
        <v>1470.4758609999999</v>
      </c>
      <c r="BR668" s="65">
        <v>965.47351960000003</v>
      </c>
      <c r="BS668" s="65">
        <v>1470.4758609999999</v>
      </c>
      <c r="BT668" s="65">
        <v>1470.4758609999999</v>
      </c>
      <c r="BU668" s="65">
        <v>1470.4758609999999</v>
      </c>
      <c r="BV668" s="65">
        <v>1470.4758609999999</v>
      </c>
      <c r="BW668" s="65">
        <v>1470.4758609999999</v>
      </c>
      <c r="BX668" s="65">
        <v>1470.4758609999999</v>
      </c>
      <c r="BY668" s="65">
        <v>440.57427539999998</v>
      </c>
      <c r="BZ668" s="65">
        <v>1470.4758609999999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945.57661689999998</v>
      </c>
      <c r="CH668" s="65">
        <v>524.8992442</v>
      </c>
      <c r="CI668" s="65">
        <v>1470.4758609999999</v>
      </c>
      <c r="CJ668" s="65">
        <v>1470.4758609999999</v>
      </c>
      <c r="CK668" s="65">
        <v>1029.901586</v>
      </c>
      <c r="CL668" s="65">
        <v>440.57427539999998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1029.901586</v>
      </c>
      <c r="CT668" s="65">
        <v>1470.4758609999999</v>
      </c>
      <c r="CU668" s="65">
        <v>1470.4758609999999</v>
      </c>
      <c r="CV668" s="65">
        <v>1470.4758609999999</v>
      </c>
      <c r="CW668" s="65">
        <v>505.0023415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965.47351960000003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945.57661689999998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235.92041839999999</v>
      </c>
      <c r="AS677" s="65">
        <v>235.92041839999999</v>
      </c>
      <c r="AT677" s="65">
        <v>0</v>
      </c>
      <c r="AU677" s="65">
        <v>760.81966269999998</v>
      </c>
      <c r="AV677" s="65">
        <v>843.24968839999997</v>
      </c>
      <c r="AW677" s="65">
        <v>318.35044420000003</v>
      </c>
      <c r="AX677" s="65">
        <v>524.8992442</v>
      </c>
      <c r="AY677" s="65">
        <v>337.46480650000001</v>
      </c>
      <c r="AZ677" s="65">
        <v>1615.4390100000001</v>
      </c>
      <c r="BA677" s="65">
        <v>854.61934710000003</v>
      </c>
      <c r="BB677" s="65">
        <v>1615.4390100000001</v>
      </c>
      <c r="BC677" s="65">
        <v>1615.4390100000001</v>
      </c>
      <c r="BD677" s="65">
        <v>4227.618101</v>
      </c>
      <c r="BE677" s="65">
        <v>4145.188075</v>
      </c>
      <c r="BF677" s="65">
        <v>3702.718856</v>
      </c>
      <c r="BG677" s="65">
        <v>4227.618101</v>
      </c>
      <c r="BH677" s="65">
        <v>4420.9022990000003</v>
      </c>
      <c r="BI677" s="65">
        <v>4420.9022990000003</v>
      </c>
      <c r="BJ677" s="65">
        <v>2950.426438</v>
      </c>
      <c r="BK677" s="65">
        <v>4420.9022990000003</v>
      </c>
      <c r="BL677" s="65">
        <v>4420.9022990000003</v>
      </c>
      <c r="BM677" s="65">
        <v>4420.9022990000003</v>
      </c>
      <c r="BN677" s="65">
        <v>3915.8999570000001</v>
      </c>
      <c r="BO677" s="65">
        <v>4420.9022990000003</v>
      </c>
      <c r="BP677" s="65">
        <v>4589.5522369999999</v>
      </c>
      <c r="BQ677" s="65">
        <v>4353.6318179999998</v>
      </c>
      <c r="BR677" s="65">
        <v>1741.4527270000001</v>
      </c>
      <c r="BS677" s="65">
        <v>4589.5522369999999</v>
      </c>
      <c r="BT677" s="65">
        <v>4589.5522369999999</v>
      </c>
      <c r="BU677" s="65">
        <v>4589.5522369999999</v>
      </c>
      <c r="BV677" s="65">
        <v>4353.6318179999998</v>
      </c>
      <c r="BW677" s="65">
        <v>4589.5522369999999</v>
      </c>
      <c r="BX677" s="65">
        <v>4589.5522369999999</v>
      </c>
      <c r="BY677" s="65">
        <v>3559.6506509999999</v>
      </c>
      <c r="BZ677" s="65">
        <v>4589.5522369999999</v>
      </c>
      <c r="CA677" s="65">
        <v>4589.5522369999999</v>
      </c>
      <c r="CB677" s="65">
        <v>4589.5522369999999</v>
      </c>
      <c r="CC677" s="65">
        <v>4589.5522369999999</v>
      </c>
      <c r="CD677" s="65">
        <v>4589.5522369999999</v>
      </c>
      <c r="CE677" s="65">
        <v>4589.5522369999999</v>
      </c>
      <c r="CF677" s="65">
        <v>4589.5522369999999</v>
      </c>
      <c r="CG677" s="65">
        <v>4064.6529919999998</v>
      </c>
      <c r="CH677" s="65">
        <v>3643.9756200000002</v>
      </c>
      <c r="CI677" s="65">
        <v>4589.5522369999999</v>
      </c>
      <c r="CJ677" s="65">
        <v>4589.5522369999999</v>
      </c>
      <c r="CK677" s="65">
        <v>3980.3280239999999</v>
      </c>
      <c r="CL677" s="65">
        <v>3559.6506509999999</v>
      </c>
      <c r="CM677" s="65">
        <v>4589.5522369999999</v>
      </c>
      <c r="CN677" s="65">
        <v>4589.5522369999999</v>
      </c>
      <c r="CO677" s="65">
        <v>4589.5522369999999</v>
      </c>
      <c r="CP677" s="65">
        <v>4589.5522369999999</v>
      </c>
      <c r="CQ677" s="65">
        <v>4589.5522369999999</v>
      </c>
      <c r="CR677" s="65">
        <v>4589.5522369999999</v>
      </c>
      <c r="CS677" s="65">
        <v>4148.9779609999996</v>
      </c>
      <c r="CT677" s="65">
        <v>4589.5522369999999</v>
      </c>
      <c r="CU677" s="65">
        <v>4589.5522369999999</v>
      </c>
      <c r="CV677" s="65">
        <v>4589.5522369999999</v>
      </c>
      <c r="CW677" s="65">
        <v>3624.0787169999999</v>
      </c>
      <c r="CX677" s="65">
        <v>4589.5522369999999</v>
      </c>
      <c r="CY677" s="65">
        <v>4589.5522369999999</v>
      </c>
      <c r="CZ677" s="65">
        <v>4589.5522369999999</v>
      </c>
      <c r="DA677" s="65">
        <v>4396.2680380000002</v>
      </c>
      <c r="DB677" s="65">
        <v>4084.5498950000001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4064.6529919999998</v>
      </c>
      <c r="DK677" s="65">
        <v>4589.5522369999999</v>
      </c>
      <c r="DL677" s="65">
        <v>4589.5522369999999</v>
      </c>
      <c r="DM677" s="65">
        <v>4420.9022990000003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4589.5522369999999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4589.5522369999999</v>
      </c>
      <c r="EK677" s="65">
        <v>4589.5522369999999</v>
      </c>
      <c r="EL677" s="65">
        <v>4589.5522369999999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4589.5522369999999</v>
      </c>
      <c r="EV677" s="65">
        <v>4589.5522369999999</v>
      </c>
      <c r="EW677" s="65">
        <v>4589.5522369999999</v>
      </c>
      <c r="EX677" s="65">
        <v>4589.5522369999999</v>
      </c>
      <c r="EY677" s="65">
        <v>4589.5522369999999</v>
      </c>
      <c r="EZ677" s="65">
        <v>4589.5522369999999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579.85259470000005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1498.9000080000001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1498.9000080000001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U680" s="65">
        <v>211.28615790000001</v>
      </c>
      <c r="CV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S680" s="65">
        <v>211.28615790000001</v>
      </c>
      <c r="DT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0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579.85259470000005</v>
      </c>
      <c r="BF689" s="65">
        <v>1195.7091089999999</v>
      </c>
      <c r="BG689" s="65">
        <v>1195.7091089999999</v>
      </c>
      <c r="BH689" s="65">
        <v>2075.9101879999998</v>
      </c>
      <c r="BI689" s="65">
        <v>2075.9101879999998</v>
      </c>
      <c r="BJ689" s="65">
        <v>2075.9101879999998</v>
      </c>
      <c r="BK689" s="65">
        <v>2075.9101879999998</v>
      </c>
      <c r="BL689" s="65">
        <v>2075.9101879999998</v>
      </c>
      <c r="BM689" s="65">
        <v>2075.9101879999998</v>
      </c>
      <c r="BN689" s="65">
        <v>1864.6240299999999</v>
      </c>
      <c r="BO689" s="65">
        <v>2075.9101879999998</v>
      </c>
      <c r="BP689" s="65">
        <v>2075.9101879999998</v>
      </c>
      <c r="BQ689" s="65">
        <v>2075.9101879999998</v>
      </c>
      <c r="BR689" s="65">
        <v>1864.6240299999999</v>
      </c>
      <c r="BS689" s="65">
        <v>2075.9101879999998</v>
      </c>
      <c r="BT689" s="65">
        <v>2075.9101879999998</v>
      </c>
      <c r="BU689" s="65">
        <v>1710.186166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1864.6240299999999</v>
      </c>
      <c r="CT689" s="65">
        <v>1864.6240299999999</v>
      </c>
      <c r="CU689" s="65">
        <v>2075.9101879999998</v>
      </c>
      <c r="CV689" s="65">
        <v>2075.9101879999998</v>
      </c>
      <c r="CW689" s="65">
        <v>1864.6240299999999</v>
      </c>
      <c r="CX689" s="65">
        <v>1864.6240299999999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1710.186166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1864.6240299999999</v>
      </c>
      <c r="DS689" s="65">
        <v>2075.9101879999998</v>
      </c>
      <c r="DT689" s="65">
        <v>2075.9101879999998</v>
      </c>
      <c r="DU689" s="65">
        <v>1864.6240299999999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4242.24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4242.24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189.49431200000001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947.47155999999995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1136.965872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1515.9544960000001</v>
      </c>
      <c r="DS751" s="65">
        <v>2084.4374320000002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2463.4260559999998</v>
      </c>
      <c r="EA751" s="65">
        <v>2463.4260559999998</v>
      </c>
      <c r="EB751" s="65">
        <v>2463.4260559999998</v>
      </c>
      <c r="EC751" s="65">
        <v>2463.4260559999998</v>
      </c>
      <c r="ED751" s="65">
        <v>2463.4260559999998</v>
      </c>
      <c r="EE751" s="65">
        <v>2463.4260559999998</v>
      </c>
      <c r="EF751" s="65">
        <v>2463.4260559999998</v>
      </c>
      <c r="EG751" s="65">
        <v>2463.4260559999998</v>
      </c>
      <c r="EH751" s="65">
        <v>2273.931744</v>
      </c>
      <c r="EI751" s="65">
        <v>2463.4260559999998</v>
      </c>
      <c r="EJ751" s="65">
        <v>2463.4260559999998</v>
      </c>
      <c r="EK751" s="65">
        <v>2463.4260559999998</v>
      </c>
      <c r="EL751" s="65">
        <v>2463.4260559999998</v>
      </c>
      <c r="EM751" s="65">
        <v>2463.4260559999998</v>
      </c>
      <c r="EN751" s="65">
        <v>2463.4260559999998</v>
      </c>
      <c r="EO751" s="65">
        <v>2463.4260559999998</v>
      </c>
      <c r="EP751" s="65">
        <v>2463.4260559999998</v>
      </c>
      <c r="EQ751" s="65">
        <v>2463.4260559999998</v>
      </c>
      <c r="ER751" s="65">
        <v>2463.4260559999998</v>
      </c>
      <c r="ES751" s="65">
        <v>2463.4260559999998</v>
      </c>
      <c r="ET751" s="65">
        <v>1705.4488080000001</v>
      </c>
      <c r="EU751" s="65">
        <v>2463.4260559999998</v>
      </c>
      <c r="EV751" s="65">
        <v>2463.4260559999998</v>
      </c>
      <c r="EW751" s="65">
        <v>2463.4260559999998</v>
      </c>
      <c r="EX751" s="65">
        <v>2463.4260559999998</v>
      </c>
      <c r="EY751" s="65">
        <v>2463.4260559999998</v>
      </c>
      <c r="EZ751" s="65">
        <v>2463.4260559999998</v>
      </c>
      <c r="FA751" s="65">
        <v>2463.4260559999998</v>
      </c>
      <c r="FB751" s="65">
        <v>2463.4260559999998</v>
      </c>
      <c r="FC751" s="65">
        <v>2463.4260559999998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I753" s="65">
        <v>693.54918190000001</v>
      </c>
      <c r="CJ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491.7377396</v>
      </c>
      <c r="CQ753" s="65">
        <v>1185.286922</v>
      </c>
      <c r="CR753" s="65">
        <v>1185.286922</v>
      </c>
      <c r="CS753" s="65">
        <v>491.7377396</v>
      </c>
      <c r="CT753" s="65">
        <v>1185.286922</v>
      </c>
      <c r="CU753" s="65">
        <v>1185.286922</v>
      </c>
      <c r="CV753" s="65">
        <v>1185.286922</v>
      </c>
      <c r="CW753" s="65">
        <v>491.7377396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491.7377396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693.54918190000001</v>
      </c>
      <c r="DN753" s="65">
        <v>1185.286922</v>
      </c>
      <c r="DO753" s="65">
        <v>1185.286922</v>
      </c>
      <c r="DP753" s="65">
        <v>1185.286922</v>
      </c>
      <c r="DQ753" s="65">
        <v>1185.286922</v>
      </c>
      <c r="DR753" s="65">
        <v>491.7377396</v>
      </c>
      <c r="DS753" s="65">
        <v>1185.286922</v>
      </c>
      <c r="DT753" s="65">
        <v>1185.286922</v>
      </c>
      <c r="DU753" s="65">
        <v>1185.286922</v>
      </c>
      <c r="DV753" s="65">
        <v>1185.286922</v>
      </c>
      <c r="DW753" s="65">
        <v>1185.286922</v>
      </c>
      <c r="DX753" s="65">
        <v>1185.286922</v>
      </c>
      <c r="DY753" s="65">
        <v>1185.286922</v>
      </c>
      <c r="DZ753" s="65">
        <v>1185.286922</v>
      </c>
      <c r="EA753" s="65">
        <v>1185.286922</v>
      </c>
      <c r="EB753" s="65">
        <v>1185.286922</v>
      </c>
      <c r="EC753" s="65">
        <v>1185.286922</v>
      </c>
      <c r="ED753" s="65">
        <v>1185.286922</v>
      </c>
      <c r="EE753" s="65">
        <v>1185.286922</v>
      </c>
      <c r="EF753" s="65">
        <v>1185.286922</v>
      </c>
      <c r="EG753" s="65">
        <v>1185.286922</v>
      </c>
      <c r="EH753" s="65">
        <v>1185.286922</v>
      </c>
      <c r="EI753" s="65">
        <v>1185.286922</v>
      </c>
      <c r="EJ753" s="65">
        <v>1185.286922</v>
      </c>
      <c r="EK753" s="65">
        <v>1185.286922</v>
      </c>
      <c r="EL753" s="65">
        <v>1185.286922</v>
      </c>
      <c r="EM753" s="65">
        <v>1185.286922</v>
      </c>
      <c r="EN753" s="65">
        <v>1185.286922</v>
      </c>
      <c r="EO753" s="65">
        <v>1185.286922</v>
      </c>
      <c r="EP753" s="65">
        <v>1185.286922</v>
      </c>
      <c r="EQ753" s="65">
        <v>1185.286922</v>
      </c>
      <c r="ER753" s="65">
        <v>1185.286922</v>
      </c>
      <c r="ES753" s="65">
        <v>1185.286922</v>
      </c>
      <c r="ET753" s="65">
        <v>1185.286922</v>
      </c>
      <c r="EU753" s="65">
        <v>1185.286922</v>
      </c>
      <c r="EV753" s="65">
        <v>1185.286922</v>
      </c>
      <c r="EW753" s="65">
        <v>1185.286922</v>
      </c>
      <c r="EX753" s="65">
        <v>1185.286922</v>
      </c>
      <c r="EY753" s="65">
        <v>1185.286922</v>
      </c>
      <c r="EZ753" s="65">
        <v>1185.286922</v>
      </c>
      <c r="FA753" s="65">
        <v>1185.286922</v>
      </c>
      <c r="FB753" s="65">
        <v>1133.8443199999999</v>
      </c>
      <c r="FC753" s="65">
        <v>1185.286922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556.16580569999996</v>
      </c>
      <c r="CD761" s="65">
        <v>1249.7149879999999</v>
      </c>
      <c r="CE761" s="65">
        <v>1249.7149879999999</v>
      </c>
      <c r="CF761" s="65">
        <v>1439.2093</v>
      </c>
      <c r="CG761" s="65">
        <v>1249.7149879999999</v>
      </c>
      <c r="CH761" s="65">
        <v>745.6601177</v>
      </c>
      <c r="CI761" s="65">
        <v>1439.2093</v>
      </c>
      <c r="CJ761" s="65">
        <v>1628.703612</v>
      </c>
      <c r="CK761" s="65">
        <v>935.15442970000004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1616.386481</v>
      </c>
      <c r="CQ761" s="65">
        <v>2309.9356630000002</v>
      </c>
      <c r="CR761" s="65">
        <v>2499.429975</v>
      </c>
      <c r="CS761" s="65">
        <v>1805.880793</v>
      </c>
      <c r="CT761" s="65">
        <v>2499.429975</v>
      </c>
      <c r="CU761" s="65">
        <v>2499.429975</v>
      </c>
      <c r="CV761" s="65">
        <v>2688.9242869999998</v>
      </c>
      <c r="CW761" s="65">
        <v>1805.880793</v>
      </c>
      <c r="CX761" s="65">
        <v>2688.9242869999998</v>
      </c>
      <c r="CY761" s="65">
        <v>2688.9242869999998</v>
      </c>
      <c r="CZ761" s="65">
        <v>3438.3742910000001</v>
      </c>
      <c r="DA761" s="65">
        <v>3438.3742910000001</v>
      </c>
      <c r="DB761" s="65">
        <v>3438.3742910000001</v>
      </c>
      <c r="DC761" s="65">
        <v>3438.3742910000001</v>
      </c>
      <c r="DD761" s="65">
        <v>3627.8686029999999</v>
      </c>
      <c r="DE761" s="65">
        <v>3248.8799789999998</v>
      </c>
      <c r="DF761" s="65">
        <v>2934.3194210000001</v>
      </c>
      <c r="DG761" s="65">
        <v>3627.8686029999999</v>
      </c>
      <c r="DH761" s="65">
        <v>3817.3629150000002</v>
      </c>
      <c r="DI761" s="65">
        <v>3817.3629150000002</v>
      </c>
      <c r="DJ761" s="65">
        <v>3817.3629150000002</v>
      </c>
      <c r="DK761" s="65">
        <v>3817.3629150000002</v>
      </c>
      <c r="DL761" s="65">
        <v>4006.857227</v>
      </c>
      <c r="DM761" s="65">
        <v>3515.1194879999998</v>
      </c>
      <c r="DN761" s="65">
        <v>4006.857227</v>
      </c>
      <c r="DO761" s="65">
        <v>4006.857227</v>
      </c>
      <c r="DP761" s="65">
        <v>4196.3515390000002</v>
      </c>
      <c r="DQ761" s="65">
        <v>4196.3515390000002</v>
      </c>
      <c r="DR761" s="65">
        <v>2934.3194210000001</v>
      </c>
      <c r="DS761" s="65">
        <v>4196.3515390000002</v>
      </c>
      <c r="DT761" s="65">
        <v>4385.845851</v>
      </c>
      <c r="DU761" s="65">
        <v>4385.845851</v>
      </c>
      <c r="DV761" s="65">
        <v>4385.845851</v>
      </c>
      <c r="DW761" s="65">
        <v>4385.845851</v>
      </c>
      <c r="DX761" s="65">
        <v>4575.3401629999998</v>
      </c>
      <c r="DY761" s="65">
        <v>4575.3401629999998</v>
      </c>
      <c r="DZ761" s="65">
        <v>4575.3401629999998</v>
      </c>
      <c r="EA761" s="65">
        <v>4575.3401629999998</v>
      </c>
      <c r="EB761" s="65">
        <v>4575.3401629999998</v>
      </c>
      <c r="EC761" s="65">
        <v>4575.3401629999998</v>
      </c>
      <c r="ED761" s="65">
        <v>4575.3401629999998</v>
      </c>
      <c r="EE761" s="65">
        <v>4575.3401629999998</v>
      </c>
      <c r="EF761" s="65">
        <v>4575.3401629999998</v>
      </c>
      <c r="EG761" s="65">
        <v>4575.3401629999998</v>
      </c>
      <c r="EH761" s="65">
        <v>4385.845851</v>
      </c>
      <c r="EI761" s="65">
        <v>4575.3401629999998</v>
      </c>
      <c r="EJ761" s="65">
        <v>4575.3401629999998</v>
      </c>
      <c r="EK761" s="65">
        <v>4575.3401629999998</v>
      </c>
      <c r="EL761" s="65">
        <v>4575.3401629999998</v>
      </c>
      <c r="EM761" s="65">
        <v>4575.3401629999998</v>
      </c>
      <c r="EN761" s="65">
        <v>4575.3401629999998</v>
      </c>
      <c r="EO761" s="65">
        <v>4575.3401629999998</v>
      </c>
      <c r="EP761" s="65">
        <v>4575.3401629999998</v>
      </c>
      <c r="EQ761" s="65">
        <v>4575.3401629999998</v>
      </c>
      <c r="ER761" s="65">
        <v>4575.3401629999998</v>
      </c>
      <c r="ES761" s="65">
        <v>4575.3401629999998</v>
      </c>
      <c r="ET761" s="65">
        <v>3817.3629150000002</v>
      </c>
      <c r="EU761" s="65">
        <v>4575.3401629999998</v>
      </c>
      <c r="EV761" s="65">
        <v>4575.3401629999998</v>
      </c>
      <c r="EW761" s="65">
        <v>4575.3401629999998</v>
      </c>
      <c r="EX761" s="65">
        <v>4575.3401629999998</v>
      </c>
      <c r="EY761" s="65">
        <v>4575.3401629999998</v>
      </c>
      <c r="EZ761" s="65">
        <v>4575.3401629999998</v>
      </c>
      <c r="FA761" s="65">
        <v>4575.3401629999998</v>
      </c>
      <c r="FB761" s="65">
        <v>4523.8975609999998</v>
      </c>
      <c r="FC761" s="65">
        <v>4575.3401629999998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65307.811159999997</v>
      </c>
      <c r="D4" s="1">
        <f>PLANEL_GerPT_Trim_Resultado!Q245</f>
        <v>56537.254569999997</v>
      </c>
      <c r="E4" s="1">
        <f>PLANEL_GerPT_Trim_Resultado!R245</f>
        <v>51645.825040000003</v>
      </c>
      <c r="F4" s="1">
        <f>PLANEL_GerPT_Trim_Resultado!S245</f>
        <v>58219.179640000002</v>
      </c>
      <c r="G4" s="1">
        <f>PLANEL_GerPT_Trim_Resultado!T245</f>
        <v>60510.234219999998</v>
      </c>
      <c r="H4" s="1">
        <f>PLANEL_GerPT_Trim_Resultado!U245</f>
        <v>53406.613640000003</v>
      </c>
      <c r="I4" s="1">
        <f>PLANEL_GerPT_Trim_Resultado!V245</f>
        <v>52729.641880000003</v>
      </c>
      <c r="J4" s="1">
        <f>PLANEL_GerPT_Trim_Resultado!W245</f>
        <v>57662.11724</v>
      </c>
      <c r="K4" s="1">
        <f>PLANEL_GerPT_Trim_Resultado!X245</f>
        <v>65291.840900000003</v>
      </c>
      <c r="L4" s="1">
        <f>PLANEL_GerPT_Trim_Resultado!Y245</f>
        <v>56892.458899999998</v>
      </c>
      <c r="M4" s="1">
        <f>PLANEL_GerPT_Trim_Resultado!Z245</f>
        <v>54812.070180000002</v>
      </c>
      <c r="N4" s="1">
        <f>PLANEL_GerPT_Trim_Resultado!AA245</f>
        <v>61077.865400000002</v>
      </c>
      <c r="O4" s="1">
        <f>PLANEL_GerPT_Trim_Resultado!AB245</f>
        <v>64929.891439999999</v>
      </c>
      <c r="P4" s="1">
        <f>PLANEL_GerPT_Trim_Resultado!AC245</f>
        <v>57815.343719999997</v>
      </c>
      <c r="Q4" s="1">
        <f>PLANEL_GerPT_Trim_Resultado!AD245</f>
        <v>59512.407370000001</v>
      </c>
      <c r="R4" s="1">
        <f>PLANEL_GerPT_Trim_Resultado!AE245</f>
        <v>61912.373590000003</v>
      </c>
      <c r="S4" s="1">
        <f>PLANEL_GerPT_Trim_Resultado!AF245</f>
        <v>72643.094689999998</v>
      </c>
      <c r="T4" s="1">
        <f>PLANEL_GerPT_Trim_Resultado!AG245</f>
        <v>64731.358679999998</v>
      </c>
      <c r="U4" s="1">
        <f>PLANEL_GerPT_Trim_Resultado!AH245</f>
        <v>61570.18881</v>
      </c>
      <c r="V4" s="1">
        <f>PLANEL_GerPT_Trim_Resultado!AI245</f>
        <v>64071.328569999998</v>
      </c>
      <c r="W4" s="1">
        <f>PLANEL_GerPT_Trim_Resultado!AJ245</f>
        <v>71799.892850000004</v>
      </c>
      <c r="X4" s="1">
        <f>PLANEL_GerPT_Trim_Resultado!AK245</f>
        <v>66554.024659999995</v>
      </c>
      <c r="Y4" s="1">
        <f>PLANEL_GerPT_Trim_Resultado!AL245</f>
        <v>63336.496030000002</v>
      </c>
      <c r="Z4" s="1">
        <f>PLANEL_GerPT_Trim_Resultado!AM245</f>
        <v>69046.784230000005</v>
      </c>
      <c r="AA4" s="1">
        <f>PLANEL_GerPT_Trim_Resultado!AN245</f>
        <v>77165.245859999995</v>
      </c>
      <c r="AB4" s="1">
        <f>PLANEL_GerPT_Trim_Resultado!AO245</f>
        <v>72219.474350000004</v>
      </c>
      <c r="AC4" s="1">
        <f>PLANEL_GerPT_Trim_Resultado!AP245</f>
        <v>67302.086639999994</v>
      </c>
      <c r="AD4" s="1">
        <f>PLANEL_GerPT_Trim_Resultado!AQ245</f>
        <v>72842.641969999997</v>
      </c>
      <c r="AE4" s="1">
        <f>PLANEL_GerPT_Trim_Resultado!AR245</f>
        <v>77185.446890000007</v>
      </c>
      <c r="AF4" s="1">
        <f>PLANEL_GerPT_Trim_Resultado!AS245</f>
        <v>70581.178379999998</v>
      </c>
      <c r="AG4" s="1">
        <f>PLANEL_GerPT_Trim_Resultado!AT245</f>
        <v>67855.245909999998</v>
      </c>
      <c r="AH4" s="1">
        <f>PLANEL_GerPT_Trim_Resultado!AU245</f>
        <v>73171.631269999998</v>
      </c>
      <c r="AI4" s="1">
        <f>PLANEL_GerPT_Trim_Resultado!AV245</f>
        <v>80223.155369999993</v>
      </c>
      <c r="AJ4" s="1">
        <f>PLANEL_GerPT_Trim_Resultado!AW245</f>
        <v>70850.137359999993</v>
      </c>
      <c r="AK4" s="1">
        <f>PLANEL_GerPT_Trim_Resultado!AX245</f>
        <v>67760.636039999998</v>
      </c>
      <c r="AL4" s="1">
        <f>PLANEL_GerPT_Trim_Resultado!AY245</f>
        <v>73171.631269999998</v>
      </c>
      <c r="AM4" s="1">
        <f>PLANEL_GerPT_Trim_Resultado!AZ245</f>
        <v>80419.280450000006</v>
      </c>
      <c r="AN4" s="1">
        <f>PLANEL_GerPT_Trim_Resultado!BA245</f>
        <v>73632.595069999996</v>
      </c>
      <c r="AO4" s="1">
        <f>PLANEL_GerPT_Trim_Resultado!BB245</f>
        <v>67902.05025</v>
      </c>
      <c r="AP4" s="1">
        <f>PLANEL_GerPT_Trim_Resultado!BC245</f>
        <v>73517.647859999997</v>
      </c>
      <c r="AQ4" s="1">
        <f>PLANEL_GerPT_Trim_Resultado!BD245</f>
        <v>80505.416570000001</v>
      </c>
      <c r="AR4" s="1">
        <f>PLANEL_GerPT_Trim_Resultado!BE245</f>
        <v>75880.658970000004</v>
      </c>
      <c r="AS4" s="1">
        <f>PLANEL_GerPT_Trim_Resultado!BF245</f>
        <v>70404.969549999994</v>
      </c>
      <c r="AT4" s="1">
        <f>PLANEL_GerPT_Trim_Resultado!BG245</f>
        <v>73480.288969999994</v>
      </c>
      <c r="AU4" s="1">
        <f>PLANEL_GerPT_Trim_Resultado!BH245</f>
        <v>81323.064570000002</v>
      </c>
      <c r="AV4" s="1">
        <f>PLANEL_GerPT_Trim_Resultado!BI245</f>
        <v>73524.145239999998</v>
      </c>
      <c r="AW4" s="1">
        <f>PLANEL_GerPT_Trim_Resultado!BJ245</f>
        <v>70820.443620000005</v>
      </c>
      <c r="AX4" s="1">
        <f>PLANEL_GerPT_Trim_Resultado!BK245</f>
        <v>73740.431370000006</v>
      </c>
      <c r="AY4" s="1">
        <f>PLANEL_GerPT_Trim_Resultado!BL245</f>
        <v>81323.064570000002</v>
      </c>
      <c r="AZ4" s="1">
        <f>PLANEL_GerPT_Trim_Resultado!BM245</f>
        <v>73062.949689999994</v>
      </c>
      <c r="BA4" s="1">
        <f>PLANEL_GerPT_Trim_Resultado!BN245</f>
        <v>71440.53069</v>
      </c>
      <c r="BB4" s="1">
        <f>PLANEL_GerPT_Trim_Resultado!BO245</f>
        <v>74390.756370000003</v>
      </c>
      <c r="BC4" s="1">
        <f>PLANEL_GerPT_Trim_Resultado!BP245</f>
        <v>85687.044120000006</v>
      </c>
      <c r="BD4" s="1">
        <f>PLANEL_GerPT_Trim_Resultado!BQ245</f>
        <v>75218.771900000007</v>
      </c>
      <c r="BE4" s="1">
        <f>PLANEL_GerPT_Trim_Resultado!BR245</f>
        <v>72652.209470000002</v>
      </c>
      <c r="BF4" s="1">
        <f>PLANEL_GerPT_Trim_Resultado!BS245</f>
        <v>76574.408450000003</v>
      </c>
      <c r="BG4" s="1">
        <f>PLANEL_GerPT_Trim_Resultado!BT245</f>
        <v>90376.897989999998</v>
      </c>
      <c r="BH4" s="1">
        <f>PLANEL_GerPT_Trim_Resultado!BU245</f>
        <v>78638.437210000004</v>
      </c>
      <c r="BI4" s="1">
        <f>PLANEL_GerPT_Trim_Resultado!BV245</f>
        <v>71997.829889999994</v>
      </c>
      <c r="BJ4" s="1">
        <f>PLANEL_GerPT_Trim_Resultado!BW245</f>
        <v>79628.512719999999</v>
      </c>
      <c r="BK4" s="1">
        <f>PLANEL_GerPT_Trim_Resultado!BX245</f>
        <v>92924.797330000001</v>
      </c>
      <c r="BL4" s="1">
        <f>PLANEL_GerPT_Trim_Resultado!BY245</f>
        <v>83612.907059999998</v>
      </c>
      <c r="BM4" s="1">
        <f>PLANEL_GerPT_Trim_Resultado!BZ245</f>
        <v>72908.743690000003</v>
      </c>
      <c r="BN4" s="1">
        <f>PLANEL_GerPT_Trim_Resultado!CA245</f>
        <v>81863.099400000006</v>
      </c>
      <c r="BO4" s="1">
        <f>PLANEL_GerPT_Trim_Resultado!CB245</f>
        <v>94656.198239999998</v>
      </c>
      <c r="BP4" s="1">
        <f>PLANEL_GerPT_Trim_Resultado!CC245</f>
        <v>81904.187449999998</v>
      </c>
      <c r="BQ4" s="1">
        <f>PLANEL_GerPT_Trim_Resultado!CD245</f>
        <v>75713.232969999997</v>
      </c>
      <c r="BR4" s="1">
        <f>PLANEL_GerPT_Trim_Resultado!CE245</f>
        <v>83175.012560000003</v>
      </c>
      <c r="BS4" s="1">
        <f>PLANEL_GerPT_Trim_Resultado!CF245</f>
        <v>95621.9611</v>
      </c>
      <c r="BT4" s="1">
        <f>PLANEL_GerPT_Trim_Resultado!CG245</f>
        <v>81671.069340000002</v>
      </c>
      <c r="BU4" s="1">
        <f>PLANEL_GerPT_Trim_Resultado!CH245</f>
        <v>77807.948499999999</v>
      </c>
      <c r="BV4" s="1">
        <f>PLANEL_GerPT_Trim_Resultado!CI245</f>
        <v>83750.175489999994</v>
      </c>
      <c r="BW4" s="1">
        <f>PLANEL_GerPT_Trim_Resultado!CJ245</f>
        <v>96362.172720000002</v>
      </c>
      <c r="BX4" s="1">
        <f>PLANEL_GerPT_Trim_Resultado!CK245</f>
        <v>82262.315770000001</v>
      </c>
      <c r="BY4" s="1">
        <f>PLANEL_GerPT_Trim_Resultado!CL245</f>
        <v>75583.725399999996</v>
      </c>
      <c r="BZ4" s="1">
        <f>PLANEL_GerPT_Trim_Resultado!CM245</f>
        <v>84067.98358</v>
      </c>
      <c r="CA4" s="1">
        <f>PLANEL_GerPT_Trim_Resultado!CN245</f>
        <v>97533.666429999997</v>
      </c>
      <c r="CB4" s="1">
        <f>PLANEL_GerPT_Trim_Resultado!CO245</f>
        <v>83419.105580000003</v>
      </c>
      <c r="CC4" s="1">
        <f>PLANEL_GerPT_Trim_Resultado!CP245</f>
        <v>76374.598700000002</v>
      </c>
      <c r="CD4" s="1">
        <f>PLANEL_GerPT_Trim_Resultado!CQ245</f>
        <v>84751.756250000006</v>
      </c>
      <c r="CE4" s="1">
        <f>PLANEL_GerPT_Trim_Resultado!CR245</f>
        <v>99148.137919999994</v>
      </c>
      <c r="CF4" s="1">
        <f>PLANEL_GerPT_Trim_Resultado!CS245</f>
        <v>84355.126879999996</v>
      </c>
      <c r="CG4" s="1">
        <f>PLANEL_GerPT_Trim_Resultado!CT245</f>
        <v>71603.773610000004</v>
      </c>
      <c r="CH4" s="1">
        <f>PLANEL_GerPT_Trim_Resultado!CU245</f>
        <v>85778.941550000003</v>
      </c>
      <c r="CI4" s="1">
        <f>PLANEL_GerPT_Trim_Resultado!CV245</f>
        <v>100957.0909</v>
      </c>
      <c r="CJ4" s="1">
        <f>PLANEL_GerPT_Trim_Resultado!CW245</f>
        <v>86203.718380000006</v>
      </c>
      <c r="CK4" s="1">
        <f>PLANEL_GerPT_Trim_Resultado!CX245</f>
        <v>76982.198009999993</v>
      </c>
      <c r="CL4" s="1">
        <f>PLANEL_GerPT_Trim_Resultado!CY245</f>
        <v>87088.489409999995</v>
      </c>
      <c r="CM4" s="1">
        <f>PLANEL_GerPT_Trim_Resultado!CZ245</f>
        <v>102584.0732</v>
      </c>
      <c r="CN4" s="1">
        <f>PLANEL_GerPT_Trim_Resultado!DA245</f>
        <v>85752.300489999994</v>
      </c>
      <c r="CO4" s="1">
        <f>PLANEL_GerPT_Trim_Resultado!DB245</f>
        <v>75138.458490000005</v>
      </c>
      <c r="CP4" s="1">
        <f>PLANEL_GerPT_Trim_Resultado!DC245</f>
        <v>88165.166679999995</v>
      </c>
      <c r="CQ4" s="1">
        <f>PLANEL_GerPT_Trim_Resultado!DD245</f>
        <v>104970.3713</v>
      </c>
      <c r="CR4" s="1">
        <f>PLANEL_GerPT_Trim_Resultado!DE245</f>
        <v>87463.238169999997</v>
      </c>
      <c r="CS4" s="1">
        <f>PLANEL_GerPT_Trim_Resultado!DF245</f>
        <v>79795.132110000006</v>
      </c>
      <c r="CT4" s="1">
        <f>PLANEL_GerPT_Trim_Resultado!DG245</f>
        <v>90117.114610000004</v>
      </c>
      <c r="CU4" s="1">
        <f>PLANEL_GerPT_Trim_Resultado!DH245</f>
        <v>106478.5468</v>
      </c>
      <c r="CV4" s="1">
        <f>PLANEL_GerPT_Trim_Resultado!DI245</f>
        <v>89865.662259999997</v>
      </c>
      <c r="CW4" s="1">
        <f>PLANEL_GerPT_Trim_Resultado!DJ245</f>
        <v>78990.260869999998</v>
      </c>
      <c r="CX4" s="1">
        <f>PLANEL_GerPT_Trim_Resultado!DK245</f>
        <v>91539.888089999993</v>
      </c>
      <c r="CY4" s="68">
        <f>PLANEL_GerPT_Trim_Resultado!DL245</f>
        <v>107308.5193</v>
      </c>
      <c r="CZ4" s="68">
        <f>PLANEL_GerPT_Trim_Resultado!DM245</f>
        <v>89487.139779999998</v>
      </c>
      <c r="DA4" s="68">
        <f>PLANEL_GerPT_Trim_Resultado!DN245</f>
        <v>79583.261589999995</v>
      </c>
      <c r="DB4" s="68">
        <f>PLANEL_GerPT_Trim_Resultado!DO245</f>
        <v>91539.888089999993</v>
      </c>
      <c r="DC4" s="1">
        <f>PLANEL_GerPT_Trim_Resultado!DP245</f>
        <v>107486.77899999999</v>
      </c>
      <c r="DD4" s="1">
        <f>PLANEL_GerPT_Trim_Resultado!DQ245</f>
        <v>89606.015750000006</v>
      </c>
      <c r="DE4" s="1">
        <f>PLANEL_GerPT_Trim_Resultado!DR245</f>
        <v>82267.258040000001</v>
      </c>
      <c r="DF4" s="1">
        <f>PLANEL_GerPT_Trim_Resultado!DS245</f>
        <v>91544.331059999997</v>
      </c>
      <c r="DG4" s="1">
        <f>PLANEL_GerPT_Trim_Resultado!DT245</f>
        <v>107580.978</v>
      </c>
      <c r="DH4" s="1">
        <f>PLANEL_GerPT_Trim_Resultado!DU245</f>
        <v>90665.020229999995</v>
      </c>
      <c r="DI4" s="1">
        <f>PLANEL_GerPT_Trim_Resultado!DV245</f>
        <v>78027.853910000005</v>
      </c>
      <c r="DJ4" s="1">
        <f>PLANEL_GerPT_Trim_Resultado!DW245</f>
        <v>91565.074489999999</v>
      </c>
      <c r="DK4" s="1">
        <f>PLANEL_GerPT_Trim_Resultado!DX245</f>
        <v>107668.1606</v>
      </c>
      <c r="DL4" s="1">
        <f>PLANEL_GerPT_Trim_Resultado!DY245</f>
        <v>91950.037289999993</v>
      </c>
      <c r="DM4" s="1">
        <f>PLANEL_GerPT_Trim_Resultado!DZ245</f>
        <v>80070.903139999995</v>
      </c>
      <c r="DN4" s="1">
        <f>PLANEL_GerPT_Trim_Resultado!EA245</f>
        <v>91585.607749999996</v>
      </c>
      <c r="DO4" s="1">
        <f>PLANEL_GerPT_Trim_Resultado!EB245</f>
        <v>107689.7179</v>
      </c>
      <c r="DP4" s="1">
        <f>PLANEL_GerPT_Trim_Resultado!EC245</f>
        <v>92407.226859999995</v>
      </c>
      <c r="DQ4" s="1">
        <f>PLANEL_GerPT_Trim_Resultado!ED245</f>
        <v>84769.520329999999</v>
      </c>
      <c r="DR4" s="1">
        <f>PLANEL_GerPT_Trim_Resultado!EE245</f>
        <v>91589.820250000004</v>
      </c>
      <c r="DS4" s="1">
        <f>PLANEL_GerPT_Trim_Resultado!EF245</f>
        <v>107704.7519</v>
      </c>
      <c r="DT4" s="1">
        <f>PLANEL_GerPT_Trim_Resultado!EG245</f>
        <v>92602.482440000007</v>
      </c>
      <c r="DU4" s="1">
        <f>PLANEL_GerPT_Trim_Resultado!EH245</f>
        <v>83024.547839999999</v>
      </c>
      <c r="DV4" s="1">
        <f>PLANEL_GerPT_Trim_Resultado!EI245</f>
        <v>91493.494460000002</v>
      </c>
      <c r="DW4" s="1">
        <f>PLANEL_GerPT_Trim_Resultado!EJ245</f>
        <v>107725.4053</v>
      </c>
      <c r="DX4" s="1">
        <f>PLANEL_GerPT_Trim_Resultado!EK245</f>
        <v>92605.596290000001</v>
      </c>
      <c r="DY4" s="1">
        <f>PLANEL_GerPT_Trim_Resultado!EL245</f>
        <v>82251.377900000007</v>
      </c>
      <c r="DZ4" s="1">
        <f>PLANEL_GerPT_Trim_Resultado!EM245</f>
        <v>91083.980509999994</v>
      </c>
      <c r="EA4" s="1">
        <f>PLANEL_GerPT_Trim_Resultado!EN245</f>
        <v>107816.0554</v>
      </c>
      <c r="EB4" s="1">
        <f>PLANEL_GerPT_Trim_Resultado!EO245</f>
        <v>92621.628020000004</v>
      </c>
      <c r="EC4" s="1">
        <f>PLANEL_GerPT_Trim_Resultado!EP245</f>
        <v>82030.113389999999</v>
      </c>
      <c r="ED4" s="1">
        <f>PLANEL_GerPT_Trim_Resultado!EQ245</f>
        <v>91371.22064</v>
      </c>
      <c r="EE4" s="1">
        <f>PLANEL_GerPT_Trim_Resultado!ER245</f>
        <v>108368.3673</v>
      </c>
      <c r="EF4" s="1">
        <f>PLANEL_GerPT_Trim_Resultado!ES245</f>
        <v>92719.844840000005</v>
      </c>
      <c r="EG4" s="1">
        <f>PLANEL_GerPT_Trim_Resultado!ET245</f>
        <v>84508.021779999995</v>
      </c>
      <c r="EH4" s="1">
        <f>PLANEL_GerPT_Trim_Resultado!EU245</f>
        <v>91048.813699999999</v>
      </c>
      <c r="EI4" s="1">
        <f>PLANEL_GerPT_Trim_Resultado!EV245</f>
        <v>108896.3478</v>
      </c>
      <c r="EJ4" s="1">
        <f>PLANEL_GerPT_Trim_Resultado!EW245</f>
        <v>92787.043860000005</v>
      </c>
      <c r="EK4" s="1">
        <f>PLANEL_GerPT_Trim_Resultado!EX245</f>
        <v>83654.445720000003</v>
      </c>
      <c r="EL4" s="1">
        <f>PLANEL_GerPT_Trim_Resultado!EY245</f>
        <v>90698.484259999997</v>
      </c>
      <c r="EM4" s="1">
        <f>PLANEL_GerPT_Trim_Resultado!EZ245</f>
        <v>109635.4599</v>
      </c>
      <c r="EN4" s="1">
        <f>PLANEL_GerPT_Trim_Resultado!FA245</f>
        <v>93069.14327</v>
      </c>
      <c r="EO4" s="1">
        <f>PLANEL_GerPT_Trim_Resultado!FB245</f>
        <v>82525.726649999997</v>
      </c>
      <c r="EP4" s="1">
        <f>PLANEL_GerPT_Trim_Resultado!FC245</f>
        <v>92126.161519999994</v>
      </c>
    </row>
    <row r="5" spans="2:258" x14ac:dyDescent="0.25">
      <c r="B5" s="16" t="s">
        <v>2</v>
      </c>
      <c r="C5" s="1">
        <f>PLANEL_GerPT_Trim_Resultado!P257</f>
        <v>4417.1927880000003</v>
      </c>
      <c r="D5" s="1">
        <f>PLANEL_GerPT_Trim_Resultado!Q257</f>
        <v>4652.8540320000002</v>
      </c>
      <c r="E5" s="1">
        <f>PLANEL_GerPT_Trim_Resultado!R257</f>
        <v>4599.516318</v>
      </c>
      <c r="F5" s="1">
        <f>PLANEL_GerPT_Trim_Resultado!S257</f>
        <v>4420.0982260000001</v>
      </c>
      <c r="G5" s="1">
        <f>PLANEL_GerPT_Trim_Resultado!T257</f>
        <v>3745.2928700000002</v>
      </c>
      <c r="H5" s="1">
        <f>PLANEL_GerPT_Trim_Resultado!U257</f>
        <v>4909.5471319999997</v>
      </c>
      <c r="I5" s="1">
        <f>PLANEL_GerPT_Trim_Resultado!V257</f>
        <v>4708.7816579999999</v>
      </c>
      <c r="J5" s="1">
        <f>PLANEL_GerPT_Trim_Resultado!W257</f>
        <v>4689.0320259999999</v>
      </c>
      <c r="K5" s="1">
        <f>PLANEL_GerPT_Trim_Resultado!X257</f>
        <v>4714.6379880000004</v>
      </c>
      <c r="L5" s="1">
        <f>PLANEL_GerPT_Trim_Resultado!Y257</f>
        <v>4962.4549319999996</v>
      </c>
      <c r="M5" s="1">
        <f>PLANEL_GerPT_Trim_Resultado!Z257</f>
        <v>4824.1395240000002</v>
      </c>
      <c r="N5" s="1">
        <f>PLANEL_GerPT_Trim_Resultado!AA257</f>
        <v>4915.2028259999997</v>
      </c>
      <c r="O5" s="1">
        <f>PLANEL_GerPT_Trim_Resultado!AB257</f>
        <v>4905.4987879999999</v>
      </c>
      <c r="P5" s="1">
        <f>PLANEL_GerPT_Trim_Resultado!AC257</f>
        <v>5156.4052320000001</v>
      </c>
      <c r="Q5" s="1">
        <f>PLANEL_GerPT_Trim_Resultado!AD257</f>
        <v>4770.1590779999997</v>
      </c>
      <c r="R5" s="1">
        <f>PLANEL_GerPT_Trim_Resultado!AE257</f>
        <v>5054.9364260000002</v>
      </c>
      <c r="S5" s="1">
        <f>PLANEL_GerPT_Trim_Resultado!AF257</f>
        <v>4957.3368780000001</v>
      </c>
      <c r="T5" s="1">
        <f>PLANEL_GerPT_Trim_Resultado!AG257</f>
        <v>5302.0769099999998</v>
      </c>
      <c r="U5" s="1">
        <f>PLANEL_GerPT_Trim_Resultado!AH257</f>
        <v>5060.5328579999996</v>
      </c>
      <c r="V5" s="1">
        <f>PLANEL_GerPT_Trim_Resultado!AI257</f>
        <v>5165.4357259999997</v>
      </c>
      <c r="W5" s="1">
        <f>PLANEL_GerPT_Trim_Resultado!AJ257</f>
        <v>5171.1191079999999</v>
      </c>
      <c r="X5" s="1">
        <f>PLANEL_GerPT_Trim_Resultado!AK257</f>
        <v>5358.9973319999999</v>
      </c>
      <c r="Y5" s="1">
        <f>PLANEL_GerPT_Trim_Resultado!AL257</f>
        <v>5151.6776579999996</v>
      </c>
      <c r="Z5" s="1">
        <f>PLANEL_GerPT_Trim_Resultado!AM257</f>
        <v>5035.7729259999996</v>
      </c>
      <c r="AA5" s="1">
        <f>PLANEL_GerPT_Trim_Resultado!AN257</f>
        <v>7555.2399210000003</v>
      </c>
      <c r="AB5" s="1">
        <f>PLANEL_GerPT_Trim_Resultado!AO257</f>
        <v>7769.6836160000003</v>
      </c>
      <c r="AC5" s="1">
        <f>PLANEL_GerPT_Trim_Resultado!AP257</f>
        <v>7482.5015240000002</v>
      </c>
      <c r="AD5" s="1">
        <f>PLANEL_GerPT_Trim_Resultado!AQ257</f>
        <v>7490.1125279999997</v>
      </c>
      <c r="AE5" s="1">
        <f>PLANEL_GerPT_Trim_Resultado!AR257</f>
        <v>9529.9541790000003</v>
      </c>
      <c r="AF5" s="1">
        <f>PLANEL_GerPT_Trim_Resultado!AS257</f>
        <v>9475.2158319999999</v>
      </c>
      <c r="AG5" s="1">
        <f>PLANEL_GerPT_Trim_Resultado!AT257</f>
        <v>9004.7828580000005</v>
      </c>
      <c r="AH5" s="1">
        <f>PLANEL_GerPT_Trim_Resultado!AU257</f>
        <v>6539.3531549999998</v>
      </c>
      <c r="AI5" s="1">
        <f>PLANEL_GerPT_Trim_Resultado!AV257</f>
        <v>9532.6421790000004</v>
      </c>
      <c r="AJ5" s="1">
        <f>PLANEL_GerPT_Trim_Resultado!AW257</f>
        <v>9603.551082</v>
      </c>
      <c r="AK5" s="1">
        <f>PLANEL_GerPT_Trim_Resultado!AX257</f>
        <v>9115.7571779999998</v>
      </c>
      <c r="AL5" s="1">
        <f>PLANEL_GerPT_Trim_Resultado!AY257</f>
        <v>9258.9682260000009</v>
      </c>
      <c r="AM5" s="1">
        <f>PLANEL_GerPT_Trim_Resultado!AZ257</f>
        <v>12071.490180000001</v>
      </c>
      <c r="AN5" s="1">
        <f>PLANEL_GerPT_Trim_Resultado!BA257</f>
        <v>11993.60079</v>
      </c>
      <c r="AO5" s="1">
        <f>PLANEL_GerPT_Trim_Resultado!BB257</f>
        <v>11705.856019999999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8058.7099449999996</v>
      </c>
      <c r="AS5" s="1">
        <f>PLANEL_GerPT_Trim_Resultado!BF257</f>
        <v>7308.625317</v>
      </c>
      <c r="AT5" s="1">
        <f>PLANEL_GerPT_Trim_Resultado!BG257</f>
        <v>11274.158289999999</v>
      </c>
      <c r="AU5" s="1">
        <f>PLANEL_GerPT_Trim_Resultado!BH257</f>
        <v>12072.83035</v>
      </c>
      <c r="AV5" s="1">
        <f>PLANEL_GerPT_Trim_Resultado!BI257</f>
        <v>11947.399090000001</v>
      </c>
      <c r="AW5" s="1">
        <f>PLANEL_GerPT_Trim_Resultado!BJ257</f>
        <v>6494.2751639999997</v>
      </c>
      <c r="AX5" s="1">
        <f>PLANEL_GerPT_Trim_Resultado!BK257</f>
        <v>11639.92412</v>
      </c>
      <c r="AY5" s="1">
        <f>PLANEL_GerPT_Trim_Resultado!BL257</f>
        <v>12072.83035</v>
      </c>
      <c r="AZ5" s="1">
        <f>PLANEL_GerPT_Trim_Resultado!BM257</f>
        <v>9608.0198099999998</v>
      </c>
      <c r="BA5" s="1">
        <f>PLANEL_GerPT_Trim_Resultado!BN257</f>
        <v>7741.4058580000001</v>
      </c>
      <c r="BB5" s="1">
        <f>PLANEL_GerPT_Trim_Resultado!BO257</f>
        <v>10585.215050000001</v>
      </c>
      <c r="BC5" s="1">
        <f>PLANEL_GerPT_Trim_Resultado!BP257</f>
        <v>12072.83035</v>
      </c>
      <c r="BD5" s="1">
        <f>PLANEL_GerPT_Trim_Resultado!BQ257</f>
        <v>12062.996789999999</v>
      </c>
      <c r="BE5" s="1">
        <f>PLANEL_GerPT_Trim_Resultado!BR257</f>
        <v>7936.3108380000003</v>
      </c>
      <c r="BF5" s="1">
        <f>PLANEL_GerPT_Trim_Resultado!BS257</f>
        <v>11835.15223</v>
      </c>
      <c r="BG5" s="1">
        <f>PLANEL_GerPT_Trim_Resultado!BT257</f>
        <v>12072.83035</v>
      </c>
      <c r="BH5" s="1">
        <f>PLANEL_GerPT_Trim_Resultado!BU257</f>
        <v>10933.65884</v>
      </c>
      <c r="BI5" s="1">
        <f>PLANEL_GerPT_Trim_Resultado!BV257</f>
        <v>7827.6788619999998</v>
      </c>
      <c r="BJ5" s="1">
        <f>PLANEL_GerPT_Trim_Resultado!BW257</f>
        <v>11835.15223</v>
      </c>
      <c r="BK5" s="1">
        <f>PLANEL_GerPT_Trim_Resultado!BX257</f>
        <v>12072.83035</v>
      </c>
      <c r="BL5" s="1">
        <f>PLANEL_GerPT_Trim_Resultado!BY257</f>
        <v>8022.9143100000001</v>
      </c>
      <c r="BM5" s="1">
        <f>PLANEL_GerPT_Trim_Resultado!BZ257</f>
        <v>10853.44665</v>
      </c>
      <c r="BN5" s="1">
        <f>PLANEL_GerPT_Trim_Resultado!CA257</f>
        <v>11835.15223</v>
      </c>
      <c r="BO5" s="1">
        <f>PLANEL_GerPT_Trim_Resultado!CB257</f>
        <v>12072.83035</v>
      </c>
      <c r="BP5" s="1">
        <f>PLANEL_GerPT_Trim_Resultado!CC257</f>
        <v>11530.18153</v>
      </c>
      <c r="BQ5" s="1">
        <f>PLANEL_GerPT_Trim_Resultado!CD257</f>
        <v>9116.0001780000002</v>
      </c>
      <c r="BR5" s="1">
        <f>PLANEL_GerPT_Trim_Resultado!CE257</f>
        <v>11835.15223</v>
      </c>
      <c r="BS5" s="1">
        <f>PLANEL_GerPT_Trim_Resultado!CF257</f>
        <v>12072.83035</v>
      </c>
      <c r="BT5" s="1">
        <f>PLANEL_GerPT_Trim_Resultado!CG257</f>
        <v>12068.00799</v>
      </c>
      <c r="BU5" s="1">
        <f>PLANEL_GerPT_Trim_Resultado!CH257</f>
        <v>11906.222239999999</v>
      </c>
      <c r="BV5" s="1">
        <f>PLANEL_GerPT_Trim_Resultado!CI257</f>
        <v>11835.15223</v>
      </c>
      <c r="BW5" s="1">
        <f>PLANEL_GerPT_Trim_Resultado!CJ257</f>
        <v>12072.83035</v>
      </c>
      <c r="BX5" s="1">
        <f>PLANEL_GerPT_Trim_Resultado!CK257</f>
        <v>11139.61931</v>
      </c>
      <c r="BY5" s="1">
        <f>PLANEL_GerPT_Trim_Resultado!CL257</f>
        <v>7811.1009670000003</v>
      </c>
      <c r="BZ5" s="1">
        <f>PLANEL_GerPT_Trim_Resultado!CM257</f>
        <v>11835.15223</v>
      </c>
      <c r="CA5" s="1">
        <f>PLANEL_GerPT_Trim_Resultado!CN257</f>
        <v>12072.83035</v>
      </c>
      <c r="CB5" s="1">
        <f>PLANEL_GerPT_Trim_Resultado!CO257</f>
        <v>9461.9793539999991</v>
      </c>
      <c r="CC5" s="1">
        <f>PLANEL_GerPT_Trim_Resultado!CP257</f>
        <v>6753.586996</v>
      </c>
      <c r="CD5" s="1">
        <f>PLANEL_GerPT_Trim_Resultado!CQ257</f>
        <v>11835.15223</v>
      </c>
      <c r="CE5" s="1">
        <f>PLANEL_GerPT_Trim_Resultado!CR257</f>
        <v>12072.83035</v>
      </c>
      <c r="CF5" s="1">
        <f>PLANEL_GerPT_Trim_Resultado!CS257</f>
        <v>11234.050520000001</v>
      </c>
      <c r="CG5" s="1">
        <f>PLANEL_GerPT_Trim_Resultado!CT257</f>
        <v>11778.42224</v>
      </c>
      <c r="CH5" s="1">
        <f>PLANEL_GerPT_Trim_Resultado!CU257</f>
        <v>11835.15223</v>
      </c>
      <c r="CI5" s="1">
        <f>PLANEL_GerPT_Trim_Resultado!CV257</f>
        <v>12072.83035</v>
      </c>
      <c r="CJ5" s="1">
        <f>PLANEL_GerPT_Trim_Resultado!CW257</f>
        <v>12139.132809999999</v>
      </c>
      <c r="CK5" s="1">
        <f>PLANEL_GerPT_Trim_Resultado!CX257</f>
        <v>7936.5862379999999</v>
      </c>
      <c r="CL5" s="1">
        <f>PLANEL_GerPT_Trim_Resultado!CY257</f>
        <v>11835.15223</v>
      </c>
      <c r="CM5" s="1">
        <f>PLANEL_GerPT_Trim_Resultado!CZ257</f>
        <v>12072.83035</v>
      </c>
      <c r="CN5" s="1">
        <f>PLANEL_GerPT_Trim_Resultado!DA257</f>
        <v>12139.132809999999</v>
      </c>
      <c r="CO5" s="1">
        <f>PLANEL_GerPT_Trim_Resultado!DB257</f>
        <v>10354.060090000001</v>
      </c>
      <c r="CP5" s="1">
        <f>PLANEL_GerPT_Trim_Resultado!DC257</f>
        <v>11835.15223</v>
      </c>
      <c r="CQ5" s="1">
        <f>PLANEL_GerPT_Trim_Resultado!DD257</f>
        <v>12069.783949999999</v>
      </c>
      <c r="CR5" s="1">
        <f>PLANEL_GerPT_Trim_Resultado!DE257</f>
        <v>11361.521549999999</v>
      </c>
      <c r="CS5" s="1">
        <f>PLANEL_GerPT_Trim_Resultado!DF257</f>
        <v>6314.0822969999999</v>
      </c>
      <c r="CT5" s="1">
        <f>PLANEL_GerPT_Trim_Resultado!DG257</f>
        <v>11835.15223</v>
      </c>
      <c r="CU5" s="1">
        <f>PLANEL_GerPT_Trim_Resultado!DH257</f>
        <v>12072.83035</v>
      </c>
      <c r="CV5" s="1">
        <f>PLANEL_GerPT_Trim_Resultado!DI257</f>
        <v>9607.5056100000002</v>
      </c>
      <c r="CW5" s="1">
        <f>PLANEL_GerPT_Trim_Resultado!DJ257</f>
        <v>9088.3199380000005</v>
      </c>
      <c r="CX5" s="1">
        <f>PLANEL_GerPT_Trim_Resultado!DK257</f>
        <v>11835.15223</v>
      </c>
      <c r="CY5" s="68">
        <f>PLANEL_GerPT_Trim_Resultado!DL257</f>
        <v>11984.178260000001</v>
      </c>
      <c r="CZ5" s="68">
        <f>PLANEL_GerPT_Trim_Resultado!DM257</f>
        <v>12113.154570000001</v>
      </c>
      <c r="DA5" s="68">
        <f>PLANEL_GerPT_Trim_Resultado!DN257</f>
        <v>7930.9582760000003</v>
      </c>
      <c r="DB5" s="68">
        <f>PLANEL_GerPT_Trim_Resultado!DO257</f>
        <v>11835.15223</v>
      </c>
      <c r="DC5" s="1">
        <f>PLANEL_GerPT_Trim_Resultado!DP257</f>
        <v>12072.83035</v>
      </c>
      <c r="DD5" s="1">
        <f>PLANEL_GerPT_Trim_Resultado!DQ257</f>
        <v>12131.197270000001</v>
      </c>
      <c r="DE5" s="1">
        <f>PLANEL_GerPT_Trim_Resultado!DR257</f>
        <v>6501.3222569999998</v>
      </c>
      <c r="DF5" s="1">
        <f>PLANEL_GerPT_Trim_Resultado!DS257</f>
        <v>11835.15223</v>
      </c>
      <c r="DG5" s="1">
        <f>PLANEL_GerPT_Trim_Resultado!DT257</f>
        <v>12069.783949999999</v>
      </c>
      <c r="DH5" s="1">
        <f>PLANEL_GerPT_Trim_Resultado!DU257</f>
        <v>12139.132809999999</v>
      </c>
      <c r="DI5" s="1">
        <f>PLANEL_GerPT_Trim_Resultado!DV257</f>
        <v>9120.7161780000006</v>
      </c>
      <c r="DJ5" s="1">
        <f>PLANEL_GerPT_Trim_Resultado!DW257</f>
        <v>11835.15223</v>
      </c>
      <c r="DK5" s="1">
        <f>PLANEL_GerPT_Trim_Resultado!DX257</f>
        <v>12072.83035</v>
      </c>
      <c r="DL5" s="1">
        <f>PLANEL_GerPT_Trim_Resultado!DY257</f>
        <v>11493.44721</v>
      </c>
      <c r="DM5" s="1">
        <f>PLANEL_GerPT_Trim_Resultado!DZ257</f>
        <v>9264.9532380000001</v>
      </c>
      <c r="DN5" s="1">
        <f>PLANEL_GerPT_Trim_Resultado!EA257</f>
        <v>11835.15223</v>
      </c>
      <c r="DO5" s="1">
        <f>PLANEL_GerPT_Trim_Resultado!EB257</f>
        <v>12069.783949999999</v>
      </c>
      <c r="DP5" s="1">
        <f>PLANEL_GerPT_Trim_Resultado!EC257</f>
        <v>11847.33027</v>
      </c>
      <c r="DQ5" s="1">
        <f>PLANEL_GerPT_Trim_Resultado!ED257</f>
        <v>11891.10419</v>
      </c>
      <c r="DR5" s="1">
        <f>PLANEL_GerPT_Trim_Resultado!EE257</f>
        <v>11835.15223</v>
      </c>
      <c r="DS5" s="1">
        <f>PLANEL_GerPT_Trim_Resultado!EF257</f>
        <v>12072.83035</v>
      </c>
      <c r="DT5" s="1">
        <f>PLANEL_GerPT_Trim_Resultado!EG257</f>
        <v>12139.132809999999</v>
      </c>
      <c r="DU5" s="1">
        <f>PLANEL_GerPT_Trim_Resultado!EH257</f>
        <v>5369.0182379999997</v>
      </c>
      <c r="DV5" s="1">
        <f>PLANEL_GerPT_Trim_Resultado!EI257</f>
        <v>11835.15223</v>
      </c>
      <c r="DW5" s="1">
        <f>PLANEL_GerPT_Trim_Resultado!EJ257</f>
        <v>12069.783949999999</v>
      </c>
      <c r="DX5" s="1">
        <f>PLANEL_GerPT_Trim_Resultado!EK257</f>
        <v>12139.132809999999</v>
      </c>
      <c r="DY5" s="1">
        <f>PLANEL_GerPT_Trim_Resultado!EL257</f>
        <v>5369.0182379999997</v>
      </c>
      <c r="DZ5" s="1">
        <f>PLANEL_GerPT_Trim_Resultado!EM257</f>
        <v>11835.15223</v>
      </c>
      <c r="EA5" s="1">
        <f>PLANEL_GerPT_Trim_Resultado!EN257</f>
        <v>12069.783949999999</v>
      </c>
      <c r="EB5" s="1">
        <f>PLANEL_GerPT_Trim_Resultado!EO257</f>
        <v>12139.132809999999</v>
      </c>
      <c r="EC5" s="1">
        <f>PLANEL_GerPT_Trim_Resultado!EP257</f>
        <v>8935.9509510000007</v>
      </c>
      <c r="ED5" s="1">
        <f>PLANEL_GerPT_Trim_Resultado!EQ257</f>
        <v>11281.984630000001</v>
      </c>
      <c r="EE5" s="1">
        <f>PLANEL_GerPT_Trim_Resultado!ER257</f>
        <v>12072.83035</v>
      </c>
      <c r="EF5" s="1">
        <f>PLANEL_GerPT_Trim_Resultado!ES257</f>
        <v>12139.132809999999</v>
      </c>
      <c r="EG5" s="1">
        <f>PLANEL_GerPT_Trim_Resultado!ET257</f>
        <v>11911.18124</v>
      </c>
      <c r="EH5" s="1">
        <f>PLANEL_GerPT_Trim_Resultado!EU257</f>
        <v>11835.15223</v>
      </c>
      <c r="EI5" s="1">
        <f>PLANEL_GerPT_Trim_Resultado!EV257</f>
        <v>12069.783949999999</v>
      </c>
      <c r="EJ5" s="1">
        <f>PLANEL_GerPT_Trim_Resultado!EW257</f>
        <v>12139.132809999999</v>
      </c>
      <c r="EK5" s="1">
        <f>PLANEL_GerPT_Trim_Resultado!EX257</f>
        <v>10817.02548</v>
      </c>
      <c r="EL5" s="1">
        <f>PLANEL_GerPT_Trim_Resultado!EY257</f>
        <v>11835.15223</v>
      </c>
      <c r="EM5" s="1">
        <f>PLANEL_GerPT_Trim_Resultado!EZ257</f>
        <v>12069.783949999999</v>
      </c>
      <c r="EN5" s="1">
        <f>PLANEL_GerPT_Trim_Resultado!FA257</f>
        <v>12139.132809999999</v>
      </c>
      <c r="EO5" s="1">
        <f>PLANEL_GerPT_Trim_Resultado!FB257</f>
        <v>8942.6321349999998</v>
      </c>
      <c r="EP5" s="1">
        <f>PLANEL_GerPT_Trim_Resultado!FC257</f>
        <v>10534.932870000001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4094.4035990000002</v>
      </c>
      <c r="D7" s="18">
        <f>PLANEL_GerPT_Trim_Resultado!Q149</f>
        <v>4305.6897570000001</v>
      </c>
      <c r="E7" s="18">
        <f>PLANEL_GerPT_Trim_Resultado!R149</f>
        <v>4305.6897570000001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4305.6897570000001</v>
      </c>
      <c r="I7" s="18">
        <f>PLANEL_GerPT_Trim_Resultado!V149</f>
        <v>3728.774324</v>
      </c>
      <c r="J7" s="18">
        <f>PLANEL_GerPT_Trim_Resultado!W149</f>
        <v>4094.4035990000002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4094.4035990000002</v>
      </c>
      <c r="O7" s="18">
        <f>PLANEL_GerPT_Trim_Resultado!AB149</f>
        <v>4094.4035990000002</v>
      </c>
      <c r="P7" s="18">
        <f>PLANEL_GerPT_Trim_Resultado!AC149</f>
        <v>4305.6897570000001</v>
      </c>
      <c r="Q7" s="18">
        <f>PLANEL_GerPT_Trim_Resultado!AD149</f>
        <v>3406.5392470000002</v>
      </c>
      <c r="R7" s="18">
        <f>PLANEL_GerPT_Trim_Resultado!AE149</f>
        <v>4094.4035990000002</v>
      </c>
      <c r="S7" s="18">
        <f>PLANEL_GerPT_Trim_Resultado!AF149</f>
        <v>4305.6897570000001</v>
      </c>
      <c r="T7" s="18">
        <f>PLANEL_GerPT_Trim_Resultado!AG149</f>
        <v>3379.0625719999998</v>
      </c>
      <c r="U7" s="18">
        <f>PLANEL_GerPT_Trim_Resultado!AH149</f>
        <v>4305.6897570000001</v>
      </c>
      <c r="V7" s="18">
        <f>PLANEL_GerPT_Trim_Resultado!AI149</f>
        <v>4305.6897570000001</v>
      </c>
      <c r="W7" s="18">
        <f>PLANEL_GerPT_Trim_Resultado!AJ149</f>
        <v>4305.6897570000001</v>
      </c>
      <c r="X7" s="18">
        <f>PLANEL_GerPT_Trim_Resultado!AK149</f>
        <v>4305.6897570000001</v>
      </c>
      <c r="Y7" s="18">
        <f>PLANEL_GerPT_Trim_Resultado!AL149</f>
        <v>4094.4035990000002</v>
      </c>
      <c r="Z7" s="18">
        <f>PLANEL_GerPT_Trim_Resultado!AM149</f>
        <v>4094.4035990000002</v>
      </c>
      <c r="AA7" s="18">
        <f>PLANEL_GerPT_Trim_Resultado!AN149</f>
        <v>4305.6897570000001</v>
      </c>
      <c r="AB7" s="18">
        <f>PLANEL_GerPT_Trim_Resultado!AO149</f>
        <v>3216.2869580000001</v>
      </c>
      <c r="AC7" s="18">
        <f>PLANEL_GerPT_Trim_Resultado!AP149</f>
        <v>3516.3816299999999</v>
      </c>
      <c r="AD7" s="18">
        <f>PLANEL_GerPT_Trim_Resultado!AQ149</f>
        <v>3311.3129560000002</v>
      </c>
      <c r="AE7" s="18">
        <f>PLANEL_GerPT_Trim_Resultado!AR149</f>
        <v>4305.6897570000001</v>
      </c>
      <c r="AF7" s="18">
        <f>PLANEL_GerPT_Trim_Resultado!AS149</f>
        <v>4305.6897570000001</v>
      </c>
      <c r="AG7" s="18">
        <f>PLANEL_GerPT_Trim_Resultado!AT149</f>
        <v>4305.6897570000001</v>
      </c>
      <c r="AH7" s="18">
        <f>PLANEL_GerPT_Trim_Resultado!AU149</f>
        <v>4305.6897570000001</v>
      </c>
      <c r="AI7" s="18">
        <f>PLANEL_GerPT_Trim_Resultado!AV149</f>
        <v>4091.561185</v>
      </c>
      <c r="AJ7" s="18">
        <f>PLANEL_GerPT_Trim_Resultado!AW149</f>
        <v>4091.561185</v>
      </c>
      <c r="AK7" s="18">
        <f>PLANEL_GerPT_Trim_Resultado!AX149</f>
        <v>3485.1793859999998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3725.9319099999998</v>
      </c>
      <c r="AO7" s="18">
        <f>PLANEL_GerPT_Trim_Resultado!BB149</f>
        <v>3266.408203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2650.7411830000001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1164.4425470000001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2040.85374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5492.5873799999999</v>
      </c>
      <c r="D8" s="18">
        <f>PLANEL_GerPT_Trim_Resultado!Q113+PLANEL_GerPT_Trim_Resultado!Q125+PLANEL_GerPT_Trim_Resultado!Q137</f>
        <v>5321.7798039999998</v>
      </c>
      <c r="E8" s="18">
        <f>PLANEL_GerPT_Trim_Resultado!R113+PLANEL_GerPT_Trim_Resultado!R125+PLANEL_GerPT_Trim_Resultado!R137</f>
        <v>5841.1621670000004</v>
      </c>
      <c r="F8" s="18">
        <f>PLANEL_GerPT_Trim_Resultado!S113+PLANEL_GerPT_Trim_Resultado!S125+PLANEL_GerPT_Trim_Resultado!S137</f>
        <v>5665.027204</v>
      </c>
      <c r="G8" s="18">
        <f>PLANEL_GerPT_Trim_Resultado!T113+PLANEL_GerPT_Trim_Resultado!T125+PLANEL_GerPT_Trim_Resultado!T137</f>
        <v>7179.4286959999999</v>
      </c>
      <c r="H8" s="18">
        <f>PLANEL_GerPT_Trim_Resultado!U113+PLANEL_GerPT_Trim_Resultado!U125+PLANEL_GerPT_Trim_Resultado!U137</f>
        <v>6328.8455620000004</v>
      </c>
      <c r="I8" s="18">
        <f>PLANEL_GerPT_Trim_Resultado!V113+PLANEL_GerPT_Trim_Resultado!V125+PLANEL_GerPT_Trim_Resultado!V137</f>
        <v>6253.9755260000002</v>
      </c>
      <c r="J8" s="18">
        <f>PLANEL_GerPT_Trim_Resultado!W113+PLANEL_GerPT_Trim_Resultado!W125+PLANEL_GerPT_Trim_Resultado!W137</f>
        <v>6406.8974360000002</v>
      </c>
      <c r="K8" s="18">
        <f>PLANEL_GerPT_Trim_Resultado!X113+PLANEL_GerPT_Trim_Resultado!X125+PLANEL_GerPT_Trim_Resultado!X137</f>
        <v>6599.5677750000004</v>
      </c>
      <c r="L8" s="18">
        <f>PLANEL_GerPT_Trim_Resultado!Y113+PLANEL_GerPT_Trim_Resultado!Y125+PLANEL_GerPT_Trim_Resultado!Y137</f>
        <v>6093.4516110000004</v>
      </c>
      <c r="M8" s="18">
        <f>PLANEL_GerPT_Trim_Resultado!Z113+PLANEL_GerPT_Trim_Resultado!Z125+PLANEL_GerPT_Trim_Resultado!Z137</f>
        <v>5808.2849040000001</v>
      </c>
      <c r="N8" s="18">
        <f>PLANEL_GerPT_Trim_Resultado!AA113+PLANEL_GerPT_Trim_Resultado!AA125+PLANEL_GerPT_Trim_Resultado!AA137</f>
        <v>5927.5715739999996</v>
      </c>
      <c r="O8" s="18">
        <f>PLANEL_GerPT_Trim_Resultado!AB113+PLANEL_GerPT_Trim_Resultado!AB125+PLANEL_GerPT_Trim_Resultado!AB137</f>
        <v>6739.2704590000003</v>
      </c>
      <c r="P8" s="18">
        <f>PLANEL_GerPT_Trim_Resultado!AC113+PLANEL_GerPT_Trim_Resultado!AC125+PLANEL_GerPT_Trim_Resultado!AC137</f>
        <v>7423.8186610000002</v>
      </c>
      <c r="Q8" s="18">
        <f>PLANEL_GerPT_Trim_Resultado!AD113+PLANEL_GerPT_Trim_Resultado!AD125+PLANEL_GerPT_Trim_Resultado!AD137</f>
        <v>7090.4034190000002</v>
      </c>
      <c r="R8" s="18">
        <f>PLANEL_GerPT_Trim_Resultado!AE113+PLANEL_GerPT_Trim_Resultado!AE125+PLANEL_GerPT_Trim_Resultado!AE137</f>
        <v>6171.1503119999998</v>
      </c>
      <c r="S8" s="18">
        <f>PLANEL_GerPT_Trim_Resultado!AF113+PLANEL_GerPT_Trim_Resultado!AF125+PLANEL_GerPT_Trim_Resultado!AF137</f>
        <v>5427.4960840000003</v>
      </c>
      <c r="T8" s="18">
        <f>PLANEL_GerPT_Trim_Resultado!AG113+PLANEL_GerPT_Trim_Resultado!AG125+PLANEL_GerPT_Trim_Resultado!AG137</f>
        <v>4902.7045889999999</v>
      </c>
      <c r="U8" s="18">
        <f>PLANEL_GerPT_Trim_Resultado!AH113+PLANEL_GerPT_Trim_Resultado!AH125+PLANEL_GerPT_Trim_Resultado!AH137</f>
        <v>6552.4793079999999</v>
      </c>
      <c r="V8" s="18">
        <f>PLANEL_GerPT_Trim_Resultado!AI113+PLANEL_GerPT_Trim_Resultado!AI125+PLANEL_GerPT_Trim_Resultado!AI137</f>
        <v>6276.1463610000001</v>
      </c>
      <c r="W8" s="18">
        <f>PLANEL_GerPT_Trim_Resultado!AJ113+PLANEL_GerPT_Trim_Resultado!AJ125+PLANEL_GerPT_Trim_Resultado!AJ137</f>
        <v>8573.7648939999999</v>
      </c>
      <c r="X8" s="18">
        <f>PLANEL_GerPT_Trim_Resultado!AK113+PLANEL_GerPT_Trim_Resultado!AK125+PLANEL_GerPT_Trim_Resultado!AK137</f>
        <v>4883.5526620000001</v>
      </c>
      <c r="Y8" s="18">
        <f>PLANEL_GerPT_Trim_Resultado!AL113+PLANEL_GerPT_Trim_Resultado!AL125+PLANEL_GerPT_Trim_Resultado!AL137</f>
        <v>5932.7826670000004</v>
      </c>
      <c r="Z8" s="18">
        <f>PLANEL_GerPT_Trim_Resultado!AM113+PLANEL_GerPT_Trim_Resultado!AM125+PLANEL_GerPT_Trim_Resultado!AM137</f>
        <v>6505.5243909999999</v>
      </c>
      <c r="AA8" s="18">
        <f>PLANEL_GerPT_Trim_Resultado!AN113+PLANEL_GerPT_Trim_Resultado!AN125+PLANEL_GerPT_Trim_Resultado!AN137</f>
        <v>6239.6687060000004</v>
      </c>
      <c r="AB8" s="18">
        <f>PLANEL_GerPT_Trim_Resultado!AO113+PLANEL_GerPT_Trim_Resultado!AO125+PLANEL_GerPT_Trim_Resultado!AO137</f>
        <v>3616.0252089999999</v>
      </c>
      <c r="AC8" s="18">
        <f>PLANEL_GerPT_Trim_Resultado!AP113+PLANEL_GerPT_Trim_Resultado!AP125+PLANEL_GerPT_Trim_Resultado!AP137</f>
        <v>4501.6288549999999</v>
      </c>
      <c r="AD8" s="18">
        <f>PLANEL_GerPT_Trim_Resultado!AQ113+PLANEL_GerPT_Trim_Resultado!AQ125+PLANEL_GerPT_Trim_Resultado!AQ137</f>
        <v>6740.4850779999997</v>
      </c>
      <c r="AE8" s="18">
        <f>PLANEL_GerPT_Trim_Resultado!AR113+PLANEL_GerPT_Trim_Resultado!AR125+PLANEL_GerPT_Trim_Resultado!AR137</f>
        <v>6903.4677510000001</v>
      </c>
      <c r="AF8" s="18">
        <f>PLANEL_GerPT_Trim_Resultado!AS113+PLANEL_GerPT_Trim_Resultado!AS125+PLANEL_GerPT_Trim_Resultado!AS137</f>
        <v>5044.4213360000003</v>
      </c>
      <c r="AG8" s="18">
        <f>PLANEL_GerPT_Trim_Resultado!AT113+PLANEL_GerPT_Trim_Resultado!AT125+PLANEL_GerPT_Trim_Resultado!AT137</f>
        <v>7346.7892229999998</v>
      </c>
      <c r="AH8" s="18">
        <f>PLANEL_GerPT_Trim_Resultado!AU113+PLANEL_GerPT_Trim_Resultado!AU125+PLANEL_GerPT_Trim_Resultado!AU137</f>
        <v>7177.949791</v>
      </c>
      <c r="AI8" s="18">
        <f>PLANEL_GerPT_Trim_Resultado!AV113+PLANEL_GerPT_Trim_Resultado!AV125+PLANEL_GerPT_Trim_Resultado!AV137</f>
        <v>6921.3502939999998</v>
      </c>
      <c r="AJ8" s="18">
        <f>PLANEL_GerPT_Trim_Resultado!AW113+PLANEL_GerPT_Trim_Resultado!AW125+PLANEL_GerPT_Trim_Resultado!AW137</f>
        <v>8370.7467909999996</v>
      </c>
      <c r="AK8" s="18">
        <f>PLANEL_GerPT_Trim_Resultado!AX113+PLANEL_GerPT_Trim_Resultado!AX125+PLANEL_GerPT_Trim_Resultado!AX137</f>
        <v>8370.7467909999996</v>
      </c>
      <c r="AL8" s="18">
        <f>PLANEL_GerPT_Trim_Resultado!AY113+PLANEL_GerPT_Trim_Resultado!AY125+PLANEL_GerPT_Trim_Resultado!AY137</f>
        <v>7855.5192559999996</v>
      </c>
      <c r="AM8" s="18">
        <f>PLANEL_GerPT_Trim_Resultado!AZ113+PLANEL_GerPT_Trim_Resultado!AZ125+PLANEL_GerPT_Trim_Resultado!AZ137</f>
        <v>8698.1556099999998</v>
      </c>
      <c r="AN8" s="18">
        <f>PLANEL_GerPT_Trim_Resultado!BA113+PLANEL_GerPT_Trim_Resultado!BA125+PLANEL_GerPT_Trim_Resultado!BA137</f>
        <v>5956.9988700000004</v>
      </c>
      <c r="AO8" s="18">
        <f>PLANEL_GerPT_Trim_Resultado!BB113+PLANEL_GerPT_Trim_Resultado!BB125+PLANEL_GerPT_Trim_Resultado!BB137</f>
        <v>8037.7679330000001</v>
      </c>
      <c r="AP8" s="18">
        <f>PLANEL_GerPT_Trim_Resultado!BC113+PLANEL_GerPT_Trim_Resultado!BC125+PLANEL_GerPT_Trim_Resultado!BC137</f>
        <v>8698.1556099999998</v>
      </c>
      <c r="AQ8" s="18">
        <f>PLANEL_GerPT_Trim_Resultado!BD113+PLANEL_GerPT_Trim_Resultado!BD125+PLANEL_GerPT_Trim_Resultado!BD137</f>
        <v>6217.7556439999998</v>
      </c>
      <c r="AR8" s="18">
        <f>PLANEL_GerPT_Trim_Resultado!BE113+PLANEL_GerPT_Trim_Resultado!BE125+PLANEL_GerPT_Trim_Resultado!BE137</f>
        <v>4465.6890590000003</v>
      </c>
      <c r="AS8" s="18">
        <f>PLANEL_GerPT_Trim_Resultado!BF113+PLANEL_GerPT_Trim_Resultado!BF125+PLANEL_GerPT_Trim_Resultado!BF137</f>
        <v>6217.7556439999998</v>
      </c>
      <c r="AT8" s="18">
        <f>PLANEL_GerPT_Trim_Resultado!BG113+PLANEL_GerPT_Trim_Resultado!BG125+PLANEL_GerPT_Trim_Resultado!BG137</f>
        <v>6217.7556439999998</v>
      </c>
      <c r="AU8" s="18">
        <f>PLANEL_GerPT_Trim_Resultado!BH113+PLANEL_GerPT_Trim_Resultado!BH125+PLANEL_GerPT_Trim_Resultado!BH137</f>
        <v>6483.0279810000002</v>
      </c>
      <c r="AV8" s="18">
        <f>PLANEL_GerPT_Trim_Resultado!BI113+PLANEL_GerPT_Trim_Resultado!BI125+PLANEL_GerPT_Trim_Resultado!BI137</f>
        <v>5876.7409299999999</v>
      </c>
      <c r="AW8" s="18">
        <f>PLANEL_GerPT_Trim_Resultado!BJ113+PLANEL_GerPT_Trim_Resultado!BJ125+PLANEL_GerPT_Trim_Resultado!BJ137</f>
        <v>6483.0279810000002</v>
      </c>
      <c r="AX8" s="18">
        <f>PLANEL_GerPT_Trim_Resultado!BK113+PLANEL_GerPT_Trim_Resultado!BK125+PLANEL_GerPT_Trim_Resultado!BK137</f>
        <v>6483.0279810000002</v>
      </c>
      <c r="AY8" s="18">
        <f>PLANEL_GerPT_Trim_Resultado!BL113+PLANEL_GerPT_Trim_Resultado!BL125+PLANEL_GerPT_Trim_Resultado!BL137</f>
        <v>7296.525232</v>
      </c>
      <c r="AZ8" s="18">
        <f>PLANEL_GerPT_Trim_Resultado!BM113+PLANEL_GerPT_Trim_Resultado!BM125+PLANEL_GerPT_Trim_Resultado!BM137</f>
        <v>7160.7596599999997</v>
      </c>
      <c r="BA8" s="18">
        <f>PLANEL_GerPT_Trim_Resultado!BN113+PLANEL_GerPT_Trim_Resultado!BN125+PLANEL_GerPT_Trim_Resultado!BN137</f>
        <v>5997.2238139999999</v>
      </c>
      <c r="BB8" s="18">
        <f>PLANEL_GerPT_Trim_Resultado!BO113+PLANEL_GerPT_Trim_Resultado!BO125+PLANEL_GerPT_Trim_Resultado!BO137</f>
        <v>7296.525232</v>
      </c>
      <c r="BC8" s="18">
        <f>PLANEL_GerPT_Trim_Resultado!BP113+PLANEL_GerPT_Trim_Resultado!BP125+PLANEL_GerPT_Trim_Resultado!BP137</f>
        <v>7172.9145109999999</v>
      </c>
      <c r="BD8" s="18">
        <f>PLANEL_GerPT_Trim_Resultado!BQ113+PLANEL_GerPT_Trim_Resultado!BQ125+PLANEL_GerPT_Trim_Resultado!BQ137</f>
        <v>5652.3174040000004</v>
      </c>
      <c r="BE8" s="18">
        <f>PLANEL_GerPT_Trim_Resultado!BR113+PLANEL_GerPT_Trim_Resultado!BR125+PLANEL_GerPT_Trim_Resultado!BR137</f>
        <v>7172.9145109999999</v>
      </c>
      <c r="BF8" s="18">
        <f>PLANEL_GerPT_Trim_Resultado!BS113+PLANEL_GerPT_Trim_Resultado!BS125+PLANEL_GerPT_Trim_Resultado!BS137</f>
        <v>7172.9145109999999</v>
      </c>
      <c r="BG8" s="18">
        <f>PLANEL_GerPT_Trim_Resultado!BT113+PLANEL_GerPT_Trim_Resultado!BT125+PLANEL_GerPT_Trim_Resultado!BT137</f>
        <v>7172.9145109999999</v>
      </c>
      <c r="BH8" s="18">
        <f>PLANEL_GerPT_Trim_Resultado!BU113+PLANEL_GerPT_Trim_Resultado!BU125+PLANEL_GerPT_Trim_Resultado!BU137</f>
        <v>5988.2908189999998</v>
      </c>
      <c r="BI8" s="18">
        <f>PLANEL_GerPT_Trim_Resultado!BV113+PLANEL_GerPT_Trim_Resultado!BV125+PLANEL_GerPT_Trim_Resultado!BV137</f>
        <v>7172.9145109999999</v>
      </c>
      <c r="BJ8" s="18">
        <f>PLANEL_GerPT_Trim_Resultado!BW113+PLANEL_GerPT_Trim_Resultado!BW125+PLANEL_GerPT_Trim_Resultado!BW137</f>
        <v>7172.9145109999999</v>
      </c>
      <c r="BK8" s="18">
        <f>PLANEL_GerPT_Trim_Resultado!BX113+PLANEL_GerPT_Trim_Resultado!BX125+PLANEL_GerPT_Trim_Resultado!BX137</f>
        <v>7172.9145109999999</v>
      </c>
      <c r="BL8" s="18">
        <f>PLANEL_GerPT_Trim_Resultado!BY113+PLANEL_GerPT_Trim_Resultado!BY125+PLANEL_GerPT_Trim_Resultado!BY137</f>
        <v>7172.9145109999999</v>
      </c>
      <c r="BM8" s="18">
        <f>PLANEL_GerPT_Trim_Resultado!BZ113+PLANEL_GerPT_Trim_Resultado!BZ125+PLANEL_GerPT_Trim_Resultado!BZ137</f>
        <v>7146.3853069999996</v>
      </c>
      <c r="BN8" s="18">
        <f>PLANEL_GerPT_Trim_Resultado!CA113+PLANEL_GerPT_Trim_Resultado!CA125+PLANEL_GerPT_Trim_Resultado!CA137</f>
        <v>7172.9145109999999</v>
      </c>
      <c r="BO8" s="18">
        <f>PLANEL_GerPT_Trim_Resultado!CB113+PLANEL_GerPT_Trim_Resultado!CB125+PLANEL_GerPT_Trim_Resultado!CB137</f>
        <v>6604.810563</v>
      </c>
      <c r="BP8" s="18">
        <f>PLANEL_GerPT_Trim_Resultado!CC113+PLANEL_GerPT_Trim_Resultado!CC125+PLANEL_GerPT_Trim_Resultado!CC137</f>
        <v>5433.5462210000005</v>
      </c>
      <c r="BQ8" s="18">
        <f>PLANEL_GerPT_Trim_Resultado!CD113+PLANEL_GerPT_Trim_Resultado!CD125+PLANEL_GerPT_Trim_Resultado!CD137</f>
        <v>5253.5266246000001</v>
      </c>
      <c r="BR8" s="18">
        <f>PLANEL_GerPT_Trim_Resultado!CE113+PLANEL_GerPT_Trim_Resultado!CE125+PLANEL_GerPT_Trim_Resultado!CE137</f>
        <v>6604.810563</v>
      </c>
      <c r="BS8" s="18">
        <f>PLANEL_GerPT_Trim_Resultado!CF113+PLANEL_GerPT_Trim_Resultado!CF125+PLANEL_GerPT_Trim_Resultado!CF137</f>
        <v>7291.7274440000001</v>
      </c>
      <c r="BT8" s="18">
        <f>PLANEL_GerPT_Trim_Resultado!CG113+PLANEL_GerPT_Trim_Resultado!CG125+PLANEL_GerPT_Trim_Resultado!CG137</f>
        <v>6450.8464350000004</v>
      </c>
      <c r="BU8" s="18">
        <f>PLANEL_GerPT_Trim_Resultado!CH113+PLANEL_GerPT_Trim_Resultado!CH125+PLANEL_GerPT_Trim_Resultado!CH137</f>
        <v>5760.4239090000001</v>
      </c>
      <c r="BV8" s="18">
        <f>PLANEL_GerPT_Trim_Resultado!CI113+PLANEL_GerPT_Trim_Resultado!CI125+PLANEL_GerPT_Trim_Resultado!CI137</f>
        <v>7291.7274440000001</v>
      </c>
      <c r="BW8" s="18">
        <f>PLANEL_GerPT_Trim_Resultado!CJ113+PLANEL_GerPT_Trim_Resultado!CJ125+PLANEL_GerPT_Trim_Resultado!CJ137</f>
        <v>7978.6443249999993</v>
      </c>
      <c r="BX8" s="18">
        <f>PLANEL_GerPT_Trim_Resultado!CK113+PLANEL_GerPT_Trim_Resultado!CK125+PLANEL_GerPT_Trim_Resultado!CK137</f>
        <v>7978.6443249999993</v>
      </c>
      <c r="BY8" s="18">
        <f>PLANEL_GerPT_Trim_Resultado!CL113+PLANEL_GerPT_Trim_Resultado!CL125+PLANEL_GerPT_Trim_Resultado!CL137</f>
        <v>7798.6247290000001</v>
      </c>
      <c r="BZ8" s="18">
        <f>PLANEL_GerPT_Trim_Resultado!CM113+PLANEL_GerPT_Trim_Resultado!CM125+PLANEL_GerPT_Trim_Resultado!CM137</f>
        <v>7978.6443249999993</v>
      </c>
      <c r="CA8" s="18">
        <f>PLANEL_GerPT_Trim_Resultado!CN113+PLANEL_GerPT_Trim_Resultado!CN125+PLANEL_GerPT_Trim_Resultado!CN137</f>
        <v>7671.8530339999998</v>
      </c>
      <c r="CB8" s="18">
        <f>PLANEL_GerPT_Trim_Resultado!CO113+PLANEL_GerPT_Trim_Resultado!CO125+PLANEL_GerPT_Trim_Resultado!CO137</f>
        <v>7671.8530339999998</v>
      </c>
      <c r="CC8" s="18">
        <f>PLANEL_GerPT_Trim_Resultado!CP113+PLANEL_GerPT_Trim_Resultado!CP125+PLANEL_GerPT_Trim_Resultado!CP137</f>
        <v>7491.8334379999997</v>
      </c>
      <c r="CD8" s="18">
        <f>PLANEL_GerPT_Trim_Resultado!CQ113+PLANEL_GerPT_Trim_Resultado!CQ125+PLANEL_GerPT_Trim_Resultado!CQ137</f>
        <v>7671.8530339999998</v>
      </c>
      <c r="CE8" s="18">
        <f>PLANEL_GerPT_Trim_Resultado!CR113+PLANEL_GerPT_Trim_Resultado!CR125+PLANEL_GerPT_Trim_Resultado!CR137</f>
        <v>8358.7699150000008</v>
      </c>
      <c r="CF8" s="18">
        <f>PLANEL_GerPT_Trim_Resultado!CS113+PLANEL_GerPT_Trim_Resultado!CS125+PLANEL_GerPT_Trim_Resultado!CS137</f>
        <v>8178.7503190000007</v>
      </c>
      <c r="CG8" s="18">
        <f>PLANEL_GerPT_Trim_Resultado!CT113+PLANEL_GerPT_Trim_Resultado!CT125+PLANEL_GerPT_Trim_Resultado!CT137</f>
        <v>8358.7699150000008</v>
      </c>
      <c r="CH8" s="18">
        <f>PLANEL_GerPT_Trim_Resultado!CU113+PLANEL_GerPT_Trim_Resultado!CU125+PLANEL_GerPT_Trim_Resultado!CU137</f>
        <v>8358.7699150000008</v>
      </c>
      <c r="CI8" s="18">
        <f>PLANEL_GerPT_Trim_Resultado!CV113+PLANEL_GerPT_Trim_Resultado!CV125+PLANEL_GerPT_Trim_Resultado!CV137</f>
        <v>9045.686796</v>
      </c>
      <c r="CJ8" s="18">
        <f>PLANEL_GerPT_Trim_Resultado!CW113+PLANEL_GerPT_Trim_Resultado!CW125+PLANEL_GerPT_Trim_Resultado!CW137</f>
        <v>8775.0028430000002</v>
      </c>
      <c r="CK8" s="18">
        <f>PLANEL_GerPT_Trim_Resultado!CX113+PLANEL_GerPT_Trim_Resultado!CX125+PLANEL_GerPT_Trim_Resultado!CX137</f>
        <v>8505.6280069999993</v>
      </c>
      <c r="CL8" s="18">
        <f>PLANEL_GerPT_Trim_Resultado!CY113+PLANEL_GerPT_Trim_Resultado!CY125+PLANEL_GerPT_Trim_Resultado!CY137</f>
        <v>9045.686796</v>
      </c>
      <c r="CM8" s="18">
        <f>PLANEL_GerPT_Trim_Resultado!CZ113+PLANEL_GerPT_Trim_Resultado!CZ125+PLANEL_GerPT_Trim_Resultado!CZ137</f>
        <v>9172.8374800000001</v>
      </c>
      <c r="CN8" s="18">
        <f>PLANEL_GerPT_Trim_Resultado!DA113+PLANEL_GerPT_Trim_Resultado!DA125+PLANEL_GerPT_Trim_Resultado!DA137</f>
        <v>8992.817884</v>
      </c>
      <c r="CO8" s="18">
        <f>PLANEL_GerPT_Trim_Resultado!DB113+PLANEL_GerPT_Trim_Resultado!DB125+PLANEL_GerPT_Trim_Resultado!DB137</f>
        <v>8452.7590940000009</v>
      </c>
      <c r="CP8" s="18">
        <f>PLANEL_GerPT_Trim_Resultado!DC113+PLANEL_GerPT_Trim_Resultado!DC125+PLANEL_GerPT_Trim_Resultado!DC137</f>
        <v>9172.8374800000001</v>
      </c>
      <c r="CQ8" s="18">
        <f>PLANEL_GerPT_Trim_Resultado!DD113+PLANEL_GerPT_Trim_Resultado!DD125+PLANEL_GerPT_Trim_Resultado!DD137</f>
        <v>9859.7543609999993</v>
      </c>
      <c r="CR8" s="18">
        <f>PLANEL_GerPT_Trim_Resultado!DE113+PLANEL_GerPT_Trim_Resultado!DE125+PLANEL_GerPT_Trim_Resultado!DE137</f>
        <v>9859.7543609999993</v>
      </c>
      <c r="CS8" s="18">
        <f>PLANEL_GerPT_Trim_Resultado!DF113+PLANEL_GerPT_Trim_Resultado!DF125+PLANEL_GerPT_Trim_Resultado!DF137</f>
        <v>9859.7543609999993</v>
      </c>
      <c r="CT8" s="18">
        <f>PLANEL_GerPT_Trim_Resultado!DG113+PLANEL_GerPT_Trim_Resultado!DG125+PLANEL_GerPT_Trim_Resultado!DG137</f>
        <v>9859.7543609999993</v>
      </c>
      <c r="CU8" s="18">
        <f>PLANEL_GerPT_Trim_Resultado!DH113+PLANEL_GerPT_Trim_Resultado!DH125+PLANEL_GerPT_Trim_Resultado!DH137</f>
        <v>10520.142038</v>
      </c>
      <c r="CV8" s="18">
        <f>PLANEL_GerPT_Trim_Resultado!DI113+PLANEL_GerPT_Trim_Resultado!DI125+PLANEL_GerPT_Trim_Resultado!DI137</f>
        <v>10520.142038</v>
      </c>
      <c r="CW8" s="18">
        <f>PLANEL_GerPT_Trim_Resultado!DJ113+PLANEL_GerPT_Trim_Resultado!DJ125+PLANEL_GerPT_Trim_Resultado!DJ137</f>
        <v>9800.0636520000007</v>
      </c>
      <c r="CX8" s="18">
        <f>PLANEL_GerPT_Trim_Resultado!DK113+PLANEL_GerPT_Trim_Resultado!DK125+PLANEL_GerPT_Trim_Resultado!DK137</f>
        <v>10520.142038</v>
      </c>
      <c r="CY8" s="69">
        <f>PLANEL_GerPT_Trim_Resultado!DL113+PLANEL_GerPT_Trim_Resultado!DL125+PLANEL_GerPT_Trim_Resultado!DL137</f>
        <v>10520.142038</v>
      </c>
      <c r="CZ8" s="69">
        <f>PLANEL_GerPT_Trim_Resultado!DM113+PLANEL_GerPT_Trim_Resultado!DM125+PLANEL_GerPT_Trim_Resultado!DM137</f>
        <v>10520.142038</v>
      </c>
      <c r="DA8" s="69">
        <f>PLANEL_GerPT_Trim_Resultado!DN113+PLANEL_GerPT_Trim_Resultado!DN125+PLANEL_GerPT_Trim_Resultado!DN137</f>
        <v>9375.4068989999996</v>
      </c>
      <c r="DB8" s="69">
        <f>PLANEL_GerPT_Trim_Resultado!DO113+PLANEL_GerPT_Trim_Resultado!DO125+PLANEL_GerPT_Trim_Resultado!DO137</f>
        <v>10520.142038</v>
      </c>
      <c r="DC8" s="18">
        <f>PLANEL_GerPT_Trim_Resultado!DP113+PLANEL_GerPT_Trim_Resultado!DP125+PLANEL_GerPT_Trim_Resultado!DP137</f>
        <v>9370.1958059999997</v>
      </c>
      <c r="DD8" s="18">
        <f>PLANEL_GerPT_Trim_Resultado!DQ113+PLANEL_GerPT_Trim_Resultado!DQ125+PLANEL_GerPT_Trim_Resultado!DQ137</f>
        <v>9370.1958059999997</v>
      </c>
      <c r="DE8" s="18">
        <f>PLANEL_GerPT_Trim_Resultado!DR113+PLANEL_GerPT_Trim_Resultado!DR125+PLANEL_GerPT_Trim_Resultado!DR137</f>
        <v>9370.1958059999997</v>
      </c>
      <c r="DF8" s="18">
        <f>PLANEL_GerPT_Trim_Resultado!DS113+PLANEL_GerPT_Trim_Resultado!DS125+PLANEL_GerPT_Trim_Resultado!DS137</f>
        <v>9370.1958059999997</v>
      </c>
      <c r="DG8" s="18">
        <f>PLANEL_GerPT_Trim_Resultado!DT113+PLANEL_GerPT_Trim_Resultado!DT125+PLANEL_GerPT_Trim_Resultado!DT137</f>
        <v>9370.1958059999997</v>
      </c>
      <c r="DH8" s="18">
        <f>PLANEL_GerPT_Trim_Resultado!DU113+PLANEL_GerPT_Trim_Resultado!DU125+PLANEL_GerPT_Trim_Resultado!DU137</f>
        <v>9370.1958059999997</v>
      </c>
      <c r="DI8" s="18">
        <f>PLANEL_GerPT_Trim_Resultado!DV113+PLANEL_GerPT_Trim_Resultado!DV125+PLANEL_GerPT_Trim_Resultado!DV137</f>
        <v>9370.1958059999997</v>
      </c>
      <c r="DJ8" s="18">
        <f>PLANEL_GerPT_Trim_Resultado!DW113+PLANEL_GerPT_Trim_Resultado!DW125+PLANEL_GerPT_Trim_Resultado!DW137</f>
        <v>9370.1958059999997</v>
      </c>
      <c r="DK8" s="18">
        <f>PLANEL_GerPT_Trim_Resultado!DX113+PLANEL_GerPT_Trim_Resultado!DX125+PLANEL_GerPT_Trim_Resultado!DX137</f>
        <v>9370.1958059999997</v>
      </c>
      <c r="DL8" s="18">
        <f>PLANEL_GerPT_Trim_Resultado!DY113+PLANEL_GerPT_Trim_Resultado!DY125+PLANEL_GerPT_Trim_Resultado!DY137</f>
        <v>9370.1958059999997</v>
      </c>
      <c r="DM8" s="18">
        <f>PLANEL_GerPT_Trim_Resultado!DZ113+PLANEL_GerPT_Trim_Resultado!DZ125+PLANEL_GerPT_Trim_Resultado!DZ137</f>
        <v>9370.1958059999997</v>
      </c>
      <c r="DN8" s="18">
        <f>PLANEL_GerPT_Trim_Resultado!EA113+PLANEL_GerPT_Trim_Resultado!EA125+PLANEL_GerPT_Trim_Resultado!EA137</f>
        <v>9370.1958059999997</v>
      </c>
      <c r="DO8" s="18">
        <f>PLANEL_GerPT_Trim_Resultado!EB113+PLANEL_GerPT_Trim_Resultado!EB125+PLANEL_GerPT_Trim_Resultado!EB137</f>
        <v>9370.1958059999997</v>
      </c>
      <c r="DP8" s="18">
        <f>PLANEL_GerPT_Trim_Resultado!EC113+PLANEL_GerPT_Trim_Resultado!EC125+PLANEL_GerPT_Trim_Resultado!EC137</f>
        <v>9370.1958059999997</v>
      </c>
      <c r="DQ8" s="18">
        <f>PLANEL_GerPT_Trim_Resultado!ED113+PLANEL_GerPT_Trim_Resultado!ED125+PLANEL_GerPT_Trim_Resultado!ED137</f>
        <v>9370.1958059999997</v>
      </c>
      <c r="DR8" s="18">
        <f>PLANEL_GerPT_Trim_Resultado!EE113+PLANEL_GerPT_Trim_Resultado!EE125+PLANEL_GerPT_Trim_Resultado!EE137</f>
        <v>9370.1958059999997</v>
      </c>
      <c r="DS8" s="18">
        <f>PLANEL_GerPT_Trim_Resultado!EF113+PLANEL_GerPT_Trim_Resultado!EF125+PLANEL_GerPT_Trim_Resultado!EF137</f>
        <v>9026.0741349999989</v>
      </c>
      <c r="DT8" s="18">
        <f>PLANEL_GerPT_Trim_Resultado!EG113+PLANEL_GerPT_Trim_Resultado!EG125+PLANEL_GerPT_Trim_Resultado!EG137</f>
        <v>9026.0741349999989</v>
      </c>
      <c r="DU8" s="18">
        <f>PLANEL_GerPT_Trim_Resultado!EH113+PLANEL_GerPT_Trim_Resultado!EH125+PLANEL_GerPT_Trim_Resultado!EH137</f>
        <v>9026.0741349999989</v>
      </c>
      <c r="DV8" s="18">
        <f>PLANEL_GerPT_Trim_Resultado!EI113+PLANEL_GerPT_Trim_Resultado!EI125+PLANEL_GerPT_Trim_Resultado!EI137</f>
        <v>9026.0741349999989</v>
      </c>
      <c r="DW8" s="18">
        <f>PLANEL_GerPT_Trim_Resultado!EJ113+PLANEL_GerPT_Trim_Resultado!EJ125+PLANEL_GerPT_Trim_Resultado!EJ137</f>
        <v>9026.0741349999989</v>
      </c>
      <c r="DX8" s="18">
        <f>PLANEL_GerPT_Trim_Resultado!EK113+PLANEL_GerPT_Trim_Resultado!EK125+PLANEL_GerPT_Trim_Resultado!EK137</f>
        <v>9026.0741349999989</v>
      </c>
      <c r="DY8" s="18">
        <f>PLANEL_GerPT_Trim_Resultado!EL113+PLANEL_GerPT_Trim_Resultado!EL125+PLANEL_GerPT_Trim_Resultado!EL137</f>
        <v>9026.0741349999989</v>
      </c>
      <c r="DZ8" s="18">
        <f>PLANEL_GerPT_Trim_Resultado!EM113+PLANEL_GerPT_Trim_Resultado!EM125+PLANEL_GerPT_Trim_Resultado!EM137</f>
        <v>9026.0741349999989</v>
      </c>
      <c r="EA8" s="18">
        <f>PLANEL_GerPT_Trim_Resultado!EN113+PLANEL_GerPT_Trim_Resultado!EN125+PLANEL_GerPT_Trim_Resultado!EN137</f>
        <v>9026.0741349999989</v>
      </c>
      <c r="EB8" s="18">
        <f>PLANEL_GerPT_Trim_Resultado!EO113+PLANEL_GerPT_Trim_Resultado!EO125+PLANEL_GerPT_Trim_Resultado!EO137</f>
        <v>9026.0741349999989</v>
      </c>
      <c r="EC8" s="18">
        <f>PLANEL_GerPT_Trim_Resultado!EP113+PLANEL_GerPT_Trim_Resultado!EP125+PLANEL_GerPT_Trim_Resultado!EP137</f>
        <v>8159.1376579999996</v>
      </c>
      <c r="ED8" s="18">
        <f>PLANEL_GerPT_Trim_Resultado!EQ113+PLANEL_GerPT_Trim_Resultado!EQ125+PLANEL_GerPT_Trim_Resultado!EQ137</f>
        <v>9026.0741349999989</v>
      </c>
      <c r="EE8" s="18">
        <f>PLANEL_GerPT_Trim_Resultado!ER113+PLANEL_GerPT_Trim_Resultado!ER125+PLANEL_GerPT_Trim_Resultado!ER137</f>
        <v>9026.0741349999989</v>
      </c>
      <c r="EF8" s="18">
        <f>PLANEL_GerPT_Trim_Resultado!ES113+PLANEL_GerPT_Trim_Resultado!ES125+PLANEL_GerPT_Trim_Resultado!ES137</f>
        <v>9026.0741349999989</v>
      </c>
      <c r="EG8" s="18">
        <f>PLANEL_GerPT_Trim_Resultado!ET113+PLANEL_GerPT_Trim_Resultado!ET125+PLANEL_GerPT_Trim_Resultado!ET137</f>
        <v>9026.0741349999989</v>
      </c>
      <c r="EH8" s="18">
        <f>PLANEL_GerPT_Trim_Resultado!EU113+PLANEL_GerPT_Trim_Resultado!EU125+PLANEL_GerPT_Trim_Resultado!EU137</f>
        <v>9026.0741349999989</v>
      </c>
      <c r="EI8" s="18">
        <f>PLANEL_GerPT_Trim_Resultado!EV113+PLANEL_GerPT_Trim_Resultado!EV125+PLANEL_GerPT_Trim_Resultado!EV137</f>
        <v>9026.0741349999989</v>
      </c>
      <c r="EJ8" s="18">
        <f>PLANEL_GerPT_Trim_Resultado!EW113+PLANEL_GerPT_Trim_Resultado!EW125+PLANEL_GerPT_Trim_Resultado!EW137</f>
        <v>9026.0741349999989</v>
      </c>
      <c r="EK8" s="18">
        <f>PLANEL_GerPT_Trim_Resultado!EX113+PLANEL_GerPT_Trim_Resultado!EX125+PLANEL_GerPT_Trim_Resultado!EX137</f>
        <v>9026.0741349999989</v>
      </c>
      <c r="EL8" s="18">
        <f>PLANEL_GerPT_Trim_Resultado!EY113+PLANEL_GerPT_Trim_Resultado!EY125+PLANEL_GerPT_Trim_Resultado!EY137</f>
        <v>9026.0741349999989</v>
      </c>
      <c r="EM8" s="18">
        <f>PLANEL_GerPT_Trim_Resultado!EZ113+PLANEL_GerPT_Trim_Resultado!EZ125+PLANEL_GerPT_Trim_Resultado!EZ137</f>
        <v>9026.0741349999989</v>
      </c>
      <c r="EN8" s="18">
        <f>PLANEL_GerPT_Trim_Resultado!FA113+PLANEL_GerPT_Trim_Resultado!FA125+PLANEL_GerPT_Trim_Resultado!FA137</f>
        <v>9026.0741349999989</v>
      </c>
      <c r="EO8" s="18">
        <f>PLANEL_GerPT_Trim_Resultado!FB113+PLANEL_GerPT_Trim_Resultado!FB125+PLANEL_GerPT_Trim_Resultado!FB137</f>
        <v>8666.0349420000002</v>
      </c>
      <c r="EP8" s="18">
        <f>PLANEL_GerPT_Trim_Resultado!FC113+PLANEL_GerPT_Trim_Resultado!FC125+PLANEL_GerPT_Trim_Resultado!FC137</f>
        <v>9026.0741349999989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996.92897259999995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1281.27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844.77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1099.77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1296.27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1482.494995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1476.27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1005.27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946.77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0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0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270.07499999999999</v>
      </c>
      <c r="D11" s="20">
        <f>PLANEL_GerPT_Trim_Resultado!Q41+PLANEL_GerPT_Trim_Resultado!Q53</f>
        <v>540.22500000000002</v>
      </c>
      <c r="E11" s="20">
        <f>PLANEL_GerPT_Trim_Resultado!R41+PLANEL_GerPT_Trim_Resultado!R53</f>
        <v>1084.05</v>
      </c>
      <c r="F11" s="20">
        <f>PLANEL_GerPT_Trim_Resultado!S41+PLANEL_GerPT_Trim_Resultado!S53</f>
        <v>1084.05</v>
      </c>
      <c r="G11" s="20">
        <f>PLANEL_GerPT_Trim_Resultado!T41+PLANEL_GerPT_Trim_Resultado!T53</f>
        <v>1084.05</v>
      </c>
      <c r="H11" s="20">
        <f>PLANEL_GerPT_Trim_Resultado!U41+PLANEL_GerPT_Trim_Resultado!U53</f>
        <v>813.97500000000002</v>
      </c>
      <c r="I11" s="20">
        <f>PLANEL_GerPT_Trim_Resultado!V41+PLANEL_GerPT_Trim_Resultado!V53</f>
        <v>810.3</v>
      </c>
      <c r="J11" s="20">
        <f>PLANEL_GerPT_Trim_Resultado!W41+PLANEL_GerPT_Trim_Resultado!W53</f>
        <v>810.3</v>
      </c>
      <c r="K11" s="20">
        <f>PLANEL_GerPT_Trim_Resultado!X41+PLANEL_GerPT_Trim_Resultado!X53</f>
        <v>270.07499999999999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1084.05</v>
      </c>
      <c r="O11" s="20">
        <f>PLANEL_GerPT_Trim_Resultado!AB41+PLANEL_GerPT_Trim_Resultado!AB53</f>
        <v>1084.05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810.3</v>
      </c>
      <c r="R11" s="20">
        <f>PLANEL_GerPT_Trim_Resultado!AE41+PLANEL_GerPT_Trim_Resultado!AE53</f>
        <v>1084.05</v>
      </c>
      <c r="S11" s="20">
        <f>PLANEL_GerPT_Trim_Resultado!AF41+PLANEL_GerPT_Trim_Resultado!AF53</f>
        <v>270.07499999999999</v>
      </c>
      <c r="T11" s="20">
        <f>PLANEL_GerPT_Trim_Resultado!AG41+PLANEL_GerPT_Trim_Resultado!AG53</f>
        <v>1084.05</v>
      </c>
      <c r="U11" s="20">
        <f>PLANEL_GerPT_Trim_Resultado!AH41+PLANEL_GerPT_Trim_Resultado!AH53</f>
        <v>270.07499999999999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1084.05</v>
      </c>
      <c r="Y11" s="20">
        <f>PLANEL_GerPT_Trim_Resultado!AL41+PLANEL_GerPT_Trim_Resultado!AL53</f>
        <v>1084.05</v>
      </c>
      <c r="Z11" s="20">
        <f>PLANEL_GerPT_Trim_Resultado!AM41+PLANEL_GerPT_Trim_Resultado!AM53</f>
        <v>1084.05</v>
      </c>
      <c r="AA11" s="20">
        <f>PLANEL_GerPT_Trim_Resultado!AN41+PLANEL_GerPT_Trim_Resultado!AN53</f>
        <v>1039.9282579999999</v>
      </c>
      <c r="AB11" s="20">
        <f>PLANEL_GerPT_Trim_Resultado!AO41+PLANEL_GerPT_Trim_Resultado!AO53</f>
        <v>1084.05</v>
      </c>
      <c r="AC11" s="20">
        <f>PLANEL_GerPT_Trim_Resultado!AP41+PLANEL_GerPT_Trim_Resultado!AP53</f>
        <v>1084.05</v>
      </c>
      <c r="AD11" s="20">
        <f>PLANEL_GerPT_Trim_Resultado!AQ41+PLANEL_GerPT_Trim_Resultado!AQ53</f>
        <v>844.49897769999995</v>
      </c>
      <c r="AE11" s="20">
        <f>PLANEL_GerPT_Trim_Resultado!AR41+PLANEL_GerPT_Trim_Resultado!AR53</f>
        <v>1084.05</v>
      </c>
      <c r="AF11" s="20">
        <f>PLANEL_GerPT_Trim_Resultado!AS41+PLANEL_GerPT_Trim_Resultado!AS53</f>
        <v>1084.05</v>
      </c>
      <c r="AG11" s="20">
        <f>PLANEL_GerPT_Trim_Resultado!AT41+PLANEL_GerPT_Trim_Resultado!AT53</f>
        <v>270.07499999999999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1084.05</v>
      </c>
      <c r="AK11" s="20">
        <f>PLANEL_GerPT_Trim_Resultado!AX41+PLANEL_GerPT_Trim_Resultado!AX53</f>
        <v>270.07499999999999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270.07499999999999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270.07499999999999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1120.700834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3588.2036550000003</v>
      </c>
      <c r="D13" s="1">
        <f>PLANEL_GerPT_Trim_Resultado!Q173+PLANEL_GerPT_Trim_Resultado!Q185</f>
        <v>4083.8188520000003</v>
      </c>
      <c r="E13" s="1">
        <f>PLANEL_GerPT_Trim_Resultado!R173+PLANEL_GerPT_Trim_Resultado!R185</f>
        <v>4772.4140800000005</v>
      </c>
      <c r="F13" s="1">
        <f>PLANEL_GerPT_Trim_Resultado!S173+PLANEL_GerPT_Trim_Resultado!S185</f>
        <v>4354.9276129999998</v>
      </c>
      <c r="G13" s="1">
        <f>PLANEL_GerPT_Trim_Resultado!T173+PLANEL_GerPT_Trim_Resultado!T185</f>
        <v>4550.6374139999998</v>
      </c>
      <c r="H13" s="1">
        <f>PLANEL_GerPT_Trim_Resultado!U173+PLANEL_GerPT_Trim_Resultado!U185</f>
        <v>3832.1228920000003</v>
      </c>
      <c r="I13" s="1">
        <f>PLANEL_GerPT_Trim_Resultado!V173+PLANEL_GerPT_Trim_Resultado!V185</f>
        <v>3253.3619386</v>
      </c>
      <c r="J13" s="1">
        <f>PLANEL_GerPT_Trim_Resultado!W173+PLANEL_GerPT_Trim_Resultado!W185</f>
        <v>3136.0155379999997</v>
      </c>
      <c r="K13" s="1">
        <f>PLANEL_GerPT_Trim_Resultado!X173+PLANEL_GerPT_Trim_Resultado!X185</f>
        <v>4032.5991240000003</v>
      </c>
      <c r="L13" s="1">
        <f>PLANEL_GerPT_Trim_Resultado!Y173+PLANEL_GerPT_Trim_Resultado!Y185</f>
        <v>4186.905084</v>
      </c>
      <c r="M13" s="1">
        <f>PLANEL_GerPT_Trim_Resultado!Z173+PLANEL_GerPT_Trim_Resultado!Z185</f>
        <v>4233.7560869999998</v>
      </c>
      <c r="N13" s="1">
        <f>PLANEL_GerPT_Trim_Resultado!AA173+PLANEL_GerPT_Trim_Resultado!AA185</f>
        <v>3336.6241574999999</v>
      </c>
      <c r="O13" s="1">
        <f>PLANEL_GerPT_Trim_Resultado!AB173+PLANEL_GerPT_Trim_Resultado!AB185</f>
        <v>4550.6374139999998</v>
      </c>
      <c r="P13" s="1">
        <f>PLANEL_GerPT_Trim_Resultado!AC173+PLANEL_GerPT_Trim_Resultado!AC185</f>
        <v>4413.7756840000002</v>
      </c>
      <c r="Q13" s="1">
        <f>PLANEL_GerPT_Trim_Resultado!AD173+PLANEL_GerPT_Trim_Resultado!AD185</f>
        <v>2497.973606</v>
      </c>
      <c r="R13" s="1">
        <f>PLANEL_GerPT_Trim_Resultado!AE173+PLANEL_GerPT_Trim_Resultado!AE185</f>
        <v>3373.0804969999999</v>
      </c>
      <c r="S13" s="1">
        <f>PLANEL_GerPT_Trim_Resultado!AF173+PLANEL_GerPT_Trim_Resultado!AF185</f>
        <v>3153.1641246999998</v>
      </c>
      <c r="T13" s="1">
        <f>PLANEL_GerPT_Trim_Resultado!AG173+PLANEL_GerPT_Trim_Resultado!AG185</f>
        <v>4462.7599629999995</v>
      </c>
      <c r="U13" s="1">
        <f>PLANEL_GerPT_Trim_Resultado!AH173+PLANEL_GerPT_Trim_Resultado!AH185</f>
        <v>2452.0578507999999</v>
      </c>
      <c r="V13" s="1">
        <f>PLANEL_GerPT_Trim_Resultado!AI173+PLANEL_GerPT_Trim_Resultado!AI185</f>
        <v>4717.086249</v>
      </c>
      <c r="W13" s="1">
        <f>PLANEL_GerPT_Trim_Resultado!AJ173+PLANEL_GerPT_Trim_Resultado!AJ185</f>
        <v>4550.6374139999998</v>
      </c>
      <c r="X13" s="1">
        <f>PLANEL_GerPT_Trim_Resultado!AK173+PLANEL_GerPT_Trim_Resultado!AK185</f>
        <v>4623.905788</v>
      </c>
      <c r="Y13" s="1">
        <f>PLANEL_GerPT_Trim_Resultado!AL173+PLANEL_GerPT_Trim_Resultado!AL185</f>
        <v>4718.3877899999998</v>
      </c>
      <c r="Z13" s="1">
        <f>PLANEL_GerPT_Trim_Resultado!AM173+PLANEL_GerPT_Trim_Resultado!AM185</f>
        <v>4718.3877899999998</v>
      </c>
      <c r="AA13" s="1">
        <f>PLANEL_GerPT_Trim_Resultado!AN173+PLANEL_GerPT_Trim_Resultado!AN185</f>
        <v>4546.2790450000002</v>
      </c>
      <c r="AB13" s="1">
        <f>PLANEL_GerPT_Trim_Resultado!AO173+PLANEL_GerPT_Trim_Resultado!AO185</f>
        <v>4462.7599629999995</v>
      </c>
      <c r="AC13" s="1">
        <f>PLANEL_GerPT_Trim_Resultado!AP173+PLANEL_GerPT_Trim_Resultado!AP185</f>
        <v>4728.1467469999998</v>
      </c>
      <c r="AD13" s="1">
        <f>PLANEL_GerPT_Trim_Resultado!AQ173+PLANEL_GerPT_Trim_Resultado!AQ185</f>
        <v>4338.9254309999997</v>
      </c>
      <c r="AE13" s="1">
        <f>PLANEL_GerPT_Trim_Resultado!AR173+PLANEL_GerPT_Trim_Resultado!AR185</f>
        <v>4872.7777449999994</v>
      </c>
      <c r="AF13" s="1">
        <f>PLANEL_GerPT_Trim_Resultado!AS173+PLANEL_GerPT_Trim_Resultado!AS185</f>
        <v>4386.0147669999997</v>
      </c>
      <c r="AG13" s="1">
        <f>PLANEL_GerPT_Trim_Resultado!AT173+PLANEL_GerPT_Trim_Resultado!AT185</f>
        <v>2770.3141027000001</v>
      </c>
      <c r="AH13" s="1">
        <f>PLANEL_GerPT_Trim_Resultado!AU173+PLANEL_GerPT_Trim_Resultado!AU185</f>
        <v>4745.3298709999999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4179.0723959999996</v>
      </c>
      <c r="AK13" s="1">
        <f>PLANEL_GerPT_Trim_Resultado!AX173+PLANEL_GerPT_Trim_Resultado!AX185</f>
        <v>3972.9138130000001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3759.2477469</v>
      </c>
      <c r="AO13" s="1">
        <f>PLANEL_GerPT_Trim_Resultado!BB173+PLANEL_GerPT_Trim_Resultado!BB185</f>
        <v>3759.2477469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2307.1528339000001</v>
      </c>
      <c r="AS13" s="1">
        <f>PLANEL_GerPT_Trim_Resultado!BF173+PLANEL_GerPT_Trim_Resultado!BF185</f>
        <v>1985.0125039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1951.2934828000002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0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453.26749669999998</v>
      </c>
      <c r="D15" s="22">
        <f>PLANEL_GerPT_Trim_Resultado!Q17+PLANEL_GerPT_Trim_Resultado!Q29</f>
        <v>4432.3544529999999</v>
      </c>
      <c r="E15" s="22">
        <f>PLANEL_GerPT_Trim_Resultado!R17+PLANEL_GerPT_Trim_Resultado!R29</f>
        <v>5982.1645060000001</v>
      </c>
      <c r="F15" s="22">
        <f>PLANEL_GerPT_Trim_Resultado!S17+PLANEL_GerPT_Trim_Resultado!S29</f>
        <v>3950.6189220000001</v>
      </c>
      <c r="G15" s="22">
        <f>PLANEL_GerPT_Trim_Resultado!T17+PLANEL_GerPT_Trim_Resultado!T29</f>
        <v>477.18825670000001</v>
      </c>
      <c r="H15" s="22">
        <f>PLANEL_GerPT_Trim_Resultado!U17+PLANEL_GerPT_Trim_Resultado!U29</f>
        <v>4544.2829579999998</v>
      </c>
      <c r="I15" s="22">
        <f>PLANEL_GerPT_Trim_Resultado!V17+PLANEL_GerPT_Trim_Resultado!V29</f>
        <v>5558.3402980000001</v>
      </c>
      <c r="J15" s="22">
        <f>PLANEL_GerPT_Trim_Resultado!W17+PLANEL_GerPT_Trim_Resultado!W29</f>
        <v>4217.9041420000003</v>
      </c>
      <c r="K15" s="22">
        <f>PLANEL_GerPT_Trim_Resultado!X17+PLANEL_GerPT_Trim_Resultado!X29</f>
        <v>490.46641670000002</v>
      </c>
      <c r="L15" s="22">
        <f>PLANEL_GerPT_Trim_Resultado!Y17+PLANEL_GerPT_Trim_Resultado!Y29</f>
        <v>4602.0742630000004</v>
      </c>
      <c r="M15" s="22">
        <f>PLANEL_GerPT_Trim_Resultado!Z17+PLANEL_GerPT_Trim_Resultado!Z29</f>
        <v>6285.9264750000002</v>
      </c>
      <c r="N15" s="22">
        <f>PLANEL_GerPT_Trim_Resultado!AA17+PLANEL_GerPT_Trim_Resultado!AA29</f>
        <v>4270.3797420000001</v>
      </c>
      <c r="O15" s="22">
        <f>PLANEL_GerPT_Trim_Resultado!AB17+PLANEL_GerPT_Trim_Resultado!AB29</f>
        <v>494.1033979</v>
      </c>
      <c r="P15" s="22">
        <f>PLANEL_GerPT_Trim_Resultado!AC17+PLANEL_GerPT_Trim_Resultado!AC29</f>
        <v>3108.2869890000002</v>
      </c>
      <c r="Q15" s="22">
        <f>PLANEL_GerPT_Trim_Resultado!AD17+PLANEL_GerPT_Trim_Resultado!AD29</f>
        <v>4146.8714799999998</v>
      </c>
      <c r="R15" s="22">
        <f>PLANEL_GerPT_Trim_Resultado!AE17+PLANEL_GerPT_Trim_Resultado!AE29</f>
        <v>4266.444082</v>
      </c>
      <c r="S15" s="22">
        <f>PLANEL_GerPT_Trim_Resultado!AF17+PLANEL_GerPT_Trim_Resultado!AF29</f>
        <v>492.56340119999999</v>
      </c>
      <c r="T15" s="22">
        <f>PLANEL_GerPT_Trim_Resultado!AG17+PLANEL_GerPT_Trim_Resultado!AG29</f>
        <v>3946.1865379999999</v>
      </c>
      <c r="U15" s="22">
        <f>PLANEL_GerPT_Trim_Resultado!AH17+PLANEL_GerPT_Trim_Resultado!AH29</f>
        <v>6214.8114159999996</v>
      </c>
      <c r="V15" s="22">
        <f>PLANEL_GerPT_Trim_Resultado!AI17+PLANEL_GerPT_Trim_Resultado!AI29</f>
        <v>3991.6934820000001</v>
      </c>
      <c r="W15" s="22">
        <f>PLANEL_GerPT_Trim_Resultado!AJ17+PLANEL_GerPT_Trim_Resultado!AJ29</f>
        <v>501.1666012</v>
      </c>
      <c r="X15" s="22">
        <f>PLANEL_GerPT_Trim_Resultado!AK17+PLANEL_GerPT_Trim_Resultado!AK29</f>
        <v>4921.9423290000004</v>
      </c>
      <c r="Y15" s="22">
        <f>PLANEL_GerPT_Trim_Resultado!AL17+PLANEL_GerPT_Trim_Resultado!AL29</f>
        <v>6354.7482229999996</v>
      </c>
      <c r="Z15" s="22">
        <f>PLANEL_GerPT_Trim_Resultado!AM17+PLANEL_GerPT_Trim_Resultado!AM29</f>
        <v>4284.1240820000003</v>
      </c>
      <c r="AA15" s="22">
        <f>PLANEL_GerPT_Trim_Resultado!AN17+PLANEL_GerPT_Trim_Resultado!AN29</f>
        <v>494.9233979</v>
      </c>
      <c r="AB15" s="22">
        <f>PLANEL_GerPT_Trim_Resultado!AO17+PLANEL_GerPT_Trim_Resultado!AO29</f>
        <v>4382.1488630000003</v>
      </c>
      <c r="AC15" s="22">
        <f>PLANEL_GerPT_Trim_Resultado!AP17+PLANEL_GerPT_Trim_Resultado!AP29</f>
        <v>6606.6218710000003</v>
      </c>
      <c r="AD15" s="22">
        <f>PLANEL_GerPT_Trim_Resultado!AQ17+PLANEL_GerPT_Trim_Resultado!AQ29</f>
        <v>4284.1240820000003</v>
      </c>
      <c r="AE15" s="22">
        <f>PLANEL_GerPT_Trim_Resultado!AR17+PLANEL_GerPT_Trim_Resultado!AR29</f>
        <v>639.3690623</v>
      </c>
      <c r="AF15" s="22">
        <f>PLANEL_GerPT_Trim_Resultado!AS17+PLANEL_GerPT_Trim_Resultado!AS29</f>
        <v>5943.690697</v>
      </c>
      <c r="AG15" s="22">
        <f>PLANEL_GerPT_Trim_Resultado!AT17+PLANEL_GerPT_Trim_Resultado!AT29</f>
        <v>8123.3023810000004</v>
      </c>
      <c r="AH15" s="22">
        <f>PLANEL_GerPT_Trim_Resultado!AU17+PLANEL_GerPT_Trim_Resultado!AU29</f>
        <v>5434.6370290000004</v>
      </c>
      <c r="AI15" s="22">
        <f>PLANEL_GerPT_Trim_Resultado!AV17+PLANEL_GerPT_Trim_Resultado!AV29</f>
        <v>639.3690623</v>
      </c>
      <c r="AJ15" s="22">
        <f>PLANEL_GerPT_Trim_Resultado!AW17+PLANEL_GerPT_Trim_Resultado!AW29</f>
        <v>5971.6488520000003</v>
      </c>
      <c r="AK15" s="22">
        <f>PLANEL_GerPT_Trim_Resultado!AX17+PLANEL_GerPT_Trim_Resultado!AX29</f>
        <v>8390.3831410000003</v>
      </c>
      <c r="AL15" s="22">
        <f>PLANEL_GerPT_Trim_Resultado!AY17+PLANEL_GerPT_Trim_Resultado!AY29</f>
        <v>5434.6370290000004</v>
      </c>
      <c r="AM15" s="22">
        <f>PLANEL_GerPT_Trim_Resultado!AZ17+PLANEL_GerPT_Trim_Resultado!AZ29</f>
        <v>326.3442397</v>
      </c>
      <c r="AN15" s="22">
        <f>PLANEL_GerPT_Trim_Resultado!BA17+PLANEL_GerPT_Trim_Resultado!BA29</f>
        <v>3015.1777470000002</v>
      </c>
      <c r="AO15" s="22">
        <f>PLANEL_GerPT_Trim_Resultado!BB17+PLANEL_GerPT_Trim_Resultado!BB29</f>
        <v>2526.5781259999999</v>
      </c>
      <c r="AP15" s="22">
        <f>PLANEL_GerPT_Trim_Resultado!BC17+PLANEL_GerPT_Trim_Resultado!BC29</f>
        <v>2773.9260370000002</v>
      </c>
      <c r="AQ15" s="22">
        <f>PLANEL_GerPT_Trim_Resultado!BD17+PLANEL_GerPT_Trim_Resultado!BD29</f>
        <v>326.3442397</v>
      </c>
      <c r="AR15" s="22">
        <f>PLANEL_GerPT_Trim_Resultado!BE17+PLANEL_GerPT_Trim_Resultado!BE29</f>
        <v>3181.8563370000002</v>
      </c>
      <c r="AS15" s="22">
        <f>PLANEL_GerPT_Trim_Resultado!BF17+PLANEL_GerPT_Trim_Resultado!BF29</f>
        <v>4202.738996</v>
      </c>
      <c r="AT15" s="22">
        <f>PLANEL_GerPT_Trim_Resultado!BG17+PLANEL_GerPT_Trim_Resultado!BG29</f>
        <v>2773.9260370000002</v>
      </c>
      <c r="AU15" s="22">
        <f>PLANEL_GerPT_Trim_Resultado!BH17+PLANEL_GerPT_Trim_Resultado!BH29</f>
        <v>326.3442397</v>
      </c>
      <c r="AV15" s="22">
        <f>PLANEL_GerPT_Trim_Resultado!BI17+PLANEL_GerPT_Trim_Resultado!BI29</f>
        <v>3055.4284769999999</v>
      </c>
      <c r="AW15" s="22">
        <f>PLANEL_GerPT_Trim_Resultado!BJ17+PLANEL_GerPT_Trim_Resultado!BJ29</f>
        <v>4281.447236</v>
      </c>
      <c r="AX15" s="22">
        <f>PLANEL_GerPT_Trim_Resultado!BK17+PLANEL_GerPT_Trim_Resultado!BK29</f>
        <v>2773.9260370000002</v>
      </c>
      <c r="AY15" s="22">
        <f>PLANEL_GerPT_Trim_Resultado!BL17+PLANEL_GerPT_Trim_Resultado!BL29</f>
        <v>326.3442397</v>
      </c>
      <c r="AZ15" s="22">
        <f>PLANEL_GerPT_Trim_Resultado!BM17+PLANEL_GerPT_Trim_Resultado!BM29</f>
        <v>3035.9284769999999</v>
      </c>
      <c r="BA15" s="22">
        <f>PLANEL_GerPT_Trim_Resultado!BN17+PLANEL_GerPT_Trim_Resultado!BN29</f>
        <v>4378.6472359999998</v>
      </c>
      <c r="BB15" s="22">
        <f>PLANEL_GerPT_Trim_Resultado!BO17+PLANEL_GerPT_Trim_Resultado!BO29</f>
        <v>2773.9260370000002</v>
      </c>
      <c r="BC15" s="22">
        <f>PLANEL_GerPT_Trim_Resultado!BP17+PLANEL_GerPT_Trim_Resultado!BP29</f>
        <v>445.58847639999999</v>
      </c>
      <c r="BD15" s="22">
        <f>PLANEL_GerPT_Trim_Resultado!BQ17+PLANEL_GerPT_Trim_Resultado!BQ29</f>
        <v>4324.9876450000002</v>
      </c>
      <c r="BE15" s="22">
        <f>PLANEL_GerPT_Trim_Resultado!BR17+PLANEL_GerPT_Trim_Resultado!BR29</f>
        <v>6015.4444309999999</v>
      </c>
      <c r="BF15" s="22">
        <f>PLANEL_GerPT_Trim_Resultado!BS17+PLANEL_GerPT_Trim_Resultado!BS29</f>
        <v>3787.5020490000002</v>
      </c>
      <c r="BG15" s="22">
        <f>PLANEL_GerPT_Trim_Resultado!BT17+PLANEL_GerPT_Trim_Resultado!BT29</f>
        <v>661.82977530000005</v>
      </c>
      <c r="BH15" s="22">
        <f>PLANEL_GerPT_Trim_Resultado!BU17+PLANEL_GerPT_Trim_Resultado!BU29</f>
        <v>6433.3403090000002</v>
      </c>
      <c r="BI15" s="22">
        <f>PLANEL_GerPT_Trim_Resultado!BV17+PLANEL_GerPT_Trim_Resultado!BV29</f>
        <v>8858.5441279999995</v>
      </c>
      <c r="BJ15" s="22">
        <f>PLANEL_GerPT_Trim_Resultado!BW17+PLANEL_GerPT_Trim_Resultado!BW29</f>
        <v>5625.5530900000003</v>
      </c>
      <c r="BK15" s="22">
        <f>PLANEL_GerPT_Trim_Resultado!BX17+PLANEL_GerPT_Trim_Resultado!BX29</f>
        <v>661.82977530000005</v>
      </c>
      <c r="BL15" s="22">
        <f>PLANEL_GerPT_Trim_Resultado!BY17+PLANEL_GerPT_Trim_Resultado!BY29</f>
        <v>6452.8403090000002</v>
      </c>
      <c r="BM15" s="22">
        <f>PLANEL_GerPT_Trim_Resultado!BZ17+PLANEL_GerPT_Trim_Resultado!BZ29</f>
        <v>8692.7819660000005</v>
      </c>
      <c r="BN15" s="22">
        <f>PLANEL_GerPT_Trim_Resultado!CA17+PLANEL_GerPT_Trim_Resultado!CA29</f>
        <v>5625.5530900000003</v>
      </c>
      <c r="BO15" s="22">
        <f>PLANEL_GerPT_Trim_Resultado!CB17+PLANEL_GerPT_Trim_Resultado!CB29</f>
        <v>516.39353530000005</v>
      </c>
      <c r="BP15" s="22">
        <f>PLANEL_GerPT_Trim_Resultado!CC17+PLANEL_GerPT_Trim_Resultado!CC29</f>
        <v>5034.836969</v>
      </c>
      <c r="BQ15" s="22">
        <f>PLANEL_GerPT_Trim_Resultado!CD17+PLANEL_GerPT_Trim_Resultado!CD29</f>
        <v>6971.3127270000005</v>
      </c>
      <c r="BR15" s="22">
        <f>PLANEL_GerPT_Trim_Resultado!CE17+PLANEL_GerPT_Trim_Resultado!CE29</f>
        <v>4389.3450499999999</v>
      </c>
      <c r="BS15" s="22">
        <f>PLANEL_GerPT_Trim_Resultado!CF17+PLANEL_GerPT_Trim_Resultado!CF29</f>
        <v>516.39353530000005</v>
      </c>
      <c r="BT15" s="22">
        <f>PLANEL_GerPT_Trim_Resultado!CG17+PLANEL_GerPT_Trim_Resultado!CG29</f>
        <v>5034.836969</v>
      </c>
      <c r="BU15" s="22">
        <f>PLANEL_GerPT_Trim_Resultado!CH17+PLANEL_GerPT_Trim_Resultado!CH29</f>
        <v>6971.3127270000005</v>
      </c>
      <c r="BV15" s="22">
        <f>PLANEL_GerPT_Trim_Resultado!CI17+PLANEL_GerPT_Trim_Resultado!CI29</f>
        <v>4389.3450499999999</v>
      </c>
      <c r="BW15" s="22">
        <f>PLANEL_GerPT_Trim_Resultado!CJ17+PLANEL_GerPT_Trim_Resultado!CJ29</f>
        <v>516.39353530000005</v>
      </c>
      <c r="BX15" s="22">
        <f>PLANEL_GerPT_Trim_Resultado!CK17+PLANEL_GerPT_Trim_Resultado!CK29</f>
        <v>5034.836969</v>
      </c>
      <c r="BY15" s="22">
        <f>PLANEL_GerPT_Trim_Resultado!CL17+PLANEL_GerPT_Trim_Resultado!CL29</f>
        <v>6882.2127270000001</v>
      </c>
      <c r="BZ15" s="22">
        <f>PLANEL_GerPT_Trim_Resultado!CM17+PLANEL_GerPT_Trim_Resultado!CM29</f>
        <v>4389.3450499999999</v>
      </c>
      <c r="CA15" s="22">
        <f>PLANEL_GerPT_Trim_Resultado!CN17+PLANEL_GerPT_Trim_Resultado!CN29</f>
        <v>516.39353530000005</v>
      </c>
      <c r="CB15" s="22">
        <f>PLANEL_GerPT_Trim_Resultado!CO17+PLANEL_GerPT_Trim_Resultado!CO29</f>
        <v>5034.836969</v>
      </c>
      <c r="CC15" s="22">
        <f>PLANEL_GerPT_Trim_Resultado!CP17+PLANEL_GerPT_Trim_Resultado!CP29</f>
        <v>6971.3127270000005</v>
      </c>
      <c r="CD15" s="22">
        <f>PLANEL_GerPT_Trim_Resultado!CQ17+PLANEL_GerPT_Trim_Resultado!CQ29</f>
        <v>4389.3450499999999</v>
      </c>
      <c r="CE15" s="22">
        <f>PLANEL_GerPT_Trim_Resultado!CR17+PLANEL_GerPT_Trim_Resultado!CR29</f>
        <v>516.39353530000005</v>
      </c>
      <c r="CF15" s="22">
        <f>PLANEL_GerPT_Trim_Resultado!CS17+PLANEL_GerPT_Trim_Resultado!CS29</f>
        <v>5034.836969</v>
      </c>
      <c r="CG15" s="22">
        <f>PLANEL_GerPT_Trim_Resultado!CT17+PLANEL_GerPT_Trim_Resultado!CT29</f>
        <v>6783.707007</v>
      </c>
      <c r="CH15" s="22">
        <f>PLANEL_GerPT_Trim_Resultado!CU17+PLANEL_GerPT_Trim_Resultado!CU29</f>
        <v>4389.3450499999999</v>
      </c>
      <c r="CI15" s="22">
        <f>PLANEL_GerPT_Trim_Resultado!CV17+PLANEL_GerPT_Trim_Resultado!CV29</f>
        <v>468.04</v>
      </c>
      <c r="CJ15" s="22">
        <f>PLANEL_GerPT_Trim_Resultado!CW17+PLANEL_GerPT_Trim_Resultado!CW29</f>
        <v>4563.3900000000003</v>
      </c>
      <c r="CK15" s="22">
        <f>PLANEL_GerPT_Trim_Resultado!CX17+PLANEL_GerPT_Trim_Resultado!CX29</f>
        <v>6318.54</v>
      </c>
      <c r="CL15" s="22">
        <f>PLANEL_GerPT_Trim_Resultado!CY17+PLANEL_GerPT_Trim_Resultado!CY29</f>
        <v>3978.34</v>
      </c>
      <c r="CM15" s="22">
        <f>PLANEL_GerPT_Trim_Resultado!CZ17+PLANEL_GerPT_Trim_Resultado!CZ29</f>
        <v>468.04</v>
      </c>
      <c r="CN15" s="22">
        <f>PLANEL_GerPT_Trim_Resultado!DA17+PLANEL_GerPT_Trim_Resultado!DA29</f>
        <v>4458.87</v>
      </c>
      <c r="CO15" s="22">
        <f>PLANEL_GerPT_Trim_Resultado!DB17+PLANEL_GerPT_Trim_Resultado!DB29</f>
        <v>6318.54</v>
      </c>
      <c r="CP15" s="22">
        <f>PLANEL_GerPT_Trim_Resultado!DC17+PLANEL_GerPT_Trim_Resultado!DC29</f>
        <v>3978.34</v>
      </c>
      <c r="CQ15" s="22">
        <f>PLANEL_GerPT_Trim_Resultado!DD17+PLANEL_GerPT_Trim_Resultado!DD29</f>
        <v>468.04</v>
      </c>
      <c r="CR15" s="22">
        <f>PLANEL_GerPT_Trim_Resultado!DE17+PLANEL_GerPT_Trim_Resultado!DE29</f>
        <v>4563.3900000000003</v>
      </c>
      <c r="CS15" s="22">
        <f>PLANEL_GerPT_Trim_Resultado!DF17+PLANEL_GerPT_Trim_Resultado!DF29</f>
        <v>6318.54</v>
      </c>
      <c r="CT15" s="22">
        <f>PLANEL_GerPT_Trim_Resultado!DG17+PLANEL_GerPT_Trim_Resultado!DG29</f>
        <v>3978.34</v>
      </c>
      <c r="CU15" s="22">
        <f>PLANEL_GerPT_Trim_Resultado!DH17+PLANEL_GerPT_Trim_Resultado!DH29</f>
        <v>468.04</v>
      </c>
      <c r="CV15" s="22">
        <f>PLANEL_GerPT_Trim_Resultado!DI17+PLANEL_GerPT_Trim_Resultado!DI29</f>
        <v>4563.3900000000003</v>
      </c>
      <c r="CW15" s="22">
        <f>PLANEL_GerPT_Trim_Resultado!DJ17+PLANEL_GerPT_Trim_Resultado!DJ29</f>
        <v>6167.88</v>
      </c>
      <c r="CX15" s="22">
        <f>PLANEL_GerPT_Trim_Resultado!DK17+PLANEL_GerPT_Trim_Resultado!DK29</f>
        <v>3978.34</v>
      </c>
      <c r="CY15" s="71">
        <f>PLANEL_GerPT_Trim_Resultado!DL17+PLANEL_GerPT_Trim_Resultado!DL29</f>
        <v>468.04</v>
      </c>
      <c r="CZ15" s="71">
        <f>PLANEL_GerPT_Trim_Resultado!DM17+PLANEL_GerPT_Trim_Resultado!DM29</f>
        <v>4403.88</v>
      </c>
      <c r="DA15" s="71">
        <f>PLANEL_GerPT_Trim_Resultado!DN17+PLANEL_GerPT_Trim_Resultado!DN29</f>
        <v>6318.54</v>
      </c>
      <c r="DB15" s="71">
        <f>PLANEL_GerPT_Trim_Resultado!DO17+PLANEL_GerPT_Trim_Resultado!DO29</f>
        <v>3978.34</v>
      </c>
      <c r="DC15" s="22">
        <f>PLANEL_GerPT_Trim_Resultado!DP17+PLANEL_GerPT_Trim_Resultado!DP29</f>
        <v>468.04</v>
      </c>
      <c r="DD15" s="22">
        <f>PLANEL_GerPT_Trim_Resultado!DQ17+PLANEL_GerPT_Trim_Resultado!DQ29</f>
        <v>4563.3900000000003</v>
      </c>
      <c r="DE15" s="22">
        <f>PLANEL_GerPT_Trim_Resultado!DR17+PLANEL_GerPT_Trim_Resultado!DR29</f>
        <v>6318.54</v>
      </c>
      <c r="DF15" s="22">
        <f>PLANEL_GerPT_Trim_Resultado!DS17+PLANEL_GerPT_Trim_Resultado!DS29</f>
        <v>3978.34</v>
      </c>
      <c r="DG15" s="22">
        <f>PLANEL_GerPT_Trim_Resultado!DT17+PLANEL_GerPT_Trim_Resultado!DT29</f>
        <v>468.04</v>
      </c>
      <c r="DH15" s="22">
        <f>PLANEL_GerPT_Trim_Resultado!DU17+PLANEL_GerPT_Trim_Resultado!DU29</f>
        <v>4563.3900000000003</v>
      </c>
      <c r="DI15" s="22">
        <f>PLANEL_GerPT_Trim_Resultado!DV17+PLANEL_GerPT_Trim_Resultado!DV29</f>
        <v>6318.54</v>
      </c>
      <c r="DJ15" s="22">
        <f>PLANEL_GerPT_Trim_Resultado!DW17+PLANEL_GerPT_Trim_Resultado!DW29</f>
        <v>3978.34</v>
      </c>
      <c r="DK15" s="22">
        <f>PLANEL_GerPT_Trim_Resultado!DX17+PLANEL_GerPT_Trim_Resultado!DX29</f>
        <v>468.04</v>
      </c>
      <c r="DL15" s="22">
        <f>PLANEL_GerPT_Trim_Resultado!DY17+PLANEL_GerPT_Trim_Resultado!DY29</f>
        <v>4563.3900000000003</v>
      </c>
      <c r="DM15" s="22">
        <f>PLANEL_GerPT_Trim_Resultado!DZ17+PLANEL_GerPT_Trim_Resultado!DZ29</f>
        <v>6318.54</v>
      </c>
      <c r="DN15" s="22">
        <f>PLANEL_GerPT_Trim_Resultado!EA17+PLANEL_GerPT_Trim_Resultado!EA29</f>
        <v>3978.34</v>
      </c>
      <c r="DO15" s="22">
        <f>PLANEL_GerPT_Trim_Resultado!EB17+PLANEL_GerPT_Trim_Resultado!EB29</f>
        <v>468.04</v>
      </c>
      <c r="DP15" s="22">
        <f>PLANEL_GerPT_Trim_Resultado!EC17+PLANEL_GerPT_Trim_Resultado!EC29</f>
        <v>4563.3900000000003</v>
      </c>
      <c r="DQ15" s="22">
        <f>PLANEL_GerPT_Trim_Resultado!ED17+PLANEL_GerPT_Trim_Resultado!ED29</f>
        <v>6318.54</v>
      </c>
      <c r="DR15" s="22">
        <f>PLANEL_GerPT_Trim_Resultado!EE17+PLANEL_GerPT_Trim_Resultado!EE29</f>
        <v>3978.34</v>
      </c>
      <c r="DS15" s="22">
        <f>PLANEL_GerPT_Trim_Resultado!EF17+PLANEL_GerPT_Trim_Resultado!EF29</f>
        <v>468.04</v>
      </c>
      <c r="DT15" s="22">
        <f>PLANEL_GerPT_Trim_Resultado!EG17+PLANEL_GerPT_Trim_Resultado!EG29</f>
        <v>4563.3900000000003</v>
      </c>
      <c r="DU15" s="22">
        <f>PLANEL_GerPT_Trim_Resultado!EH17+PLANEL_GerPT_Trim_Resultado!EH29</f>
        <v>6318.54</v>
      </c>
      <c r="DV15" s="22">
        <f>PLANEL_GerPT_Trim_Resultado!EI17+PLANEL_GerPT_Trim_Resultado!EI29</f>
        <v>3978.34</v>
      </c>
      <c r="DW15" s="22">
        <f>PLANEL_GerPT_Trim_Resultado!EJ17+PLANEL_GerPT_Trim_Resultado!EJ29</f>
        <v>468.04</v>
      </c>
      <c r="DX15" s="22">
        <f>PLANEL_GerPT_Trim_Resultado!EK17+PLANEL_GerPT_Trim_Resultado!EK29</f>
        <v>4563.3900000000003</v>
      </c>
      <c r="DY15" s="22">
        <f>PLANEL_GerPT_Trim_Resultado!EL17+PLANEL_GerPT_Trim_Resultado!EL29</f>
        <v>6318.54</v>
      </c>
      <c r="DZ15" s="22">
        <f>PLANEL_GerPT_Trim_Resultado!EM17+PLANEL_GerPT_Trim_Resultado!EM29</f>
        <v>3978.34</v>
      </c>
      <c r="EA15" s="22">
        <f>PLANEL_GerPT_Trim_Resultado!EN17+PLANEL_GerPT_Trim_Resultado!EN29</f>
        <v>468.04</v>
      </c>
      <c r="EB15" s="22">
        <f>PLANEL_GerPT_Trim_Resultado!EO17+PLANEL_GerPT_Trim_Resultado!EO29</f>
        <v>4563.3900000000003</v>
      </c>
      <c r="EC15" s="22">
        <f>PLANEL_GerPT_Trim_Resultado!EP17+PLANEL_GerPT_Trim_Resultado!EP29</f>
        <v>6318.54</v>
      </c>
      <c r="ED15" s="22">
        <f>PLANEL_GerPT_Trim_Resultado!EQ17+PLANEL_GerPT_Trim_Resultado!EQ29</f>
        <v>3978.34</v>
      </c>
      <c r="EE15" s="22">
        <f>PLANEL_GerPT_Trim_Resultado!ER17+PLANEL_GerPT_Trim_Resultado!ER29</f>
        <v>468.04</v>
      </c>
      <c r="EF15" s="22">
        <f>PLANEL_GerPT_Trim_Resultado!ES17+PLANEL_GerPT_Trim_Resultado!ES29</f>
        <v>4563.3900000000003</v>
      </c>
      <c r="EG15" s="22">
        <f>PLANEL_GerPT_Trim_Resultado!ET17+PLANEL_GerPT_Trim_Resultado!ET29</f>
        <v>6318.54</v>
      </c>
      <c r="EH15" s="22">
        <f>PLANEL_GerPT_Trim_Resultado!EU17+PLANEL_GerPT_Trim_Resultado!EU29</f>
        <v>3978.34</v>
      </c>
      <c r="EI15" s="22">
        <f>PLANEL_GerPT_Trim_Resultado!EV17+PLANEL_GerPT_Trim_Resultado!EV29</f>
        <v>468.04</v>
      </c>
      <c r="EJ15" s="22">
        <f>PLANEL_GerPT_Trim_Resultado!EW17+PLANEL_GerPT_Trim_Resultado!EW29</f>
        <v>4563.3900000000003</v>
      </c>
      <c r="EK15" s="22">
        <f>PLANEL_GerPT_Trim_Resultado!EX17+PLANEL_GerPT_Trim_Resultado!EX29</f>
        <v>6318.54</v>
      </c>
      <c r="EL15" s="22">
        <f>PLANEL_GerPT_Trim_Resultado!EY17+PLANEL_GerPT_Trim_Resultado!EY29</f>
        <v>3978.34</v>
      </c>
      <c r="EM15" s="22">
        <f>PLANEL_GerPT_Trim_Resultado!EZ17+PLANEL_GerPT_Trim_Resultado!EZ29</f>
        <v>468.04</v>
      </c>
      <c r="EN15" s="22">
        <f>PLANEL_GerPT_Trim_Resultado!FA17+PLANEL_GerPT_Trim_Resultado!FA29</f>
        <v>4563.3900000000003</v>
      </c>
      <c r="EO15" s="22">
        <f>PLANEL_GerPT_Trim_Resultado!FB17+PLANEL_GerPT_Trim_Resultado!FB29</f>
        <v>6318.54</v>
      </c>
      <c r="EP15" s="22">
        <f>PLANEL_GerPT_Trim_Resultado!FC17+PLANEL_GerPT_Trim_Resultado!FC29</f>
        <v>3978.34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294.39550000000003</v>
      </c>
      <c r="E16" s="22">
        <f>PLANEL_GerPT_Trim_Resultado!R377</f>
        <v>294.39550000000003</v>
      </c>
      <c r="F16" s="22">
        <f>PLANEL_GerPT_Trim_Resultado!S377</f>
        <v>298.00549999999998</v>
      </c>
      <c r="G16" s="22">
        <f>PLANEL_GerPT_Trim_Resultado!T377</f>
        <v>294.39550000000003</v>
      </c>
      <c r="H16" s="22">
        <f>PLANEL_GerPT_Trim_Resultado!U377</f>
        <v>294.39550000000003</v>
      </c>
      <c r="I16" s="22">
        <f>PLANEL_GerPT_Trim_Resultado!V377</f>
        <v>294.39550000000003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294.39550000000003</v>
      </c>
      <c r="M16" s="22">
        <f>PLANEL_GerPT_Trim_Resultado!Z377</f>
        <v>64.438500000000005</v>
      </c>
      <c r="N16" s="22">
        <f>PLANEL_GerPT_Trim_Resultado!AA377</f>
        <v>298.00549999999998</v>
      </c>
      <c r="O16" s="22">
        <f>PLANEL_GerPT_Trim_Resultado!AB377</f>
        <v>455.76249999999999</v>
      </c>
      <c r="P16" s="22">
        <f>PLANEL_GerPT_Trim_Resultado!AC377</f>
        <v>177.61199999999999</v>
      </c>
      <c r="Q16" s="22">
        <f>PLANEL_GerPT_Trim_Resultado!AD377</f>
        <v>418.399</v>
      </c>
      <c r="R16" s="22">
        <f>PLANEL_GerPT_Trim_Resultado!AE377</f>
        <v>455.76249999999999</v>
      </c>
      <c r="S16" s="22">
        <f>PLANEL_GerPT_Trim_Resultado!AF377</f>
        <v>603.77250000000004</v>
      </c>
      <c r="T16" s="22">
        <f>PLANEL_GerPT_Trim_Resultado!AG377</f>
        <v>596.55250000000001</v>
      </c>
      <c r="U16" s="22">
        <f>PLANEL_GerPT_Trim_Resultado!AH377</f>
        <v>603.77250000000004</v>
      </c>
      <c r="V16" s="22">
        <f>PLANEL_GerPT_Trim_Resultado!AI377</f>
        <v>592.9425</v>
      </c>
      <c r="W16" s="22">
        <f>PLANEL_GerPT_Trim_Resultado!AJ377</f>
        <v>648.89750000000004</v>
      </c>
      <c r="X16" s="22">
        <f>PLANEL_GerPT_Trim_Resultado!AK377</f>
        <v>648.89750000000004</v>
      </c>
      <c r="Y16" s="22">
        <f>PLANEL_GerPT_Trim_Resultado!AL377</f>
        <v>641.67750000000001</v>
      </c>
      <c r="Z16" s="22">
        <f>PLANEL_GerPT_Trim_Resultado!AM377</f>
        <v>648.89750000000004</v>
      </c>
      <c r="AA16" s="22">
        <f>PLANEL_GerPT_Trim_Resultado!AN377</f>
        <v>653.41</v>
      </c>
      <c r="AB16" s="22">
        <f>PLANEL_GerPT_Trim_Resultado!AO377</f>
        <v>653.41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649.79999999999995</v>
      </c>
      <c r="AG16" s="22">
        <f>PLANEL_GerPT_Trim_Resultado!AT377</f>
        <v>642.58000000000004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642.58000000000004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619.11500000000001</v>
      </c>
      <c r="AO16" s="22">
        <f>PLANEL_GerPT_Trim_Resultado!BB377</f>
        <v>622.72500000000002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615.505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615.505</v>
      </c>
      <c r="AW16" s="22">
        <f>PLANEL_GerPT_Trim_Resultado!BJ377</f>
        <v>615.505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615.505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490.96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348.18450000000001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348.18450000000001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1087.3547611500001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1198.1567712600001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1757.1399883499998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1566.0738617299999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1632.5168282700001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1828.0640597699999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2562.6449134700001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2085.7099263999999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1507.3884842699999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1836.48455917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2884.86705575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2143.3531264000003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2321.6057200700002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3082.3332288199999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3049.06296307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2794.0035196000003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2432.2992930700002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3086.2209211999998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3251.3825910699998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3746.9587403300002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2716.1499370700003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3254.3294028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3880.73784123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3608.4668056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2486.8549370700002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3122.5030815799996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4193.11200207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3586.0388056000002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3377.2145399700003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3136.38209766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4043.9589826699998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4541.7440367999998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4656.2374310699997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4736.7630318000001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6159.1407407099996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6360.5661605999994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5227.0960280700001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5893.2735455900001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8237.22670707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7139.0097026000003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7041.7930946699998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7970.5137119999999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10316.361539919999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9613.5712100000001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7520.4211756700006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7668.1419383299999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11907.94860948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10266.245866000001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8575.8875886700007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9695.5202698100002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12346.457699670002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11704.676819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8617.8080316800006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9280.3477955100007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13665.63044768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11761.829952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8596.2040316800012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9240.947795510001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13631.260447680001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11732.369952000001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9395.9244772800012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9803.8636596100005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13422.612474680001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12822.897832000001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10232.357861920002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11107.56034269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14825.46827992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13963.295811400001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11244.293900920002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12753.37842569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17232.578547919999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15341.67920438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12347.975227120001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14010.517069090001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19603.584516319999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16845.65614218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13624.36338332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15464.63318449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21648.20907932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18584.888375980001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15174.87848372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17235.092381540002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24111.189776040002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20696.223540079998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16472.63167192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18710.458155940003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26193.548994919998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22465.658892880001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17920.406765799999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20359.613883600003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28500.783439800001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24438.501148200001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18871.790605800001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21440.731893600001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30016.444271799999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25735.842748200001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18884.996546999999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21459.953457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30043.899913000001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25752.363275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21589.472707000001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24533.491712999999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34346.888398000003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29440.190055000003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22934.952151999998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26062.445627000001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36487.423879000002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31274.934753000001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23755.310010000001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26994.670467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37792.538654000004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32393.60456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24572.189606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27922.942735000001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39092.119829000003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33507.531282000004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25243.875416999999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28686.222065000002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31584.75952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34423.466478000002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25996.135878000001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29541.063498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41357.488899000004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35449.276199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27102.300681000001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30798.068956000003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43117.296539000003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36957.682749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28207.495102000001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32053.971709000001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44875.560389000006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38464.766048999998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29731.571602999997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33785.876818999997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38724.276180000001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40543.052189000002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31359.767852999998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35636.099839000002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42345.658369000004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42763.319809000001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32955.246673000001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37449.143949000005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46707.484209000002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44938.972739000004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5.3827800000000003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212.03988000000001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163.0746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293.11698000000001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230.054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374.62698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341.161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420.90697999999998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287.74160000000001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359.02697999999998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275.77460000000002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434.26900000000001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1226.8413760000001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943.72413559999995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2302.2274090000001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1770.9441609999999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3382.9254219999998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2602.250325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4460.1634309999999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3430.8949469999998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5554.6673629999996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4272.8210490000001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6342.2632290000001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4878.6640230000003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6831.2670369999996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5254.8207979999997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7124.9213099999997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5480.7087000000001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7124.9213099999997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5480.7087000000001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7124.9213099999997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5480.7087000000001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7124.9213099999997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5480.7087000000001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0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4513.7759470000001</v>
      </c>
      <c r="AR24" s="32">
        <f>PLANEL_GerPT_Trim_Resultado!BE101</f>
        <v>4513.7759470000001</v>
      </c>
      <c r="AS24" s="32">
        <f>PLANEL_GerPT_Trim_Resultado!BF101</f>
        <v>4513.7759470000001</v>
      </c>
      <c r="AT24" s="32">
        <f>PLANEL_GerPT_Trim_Resultado!BG101</f>
        <v>4513.7759470000001</v>
      </c>
      <c r="AU24" s="32">
        <f>PLANEL_GerPT_Trim_Resultado!BH101</f>
        <v>6005.6067849999999</v>
      </c>
      <c r="AV24" s="32">
        <f>PLANEL_GerPT_Trim_Resultado!BI101</f>
        <v>6005.6067849999999</v>
      </c>
      <c r="AW24" s="32">
        <f>PLANEL_GerPT_Trim_Resultado!BJ101</f>
        <v>6005.6067849999999</v>
      </c>
      <c r="AX24" s="32">
        <f>PLANEL_GerPT_Trim_Resultado!BK101</f>
        <v>6005.6067849999999</v>
      </c>
      <c r="AY24" s="32">
        <f>PLANEL_GerPT_Trim_Resultado!BL101</f>
        <v>10309.9256</v>
      </c>
      <c r="AZ24" s="32">
        <f>PLANEL_GerPT_Trim_Resultado!BM101</f>
        <v>10309.9256</v>
      </c>
      <c r="BA24" s="32">
        <f>PLANEL_GerPT_Trim_Resultado!BN101</f>
        <v>10309.9256</v>
      </c>
      <c r="BB24" s="32">
        <f>PLANEL_GerPT_Trim_Resultado!BO101</f>
        <v>10309.9256</v>
      </c>
      <c r="BC24" s="32">
        <f>PLANEL_GerPT_Trim_Resultado!BP101</f>
        <v>10309.9256</v>
      </c>
      <c r="BD24" s="32">
        <f>PLANEL_GerPT_Trim_Resultado!BQ101</f>
        <v>10309.9256</v>
      </c>
      <c r="BE24" s="32">
        <f>PLANEL_GerPT_Trim_Resultado!BR101</f>
        <v>10309.9256</v>
      </c>
      <c r="BF24" s="32">
        <f>PLANEL_GerPT_Trim_Resultado!BS101</f>
        <v>10309.9256</v>
      </c>
      <c r="BG24" s="32">
        <f>PLANEL_GerPT_Trim_Resultado!BT101</f>
        <v>10851.32776</v>
      </c>
      <c r="BH24" s="32">
        <f>PLANEL_GerPT_Trim_Resultado!BU101</f>
        <v>10851.32776</v>
      </c>
      <c r="BI24" s="32">
        <f>PLANEL_GerPT_Trim_Resultado!BV101</f>
        <v>10851.32776</v>
      </c>
      <c r="BJ24" s="32">
        <f>PLANEL_GerPT_Trim_Resultado!BW101</f>
        <v>10851.32776</v>
      </c>
      <c r="BK24" s="32">
        <f>PLANEL_GerPT_Trim_Resultado!BX101</f>
        <v>10851.32776</v>
      </c>
      <c r="BL24" s="32">
        <f>PLANEL_GerPT_Trim_Resultado!BY101</f>
        <v>10851.32776</v>
      </c>
      <c r="BM24" s="32">
        <f>PLANEL_GerPT_Trim_Resultado!BZ101</f>
        <v>10851.32776</v>
      </c>
      <c r="BN24" s="32">
        <f>PLANEL_GerPT_Trim_Resultado!CA101</f>
        <v>10851.32776</v>
      </c>
      <c r="BO24" s="32">
        <f>PLANEL_GerPT_Trim_Resultado!CB101</f>
        <v>10851.32776</v>
      </c>
      <c r="BP24" s="32">
        <f>PLANEL_GerPT_Trim_Resultado!CC101</f>
        <v>10851.32776</v>
      </c>
      <c r="BQ24" s="32">
        <f>PLANEL_GerPT_Trim_Resultado!CD101</f>
        <v>10851.32776</v>
      </c>
      <c r="BR24" s="32">
        <f>PLANEL_GerPT_Trim_Resultado!CE101</f>
        <v>10851.32776</v>
      </c>
      <c r="BS24" s="32">
        <f>PLANEL_GerPT_Trim_Resultado!CF101</f>
        <v>10851.32776</v>
      </c>
      <c r="BT24" s="32">
        <f>PLANEL_GerPT_Trim_Resultado!CG101</f>
        <v>10851.32776</v>
      </c>
      <c r="BU24" s="32">
        <f>PLANEL_GerPT_Trim_Resultado!CH101</f>
        <v>10851.32776</v>
      </c>
      <c r="BV24" s="32">
        <f>PLANEL_GerPT_Trim_Resultado!CI101</f>
        <v>10851.32776</v>
      </c>
      <c r="BW24" s="32">
        <f>PLANEL_GerPT_Trim_Resultado!CJ101</f>
        <v>10851.32776</v>
      </c>
      <c r="BX24" s="32">
        <f>PLANEL_GerPT_Trim_Resultado!CK101</f>
        <v>10851.32776</v>
      </c>
      <c r="BY24" s="32">
        <f>PLANEL_GerPT_Trim_Resultado!CL101</f>
        <v>10851.32776</v>
      </c>
      <c r="BZ24" s="32">
        <f>PLANEL_GerPT_Trim_Resultado!CM101</f>
        <v>10851.32776</v>
      </c>
      <c r="CA24" s="32">
        <f>PLANEL_GerPT_Trim_Resultado!CN101</f>
        <v>10851.32776</v>
      </c>
      <c r="CB24" s="32">
        <f>PLANEL_GerPT_Trim_Resultado!CO101</f>
        <v>10851.32776</v>
      </c>
      <c r="CC24" s="32">
        <f>PLANEL_GerPT_Trim_Resultado!CP101</f>
        <v>10851.32776</v>
      </c>
      <c r="CD24" s="32">
        <f>PLANEL_GerPT_Trim_Resultado!CQ101</f>
        <v>10851.32776</v>
      </c>
      <c r="CE24" s="32">
        <f>PLANEL_GerPT_Trim_Resultado!CR101</f>
        <v>10851.32776</v>
      </c>
      <c r="CF24" s="32">
        <f>PLANEL_GerPT_Trim_Resultado!CS101</f>
        <v>10851.32776</v>
      </c>
      <c r="CG24" s="32">
        <f>PLANEL_GerPT_Trim_Resultado!CT101</f>
        <v>10851.32776</v>
      </c>
      <c r="CH24" s="32">
        <f>PLANEL_GerPT_Trim_Resultado!CU101</f>
        <v>10851.32776</v>
      </c>
      <c r="CI24" s="32">
        <f>PLANEL_GerPT_Trim_Resultado!CV101</f>
        <v>10851.32776</v>
      </c>
      <c r="CJ24" s="32">
        <f>PLANEL_GerPT_Trim_Resultado!CW101</f>
        <v>10309.9256</v>
      </c>
      <c r="CK24" s="32">
        <f>PLANEL_GerPT_Trim_Resultado!CX101</f>
        <v>10851.32776</v>
      </c>
      <c r="CL24" s="32">
        <f>PLANEL_GerPT_Trim_Resultado!CY101</f>
        <v>10851.32776</v>
      </c>
      <c r="CM24" s="32">
        <f>PLANEL_GerPT_Trim_Resultado!CZ101</f>
        <v>10851.32776</v>
      </c>
      <c r="CN24" s="32">
        <f>PLANEL_GerPT_Trim_Resultado!DA101</f>
        <v>10851.32776</v>
      </c>
      <c r="CO24" s="32">
        <f>PLANEL_GerPT_Trim_Resultado!DB101</f>
        <v>10851.32776</v>
      </c>
      <c r="CP24" s="32">
        <f>PLANEL_GerPT_Trim_Resultado!DC101</f>
        <v>10851.32776</v>
      </c>
      <c r="CQ24" s="32">
        <f>PLANEL_GerPT_Trim_Resultado!DD101</f>
        <v>10851.32776</v>
      </c>
      <c r="CR24" s="32">
        <f>PLANEL_GerPT_Trim_Resultado!DE101</f>
        <v>10851.32776</v>
      </c>
      <c r="CS24" s="32">
        <f>PLANEL_GerPT_Trim_Resultado!DF101</f>
        <v>10759.562819999999</v>
      </c>
      <c r="CT24" s="32">
        <f>PLANEL_GerPT_Trim_Resultado!DG101</f>
        <v>10851.32776</v>
      </c>
      <c r="CU24" s="32">
        <f>PLANEL_GerPT_Trim_Resultado!DH101</f>
        <v>10851.32776</v>
      </c>
      <c r="CV24" s="32">
        <f>PLANEL_GerPT_Trim_Resultado!DI101</f>
        <v>10851.32776</v>
      </c>
      <c r="CW24" s="32">
        <f>PLANEL_GerPT_Trim_Resultado!DJ101</f>
        <v>10851.32776</v>
      </c>
      <c r="CX24" s="32">
        <f>PLANEL_GerPT_Trim_Resultado!DK101</f>
        <v>10851.32776</v>
      </c>
      <c r="CY24" s="75">
        <f>PLANEL_GerPT_Trim_Resultado!DL101</f>
        <v>10851.32776</v>
      </c>
      <c r="CZ24" s="75">
        <f>PLANEL_GerPT_Trim_Resultado!DM101</f>
        <v>10851.32776</v>
      </c>
      <c r="DA24" s="75">
        <f>PLANEL_GerPT_Trim_Resultado!DN101</f>
        <v>10851.32776</v>
      </c>
      <c r="DB24" s="75">
        <f>PLANEL_GerPT_Trim_Resultado!DO101</f>
        <v>10851.32776</v>
      </c>
      <c r="DC24" s="32">
        <f>PLANEL_GerPT_Trim_Resultado!DP101</f>
        <v>10851.32776</v>
      </c>
      <c r="DD24" s="32">
        <f>PLANEL_GerPT_Trim_Resultado!DQ101</f>
        <v>10851.32776</v>
      </c>
      <c r="DE24" s="32">
        <f>PLANEL_GerPT_Trim_Resultado!DR101</f>
        <v>10851.32776</v>
      </c>
      <c r="DF24" s="32">
        <f>PLANEL_GerPT_Trim_Resultado!DS101</f>
        <v>10851.32776</v>
      </c>
      <c r="DG24" s="32">
        <f>PLANEL_GerPT_Trim_Resultado!DT101</f>
        <v>10851.32776</v>
      </c>
      <c r="DH24" s="32">
        <f>PLANEL_GerPT_Trim_Resultado!DU101</f>
        <v>10851.32776</v>
      </c>
      <c r="DI24" s="32">
        <f>PLANEL_GerPT_Trim_Resultado!DV101</f>
        <v>10851.32776</v>
      </c>
      <c r="DJ24" s="32">
        <f>PLANEL_GerPT_Trim_Resultado!DW101</f>
        <v>10851.32776</v>
      </c>
      <c r="DK24" s="32">
        <f>PLANEL_GerPT_Trim_Resultado!DX101</f>
        <v>10851.32776</v>
      </c>
      <c r="DL24" s="32">
        <f>PLANEL_GerPT_Trim_Resultado!DY101</f>
        <v>10851.32776</v>
      </c>
      <c r="DM24" s="32">
        <f>PLANEL_GerPT_Trim_Resultado!DZ101</f>
        <v>10851.32776</v>
      </c>
      <c r="DN24" s="32">
        <f>PLANEL_GerPT_Trim_Resultado!EA101</f>
        <v>10851.32776</v>
      </c>
      <c r="DO24" s="32">
        <f>PLANEL_GerPT_Trim_Resultado!EB101</f>
        <v>10851.32776</v>
      </c>
      <c r="DP24" s="32">
        <f>PLANEL_GerPT_Trim_Resultado!EC101</f>
        <v>10851.32776</v>
      </c>
      <c r="DQ24" s="32">
        <f>PLANEL_GerPT_Trim_Resultado!ED101</f>
        <v>10851.32776</v>
      </c>
      <c r="DR24" s="32">
        <f>PLANEL_GerPT_Trim_Resultado!EE101</f>
        <v>10851.32776</v>
      </c>
      <c r="DS24" s="32">
        <f>PLANEL_GerPT_Trim_Resultado!EF101</f>
        <v>10851.32776</v>
      </c>
      <c r="DT24" s="32">
        <f>PLANEL_GerPT_Trim_Resultado!EG101</f>
        <v>10851.32776</v>
      </c>
      <c r="DU24" s="32">
        <f>PLANEL_GerPT_Trim_Resultado!EH101</f>
        <v>10851.32776</v>
      </c>
      <c r="DV24" s="32">
        <f>PLANEL_GerPT_Trim_Resultado!EI101</f>
        <v>10851.32776</v>
      </c>
      <c r="DW24" s="32">
        <f>PLANEL_GerPT_Trim_Resultado!EJ101</f>
        <v>10851.32776</v>
      </c>
      <c r="DX24" s="32">
        <f>PLANEL_GerPT_Trim_Resultado!EK101</f>
        <v>10851.32776</v>
      </c>
      <c r="DY24" s="32">
        <f>PLANEL_GerPT_Trim_Resultado!EL101</f>
        <v>10851.32776</v>
      </c>
      <c r="DZ24" s="32">
        <f>PLANEL_GerPT_Trim_Resultado!EM101</f>
        <v>10851.32776</v>
      </c>
      <c r="EA24" s="32">
        <f>PLANEL_GerPT_Trim_Resultado!EN101</f>
        <v>10851.32776</v>
      </c>
      <c r="EB24" s="32">
        <f>PLANEL_GerPT_Trim_Resultado!EO101</f>
        <v>10851.32776</v>
      </c>
      <c r="EC24" s="32">
        <f>PLANEL_GerPT_Trim_Resultado!EP101</f>
        <v>10851.32776</v>
      </c>
      <c r="ED24" s="32">
        <f>PLANEL_GerPT_Trim_Resultado!EQ101</f>
        <v>10851.32776</v>
      </c>
      <c r="EE24" s="32">
        <f>PLANEL_GerPT_Trim_Resultado!ER101</f>
        <v>10851.32776</v>
      </c>
      <c r="EF24" s="32">
        <f>PLANEL_GerPT_Trim_Resultado!ES101</f>
        <v>10851.32776</v>
      </c>
      <c r="EG24" s="32">
        <f>PLANEL_GerPT_Trim_Resultado!ET101</f>
        <v>10851.32776</v>
      </c>
      <c r="EH24" s="32">
        <f>PLANEL_GerPT_Trim_Resultado!EU101</f>
        <v>10851.32776</v>
      </c>
      <c r="EI24" s="32">
        <f>PLANEL_GerPT_Trim_Resultado!EV101</f>
        <v>10851.32776</v>
      </c>
      <c r="EJ24" s="32">
        <f>PLANEL_GerPT_Trim_Resultado!EW101</f>
        <v>10851.32776</v>
      </c>
      <c r="EK24" s="32">
        <f>PLANEL_GerPT_Trim_Resultado!EX101</f>
        <v>10851.32776</v>
      </c>
      <c r="EL24" s="32">
        <f>PLANEL_GerPT_Trim_Resultado!EY101</f>
        <v>10851.32776</v>
      </c>
      <c r="EM24" s="32">
        <f>PLANEL_GerPT_Trim_Resultado!EZ101</f>
        <v>10851.32776</v>
      </c>
      <c r="EN24" s="32">
        <f>PLANEL_GerPT_Trim_Resultado!FA101</f>
        <v>10851.32776</v>
      </c>
      <c r="EO24" s="32">
        <f>PLANEL_GerPT_Trim_Resultado!FB101</f>
        <v>10851.32776</v>
      </c>
      <c r="EP24" s="32">
        <f>PLANEL_GerPT_Trim_Resultado!FC101</f>
        <v>10851.32776</v>
      </c>
    </row>
    <row r="25" spans="2:146" x14ac:dyDescent="0.25">
      <c r="B25" s="27" t="s">
        <v>9</v>
      </c>
      <c r="C25" s="28">
        <f>SUM(C4:C24)</f>
        <v>88575.227869850001</v>
      </c>
      <c r="D25" s="28">
        <f t="shared" ref="D25:BO25" si="0">SUM(D4:D24)</f>
        <v>84766.329783259993</v>
      </c>
      <c r="E25" s="28">
        <f t="shared" si="0"/>
        <v>83382.817372950012</v>
      </c>
      <c r="F25" s="28">
        <f t="shared" si="0"/>
        <v>87267.612367729991</v>
      </c>
      <c r="G25" s="28">
        <f t="shared" si="0"/>
        <v>87345.760071970013</v>
      </c>
      <c r="H25" s="28">
        <f t="shared" si="0"/>
        <v>83663.337544770009</v>
      </c>
      <c r="I25" s="28">
        <f t="shared" si="0"/>
        <v>83285.01708207</v>
      </c>
      <c r="J25" s="28">
        <f t="shared" si="0"/>
        <v>86804.327051400018</v>
      </c>
      <c r="K25" s="28">
        <f t="shared" si="0"/>
        <v>91283.254574970008</v>
      </c>
      <c r="L25" s="28">
        <f t="shared" si="0"/>
        <v>87387.690650170014</v>
      </c>
      <c r="M25" s="28">
        <f t="shared" si="0"/>
        <v>86981.448526750013</v>
      </c>
      <c r="N25" s="28">
        <f t="shared" si="0"/>
        <v>90710.33156890003</v>
      </c>
      <c r="O25" s="28">
        <f t="shared" si="0"/>
        <v>93429.284047970024</v>
      </c>
      <c r="P25" s="28">
        <f t="shared" si="0"/>
        <v>89500.541315819995</v>
      </c>
      <c r="Q25" s="28">
        <f t="shared" si="0"/>
        <v>89101.917207070001</v>
      </c>
      <c r="R25" s="28">
        <f t="shared" si="0"/>
        <v>92836.059569600009</v>
      </c>
      <c r="S25" s="28">
        <f t="shared" si="0"/>
        <v>98476.062457969994</v>
      </c>
      <c r="T25" s="28">
        <f t="shared" si="0"/>
        <v>94359.478507200009</v>
      </c>
      <c r="U25" s="28">
        <f t="shared" si="0"/>
        <v>93935.79113487</v>
      </c>
      <c r="V25" s="28">
        <f t="shared" si="0"/>
        <v>97878.518424330003</v>
      </c>
      <c r="W25" s="28">
        <f t="shared" si="0"/>
        <v>103588.21879127002</v>
      </c>
      <c r="X25" s="28">
        <f t="shared" si="0"/>
        <v>99290.190474800009</v>
      </c>
      <c r="Y25" s="28">
        <f t="shared" si="0"/>
        <v>98849.762352230013</v>
      </c>
      <c r="Z25" s="28">
        <f t="shared" si="0"/>
        <v>102968.9539676</v>
      </c>
      <c r="AA25" s="28">
        <f t="shared" si="0"/>
        <v>108662.21061197</v>
      </c>
      <c r="AB25" s="28">
        <f t="shared" si="0"/>
        <v>104181.14308458001</v>
      </c>
      <c r="AC25" s="28">
        <f t="shared" si="0"/>
        <v>103722.74031307003</v>
      </c>
      <c r="AD25" s="28">
        <f t="shared" si="0"/>
        <v>108022.12547229999</v>
      </c>
      <c r="AE25" s="28">
        <f t="shared" si="0"/>
        <v>112931.87337427003</v>
      </c>
      <c r="AF25" s="28">
        <f t="shared" si="0"/>
        <v>108261.24391066001</v>
      </c>
      <c r="AG25" s="28">
        <f t="shared" si="0"/>
        <v>108017.53925837</v>
      </c>
      <c r="AH25" s="28">
        <f t="shared" si="0"/>
        <v>111742.86495380002</v>
      </c>
      <c r="AI25" s="28">
        <f t="shared" si="0"/>
        <v>116875.96000837001</v>
      </c>
      <c r="AJ25" s="28">
        <f t="shared" si="0"/>
        <v>112744.20674180001</v>
      </c>
      <c r="AK25" s="28">
        <f t="shared" si="0"/>
        <v>111822.21313371001</v>
      </c>
      <c r="AL25" s="28">
        <f t="shared" si="0"/>
        <v>116690.59394360002</v>
      </c>
      <c r="AM25" s="28">
        <f t="shared" si="0"/>
        <v>120320.93487767004</v>
      </c>
      <c r="AN25" s="28">
        <f t="shared" si="0"/>
        <v>113259.79172348999</v>
      </c>
      <c r="AO25" s="28">
        <f t="shared" si="0"/>
        <v>110796.71102997001</v>
      </c>
      <c r="AP25" s="28">
        <f t="shared" si="0"/>
        <v>117248.52614050002</v>
      </c>
      <c r="AQ25" s="28">
        <f t="shared" si="0"/>
        <v>122188.72228327005</v>
      </c>
      <c r="AR25" s="28">
        <f t="shared" si="0"/>
        <v>114853.80773790003</v>
      </c>
      <c r="AS25" s="28">
        <f t="shared" si="0"/>
        <v>112954.33672482001</v>
      </c>
      <c r="AT25" s="28">
        <f t="shared" si="0"/>
        <v>119090.34886590001</v>
      </c>
      <c r="AU25" s="28">
        <f t="shared" si="0"/>
        <v>125533.43736827004</v>
      </c>
      <c r="AV25" s="28">
        <f t="shared" si="0"/>
        <v>117332.75207513</v>
      </c>
      <c r="AW25" s="28">
        <f t="shared" si="0"/>
        <v>117058.36925538002</v>
      </c>
      <c r="AX25" s="28">
        <f t="shared" si="0"/>
        <v>122419.88101890002</v>
      </c>
      <c r="AY25" s="28">
        <f t="shared" si="0"/>
        <v>129747.25391357004</v>
      </c>
      <c r="AZ25" s="28">
        <f t="shared" si="0"/>
        <v>121374.75743301</v>
      </c>
      <c r="BA25" s="28">
        <f t="shared" si="0"/>
        <v>120326.94753467002</v>
      </c>
      <c r="BB25" s="28">
        <f t="shared" si="0"/>
        <v>126612.27803420002</v>
      </c>
      <c r="BC25" s="28">
        <f t="shared" si="0"/>
        <v>133958.53513308</v>
      </c>
      <c r="BD25" s="28">
        <f t="shared" si="0"/>
        <v>125640.70377151003</v>
      </c>
      <c r="BE25" s="28">
        <f t="shared" si="0"/>
        <v>126679.16693468002</v>
      </c>
      <c r="BF25" s="28">
        <f t="shared" si="0"/>
        <v>130802.73342900001</v>
      </c>
      <c r="BG25" s="28">
        <f t="shared" si="0"/>
        <v>138437.37714197999</v>
      </c>
      <c r="BH25" s="28">
        <f t="shared" si="0"/>
        <v>130065.96437051003</v>
      </c>
      <c r="BI25" s="28">
        <f t="shared" si="0"/>
        <v>128130.02292368001</v>
      </c>
      <c r="BJ25" s="28">
        <f t="shared" si="0"/>
        <v>135259.84450000001</v>
      </c>
      <c r="BK25" s="28">
        <f t="shared" si="0"/>
        <v>141784.99692758001</v>
      </c>
      <c r="BL25" s="28">
        <f t="shared" si="0"/>
        <v>133896.72924661002</v>
      </c>
      <c r="BM25" s="28">
        <f t="shared" si="0"/>
        <v>131041.28448468001</v>
      </c>
      <c r="BN25" s="28">
        <f t="shared" si="0"/>
        <v>138584.95906000002</v>
      </c>
      <c r="BO25" s="28">
        <f t="shared" si="0"/>
        <v>139704.46248222</v>
      </c>
      <c r="BP25" s="28">
        <f t="shared" ref="BP25:EA25" si="1">SUM(BP4:BP24)</f>
        <v>129906.77335769001</v>
      </c>
      <c r="BQ25" s="28">
        <f t="shared" si="1"/>
        <v>126776.00162451999</v>
      </c>
      <c r="BR25" s="28">
        <f t="shared" si="1"/>
        <v>135298.12965940003</v>
      </c>
      <c r="BS25" s="28">
        <f t="shared" si="1"/>
        <v>142368.81826222001</v>
      </c>
      <c r="BT25" s="28">
        <f t="shared" si="1"/>
        <v>132874.60000469</v>
      </c>
      <c r="BU25" s="28">
        <f t="shared" si="1"/>
        <v>134574.94676892</v>
      </c>
      <c r="BV25" s="28">
        <f t="shared" si="1"/>
        <v>137938.39286338002</v>
      </c>
      <c r="BW25" s="28">
        <f t="shared" si="1"/>
        <v>144899.62808942003</v>
      </c>
      <c r="BX25" s="28">
        <f t="shared" si="1"/>
        <v>135322.39428809</v>
      </c>
      <c r="BY25" s="28">
        <f t="shared" si="1"/>
        <v>132568.48918432003</v>
      </c>
      <c r="BZ25" s="28">
        <f t="shared" si="1"/>
        <v>140447.09477218002</v>
      </c>
      <c r="CA25" s="28">
        <f t="shared" si="1"/>
        <v>147040.71866462001</v>
      </c>
      <c r="CB25" s="28">
        <f t="shared" si="1"/>
        <v>135948.86896649</v>
      </c>
      <c r="CC25" s="28">
        <f t="shared" si="1"/>
        <v>134136.00178532</v>
      </c>
      <c r="CD25" s="28">
        <f t="shared" si="1"/>
        <v>142563.30838498002</v>
      </c>
      <c r="CE25" s="28">
        <f t="shared" si="1"/>
        <v>150890.38067602</v>
      </c>
      <c r="CF25" s="28">
        <f t="shared" si="1"/>
        <v>140934.31791454001</v>
      </c>
      <c r="CG25" s="28">
        <f t="shared" si="1"/>
        <v>137270.10339304002</v>
      </c>
      <c r="CH25" s="28">
        <f t="shared" si="1"/>
        <v>146387.02153008</v>
      </c>
      <c r="CI25" s="28">
        <f t="shared" si="1"/>
        <v>154625.83018991997</v>
      </c>
      <c r="CJ25" s="28">
        <f t="shared" si="1"/>
        <v>144739.54087393999</v>
      </c>
      <c r="CK25" s="28">
        <f t="shared" si="1"/>
        <v>140825.74209492002</v>
      </c>
      <c r="CL25" s="28">
        <f t="shared" si="1"/>
        <v>149732.69657387998</v>
      </c>
      <c r="CM25" s="28">
        <f t="shared" si="1"/>
        <v>157827.73826779996</v>
      </c>
      <c r="CN25" s="28">
        <f t="shared" si="1"/>
        <v>146591.9759126</v>
      </c>
      <c r="CO25" s="28">
        <f t="shared" si="1"/>
        <v>143398.84195880004</v>
      </c>
      <c r="CP25" s="28">
        <f t="shared" si="1"/>
        <v>152909.36678320001</v>
      </c>
      <c r="CQ25" s="28">
        <f t="shared" si="1"/>
        <v>161604.97648879996</v>
      </c>
      <c r="CR25" s="28">
        <f t="shared" si="1"/>
        <v>149577.8768196</v>
      </c>
      <c r="CS25" s="28">
        <f t="shared" si="1"/>
        <v>147101.42894479999</v>
      </c>
      <c r="CT25" s="28">
        <f t="shared" si="1"/>
        <v>156657.63919419999</v>
      </c>
      <c r="CU25" s="28">
        <f t="shared" si="1"/>
        <v>163541.62928699999</v>
      </c>
      <c r="CV25" s="28">
        <f t="shared" si="1"/>
        <v>150905.89421</v>
      </c>
      <c r="CW25" s="28">
        <f t="shared" si="1"/>
        <v>148979.66521800001</v>
      </c>
      <c r="CX25" s="28">
        <f t="shared" si="1"/>
        <v>158566.42647800001</v>
      </c>
      <c r="CY25" s="76">
        <f t="shared" si="1"/>
        <v>168147.57723300002</v>
      </c>
      <c r="CZ25" s="76">
        <f t="shared" si="1"/>
        <v>155947.048946</v>
      </c>
      <c r="DA25" s="76">
        <f t="shared" si="1"/>
        <v>152444.29600799998</v>
      </c>
      <c r="DB25" s="76">
        <f t="shared" si="1"/>
        <v>163146.6773936</v>
      </c>
      <c r="DC25" s="28">
        <f t="shared" si="1"/>
        <v>169685.40826900007</v>
      </c>
      <c r="DD25" s="28">
        <f t="shared" si="1"/>
        <v>156622.48529800004</v>
      </c>
      <c r="DE25" s="28">
        <f t="shared" si="1"/>
        <v>155833.98082699999</v>
      </c>
      <c r="DF25" s="28">
        <f t="shared" si="1"/>
        <v>164663.13885500003</v>
      </c>
      <c r="DG25" s="28">
        <f t="shared" si="1"/>
        <v>171677.61674000003</v>
      </c>
      <c r="DH25" s="28">
        <f t="shared" si="1"/>
        <v>158621.650158</v>
      </c>
      <c r="DI25" s="28">
        <f t="shared" si="1"/>
        <v>155519.08539299999</v>
      </c>
      <c r="DJ25" s="28">
        <f t="shared" si="1"/>
        <v>166633.85825600004</v>
      </c>
      <c r="DK25" s="28">
        <f t="shared" si="1"/>
        <v>173661.963345</v>
      </c>
      <c r="DL25" s="28">
        <f t="shared" si="1"/>
        <v>160189.25388600002</v>
      </c>
      <c r="DM25" s="28">
        <f t="shared" si="1"/>
        <v>159005.952858</v>
      </c>
      <c r="DN25" s="28">
        <f t="shared" si="1"/>
        <v>168596.96286000003</v>
      </c>
      <c r="DO25" s="28">
        <f t="shared" si="1"/>
        <v>175446.66398800001</v>
      </c>
      <c r="DP25" s="28">
        <f t="shared" si="1"/>
        <v>161763.60584600002</v>
      </c>
      <c r="DQ25" s="28">
        <f t="shared" si="1"/>
        <v>158823.36069100001</v>
      </c>
      <c r="DR25" s="28">
        <f t="shared" si="1"/>
        <v>170359.03665800003</v>
      </c>
      <c r="DS25" s="28">
        <f t="shared" si="1"/>
        <v>176405.47904400004</v>
      </c>
      <c r="DT25" s="28">
        <f t="shared" si="1"/>
        <v>162506.38372799999</v>
      </c>
      <c r="DU25" s="28">
        <f t="shared" si="1"/>
        <v>159729.909957</v>
      </c>
      <c r="DV25" s="28">
        <f t="shared" si="1"/>
        <v>171295.24189199996</v>
      </c>
      <c r="DW25" s="28">
        <f t="shared" si="1"/>
        <v>177670.07015500002</v>
      </c>
      <c r="DX25" s="28">
        <f t="shared" si="1"/>
        <v>163418.31853599998</v>
      </c>
      <c r="DY25" s="28">
        <f t="shared" si="1"/>
        <v>160368.36315699999</v>
      </c>
      <c r="DZ25" s="28">
        <f t="shared" si="1"/>
        <v>172422.10676699999</v>
      </c>
      <c r="EA25" s="28">
        <f t="shared" si="1"/>
        <v>179159.56894899998</v>
      </c>
      <c r="EB25" s="28">
        <f t="shared" ref="EB25:EP25" si="2">SUM(EB4:EB24)</f>
        <v>164690.253019</v>
      </c>
      <c r="EC25" s="28">
        <f t="shared" si="2"/>
        <v>164605.358733</v>
      </c>
      <c r="ED25" s="28">
        <f t="shared" si="2"/>
        <v>173889.15049899998</v>
      </c>
      <c r="EE25" s="28">
        <f t="shared" si="2"/>
        <v>181239.00375000003</v>
      </c>
      <c r="EF25" s="28">
        <f t="shared" si="2"/>
        <v>166520.37494900002</v>
      </c>
      <c r="EG25" s="28">
        <f t="shared" si="2"/>
        <v>164774.14967999997</v>
      </c>
      <c r="EH25" s="28">
        <f t="shared" si="2"/>
        <v>176198.19729899999</v>
      </c>
      <c r="EI25" s="28">
        <f t="shared" si="2"/>
        <v>183392.13410000002</v>
      </c>
      <c r="EJ25" s="28">
        <f t="shared" si="2"/>
        <v>168437.79698899999</v>
      </c>
      <c r="EK25" s="28">
        <f t="shared" si="2"/>
        <v>166447.80004900001</v>
      </c>
      <c r="EL25" s="28">
        <f t="shared" si="2"/>
        <v>178068.13547899999</v>
      </c>
      <c r="EM25" s="28">
        <f t="shared" si="2"/>
        <v>185726.72502000001</v>
      </c>
      <c r="EN25" s="28">
        <f t="shared" si="2"/>
        <v>170532.94050899998</v>
      </c>
      <c r="EO25" s="28">
        <f t="shared" si="2"/>
        <v>167446.47428099997</v>
      </c>
      <c r="EP25" s="28">
        <f t="shared" si="2"/>
        <v>180371.24630900001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0.72777316902470401</v>
      </c>
      <c r="D30" s="47">
        <f>IF(PLANEL_Pot_Trim!D4&lt;&gt;0,D4/PLANEL_Pot_Trim!D4,0)</f>
        <v>0.63003637996011697</v>
      </c>
      <c r="E30" s="47">
        <f>IF(PLANEL_Pot_Trim!E4&lt;&gt;0,E4/PLANEL_Pot_Trim!E4,0)</f>
        <v>0.57552756842779196</v>
      </c>
      <c r="F30" s="47">
        <f>IF(PLANEL_Pot_Trim!F4&lt;&gt;0,F4/PLANEL_Pot_Trim!F4,0)</f>
        <v>0.64877931310263393</v>
      </c>
      <c r="G30" s="47">
        <f>IF(PLANEL_Pot_Trim!G4&lt;&gt;0,G4/PLANEL_Pot_Trim!G4,0)</f>
        <v>0.67431022621209658</v>
      </c>
      <c r="H30" s="47">
        <f>IF(PLANEL_Pot_Trim!H4&lt;&gt;0,H4/PLANEL_Pot_Trim!H4,0)</f>
        <v>0.59514933612515186</v>
      </c>
      <c r="I30" s="47">
        <f>IF(PLANEL_Pot_Trim!I4&lt;&gt;0,I4/PLANEL_Pot_Trim!I4,0)</f>
        <v>0.58760533986552543</v>
      </c>
      <c r="J30" s="47">
        <f>IF(PLANEL_Pot_Trim!J4&lt;&gt;0,J4/PLANEL_Pot_Trim!J4,0)</f>
        <v>0.64257155539354049</v>
      </c>
      <c r="K30" s="47">
        <f>IF(PLANEL_Pot_Trim!K4&lt;&gt;0,K4/PLANEL_Pot_Trim!K4,0)</f>
        <v>0.72759520062362149</v>
      </c>
      <c r="L30" s="47">
        <f>IF(PLANEL_Pot_Trim!L4&lt;&gt;0,L4/PLANEL_Pot_Trim!L4,0)</f>
        <v>0.63399468412471482</v>
      </c>
      <c r="M30" s="47">
        <f>IF(PLANEL_Pot_Trim!M4&lt;&gt;0,M4/PLANEL_Pot_Trim!M4,0)</f>
        <v>0.61081137626819648</v>
      </c>
      <c r="N30" s="47">
        <f>IF(PLANEL_Pot_Trim!N4&lt;&gt;0,N4/PLANEL_Pot_Trim!N4,0)</f>
        <v>0.68063575964168521</v>
      </c>
      <c r="O30" s="47">
        <f>IF(PLANEL_Pot_Trim!O4&lt;&gt;0,O4/PLANEL_Pot_Trim!O4,0)</f>
        <v>0.64783896911707861</v>
      </c>
      <c r="P30" s="47">
        <f>IF(PLANEL_Pot_Trim!P4&lt;&gt;0,P4/PLANEL_Pot_Trim!P4,0)</f>
        <v>0.57685346215811206</v>
      </c>
      <c r="Q30" s="47">
        <f>IF(PLANEL_Pot_Trim!Q4&lt;&gt;0,Q4/PLANEL_Pot_Trim!Q4,0)</f>
        <v>0.59378594026887588</v>
      </c>
      <c r="R30" s="47">
        <f>IF(PLANEL_Pot_Trim!R4&lt;&gt;0,R4/PLANEL_Pot_Trim!R4,0)</f>
        <v>0.61773163935136011</v>
      </c>
      <c r="S30" s="47">
        <f>IF(PLANEL_Pot_Trim!S4&lt;&gt;0,S4/PLANEL_Pot_Trim!S4,0)</f>
        <v>0.69000596793640878</v>
      </c>
      <c r="T30" s="47">
        <f>IF(PLANEL_Pot_Trim!T4&lt;&gt;0,T4/PLANEL_Pot_Trim!T4,0)</f>
        <v>0.61485574083039185</v>
      </c>
      <c r="U30" s="47">
        <f>IF(PLANEL_Pot_Trim!U4&lt;&gt;0,U4/PLANEL_Pot_Trim!U4,0)</f>
        <v>0.58482912804263809</v>
      </c>
      <c r="V30" s="47">
        <f>IF(PLANEL_Pot_Trim!V4&lt;&gt;0,V4/PLANEL_Pot_Trim!V4,0)</f>
        <v>0.60858639455789032</v>
      </c>
      <c r="W30" s="47">
        <f>IF(PLANEL_Pot_Trim!W4&lt;&gt;0,W4/PLANEL_Pot_Trim!W4,0)</f>
        <v>0.65800305845410056</v>
      </c>
      <c r="X30" s="47">
        <f>IF(PLANEL_Pot_Trim!X4&lt;&gt;0,X4/PLANEL_Pot_Trim!X4,0)</f>
        <v>0.60992781521552963</v>
      </c>
      <c r="Y30" s="47">
        <f>IF(PLANEL_Pot_Trim!Y4&lt;&gt;0,Y4/PLANEL_Pot_Trim!Y4,0)</f>
        <v>0.58044109044246295</v>
      </c>
      <c r="Z30" s="47">
        <f>IF(PLANEL_Pot_Trim!Z4&lt;&gt;0,Z4/PLANEL_Pot_Trim!Z4,0)</f>
        <v>0.6327724651995823</v>
      </c>
      <c r="AA30" s="47">
        <f>IF(PLANEL_Pot_Trim!AA4&lt;&gt;0,AA4/PLANEL_Pot_Trim!AA4,0)</f>
        <v>0.70717330857747396</v>
      </c>
      <c r="AB30" s="47">
        <f>IF(PLANEL_Pot_Trim!AB4&lt;&gt;0,AB4/PLANEL_Pot_Trim!AB4,0)</f>
        <v>0.66184827185640382</v>
      </c>
      <c r="AC30" s="47">
        <f>IF(PLANEL_Pot_Trim!AC4&lt;&gt;0,AC4/PLANEL_Pot_Trim!AC4,0)</f>
        <v>0.61678335567965759</v>
      </c>
      <c r="AD30" s="47">
        <f>IF(PLANEL_Pot_Trim!AD4&lt;&gt;0,AD4/PLANEL_Pot_Trim!AD4,0)</f>
        <v>0.66755923023828057</v>
      </c>
      <c r="AE30" s="47">
        <f>IF(PLANEL_Pot_Trim!AE4&lt;&gt;0,AE4/PLANEL_Pot_Trim!AE4,0)</f>
        <v>0.70643976445822876</v>
      </c>
      <c r="AF30" s="47">
        <f>IF(PLANEL_Pot_Trim!AF4&lt;&gt;0,AF4/PLANEL_Pot_Trim!AF4,0)</f>
        <v>0.64599420018919862</v>
      </c>
      <c r="AG30" s="47">
        <f>IF(PLANEL_Pot_Trim!AG4&lt;&gt;0,AG4/PLANEL_Pot_Trim!AG4,0)</f>
        <v>0.62104510460670836</v>
      </c>
      <c r="AH30" s="47">
        <f>IF(PLANEL_Pot_Trim!AH4&lt;&gt;0,AH4/PLANEL_Pot_Trim!AH4,0)</f>
        <v>0.66970331898279378</v>
      </c>
      <c r="AI30" s="47">
        <f>IF(PLANEL_Pot_Trim!AI4&lt;&gt;0,AI4/PLANEL_Pot_Trim!AI4,0)</f>
        <v>0.73345026723940099</v>
      </c>
      <c r="AJ30" s="47">
        <f>IF(PLANEL_Pot_Trim!AJ4&lt;&gt;0,AJ4/PLANEL_Pot_Trim!AJ4,0)</f>
        <v>0.64775627362163013</v>
      </c>
      <c r="AK30" s="47">
        <f>IF(PLANEL_Pot_Trim!AK4&lt;&gt;0,AK4/PLANEL_Pot_Trim!AK4,0)</f>
        <v>0.61951012002246786</v>
      </c>
      <c r="AL30" s="47">
        <f>IF(PLANEL_Pot_Trim!AL4&lt;&gt;0,AL4/PLANEL_Pot_Trim!AL4,0)</f>
        <v>0.66898082307784457</v>
      </c>
      <c r="AM30" s="47">
        <f>IF(PLANEL_Pot_Trim!AM4&lt;&gt;0,AM4/PLANEL_Pot_Trim!AM4,0)</f>
        <v>0.73344793904971572</v>
      </c>
      <c r="AN30" s="47">
        <f>IF(PLANEL_Pot_Trim!AN4&lt;&gt;0,AN4/PLANEL_Pot_Trim!AN4,0)</f>
        <v>0.67155133444089088</v>
      </c>
      <c r="AO30" s="47">
        <f>IF(PLANEL_Pot_Trim!AO4&lt;&gt;0,AO4/PLANEL_Pot_Trim!AO4,0)</f>
        <v>0.61928704826048631</v>
      </c>
      <c r="AP30" s="47">
        <f>IF(PLANEL_Pot_Trim!AP4&lt;&gt;0,AP4/PLANEL_Pot_Trim!AP4,0)</f>
        <v>0.67050298143645892</v>
      </c>
      <c r="AQ30" s="47">
        <f>IF(PLANEL_Pot_Trim!AQ4&lt;&gt;0,AQ4/PLANEL_Pot_Trim!AQ4,0)</f>
        <v>0.7338884788455291</v>
      </c>
      <c r="AR30" s="47">
        <f>IF(PLANEL_Pot_Trim!AR4&lt;&gt;0,AR4/PLANEL_Pot_Trim!AR4,0)</f>
        <v>0.69172912529268904</v>
      </c>
      <c r="AS30" s="47">
        <f>IF(PLANEL_Pot_Trim!AS4&lt;&gt;0,AS4/PLANEL_Pot_Trim!AS4,0)</f>
        <v>0.64181266562714334</v>
      </c>
      <c r="AT30" s="47">
        <f>IF(PLANEL_Pot_Trim!AT4&lt;&gt;0,AT4/PLANEL_Pot_Trim!AT4,0)</f>
        <v>0.6698473195332626</v>
      </c>
      <c r="AU30" s="47">
        <f>IF(PLANEL_Pot_Trim!AU4&lt;&gt;0,AU4/PLANEL_Pot_Trim!AU4,0)</f>
        <v>0.73510334072443517</v>
      </c>
      <c r="AV30" s="47">
        <f>IF(PLANEL_Pot_Trim!AV4&lt;&gt;0,AV4/PLANEL_Pot_Trim!AV4,0)</f>
        <v>0.66460659193813476</v>
      </c>
      <c r="AW30" s="47">
        <f>IF(PLANEL_Pot_Trim!AW4&lt;&gt;0,AW4/PLANEL_Pot_Trim!AW4,0)</f>
        <v>0.64016702975865869</v>
      </c>
      <c r="AX30" s="47">
        <f>IF(PLANEL_Pot_Trim!AX4&lt;&gt;0,AX4/PLANEL_Pot_Trim!AX4,0)</f>
        <v>0.66656166652313775</v>
      </c>
      <c r="AY30" s="47">
        <f>IF(PLANEL_Pot_Trim!AY4&lt;&gt;0,AY4/PLANEL_Pot_Trim!AY4,0)</f>
        <v>0.73510334072443517</v>
      </c>
      <c r="AZ30" s="47">
        <f>IF(PLANEL_Pot_Trim!AZ4&lt;&gt;0,AZ4/PLANEL_Pot_Trim!AZ4,0)</f>
        <v>0.66043770834619353</v>
      </c>
      <c r="BA30" s="47">
        <f>IF(PLANEL_Pot_Trim!BA4&lt;&gt;0,BA4/PLANEL_Pot_Trim!BA4,0)</f>
        <v>0.64577218100458433</v>
      </c>
      <c r="BB30" s="47">
        <f>IF(PLANEL_Pot_Trim!BB4&lt;&gt;0,BB4/PLANEL_Pot_Trim!BB4,0)</f>
        <v>0.67244014740164826</v>
      </c>
      <c r="BC30" s="47">
        <f>IF(PLANEL_Pot_Trim!BC4&lt;&gt;0,BC4/PLANEL_Pot_Trim!BC4,0)</f>
        <v>0.73841432336462054</v>
      </c>
      <c r="BD30" s="47">
        <f>IF(PLANEL_Pot_Trim!BD4&lt;&gt;0,BD4/PLANEL_Pot_Trim!BD4,0)</f>
        <v>0.64820322753894799</v>
      </c>
      <c r="BE30" s="47">
        <f>IF(PLANEL_Pot_Trim!BE4&lt;&gt;0,BE4/PLANEL_Pot_Trim!BE4,0)</f>
        <v>0.62608568947254661</v>
      </c>
      <c r="BF30" s="47">
        <f>IF(PLANEL_Pot_Trim!BF4&lt;&gt;0,BF4/PLANEL_Pot_Trim!BF4,0)</f>
        <v>0.65988552392432354</v>
      </c>
      <c r="BG30" s="47">
        <f>IF(PLANEL_Pot_Trim!BG4&lt;&gt;0,BG4/PLANEL_Pot_Trim!BG4,0)</f>
        <v>0.74133830123820954</v>
      </c>
      <c r="BH30" s="47">
        <f>IF(PLANEL_Pot_Trim!BH4&lt;&gt;0,BH4/PLANEL_Pot_Trim!BH4,0)</f>
        <v>0.64505074581935218</v>
      </c>
      <c r="BI30" s="47">
        <f>IF(PLANEL_Pot_Trim!BI4&lt;&gt;0,BI4/PLANEL_Pot_Trim!BI4,0)</f>
        <v>0.59057956281478019</v>
      </c>
      <c r="BJ30" s="47">
        <f>IF(PLANEL_Pot_Trim!BJ4&lt;&gt;0,BJ4/PLANEL_Pot_Trim!BJ4,0)</f>
        <v>0.65317207895873663</v>
      </c>
      <c r="BK30" s="47">
        <f>IF(PLANEL_Pot_Trim!BK4&lt;&gt;0,BK4/PLANEL_Pot_Trim!BK4,0)</f>
        <v>0.74515907985828855</v>
      </c>
      <c r="BL30" s="47">
        <f>IF(PLANEL_Pot_Trim!BL4&lt;&gt;0,BL4/PLANEL_Pot_Trim!BL4,0)</f>
        <v>0.67048751979350918</v>
      </c>
      <c r="BM30" s="47">
        <f>IF(PLANEL_Pot_Trim!BM4&lt;&gt;0,BM4/PLANEL_Pot_Trim!BM4,0)</f>
        <v>0.5846513947050026</v>
      </c>
      <c r="BN30" s="47">
        <f>IF(PLANEL_Pot_Trim!BN4&lt;&gt;0,BN4/PLANEL_Pot_Trim!BN4,0)</f>
        <v>0.65645590387053709</v>
      </c>
      <c r="BO30" s="47">
        <f>IF(PLANEL_Pot_Trim!BO4&lt;&gt;0,BO4/PLANEL_Pot_Trim!BO4,0)</f>
        <v>0.7385401581380352</v>
      </c>
      <c r="BP30" s="47">
        <f>IF(PLANEL_Pot_Trim!BP4&lt;&gt;0,BP4/PLANEL_Pot_Trim!BP4,0)</f>
        <v>0.6390445916507187</v>
      </c>
      <c r="BQ30" s="47">
        <f>IF(PLANEL_Pot_Trim!BQ4&lt;&gt;0,BQ4/PLANEL_Pot_Trim!BQ4,0)</f>
        <v>0.59074063918168307</v>
      </c>
      <c r="BR30" s="47">
        <f>IF(PLANEL_Pot_Trim!BR4&lt;&gt;0,BR4/PLANEL_Pot_Trim!BR4,0)</f>
        <v>0.64896000548685751</v>
      </c>
      <c r="BS30" s="47">
        <f>IF(PLANEL_Pot_Trim!BS4&lt;&gt;0,BS4/PLANEL_Pot_Trim!BS4,0)</f>
        <v>0.73900422197158777</v>
      </c>
      <c r="BT30" s="47">
        <f>IF(PLANEL_Pot_Trim!BT4&lt;&gt;0,BT4/PLANEL_Pot_Trim!BT4,0)</f>
        <v>0.63118622919765965</v>
      </c>
      <c r="BU30" s="47">
        <f>IF(PLANEL_Pot_Trim!BU4&lt;&gt;0,BU4/PLANEL_Pot_Trim!BU4,0)</f>
        <v>0.60133050800239096</v>
      </c>
      <c r="BV30" s="47">
        <f>IF(PLANEL_Pot_Trim!BV4&lt;&gt;0,BV4/PLANEL_Pot_Trim!BV4,0)</f>
        <v>0.64725438137841529</v>
      </c>
      <c r="BW30" s="47">
        <f>IF(PLANEL_Pot_Trim!BW4&lt;&gt;0,BW4/PLANEL_Pot_Trim!BW4,0)</f>
        <v>0.74084507422328771</v>
      </c>
      <c r="BX30" s="47">
        <f>IF(PLANEL_Pot_Trim!BX4&lt;&gt;0,BX4/PLANEL_Pot_Trim!BX4,0)</f>
        <v>0.63244351712045099</v>
      </c>
      <c r="BY30" s="47">
        <f>IF(PLANEL_Pot_Trim!BY4&lt;&gt;0,BY4/PLANEL_Pot_Trim!BY4,0)</f>
        <v>0.58109763482339616</v>
      </c>
      <c r="BZ30" s="47">
        <f>IF(PLANEL_Pot_Trim!BZ4&lt;&gt;0,BZ4/PLANEL_Pot_Trim!BZ4,0)</f>
        <v>0.64632572903994634</v>
      </c>
      <c r="CA30" s="47">
        <f>IF(PLANEL_Pot_Trim!CA4&lt;&gt;0,CA4/PLANEL_Pot_Trim!CA4,0)</f>
        <v>0.7423777001398143</v>
      </c>
      <c r="CB30" s="47">
        <f>IF(PLANEL_Pot_Trim!CB4&lt;&gt;0,CB4/PLANEL_Pot_Trim!CB4,0)</f>
        <v>0.63494469156090716</v>
      </c>
      <c r="CC30" s="47">
        <f>IF(PLANEL_Pot_Trim!CC4&lt;&gt;0,CC4/PLANEL_Pot_Trim!CC4,0)</f>
        <v>0.58132541313516628</v>
      </c>
      <c r="CD30" s="47">
        <f>IF(PLANEL_Pot_Trim!CD4&lt;&gt;0,CD4/PLANEL_Pot_Trim!CD4,0)</f>
        <v>0.64508816484245779</v>
      </c>
      <c r="CE30" s="47">
        <f>IF(PLANEL_Pot_Trim!CE4&lt;&gt;0,CE4/PLANEL_Pot_Trim!CE4,0)</f>
        <v>0.74333818895855541</v>
      </c>
      <c r="CF30" s="47">
        <f>IF(PLANEL_Pot_Trim!CF4&lt;&gt;0,CF4/PLANEL_Pot_Trim!CF4,0)</f>
        <v>0.63243131499799687</v>
      </c>
      <c r="CG30" s="47">
        <f>IF(PLANEL_Pot_Trim!CG4&lt;&gt;0,CG4/PLANEL_Pot_Trim!CG4,0)</f>
        <v>0.53683125588099612</v>
      </c>
      <c r="CH30" s="47">
        <f>IF(PLANEL_Pot_Trim!CH4&lt;&gt;0,CH4/PLANEL_Pot_Trim!CH4,0)</f>
        <v>0.64310600683199182</v>
      </c>
      <c r="CI30" s="47">
        <f>IF(PLANEL_Pot_Trim!CI4&lt;&gt;0,CI4/PLANEL_Pot_Trim!CI4,0)</f>
        <v>0.74158316518041834</v>
      </c>
      <c r="CJ30" s="47">
        <f>IF(PLANEL_Pot_Trim!CJ4&lt;&gt;0,CJ4/PLANEL_Pot_Trim!CJ4,0)</f>
        <v>0.6332118502689722</v>
      </c>
      <c r="CK30" s="47">
        <f>IF(PLANEL_Pot_Trim!CK4&lt;&gt;0,CK4/PLANEL_Pot_Trim!CK4,0)</f>
        <v>0.56547491170629105</v>
      </c>
      <c r="CL30" s="47">
        <f>IF(PLANEL_Pot_Trim!CL4&lt;&gt;0,CL4/PLANEL_Pot_Trim!CL4,0)</f>
        <v>0.63971096088159118</v>
      </c>
      <c r="CM30" s="47">
        <f>IF(PLANEL_Pot_Trim!CM4&lt;&gt;0,CM4/PLANEL_Pot_Trim!CM4,0)</f>
        <v>0.7390880065555554</v>
      </c>
      <c r="CN30" s="47">
        <f>IF(PLANEL_Pot_Trim!CN4&lt;&gt;0,CN4/PLANEL_Pot_Trim!CN4,0)</f>
        <v>0.61782004603329665</v>
      </c>
      <c r="CO30" s="47">
        <f>IF(PLANEL_Pot_Trim!CO4&lt;&gt;0,CO4/PLANEL_Pot_Trim!CO4,0)</f>
        <v>0.54135044328724757</v>
      </c>
      <c r="CP30" s="47">
        <f>IF(PLANEL_Pot_Trim!CP4&lt;&gt;0,CP4/PLANEL_Pot_Trim!CP4,0)</f>
        <v>0.63520403564127026</v>
      </c>
      <c r="CQ30" s="47">
        <f>IF(PLANEL_Pot_Trim!CQ4&lt;&gt;0,CQ4/PLANEL_Pot_Trim!CQ4,0)</f>
        <v>0.73824684775847249</v>
      </c>
      <c r="CR30" s="47">
        <f>IF(PLANEL_Pot_Trim!CR4&lt;&gt;0,CR4/PLANEL_Pot_Trim!CR4,0)</f>
        <v>0.61512081051151812</v>
      </c>
      <c r="CS30" s="47">
        <f>IF(PLANEL_Pot_Trim!CS4&lt;&gt;0,CS4/PLANEL_Pot_Trim!CS4,0)</f>
        <v>0.56119173455451399</v>
      </c>
      <c r="CT30" s="47">
        <f>IF(PLANEL_Pot_Trim!CT4&lt;&gt;0,CT4/PLANEL_Pot_Trim!CT4,0)</f>
        <v>0.63378527641657956</v>
      </c>
      <c r="CU30" s="47">
        <f>IF(PLANEL_Pot_Trim!CU4&lt;&gt;0,CU4/PLANEL_Pot_Trim!CU4,0)</f>
        <v>0.73305219521344755</v>
      </c>
      <c r="CV30" s="47">
        <f>IF(PLANEL_Pot_Trim!CV4&lt;&gt;0,CV4/PLANEL_Pot_Trim!CV4,0)</f>
        <v>0.61868069178047114</v>
      </c>
      <c r="CW30" s="47">
        <f>IF(PLANEL_Pot_Trim!CW4&lt;&gt;0,CW4/PLANEL_Pot_Trim!CW4,0)</f>
        <v>0.54380892556693294</v>
      </c>
      <c r="CX30" s="47">
        <f>IF(PLANEL_Pot_Trim!CX4&lt;&gt;0,CX4/PLANEL_Pot_Trim!CX4,0)</f>
        <v>0.63020690956657399</v>
      </c>
      <c r="CY30" s="77">
        <f>IF(PLANEL_Pot_Trim!CY4&lt;&gt;0,CY4/PLANEL_Pot_Trim!CY4,0)</f>
        <v>0.73876614587652889</v>
      </c>
      <c r="CZ30" s="77">
        <f>IF(PLANEL_Pot_Trim!CZ4&lt;&gt;0,CZ4/PLANEL_Pot_Trim!CZ4,0)</f>
        <v>0.61607475149258539</v>
      </c>
      <c r="DA30" s="77">
        <f>IF(PLANEL_Pot_Trim!DA4&lt;&gt;0,DA4/PLANEL_Pot_Trim!DA4,0)</f>
        <v>0.54789144258677602</v>
      </c>
      <c r="DB30" s="77">
        <f>IF(PLANEL_Pot_Trim!DB4&lt;&gt;0,DB4/PLANEL_Pot_Trim!DB4,0)</f>
        <v>0.63020690956657399</v>
      </c>
      <c r="DC30" s="47">
        <f>IF(PLANEL_Pot_Trim!DC4&lt;&gt;0,DC4/PLANEL_Pot_Trim!DC4,0)</f>
        <v>0.73986405753482509</v>
      </c>
      <c r="DD30" s="47">
        <f>IF(PLANEL_Pot_Trim!DD4&lt;&gt;0,DD4/PLANEL_Pot_Trim!DD4,0)</f>
        <v>0.61678534801312124</v>
      </c>
      <c r="DE30" s="47">
        <f>IF(PLANEL_Pot_Trim!DE4&lt;&gt;0,DE4/PLANEL_Pot_Trim!DE4,0)</f>
        <v>0.56627045579009183</v>
      </c>
      <c r="DF30" s="47">
        <f>IF(PLANEL_Pot_Trim!DF4&lt;&gt;0,DF4/PLANEL_Pot_Trim!DF4,0)</f>
        <v>0.63012735940634068</v>
      </c>
      <c r="DG30" s="47">
        <f>IF(PLANEL_Pot_Trim!DG4&lt;&gt;0,DG4/PLANEL_Pot_Trim!DG4,0)</f>
        <v>0.73990876271978989</v>
      </c>
      <c r="DH30" s="47">
        <f>IF(PLANEL_Pot_Trim!DH4&lt;&gt;0,DH4/PLANEL_Pot_Trim!DH4,0)</f>
        <v>0.62356602614584911</v>
      </c>
      <c r="DI30" s="47">
        <f>IF(PLANEL_Pot_Trim!DI4&lt;&gt;0,DI4/PLANEL_Pot_Trim!DI4,0)</f>
        <v>0.53665149655200772</v>
      </c>
      <c r="DJ30" s="47">
        <f>IF(PLANEL_Pot_Trim!DJ4&lt;&gt;0,DJ4/PLANEL_Pot_Trim!DJ4,0)</f>
        <v>0.62975632155195038</v>
      </c>
      <c r="DK30" s="47">
        <f>IF(PLANEL_Pot_Trim!DK4&lt;&gt;0,DK4/PLANEL_Pot_Trim!DK4,0)</f>
        <v>0.73991128451642119</v>
      </c>
      <c r="DL30" s="47">
        <f>IF(PLANEL_Pot_Trim!DL4&lt;&gt;0,DL4/PLANEL_Pot_Trim!DL4,0)</f>
        <v>0.63189405134665888</v>
      </c>
      <c r="DM30" s="47">
        <f>IF(PLANEL_Pot_Trim!DM4&lt;&gt;0,DM4/PLANEL_Pot_Trim!DM4,0)</f>
        <v>0.55025891094035595</v>
      </c>
      <c r="DN30" s="47">
        <f>IF(PLANEL_Pot_Trim!DN4&lt;&gt;0,DN4/PLANEL_Pot_Trim!DN4,0)</f>
        <v>0.6293896384584432</v>
      </c>
      <c r="DO30" s="47">
        <f>IF(PLANEL_Pot_Trim!DO4&lt;&gt;0,DO4/PLANEL_Pot_Trim!DO4,0)</f>
        <v>0.73993702743557288</v>
      </c>
      <c r="DP30" s="47">
        <f>IF(PLANEL_Pot_Trim!DP4&lt;&gt;0,DP4/PLANEL_Pot_Trim!DP4,0)</f>
        <v>0.63493089302960304</v>
      </c>
      <c r="DQ30" s="47">
        <f>IF(PLANEL_Pot_Trim!DQ4&lt;&gt;0,DQ4/PLANEL_Pot_Trim!DQ4,0)</f>
        <v>0.5824521422589739</v>
      </c>
      <c r="DR30" s="47">
        <f>IF(PLANEL_Pot_Trim!DR4&lt;&gt;0,DR4/PLANEL_Pot_Trim!DR4,0)</f>
        <v>0.6293144848060136</v>
      </c>
      <c r="DS30" s="47">
        <f>IF(PLANEL_Pot_Trim!DS4&lt;&gt;0,DS4/PLANEL_Pot_Trim!DS4,0)</f>
        <v>0.73992079315322479</v>
      </c>
      <c r="DT30" s="47">
        <f>IF(PLANEL_Pot_Trim!DT4&lt;&gt;0,DT4/PLANEL_Pot_Trim!DT4,0)</f>
        <v>0.63616972367736702</v>
      </c>
      <c r="DU30" s="47">
        <f>IF(PLANEL_Pot_Trim!DU4&lt;&gt;0,DU4/PLANEL_Pot_Trim!DU4,0)</f>
        <v>0.57037027805419094</v>
      </c>
      <c r="DV30" s="47">
        <f>IF(PLANEL_Pot_Trim!DV4&lt;&gt;0,DV4/PLANEL_Pot_Trim!DV4,0)</f>
        <v>0.62855108799710613</v>
      </c>
      <c r="DW30" s="47">
        <f>IF(PLANEL_Pot_Trim!DW4&lt;&gt;0,DW4/PLANEL_Pot_Trim!DW4,0)</f>
        <v>0.73994629140056478</v>
      </c>
      <c r="DX30" s="47">
        <f>IF(PLANEL_Pot_Trim!DX4&lt;&gt;0,DX4/PLANEL_Pot_Trim!DX4,0)</f>
        <v>0.63609106270610993</v>
      </c>
      <c r="DY30" s="47">
        <f>IF(PLANEL_Pot_Trim!DY4&lt;&gt;0,DY4/PLANEL_Pot_Trim!DY4,0)</f>
        <v>0.56496981255443357</v>
      </c>
      <c r="DZ30" s="47">
        <f>IF(PLANEL_Pot_Trim!DZ4&lt;&gt;0,DZ4/PLANEL_Pot_Trim!DZ4,0)</f>
        <v>0.62563935959845329</v>
      </c>
      <c r="EA30" s="47">
        <f>IF(PLANEL_Pot_Trim!EA4&lt;&gt;0,EA4/PLANEL_Pot_Trim!EA4,0)</f>
        <v>0.7399697976268953</v>
      </c>
      <c r="EB30" s="47">
        <f>IF(PLANEL_Pot_Trim!EB4&lt;&gt;0,EB4/PLANEL_Pot_Trim!EB4,0)</f>
        <v>0.63568646698822728</v>
      </c>
      <c r="EC30" s="47">
        <f>IF(PLANEL_Pot_Trim!EC4&lt;&gt;0,EC4/PLANEL_Pot_Trim!EC4,0)</f>
        <v>0.5629941308770009</v>
      </c>
      <c r="ED30" s="47">
        <f>IF(PLANEL_Pot_Trim!ED4&lt;&gt;0,ED4/PLANEL_Pot_Trim!ED4,0)</f>
        <v>0.6271045939777834</v>
      </c>
      <c r="EE30" s="47">
        <f>IF(PLANEL_Pot_Trim!EE4&lt;&gt;0,EE4/PLANEL_Pot_Trim!EE4,0)</f>
        <v>0.74009217154027784</v>
      </c>
      <c r="EF30" s="47">
        <f>IF(PLANEL_Pot_Trim!EF4&lt;&gt;0,EF4/PLANEL_Pot_Trim!EF4,0)</f>
        <v>0.63322197263105973</v>
      </c>
      <c r="EG30" s="47">
        <f>IF(PLANEL_Pot_Trim!EG4&lt;&gt;0,EG4/PLANEL_Pot_Trim!EG4,0)</f>
        <v>0.57714005396603674</v>
      </c>
      <c r="EH30" s="47">
        <f>IF(PLANEL_Pot_Trim!EH4&lt;&gt;0,EH4/PLANEL_Pot_Trim!EH4,0)</f>
        <v>0.62180981338268437</v>
      </c>
      <c r="EI30" s="47">
        <f>IF(PLANEL_Pot_Trim!EI4&lt;&gt;0,EI4/PLANEL_Pot_Trim!EI4,0)</f>
        <v>0.74119681141166749</v>
      </c>
      <c r="EJ30" s="47">
        <f>IF(PLANEL_Pot_Trim!EJ4&lt;&gt;0,EJ4/PLANEL_Pot_Trim!EJ4,0)</f>
        <v>0.63154974835020627</v>
      </c>
      <c r="EK30" s="47">
        <f>IF(PLANEL_Pot_Trim!EK4&lt;&gt;0,EK4/PLANEL_Pot_Trim!EK4,0)</f>
        <v>0.56938923738702663</v>
      </c>
      <c r="EL30" s="47">
        <f>IF(PLANEL_Pot_Trim!EL4&lt;&gt;0,EL4/PLANEL_Pot_Trim!EL4,0)</f>
        <v>0.61733408595897199</v>
      </c>
      <c r="EM30" s="47">
        <f>IF(PLANEL_Pot_Trim!EM4&lt;&gt;0,EM4/PLANEL_Pot_Trim!EM4,0)</f>
        <v>0.74329302486439486</v>
      </c>
      <c r="EN30" s="47">
        <f>IF(PLANEL_Pot_Trim!EN4&lt;&gt;0,EN4/PLANEL_Pot_Trim!EN4,0)</f>
        <v>0.63097874616291028</v>
      </c>
      <c r="EO30" s="47">
        <f>IF(PLANEL_Pot_Trim!EO4&lt;&gt;0,EO4/PLANEL_Pot_Trim!EO4,0)</f>
        <v>0.55949778517607784</v>
      </c>
      <c r="EP30" s="47">
        <f>IF(PLANEL_Pot_Trim!EP4&lt;&gt;0,EP4/PLANEL_Pot_Trim!EP4,0)</f>
        <v>0.62458563431763015</v>
      </c>
    </row>
    <row r="31" spans="2:146" x14ac:dyDescent="0.25">
      <c r="B31" s="16" t="s">
        <v>2</v>
      </c>
      <c r="C31" s="47">
        <f>IF(PLANEL_Pot_Trim!C5&lt;&gt;0,C5/PLANEL_Pot_Trim!C5,0)</f>
        <v>0.8031221648770388</v>
      </c>
      <c r="D31" s="47">
        <f>IF(PLANEL_Pot_Trim!D5&lt;&gt;0,D5/PLANEL_Pot_Trim!D5,0)</f>
        <v>0.84596946123527417</v>
      </c>
      <c r="E31" s="47">
        <f>IF(PLANEL_Pot_Trim!E5&lt;&gt;0,E5/PLANEL_Pot_Trim!E5,0)</f>
        <v>0.83627174089722489</v>
      </c>
      <c r="F31" s="47">
        <f>IF(PLANEL_Pot_Trim!F5&lt;&gt;0,F5/PLANEL_Pot_Trim!F5,0)</f>
        <v>0.80365042383436014</v>
      </c>
      <c r="G31" s="47">
        <f>IF(PLANEL_Pot_Trim!G5&lt;&gt;0,G5/PLANEL_Pot_Trim!G5,0)</f>
        <v>0.64628325078695448</v>
      </c>
      <c r="H31" s="47">
        <f>IF(PLANEL_Pot_Trim!H5&lt;&gt;0,H5/PLANEL_Pot_Trim!H5,0)</f>
        <v>0.84718557146125895</v>
      </c>
      <c r="I31" s="47">
        <f>IF(PLANEL_Pot_Trim!I5&lt;&gt;0,I5/PLANEL_Pot_Trim!I5,0)</f>
        <v>0.81254172178482398</v>
      </c>
      <c r="J31" s="47">
        <f>IF(PLANEL_Pot_Trim!J5&lt;&gt;0,J5/PLANEL_Pot_Trim!J5,0)</f>
        <v>0.80913374894695989</v>
      </c>
      <c r="K31" s="47">
        <f>IF(PLANEL_Pot_Trim!K5&lt;&gt;0,K5/PLANEL_Pot_Trim!K5,0)</f>
        <v>0.7822624648120784</v>
      </c>
      <c r="L31" s="47">
        <f>IF(PLANEL_Pot_Trim!L5&lt;&gt;0,L5/PLANEL_Pot_Trim!L5,0)</f>
        <v>0.82338076359324797</v>
      </c>
      <c r="M31" s="47">
        <f>IF(PLANEL_Pot_Trim!M5&lt;&gt;0,M5/PLANEL_Pot_Trim!M5,0)</f>
        <v>0.80043118564920157</v>
      </c>
      <c r="N31" s="47">
        <f>IF(PLANEL_Pot_Trim!N5&lt;&gt;0,N5/PLANEL_Pot_Trim!N5,0)</f>
        <v>0.81554059664910428</v>
      </c>
      <c r="O31" s="47">
        <f>IF(PLANEL_Pot_Trim!O5&lt;&gt;0,O5/PLANEL_Pot_Trim!O5,0)</f>
        <v>0.78547978696047194</v>
      </c>
      <c r="P31" s="47">
        <f>IF(PLANEL_Pot_Trim!P5&lt;&gt;0,P5/PLANEL_Pot_Trim!P5,0)</f>
        <v>0.82565550582156677</v>
      </c>
      <c r="Q31" s="47">
        <f>IF(PLANEL_Pot_Trim!Q5&lt;&gt;0,Q5/PLANEL_Pot_Trim!Q5,0)</f>
        <v>0.76380888025509408</v>
      </c>
      <c r="R31" s="47">
        <f>IF(PLANEL_Pot_Trim!R5&lt;&gt;0,R5/PLANEL_Pot_Trim!R5,0)</f>
        <v>0.80940808643274087</v>
      </c>
      <c r="S31" s="47">
        <f>IF(PLANEL_Pot_Trim!S5&lt;&gt;0,S5/PLANEL_Pot_Trim!S5,0)</f>
        <v>0.77843641767082905</v>
      </c>
      <c r="T31" s="47">
        <f>IF(PLANEL_Pot_Trim!T5&lt;&gt;0,T5/PLANEL_Pot_Trim!T5,0)</f>
        <v>0.83256995794499211</v>
      </c>
      <c r="U31" s="47">
        <f>IF(PLANEL_Pot_Trim!U5&lt;&gt;0,U5/PLANEL_Pot_Trim!U5,0)</f>
        <v>0.79464098697208652</v>
      </c>
      <c r="V31" s="47">
        <f>IF(PLANEL_Pot_Trim!V5&lt;&gt;0,V5/PLANEL_Pot_Trim!V5,0)</f>
        <v>0.81111358400936129</v>
      </c>
      <c r="W31" s="47">
        <f>IF(PLANEL_Pot_Trim!W5&lt;&gt;0,W5/PLANEL_Pot_Trim!W5,0)</f>
        <v>0.77962532229851944</v>
      </c>
      <c r="X31" s="47">
        <f>IF(PLANEL_Pot_Trim!X5&lt;&gt;0,X5/PLANEL_Pot_Trim!X5,0)</f>
        <v>0.80795083905412257</v>
      </c>
      <c r="Y31" s="47">
        <f>IF(PLANEL_Pot_Trim!Y5&lt;&gt;0,Y5/PLANEL_Pot_Trim!Y5,0)</f>
        <v>0.77669422626192808</v>
      </c>
      <c r="Z31" s="47">
        <f>IF(PLANEL_Pot_Trim!Z5&lt;&gt;0,Z5/PLANEL_Pot_Trim!Z5,0)</f>
        <v>0.7592198146008956</v>
      </c>
      <c r="AA31" s="47">
        <f>IF(PLANEL_Pot_Trim!AA5&lt;&gt;0,AA5/PLANEL_Pot_Trim!AA5,0)</f>
        <v>0.81851473886600767</v>
      </c>
      <c r="AB31" s="47">
        <f>IF(PLANEL_Pot_Trim!AB5&lt;&gt;0,AB5/PLANEL_Pot_Trim!AB5,0)</f>
        <v>0.84174700241418554</v>
      </c>
      <c r="AC31" s="47">
        <f>IF(PLANEL_Pot_Trim!AC5&lt;&gt;0,AC5/PLANEL_Pot_Trim!AC5,0)</f>
        <v>0.81063445304470616</v>
      </c>
      <c r="AD31" s="47">
        <f>IF(PLANEL_Pot_Trim!AD5&lt;&gt;0,AD5/PLANEL_Pot_Trim!AD5,0)</f>
        <v>0.81145900911661228</v>
      </c>
      <c r="AE31" s="47">
        <f>IF(PLANEL_Pot_Trim!AE5&lt;&gt;0,AE5/PLANEL_Pot_Trim!AE5,0)</f>
        <v>0.85078803875541176</v>
      </c>
      <c r="AF31" s="47">
        <f>IF(PLANEL_Pot_Trim!AF5&lt;&gt;0,AF5/PLANEL_Pot_Trim!AF5,0)</f>
        <v>0.8459012649038159</v>
      </c>
      <c r="AG31" s="47">
        <f>IF(PLANEL_Pot_Trim!AG5&lt;&gt;0,AG5/PLANEL_Pot_Trim!AG5,0)</f>
        <v>0.80390329305655428</v>
      </c>
      <c r="AH31" s="47">
        <f>IF(PLANEL_Pot_Trim!AH5&lt;&gt;0,AH5/PLANEL_Pot_Trim!AH5,0)</f>
        <v>0.58380169945951044</v>
      </c>
      <c r="AI31" s="47">
        <f>IF(PLANEL_Pot_Trim!AI5&lt;&gt;0,AI5/PLANEL_Pot_Trim!AI5,0)</f>
        <v>0.85102801034448972</v>
      </c>
      <c r="AJ31" s="47">
        <f>IF(PLANEL_Pot_Trim!AJ5&lt;&gt;0,AJ5/PLANEL_Pot_Trim!AJ5,0)</f>
        <v>0.85735841292361281</v>
      </c>
      <c r="AK31" s="47">
        <f>IF(PLANEL_Pot_Trim!AK5&lt;&gt;0,AK5/PLANEL_Pot_Trim!AK5,0)</f>
        <v>0.81381054153767152</v>
      </c>
      <c r="AL31" s="47">
        <f>IF(PLANEL_Pot_Trim!AL5&lt;&gt;0,AL5/PLANEL_Pot_Trim!AL5,0)</f>
        <v>0.8265957285771347</v>
      </c>
      <c r="AM31" s="47">
        <f>IF(PLANEL_Pot_Trim!AM5&lt;&gt;0,AM5/PLANEL_Pot_Trim!AM5,0)</f>
        <v>0.85775673639621519</v>
      </c>
      <c r="AN31" s="47">
        <f>IF(PLANEL_Pot_Trim!AN5&lt;&gt;0,AN5/PLANEL_Pot_Trim!AN5,0)</f>
        <v>0.85222219608925431</v>
      </c>
      <c r="AO31" s="47">
        <f>IF(PLANEL_Pot_Trim!AO5&lt;&gt;0,AO5/PLANEL_Pot_Trim!AO5,0)</f>
        <v>0.83177608619312871</v>
      </c>
      <c r="AP31" s="47">
        <f>IF(PLANEL_Pot_Trim!AP5&lt;&gt;0,AP5/PLANEL_Pot_Trim!AP5,0)</f>
        <v>0.84096341049727696</v>
      </c>
      <c r="AQ31" s="47">
        <f>IF(PLANEL_Pot_Trim!AQ5&lt;&gt;0,AQ5/PLANEL_Pot_Trim!AQ5,0)</f>
        <v>0.8578519640630794</v>
      </c>
      <c r="AR31" s="47">
        <f>IF(PLANEL_Pot_Trim!AR5&lt;&gt;0,AR5/PLANEL_Pot_Trim!AR5,0)</f>
        <v>0.57262298514224708</v>
      </c>
      <c r="AS31" s="47">
        <f>IF(PLANEL_Pot_Trim!AS5&lt;&gt;0,AS5/PLANEL_Pot_Trim!AS5,0)</f>
        <v>0.51932466546998202</v>
      </c>
      <c r="AT31" s="47">
        <f>IF(PLANEL_Pot_Trim!AT5&lt;&gt;0,AT5/PLANEL_Pot_Trim!AT5,0)</f>
        <v>0.80110119597883256</v>
      </c>
      <c r="AU31" s="47">
        <f>IF(PLANEL_Pot_Trim!AU5&lt;&gt;0,AU5/PLANEL_Pot_Trim!AU5,0)</f>
        <v>0.8578519640630794</v>
      </c>
      <c r="AV31" s="47">
        <f>IF(PLANEL_Pot_Trim!AV5&lt;&gt;0,AV5/PLANEL_Pot_Trim!AV5,0)</f>
        <v>0.84893926922463114</v>
      </c>
      <c r="AW31" s="47">
        <f>IF(PLANEL_Pot_Trim!AW5&lt;&gt;0,AW5/PLANEL_Pot_Trim!AW5,0)</f>
        <v>0.46145986840637387</v>
      </c>
      <c r="AX31" s="47">
        <f>IF(PLANEL_Pot_Trim!AX5&lt;&gt;0,AX5/PLANEL_Pot_Trim!AX5,0)</f>
        <v>0.82709120217921483</v>
      </c>
      <c r="AY31" s="47">
        <f>IF(PLANEL_Pot_Trim!AY5&lt;&gt;0,AY5/PLANEL_Pot_Trim!AY5,0)</f>
        <v>0.8578519640630794</v>
      </c>
      <c r="AZ31" s="47">
        <f>IF(PLANEL_Pot_Trim!AZ5&lt;&gt;0,AZ5/PLANEL_Pot_Trim!AZ5,0)</f>
        <v>0.68271137966959627</v>
      </c>
      <c r="BA31" s="47">
        <f>IF(PLANEL_Pot_Trim!BA5&lt;&gt;0,BA5/PLANEL_Pot_Trim!BA5,0)</f>
        <v>0.5500764963449295</v>
      </c>
      <c r="BB31" s="47">
        <f>IF(PLANEL_Pot_Trim!BB5&lt;&gt;0,BB5/PLANEL_Pot_Trim!BB5,0)</f>
        <v>0.75214736374329716</v>
      </c>
      <c r="BC31" s="47">
        <f>IF(PLANEL_Pot_Trim!BC5&lt;&gt;0,BC5/PLANEL_Pot_Trim!BC5,0)</f>
        <v>0.8578519640630794</v>
      </c>
      <c r="BD31" s="47">
        <f>IF(PLANEL_Pot_Trim!BD5&lt;&gt;0,BD5/PLANEL_Pot_Trim!BD5,0)</f>
        <v>0.85715322660755533</v>
      </c>
      <c r="BE31" s="47">
        <f>IF(PLANEL_Pot_Trim!BE5&lt;&gt;0,BE5/PLANEL_Pot_Trim!BE5,0)</f>
        <v>0.56392574420574071</v>
      </c>
      <c r="BF31" s="47">
        <f>IF(PLANEL_Pot_Trim!BF5&lt;&gt;0,BF5/PLANEL_Pot_Trim!BF5,0)</f>
        <v>0.84096341049727696</v>
      </c>
      <c r="BG31" s="47">
        <f>IF(PLANEL_Pot_Trim!BG5&lt;&gt;0,BG5/PLANEL_Pot_Trim!BG5,0)</f>
        <v>0.8578519640630794</v>
      </c>
      <c r="BH31" s="47">
        <f>IF(PLANEL_Pot_Trim!BH5&lt;&gt;0,BH5/PLANEL_Pot_Trim!BH5,0)</f>
        <v>0.77690652799487492</v>
      </c>
      <c r="BI31" s="47">
        <f>IF(PLANEL_Pot_Trim!BI5&lt;&gt;0,BI5/PLANEL_Pot_Trim!BI5,0)</f>
        <v>0.55620674615225996</v>
      </c>
      <c r="BJ31" s="47">
        <f>IF(PLANEL_Pot_Trim!BJ5&lt;&gt;0,BJ5/PLANEL_Pot_Trim!BJ5,0)</f>
        <v>0.84096341049727696</v>
      </c>
      <c r="BK31" s="47">
        <f>IF(PLANEL_Pot_Trim!BK5&lt;&gt;0,BK5/PLANEL_Pot_Trim!BK5,0)</f>
        <v>0.8578519640630794</v>
      </c>
      <c r="BL31" s="47">
        <f>IF(PLANEL_Pot_Trim!BL5&lt;&gt;0,BL5/PLANEL_Pot_Trim!BL5,0)</f>
        <v>0.57007947588224706</v>
      </c>
      <c r="BM31" s="47">
        <f>IF(PLANEL_Pot_Trim!BM5&lt;&gt;0,BM5/PLANEL_Pot_Trim!BM5,0)</f>
        <v>0.77120693786244987</v>
      </c>
      <c r="BN31" s="47">
        <f>IF(PLANEL_Pot_Trim!BN5&lt;&gt;0,BN5/PLANEL_Pot_Trim!BN5,0)</f>
        <v>0.84096341049727696</v>
      </c>
      <c r="BO31" s="47">
        <f>IF(PLANEL_Pot_Trim!BO5&lt;&gt;0,BO5/PLANEL_Pot_Trim!BO5,0)</f>
        <v>0.8578519640630794</v>
      </c>
      <c r="BP31" s="47">
        <f>IF(PLANEL_Pot_Trim!BP5&lt;&gt;0,BP5/PLANEL_Pot_Trim!BP5,0)</f>
        <v>0.81929328788375977</v>
      </c>
      <c r="BQ31" s="47">
        <f>IF(PLANEL_Pot_Trim!BQ5&lt;&gt;0,BQ5/PLANEL_Pot_Trim!BQ5,0)</f>
        <v>0.64775023175047608</v>
      </c>
      <c r="BR31" s="47">
        <f>IF(PLANEL_Pot_Trim!BR5&lt;&gt;0,BR5/PLANEL_Pot_Trim!BR5,0)</f>
        <v>0.84096341049727696</v>
      </c>
      <c r="BS31" s="47">
        <f>IF(PLANEL_Pot_Trim!BS5&lt;&gt;0,BS5/PLANEL_Pot_Trim!BS5,0)</f>
        <v>0.8578519640630794</v>
      </c>
      <c r="BT31" s="47">
        <f>IF(PLANEL_Pot_Trim!BT5&lt;&gt;0,BT5/PLANEL_Pot_Trim!BT5,0)</f>
        <v>0.85750930448139984</v>
      </c>
      <c r="BU31" s="47">
        <f>IF(PLANEL_Pot_Trim!BU5&lt;&gt;0,BU5/PLANEL_Pot_Trim!BU5,0)</f>
        <v>0.84601339015382715</v>
      </c>
      <c r="BV31" s="47">
        <f>IF(PLANEL_Pot_Trim!BV5&lt;&gt;0,BV5/PLANEL_Pot_Trim!BV5,0)</f>
        <v>0.84096341049727696</v>
      </c>
      <c r="BW31" s="47">
        <f>IF(PLANEL_Pot_Trim!BW5&lt;&gt;0,BW5/PLANEL_Pot_Trim!BW5,0)</f>
        <v>0.8578519640630794</v>
      </c>
      <c r="BX31" s="47">
        <f>IF(PLANEL_Pot_Trim!BX5&lt;&gt;0,BX5/PLANEL_Pot_Trim!BX5,0)</f>
        <v>0.79154133926834358</v>
      </c>
      <c r="BY31" s="47">
        <f>IF(PLANEL_Pot_Trim!BY5&lt;&gt;0,BY5/PLANEL_Pot_Trim!BY5,0)</f>
        <v>0.55502878047449489</v>
      </c>
      <c r="BZ31" s="47">
        <f>IF(PLANEL_Pot_Trim!BZ5&lt;&gt;0,BZ5/PLANEL_Pot_Trim!BZ5,0)</f>
        <v>0.84096341049727696</v>
      </c>
      <c r="CA31" s="47">
        <f>IF(PLANEL_Pot_Trim!CA5&lt;&gt;0,CA5/PLANEL_Pot_Trim!CA5,0)</f>
        <v>0.8578519640630794</v>
      </c>
      <c r="CB31" s="47">
        <f>IF(PLANEL_Pot_Trim!CB5&lt;&gt;0,CB5/PLANEL_Pot_Trim!CB5,0)</f>
        <v>0.67233426938308682</v>
      </c>
      <c r="CC31" s="47">
        <f>IF(PLANEL_Pot_Trim!CC5&lt;&gt;0,CC5/PLANEL_Pot_Trim!CC5,0)</f>
        <v>0.47988563584756017</v>
      </c>
      <c r="CD31" s="47">
        <f>IF(PLANEL_Pot_Trim!CD5&lt;&gt;0,CD5/PLANEL_Pot_Trim!CD5,0)</f>
        <v>0.84096341049727696</v>
      </c>
      <c r="CE31" s="47">
        <f>IF(PLANEL_Pot_Trim!CE5&lt;&gt;0,CE5/PLANEL_Pot_Trim!CE5,0)</f>
        <v>0.8578519640630794</v>
      </c>
      <c r="CF31" s="47">
        <f>IF(PLANEL_Pot_Trim!CF5&lt;&gt;0,CF5/PLANEL_Pot_Trim!CF5,0)</f>
        <v>0.7982512818931361</v>
      </c>
      <c r="CG31" s="47">
        <f>IF(PLANEL_Pot_Trim!CG5&lt;&gt;0,CG5/PLANEL_Pot_Trim!CG5,0)</f>
        <v>0.83693238115851221</v>
      </c>
      <c r="CH31" s="47">
        <f>IF(PLANEL_Pot_Trim!CH5&lt;&gt;0,CH5/PLANEL_Pot_Trim!CH5,0)</f>
        <v>0.84096341049727696</v>
      </c>
      <c r="CI31" s="47">
        <f>IF(PLANEL_Pot_Trim!CI5&lt;&gt;0,CI5/PLANEL_Pot_Trim!CI5,0)</f>
        <v>0.8578519640630794</v>
      </c>
      <c r="CJ31" s="47">
        <f>IF(PLANEL_Pot_Trim!CJ5&lt;&gt;0,CJ5/PLANEL_Pot_Trim!CJ5,0)</f>
        <v>0.86256317873969524</v>
      </c>
      <c r="CK31" s="47">
        <f>IF(PLANEL_Pot_Trim!CK5&lt;&gt;0,CK5/PLANEL_Pot_Trim!CK5,0)</f>
        <v>0.56394531314061791</v>
      </c>
      <c r="CL31" s="47">
        <f>IF(PLANEL_Pot_Trim!CL5&lt;&gt;0,CL5/PLANEL_Pot_Trim!CL5,0)</f>
        <v>0.84096341049727696</v>
      </c>
      <c r="CM31" s="47">
        <f>IF(PLANEL_Pot_Trim!CM5&lt;&gt;0,CM5/PLANEL_Pot_Trim!CM5,0)</f>
        <v>0.8578519640630794</v>
      </c>
      <c r="CN31" s="47">
        <f>IF(PLANEL_Pot_Trim!CN5&lt;&gt;0,CN5/PLANEL_Pot_Trim!CN5,0)</f>
        <v>0.86256317873969524</v>
      </c>
      <c r="CO31" s="47">
        <f>IF(PLANEL_Pot_Trim!CO5&lt;&gt;0,CO5/PLANEL_Pot_Trim!CO5,0)</f>
        <v>0.73572232249860492</v>
      </c>
      <c r="CP31" s="47">
        <f>IF(PLANEL_Pot_Trim!CP5&lt;&gt;0,CP5/PLANEL_Pot_Trim!CP5,0)</f>
        <v>0.84096341049727696</v>
      </c>
      <c r="CQ31" s="47">
        <f>IF(PLANEL_Pot_Trim!CQ5&lt;&gt;0,CQ5/PLANEL_Pot_Trim!CQ5,0)</f>
        <v>0.85763549782048676</v>
      </c>
      <c r="CR31" s="47">
        <f>IF(PLANEL_Pot_Trim!CR5&lt;&gt;0,CR5/PLANEL_Pot_Trim!CR5,0)</f>
        <v>0.80730891546177497</v>
      </c>
      <c r="CS31" s="47">
        <f>IF(PLANEL_Pot_Trim!CS5&lt;&gt;0,CS5/PLANEL_Pot_Trim!CS5,0)</f>
        <v>0.44865601045552417</v>
      </c>
      <c r="CT31" s="47">
        <f>IF(PLANEL_Pot_Trim!CT5&lt;&gt;0,CT5/PLANEL_Pot_Trim!CT5,0)</f>
        <v>0.84096341049727696</v>
      </c>
      <c r="CU31" s="47">
        <f>IF(PLANEL_Pot_Trim!CU5&lt;&gt;0,CU5/PLANEL_Pot_Trim!CU5,0)</f>
        <v>0.8578519640630794</v>
      </c>
      <c r="CV31" s="47">
        <f>IF(PLANEL_Pot_Trim!CV5&lt;&gt;0,CV5/PLANEL_Pot_Trim!CV5,0)</f>
        <v>0.68267484246438981</v>
      </c>
      <c r="CW31" s="47">
        <f>IF(PLANEL_Pot_Trim!CW5&lt;&gt;0,CW5/PLANEL_Pot_Trim!CW5,0)</f>
        <v>0.64578337331203728</v>
      </c>
      <c r="CX31" s="47">
        <f>IF(PLANEL_Pot_Trim!CX5&lt;&gt;0,CX5/PLANEL_Pot_Trim!CX5,0)</f>
        <v>0.84096341049727696</v>
      </c>
      <c r="CY31" s="77">
        <f>IF(PLANEL_Pot_Trim!CY5&lt;&gt;0,CY5/PLANEL_Pot_Trim!CY5,0)</f>
        <v>0.85155266494928072</v>
      </c>
      <c r="CZ31" s="77">
        <f>IF(PLANEL_Pot_Trim!CZ5&lt;&gt;0,CZ5/PLANEL_Pot_Trim!CZ5,0)</f>
        <v>0.8607172583083772</v>
      </c>
      <c r="DA31" s="77">
        <f>IF(PLANEL_Pot_Trim!DA5&lt;&gt;0,DA5/PLANEL_Pot_Trim!DA5,0)</f>
        <v>0.56354541037420725</v>
      </c>
      <c r="DB31" s="77">
        <f>IF(PLANEL_Pot_Trim!DB5&lt;&gt;0,DB5/PLANEL_Pot_Trim!DB5,0)</f>
        <v>0.84096341049727696</v>
      </c>
      <c r="DC31" s="47">
        <f>IF(PLANEL_Pot_Trim!DC5&lt;&gt;0,DC5/PLANEL_Pot_Trim!DC5,0)</f>
        <v>0.8578519640630794</v>
      </c>
      <c r="DD31" s="47">
        <f>IF(PLANEL_Pot_Trim!DD5&lt;&gt;0,DD5/PLANEL_Pot_Trim!DD5,0)</f>
        <v>0.86199930776846934</v>
      </c>
      <c r="DE31" s="47">
        <f>IF(PLANEL_Pot_Trim!DE5&lt;&gt;0,DE5/PLANEL_Pot_Trim!DE5,0)</f>
        <v>0.46196060952471363</v>
      </c>
      <c r="DF31" s="47">
        <f>IF(PLANEL_Pot_Trim!DF5&lt;&gt;0,DF5/PLANEL_Pot_Trim!DF5,0)</f>
        <v>0.84096341049727696</v>
      </c>
      <c r="DG31" s="47">
        <f>IF(PLANEL_Pot_Trim!DG5&lt;&gt;0,DG5/PLANEL_Pot_Trim!DG5,0)</f>
        <v>0.85763549782048676</v>
      </c>
      <c r="DH31" s="47">
        <f>IF(PLANEL_Pot_Trim!DH5&lt;&gt;0,DH5/PLANEL_Pot_Trim!DH5,0)</f>
        <v>0.86256317873969524</v>
      </c>
      <c r="DI31" s="47">
        <f>IF(PLANEL_Pot_Trim!DI5&lt;&gt;0,DI5/PLANEL_Pot_Trim!DI5,0)</f>
        <v>0.64808533377255673</v>
      </c>
      <c r="DJ31" s="47">
        <f>IF(PLANEL_Pot_Trim!DJ5&lt;&gt;0,DJ5/PLANEL_Pot_Trim!DJ5,0)</f>
        <v>0.84096341049727696</v>
      </c>
      <c r="DK31" s="47">
        <f>IF(PLANEL_Pot_Trim!DK5&lt;&gt;0,DK5/PLANEL_Pot_Trim!DK5,0)</f>
        <v>0.8578519640630794</v>
      </c>
      <c r="DL31" s="47">
        <f>IF(PLANEL_Pot_Trim!DL5&lt;&gt;0,DL5/PLANEL_Pot_Trim!DL5,0)</f>
        <v>0.81668307903902748</v>
      </c>
      <c r="DM31" s="47">
        <f>IF(PLANEL_Pot_Trim!DM5&lt;&gt;0,DM5/PLANEL_Pot_Trim!DM5,0)</f>
        <v>0.65833430121635783</v>
      </c>
      <c r="DN31" s="47">
        <f>IF(PLANEL_Pot_Trim!DN5&lt;&gt;0,DN5/PLANEL_Pot_Trim!DN5,0)</f>
        <v>0.84096341049727696</v>
      </c>
      <c r="DO31" s="47">
        <f>IF(PLANEL_Pot_Trim!DO5&lt;&gt;0,DO5/PLANEL_Pot_Trim!DO5,0)</f>
        <v>0.85763549782048676</v>
      </c>
      <c r="DP31" s="47">
        <f>IF(PLANEL_Pot_Trim!DP5&lt;&gt;0,DP5/PLANEL_Pot_Trim!DP5,0)</f>
        <v>0.84182873828119953</v>
      </c>
      <c r="DQ31" s="47">
        <f>IF(PLANEL_Pot_Trim!DQ5&lt;&gt;0,DQ5/PLANEL_Pot_Trim!DQ5,0)</f>
        <v>0.84493915581860324</v>
      </c>
      <c r="DR31" s="47">
        <f>IF(PLANEL_Pot_Trim!DR5&lt;&gt;0,DR5/PLANEL_Pot_Trim!DR5,0)</f>
        <v>0.84096341049727696</v>
      </c>
      <c r="DS31" s="47">
        <f>IF(PLANEL_Pot_Trim!DS5&lt;&gt;0,DS5/PLANEL_Pot_Trim!DS5,0)</f>
        <v>0.8578519640630794</v>
      </c>
      <c r="DT31" s="47">
        <f>IF(PLANEL_Pot_Trim!DT5&lt;&gt;0,DT5/PLANEL_Pot_Trim!DT5,0)</f>
        <v>0.86256317873969524</v>
      </c>
      <c r="DU31" s="47">
        <f>IF(PLANEL_Pot_Trim!DU5&lt;&gt;0,DU5/PLANEL_Pot_Trim!DU5,0)</f>
        <v>0.38150315270178492</v>
      </c>
      <c r="DV31" s="47">
        <f>IF(PLANEL_Pot_Trim!DV5&lt;&gt;0,DV5/PLANEL_Pot_Trim!DV5,0)</f>
        <v>0.84096341049727696</v>
      </c>
      <c r="DW31" s="47">
        <f>IF(PLANEL_Pot_Trim!DW5&lt;&gt;0,DW5/PLANEL_Pot_Trim!DW5,0)</f>
        <v>0.85763549782048676</v>
      </c>
      <c r="DX31" s="47">
        <f>IF(PLANEL_Pot_Trim!DX5&lt;&gt;0,DX5/PLANEL_Pot_Trim!DX5,0)</f>
        <v>0.86256317873969524</v>
      </c>
      <c r="DY31" s="47">
        <f>IF(PLANEL_Pot_Trim!DY5&lt;&gt;0,DY5/PLANEL_Pot_Trim!DY5,0)</f>
        <v>0.38150315270178492</v>
      </c>
      <c r="DZ31" s="47">
        <f>IF(PLANEL_Pot_Trim!DZ5&lt;&gt;0,DZ5/PLANEL_Pot_Trim!DZ5,0)</f>
        <v>0.84096341049727696</v>
      </c>
      <c r="EA31" s="47">
        <f>IF(PLANEL_Pot_Trim!EA5&lt;&gt;0,EA5/PLANEL_Pot_Trim!EA5,0)</f>
        <v>0.85763549782048676</v>
      </c>
      <c r="EB31" s="47">
        <f>IF(PLANEL_Pot_Trim!EB5&lt;&gt;0,EB5/PLANEL_Pot_Trim!EB5,0)</f>
        <v>0.86256317873969524</v>
      </c>
      <c r="EC31" s="47">
        <f>IF(PLANEL_Pot_Trim!EC5&lt;&gt;0,EC5/PLANEL_Pot_Trim!EC5,0)</f>
        <v>0.63495658034213098</v>
      </c>
      <c r="ED31" s="47">
        <f>IF(PLANEL_Pot_Trim!ED5&lt;&gt;0,ED5/PLANEL_Pot_Trim!ED5,0)</f>
        <v>0.80165730759025988</v>
      </c>
      <c r="EE31" s="47">
        <f>IF(PLANEL_Pot_Trim!EE5&lt;&gt;0,EE5/PLANEL_Pot_Trim!EE5,0)</f>
        <v>0.8578519640630794</v>
      </c>
      <c r="EF31" s="47">
        <f>IF(PLANEL_Pot_Trim!EF5&lt;&gt;0,EF5/PLANEL_Pot_Trim!EF5,0)</f>
        <v>0.86256317873969524</v>
      </c>
      <c r="EG31" s="47">
        <f>IF(PLANEL_Pot_Trim!EG5&lt;&gt;0,EG5/PLANEL_Pot_Trim!EG5,0)</f>
        <v>0.84636575888315246</v>
      </c>
      <c r="EH31" s="47">
        <f>IF(PLANEL_Pot_Trim!EH5&lt;&gt;0,EH5/PLANEL_Pot_Trim!EH5,0)</f>
        <v>0.84096341049727696</v>
      </c>
      <c r="EI31" s="47">
        <f>IF(PLANEL_Pot_Trim!EI5&lt;&gt;0,EI5/PLANEL_Pot_Trim!EI5,0)</f>
        <v>0.85763549782048676</v>
      </c>
      <c r="EJ31" s="47">
        <f>IF(PLANEL_Pot_Trim!EJ5&lt;&gt;0,EJ5/PLANEL_Pot_Trim!EJ5,0)</f>
        <v>0.86256317873969524</v>
      </c>
      <c r="EK31" s="47">
        <f>IF(PLANEL_Pot_Trim!EK5&lt;&gt;0,EK5/PLANEL_Pot_Trim!EK5,0)</f>
        <v>0.76861898033201259</v>
      </c>
      <c r="EL31" s="47">
        <f>IF(PLANEL_Pot_Trim!EL5&lt;&gt;0,EL5/PLANEL_Pot_Trim!EL5,0)</f>
        <v>0.84096341049727696</v>
      </c>
      <c r="EM31" s="47">
        <f>IF(PLANEL_Pot_Trim!EM5&lt;&gt;0,EM5/PLANEL_Pot_Trim!EM5,0)</f>
        <v>0.85763549782048676</v>
      </c>
      <c r="EN31" s="47">
        <f>IF(PLANEL_Pot_Trim!EN5&lt;&gt;0,EN5/PLANEL_Pot_Trim!EN5,0)</f>
        <v>0.86256317873969524</v>
      </c>
      <c r="EO31" s="47">
        <f>IF(PLANEL_Pot_Trim!EO5&lt;&gt;0,EO5/PLANEL_Pot_Trim!EO5,0)</f>
        <v>0.63543132128112434</v>
      </c>
      <c r="EP31" s="47">
        <f>IF(PLANEL_Pot_Trim!EP5&lt;&gt;0,EP5/PLANEL_Pot_Trim!EP5,0)</f>
        <v>0.74857449262526865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0.36419949822988384</v>
      </c>
      <c r="D33" s="48">
        <f>IF(PLANEL_Pot_Trim!D7&lt;&gt;0,D7/PLANEL_Pot_Trim!D7,0)</f>
        <v>0.38299352057426483</v>
      </c>
      <c r="E33" s="48">
        <f>IF(PLANEL_Pot_Trim!E7&lt;&gt;0,E7/PLANEL_Pot_Trim!E7,0)</f>
        <v>0.38299352057426483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0.34858804036658625</v>
      </c>
      <c r="I33" s="48">
        <f>IF(PLANEL_Pot_Trim!I7&lt;&gt;0,I7/PLANEL_Pot_Trim!I7,0)</f>
        <v>0.3018810476205897</v>
      </c>
      <c r="J33" s="48">
        <f>IF(PLANEL_Pot_Trim!J7&lt;&gt;0,J7/PLANEL_Pot_Trim!J7,0)</f>
        <v>0.33148234257355208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0.33148234257355208</v>
      </c>
      <c r="O33" s="48">
        <f>IF(PLANEL_Pot_Trim!O7&lt;&gt;0,O7/PLANEL_Pot_Trim!O7,0)</f>
        <v>0.3307326127239536</v>
      </c>
      <c r="P33" s="48">
        <f>IF(PLANEL_Pot_Trim!P7&lt;&gt;0,P7/PLANEL_Pot_Trim!P7,0)</f>
        <v>0.34779962172248341</v>
      </c>
      <c r="Q33" s="48">
        <f>IF(PLANEL_Pot_Trim!Q7&lt;&gt;0,Q7/PLANEL_Pot_Trim!Q7,0)</f>
        <v>0.27516916646472483</v>
      </c>
      <c r="R33" s="48">
        <f>IF(PLANEL_Pot_Trim!R7&lt;&gt;0,R7/PLANEL_Pot_Trim!R7,0)</f>
        <v>0.3307326127239536</v>
      </c>
      <c r="S33" s="48">
        <f>IF(PLANEL_Pot_Trim!S7&lt;&gt;0,S7/PLANEL_Pot_Trim!S7,0)</f>
        <v>0.34779962172248341</v>
      </c>
      <c r="T33" s="48">
        <f>IF(PLANEL_Pot_Trim!T7&lt;&gt;0,T7/PLANEL_Pot_Trim!T7,0)</f>
        <v>0.27294968997883651</v>
      </c>
      <c r="U33" s="48">
        <f>IF(PLANEL_Pot_Trim!U7&lt;&gt;0,U7/PLANEL_Pot_Trim!U7,0)</f>
        <v>0.34779962172248341</v>
      </c>
      <c r="V33" s="48">
        <f>IF(PLANEL_Pot_Trim!V7&lt;&gt;0,V7/PLANEL_Pot_Trim!V7,0)</f>
        <v>0.34779962172248341</v>
      </c>
      <c r="W33" s="48">
        <f>IF(PLANEL_Pot_Trim!W7&lt;&gt;0,W7/PLANEL_Pot_Trim!W7,0)</f>
        <v>0.31674622113510137</v>
      </c>
      <c r="X33" s="48">
        <f>IF(PLANEL_Pot_Trim!X7&lt;&gt;0,X7/PLANEL_Pot_Trim!X7,0)</f>
        <v>0.31674622113510137</v>
      </c>
      <c r="Y33" s="48">
        <f>IF(PLANEL_Pot_Trim!Y7&lt;&gt;0,Y7/PLANEL_Pot_Trim!Y7,0)</f>
        <v>0.30120304549968735</v>
      </c>
      <c r="Z33" s="48">
        <f>IF(PLANEL_Pot_Trim!Z7&lt;&gt;0,Z7/PLANEL_Pot_Trim!Z7,0)</f>
        <v>0.30120304549968735</v>
      </c>
      <c r="AA33" s="48">
        <f>IF(PLANEL_Pot_Trim!AA7&lt;&gt;0,AA7/PLANEL_Pot_Trim!AA7,0)</f>
        <v>0.31674622113510137</v>
      </c>
      <c r="AB33" s="48">
        <f>IF(PLANEL_Pot_Trim!AB7&lt;&gt;0,AB7/PLANEL_Pot_Trim!AB7,0)</f>
        <v>0.23660477125096555</v>
      </c>
      <c r="AC33" s="48">
        <f>IF(PLANEL_Pot_Trim!AC7&lt;&gt;0,AC7/PLANEL_Pot_Trim!AC7,0)</f>
        <v>0.25868110714679809</v>
      </c>
      <c r="AD33" s="48">
        <f>IF(PLANEL_Pot_Trim!AD7&lt;&gt;0,AD7/PLANEL_Pot_Trim!AD7,0)</f>
        <v>0.24359531805642404</v>
      </c>
      <c r="AE33" s="48">
        <f>IF(PLANEL_Pot_Trim!AE7&lt;&gt;0,AE7/PLANEL_Pot_Trim!AE7,0)</f>
        <v>0.31673224097218644</v>
      </c>
      <c r="AF33" s="48">
        <f>IF(PLANEL_Pot_Trim!AF7&lt;&gt;0,AF7/PLANEL_Pot_Trim!AF7,0)</f>
        <v>0.31673224097218644</v>
      </c>
      <c r="AG33" s="48">
        <f>IF(PLANEL_Pot_Trim!AG7&lt;&gt;0,AG7/PLANEL_Pot_Trim!AG7,0)</f>
        <v>0.31673224097218644</v>
      </c>
      <c r="AH33" s="48">
        <f>IF(PLANEL_Pot_Trim!AH7&lt;&gt;0,AH7/PLANEL_Pot_Trim!AH7,0)</f>
        <v>0.31673224097218644</v>
      </c>
      <c r="AI33" s="48">
        <f>IF(PLANEL_Pot_Trim!AI7&lt;&gt;0,AI7/PLANEL_Pot_Trim!AI7,0)</f>
        <v>0.28674022390988979</v>
      </c>
      <c r="AJ33" s="48">
        <f>IF(PLANEL_Pot_Trim!AJ7&lt;&gt;0,AJ7/PLANEL_Pot_Trim!AJ7,0)</f>
        <v>0.28674022390988979</v>
      </c>
      <c r="AK33" s="48">
        <f>IF(PLANEL_Pot_Trim!AK7&lt;&gt;0,AK7/PLANEL_Pot_Trim!AK7,0)</f>
        <v>0.24424445152413679</v>
      </c>
      <c r="AL33" s="48">
        <f>IF(PLANEL_Pot_Trim!AL7&lt;&gt;0,AL7/PLANEL_Pot_Trim!AL7,0)</f>
        <v>0.28674022390988979</v>
      </c>
      <c r="AM33" s="48">
        <f>IF(PLANEL_Pot_Trim!AM7&lt;&gt;0,AM7/PLANEL_Pot_Trim!AM7,0)</f>
        <v>0.24147499624669805</v>
      </c>
      <c r="AN33" s="48">
        <f>IF(PLANEL_Pot_Trim!AN7&lt;&gt;0,AN7/PLANEL_Pot_Trim!AN7,0)</f>
        <v>0.24147499624669805</v>
      </c>
      <c r="AO33" s="48">
        <f>IF(PLANEL_Pot_Trim!AO7&lt;&gt;0,AO7/PLANEL_Pot_Trim!AO7,0)</f>
        <v>0.21169359172739385</v>
      </c>
      <c r="AP33" s="48">
        <f>IF(PLANEL_Pot_Trim!AP7&lt;&gt;0,AP7/PLANEL_Pot_Trim!AP7,0)</f>
        <v>0.24147499624669805</v>
      </c>
      <c r="AQ33" s="48">
        <f>IF(PLANEL_Pot_Trim!AQ7&lt;&gt;0,AQ7/PLANEL_Pot_Trim!AQ7,0)</f>
        <v>0.19977073136674664</v>
      </c>
      <c r="AR33" s="48">
        <f>IF(PLANEL_Pot_Trim!AR7&lt;&gt;0,AR7/PLANEL_Pot_Trim!AR7,0)</f>
        <v>0.19977073136674664</v>
      </c>
      <c r="AS33" s="48">
        <f>IF(PLANEL_Pot_Trim!AS7&lt;&gt;0,AS7/PLANEL_Pot_Trim!AS7,0)</f>
        <v>0.17025575747404112</v>
      </c>
      <c r="AT33" s="48">
        <f>IF(PLANEL_Pot_Trim!AT7&lt;&gt;0,AT7/PLANEL_Pot_Trim!AT7,0)</f>
        <v>0.19977073136674664</v>
      </c>
      <c r="AU33" s="48">
        <f>IF(PLANEL_Pot_Trim!AU7&lt;&gt;0,AU7/PLANEL_Pot_Trim!AU7,0)</f>
        <v>0.13893262041976687</v>
      </c>
      <c r="AV33" s="48">
        <f>IF(PLANEL_Pot_Trim!AV7&lt;&gt;0,AV7/PLANEL_Pot_Trim!AV7,0)</f>
        <v>7.2535340050583985E-2</v>
      </c>
      <c r="AW33" s="48">
        <f>IF(PLANEL_Pot_Trim!AW7&lt;&gt;0,AW7/PLANEL_Pot_Trim!AW7,0)</f>
        <v>0.13893262041976687</v>
      </c>
      <c r="AX33" s="48">
        <f>IF(PLANEL_Pot_Trim!AX7&lt;&gt;0,AX7/PLANEL_Pot_Trim!AX7,0)</f>
        <v>0.13893262041976687</v>
      </c>
      <c r="AY33" s="48">
        <f>IF(PLANEL_Pot_Trim!AY7&lt;&gt;0,AY7/PLANEL_Pot_Trim!AY7,0)</f>
        <v>0.13187923043275607</v>
      </c>
      <c r="AZ33" s="48">
        <f>IF(PLANEL_Pot_Trim!AZ7&lt;&gt;0,AZ7/PLANEL_Pot_Trim!AZ7,0)</f>
        <v>0.13187923043275607</v>
      </c>
      <c r="BA33" s="48">
        <f>IF(PLANEL_Pot_Trim!BA7&lt;&gt;0,BA7/PLANEL_Pot_Trim!BA7,0)</f>
        <v>0.13187923043275607</v>
      </c>
      <c r="BB33" s="48">
        <f>IF(PLANEL_Pot_Trim!BB7&lt;&gt;0,BB7/PLANEL_Pot_Trim!BB7,0)</f>
        <v>0.13187923043275607</v>
      </c>
      <c r="BC33" s="48">
        <f>IF(PLANEL_Pot_Trim!BC7&lt;&gt;0,BC7/PLANEL_Pot_Trim!BC7,0)</f>
        <v>0.13150958460095766</v>
      </c>
      <c r="BD33" s="48">
        <f>IF(PLANEL_Pot_Trim!BD7&lt;&gt;0,BD7/PLANEL_Pot_Trim!BD7,0)</f>
        <v>0.13150958460095766</v>
      </c>
      <c r="BE33" s="48">
        <f>IF(PLANEL_Pot_Trim!BE7&lt;&gt;0,BE7/PLANEL_Pot_Trim!BE7,0)</f>
        <v>0.13150958460095766</v>
      </c>
      <c r="BF33" s="48">
        <f>IF(PLANEL_Pot_Trim!BF7&lt;&gt;0,BF7/PLANEL_Pot_Trim!BF7,0)</f>
        <v>0.13150958460095766</v>
      </c>
      <c r="BG33" s="48">
        <f>IF(PLANEL_Pot_Trim!BG7&lt;&gt;0,BG7/PLANEL_Pot_Trim!BG7,0)</f>
        <v>0.13150958460095766</v>
      </c>
      <c r="BH33" s="48">
        <f>IF(PLANEL_Pot_Trim!BH7&lt;&gt;0,BH7/PLANEL_Pot_Trim!BH7,0)</f>
        <v>0.13150958460095766</v>
      </c>
      <c r="BI33" s="48">
        <f>IF(PLANEL_Pot_Trim!BI7&lt;&gt;0,BI7/PLANEL_Pot_Trim!BI7,0)</f>
        <v>0.12033629788769437</v>
      </c>
      <c r="BJ33" s="48">
        <f>IF(PLANEL_Pot_Trim!BJ7&lt;&gt;0,BJ7/PLANEL_Pot_Trim!BJ7,0)</f>
        <v>0.13150958460095766</v>
      </c>
      <c r="BK33" s="48">
        <f>IF(PLANEL_Pot_Trim!BK7&lt;&gt;0,BK7/PLANEL_Pot_Trim!BK7,0)</f>
        <v>0.13150958460095766</v>
      </c>
      <c r="BL33" s="48">
        <f>IF(PLANEL_Pot_Trim!BL7&lt;&gt;0,BL7/PLANEL_Pot_Trim!BL7,0)</f>
        <v>0.13150958460095766</v>
      </c>
      <c r="BM33" s="48">
        <f>IF(PLANEL_Pot_Trim!BM7&lt;&gt;0,BM7/PLANEL_Pot_Trim!BM7,0)</f>
        <v>0.13150958460095766</v>
      </c>
      <c r="BN33" s="48">
        <f>IF(PLANEL_Pot_Trim!BN7&lt;&gt;0,BN7/PLANEL_Pot_Trim!BN7,0)</f>
        <v>0.13150958460095766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0.57680632078965033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0.74132125251683678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0.48876970075678677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0.63630840797056176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0.62671391827341461</v>
      </c>
      <c r="U36" s="49">
        <f>IF(PLANEL_Pot_Trim!U9&lt;&gt;0,U10/PLANEL_Pot_Trim!U9,0)</f>
        <v>0.75</v>
      </c>
      <c r="V36" s="49">
        <f>IF(PLANEL_Pot_Trim!V9&lt;&gt;0,V10/PLANEL_Pot_Trim!V9,0)</f>
        <v>0.71674901612872033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0.71373938772747481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0.4860227426560173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0.45773946508344771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0.18685139061851389</v>
      </c>
      <c r="D37" s="49">
        <f>IF(PLANEL_Pot_Trim!D10&lt;&gt;0,D11/PLANEL_Pot_Trim!D10,0)</f>
        <v>0.37375466998754669</v>
      </c>
      <c r="E37" s="49">
        <f>IF(PLANEL_Pot_Trim!E10&lt;&gt;0,E11/PLANEL_Pot_Trim!E10,0)</f>
        <v>0.74999999999999989</v>
      </c>
      <c r="F37" s="49">
        <f>IF(PLANEL_Pot_Trim!F10&lt;&gt;0,F11/PLANEL_Pot_Trim!F10,0)</f>
        <v>0.74999999999999989</v>
      </c>
      <c r="G37" s="49">
        <f>IF(PLANEL_Pot_Trim!G10&lt;&gt;0,G11/PLANEL_Pot_Trim!G10,0)</f>
        <v>0.74999999999999989</v>
      </c>
      <c r="H37" s="49">
        <f>IF(PLANEL_Pot_Trim!H10&lt;&gt;0,H11/PLANEL_Pot_Trim!H10,0)</f>
        <v>0.56314860938148603</v>
      </c>
      <c r="I37" s="49">
        <f>IF(PLANEL_Pot_Trim!I10&lt;&gt;0,I11/PLANEL_Pot_Trim!I10,0)</f>
        <v>0.56060606060606055</v>
      </c>
      <c r="J37" s="49">
        <f>IF(PLANEL_Pot_Trim!J10&lt;&gt;0,J11/PLANEL_Pot_Trim!J10,0)</f>
        <v>0.56060606060606055</v>
      </c>
      <c r="K37" s="49">
        <f>IF(PLANEL_Pot_Trim!K10&lt;&gt;0,K11/PLANEL_Pot_Trim!K10,0)</f>
        <v>0.18685139061851389</v>
      </c>
      <c r="L37" s="49">
        <f>IF(PLANEL_Pot_Trim!L10&lt;&gt;0,L11/PLANEL_Pot_Trim!L10,0)</f>
        <v>0.56314860938148603</v>
      </c>
      <c r="M37" s="49">
        <f>IF(PLANEL_Pot_Trim!M10&lt;&gt;0,M11/PLANEL_Pot_Trim!M10,0)</f>
        <v>0.56314860938148603</v>
      </c>
      <c r="N37" s="49">
        <f>IF(PLANEL_Pot_Trim!N10&lt;&gt;0,N11/PLANEL_Pot_Trim!N10,0)</f>
        <v>0.74999999999999989</v>
      </c>
      <c r="O37" s="49">
        <f>IF(PLANEL_Pot_Trim!O10&lt;&gt;0,O11/PLANEL_Pot_Trim!O10,0)</f>
        <v>0.74999999999999989</v>
      </c>
      <c r="P37" s="49">
        <f>IF(PLANEL_Pot_Trim!P10&lt;&gt;0,P11/PLANEL_Pot_Trim!P10,0)</f>
        <v>0.56314860938148603</v>
      </c>
      <c r="Q37" s="49">
        <f>IF(PLANEL_Pot_Trim!Q10&lt;&gt;0,Q11/PLANEL_Pot_Trim!Q10,0)</f>
        <v>0.56060606060606055</v>
      </c>
      <c r="R37" s="49">
        <f>IF(PLANEL_Pot_Trim!R10&lt;&gt;0,R11/PLANEL_Pot_Trim!R10,0)</f>
        <v>0.74999999999999989</v>
      </c>
      <c r="S37" s="49">
        <f>IF(PLANEL_Pot_Trim!S10&lt;&gt;0,S11/PLANEL_Pot_Trim!S10,0)</f>
        <v>0.18685139061851389</v>
      </c>
      <c r="T37" s="49">
        <f>IF(PLANEL_Pot_Trim!T10&lt;&gt;0,T11/PLANEL_Pot_Trim!T10,0)</f>
        <v>0.74999999999999989</v>
      </c>
      <c r="U37" s="49">
        <f>IF(PLANEL_Pot_Trim!U10&lt;&gt;0,U11/PLANEL_Pot_Trim!U10,0)</f>
        <v>0.18685139061851389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0.74999999999999989</v>
      </c>
      <c r="Y37" s="49">
        <f>IF(PLANEL_Pot_Trim!Y10&lt;&gt;0,Y11/PLANEL_Pot_Trim!Y10,0)</f>
        <v>0.74999999999999989</v>
      </c>
      <c r="Z37" s="49">
        <f>IF(PLANEL_Pot_Trim!Z10&lt;&gt;0,Z11/PLANEL_Pot_Trim!Z10,0)</f>
        <v>0.74999999999999989</v>
      </c>
      <c r="AA37" s="49">
        <f>IF(PLANEL_Pot_Trim!AA10&lt;&gt;0,AA11/PLANEL_Pot_Trim!AA10,0)</f>
        <v>0.7194743724920436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0.58426662356441117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0.18685139061851389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0.74999999999999989</v>
      </c>
      <c r="AK37" s="49">
        <f>IF(PLANEL_Pot_Trim!AK10&lt;&gt;0,AK11/PLANEL_Pot_Trim!AK10,0)</f>
        <v>0.18685139061851389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0.18685139061851389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0.18685139061851389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0.692195620008488</v>
      </c>
      <c r="D39" s="47">
        <f>IF(PLANEL_Pot_Trim!D12&lt;&gt;0,D13/PLANEL_Pot_Trim!D12,0)</f>
        <v>0.78780409197885726</v>
      </c>
      <c r="E39" s="47">
        <f>IF(PLANEL_Pot_Trim!E12&lt;&gt;0,E13/PLANEL_Pot_Trim!E12,0)</f>
        <v>0.92064008642308737</v>
      </c>
      <c r="F39" s="47">
        <f>IF(PLANEL_Pot_Trim!F12&lt;&gt;0,F13/PLANEL_Pot_Trim!F12,0)</f>
        <v>0.84010332439523128</v>
      </c>
      <c r="G39" s="47">
        <f>IF(PLANEL_Pot_Trim!G12&lt;&gt;0,G13/PLANEL_Pot_Trim!G12,0)</f>
        <v>0.87785744318839454</v>
      </c>
      <c r="H39" s="47">
        <f>IF(PLANEL_Pot_Trim!H12&lt;&gt;0,H13/PLANEL_Pot_Trim!H12,0)</f>
        <v>0.73924975732088438</v>
      </c>
      <c r="I39" s="47">
        <f>IF(PLANEL_Pot_Trim!I12&lt;&gt;0,I13/PLANEL_Pot_Trim!I12,0)</f>
        <v>0.62760174748254172</v>
      </c>
      <c r="J39" s="47">
        <f>IF(PLANEL_Pot_Trim!J12&lt;&gt;0,J13/PLANEL_Pot_Trim!J12,0)</f>
        <v>0.60496460858829426</v>
      </c>
      <c r="K39" s="47">
        <f>IF(PLANEL_Pot_Trim!K12&lt;&gt;0,K13/PLANEL_Pot_Trim!K12,0)</f>
        <v>0.7779233620124234</v>
      </c>
      <c r="L39" s="47">
        <f>IF(PLANEL_Pot_Trim!L12&lt;&gt;0,L13/PLANEL_Pot_Trim!L12,0)</f>
        <v>0.80769032061422119</v>
      </c>
      <c r="M39" s="47">
        <f>IF(PLANEL_Pot_Trim!M12&lt;&gt;0,M13/PLANEL_Pot_Trim!M12,0)</f>
        <v>0.81672828562058719</v>
      </c>
      <c r="N39" s="47">
        <f>IF(PLANEL_Pot_Trim!N12&lt;&gt;0,N13/PLANEL_Pot_Trim!N12,0)</f>
        <v>0.64366375197731385</v>
      </c>
      <c r="O39" s="47">
        <f>IF(PLANEL_Pot_Trim!O12&lt;&gt;0,O13/PLANEL_Pot_Trim!O12,0)</f>
        <v>0.87785744318839454</v>
      </c>
      <c r="P39" s="47">
        <f>IF(PLANEL_Pot_Trim!P12&lt;&gt;0,P13/PLANEL_Pot_Trim!P12,0)</f>
        <v>0.85145562791774376</v>
      </c>
      <c r="Q39" s="47">
        <f>IF(PLANEL_Pot_Trim!Q12&lt;&gt;0,Q13/PLANEL_Pot_Trim!Q12,0)</f>
        <v>0.4818807835950461</v>
      </c>
      <c r="R39" s="47">
        <f>IF(PLANEL_Pot_Trim!R12&lt;&gt;0,R13/PLANEL_Pot_Trim!R12,0)</f>
        <v>0.65069649619969905</v>
      </c>
      <c r="S39" s="47">
        <f>IF(PLANEL_Pot_Trim!S12&lt;&gt;0,S13/PLANEL_Pot_Trim!S12,0)</f>
        <v>0.60827271976156483</v>
      </c>
      <c r="T39" s="47">
        <f>IF(PLANEL_Pot_Trim!T12&lt;&gt;0,T13/PLANEL_Pot_Trim!T12,0)</f>
        <v>0.86090512037501432</v>
      </c>
      <c r="U39" s="47">
        <f>IF(PLANEL_Pot_Trim!U12&lt;&gt;0,U13/PLANEL_Pot_Trim!U12,0)</f>
        <v>0.47302323600447543</v>
      </c>
      <c r="V39" s="47">
        <f>IF(PLANEL_Pot_Trim!V12&lt;&gt;0,V13/PLANEL_Pot_Trim!V12,0)</f>
        <v>0.90996686774181101</v>
      </c>
      <c r="W39" s="47">
        <f>IF(PLANEL_Pot_Trim!W12&lt;&gt;0,W13/PLANEL_Pot_Trim!W12,0)</f>
        <v>0.87785744318839454</v>
      </c>
      <c r="X39" s="47">
        <f>IF(PLANEL_Pot_Trim!X12&lt;&gt;0,X13/PLANEL_Pot_Trim!X12,0)</f>
        <v>0.89199154828504179</v>
      </c>
      <c r="Y39" s="47">
        <f>IF(PLANEL_Pot_Trim!Y12&lt;&gt;0,Y13/PLANEL_Pot_Trim!Y12,0)</f>
        <v>0.91021794629422426</v>
      </c>
      <c r="Z39" s="47">
        <f>IF(PLANEL_Pot_Trim!Z12&lt;&gt;0,Z13/PLANEL_Pot_Trim!Z12,0)</f>
        <v>0.91021794629422426</v>
      </c>
      <c r="AA39" s="47">
        <f>IF(PLANEL_Pot_Trim!AA12&lt;&gt;0,AA13/PLANEL_Pot_Trim!AA12,0)</f>
        <v>0.87701667599058608</v>
      </c>
      <c r="AB39" s="47">
        <f>IF(PLANEL_Pot_Trim!AB12&lt;&gt;0,AB13/PLANEL_Pot_Trim!AB12,0)</f>
        <v>0.86090512037501432</v>
      </c>
      <c r="AC39" s="47">
        <f>IF(PLANEL_Pot_Trim!AC12&lt;&gt;0,AC13/PLANEL_Pot_Trim!AC12,0)</f>
        <v>0.91210053377830924</v>
      </c>
      <c r="AD39" s="47">
        <f>IF(PLANEL_Pot_Trim!AD12&lt;&gt;0,AD13/PLANEL_Pot_Trim!AD12,0)</f>
        <v>0.83701636463598128</v>
      </c>
      <c r="AE39" s="47">
        <f>IF(PLANEL_Pot_Trim!AE12&lt;&gt;0,AE13/PLANEL_Pot_Trim!AE12,0)</f>
        <v>0.94000110826034944</v>
      </c>
      <c r="AF39" s="47">
        <f>IF(PLANEL_Pot_Trim!AF12&lt;&gt;0,AF13/PLANEL_Pot_Trim!AF12,0)</f>
        <v>0.84610030614607035</v>
      </c>
      <c r="AG39" s="47">
        <f>IF(PLANEL_Pot_Trim!AG12&lt;&gt;0,AG13/PLANEL_Pot_Trim!AG12,0)</f>
        <v>0.53441762851576069</v>
      </c>
      <c r="AH39" s="47">
        <f>IF(PLANEL_Pot_Trim!AH12&lt;&gt;0,AH13/PLANEL_Pot_Trim!AH12,0)</f>
        <v>0.91541530749643119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0.83720423823547085</v>
      </c>
      <c r="AK39" s="47">
        <f>IF(PLANEL_Pot_Trim!AK12&lt;&gt;0,AK13/PLANEL_Pot_Trim!AK12,0)</f>
        <v>0.79590396317887702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0.93791266358124803</v>
      </c>
      <c r="AO39" s="47">
        <f>IF(PLANEL_Pot_Trim!AO12&lt;&gt;0,AO13/PLANEL_Pot_Trim!AO12,0)</f>
        <v>0.93791266358124803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0.93199468143809339</v>
      </c>
      <c r="AS39" s="47">
        <f>IF(PLANEL_Pot_Trim!AS12&lt;&gt;0,AS13/PLANEL_Pot_Trim!AS12,0)</f>
        <v>0.80186326152292464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0.86001740173652452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3.8842175087027232E-2</v>
      </c>
      <c r="D41" s="50">
        <f>IF(PLANEL_Pot_Trim!D14&lt;&gt;0,D15/PLANEL_Pot_Trim!D14,0)</f>
        <v>0.37982491346635933</v>
      </c>
      <c r="E41" s="50">
        <f>IF(PLANEL_Pot_Trim!E14&lt;&gt;0,E15/PLANEL_Pot_Trim!E14,0)</f>
        <v>0.51263389242145896</v>
      </c>
      <c r="F41" s="50">
        <f>IF(PLANEL_Pot_Trim!F14&lt;&gt;0,F15/PLANEL_Pot_Trim!F14,0)</f>
        <v>0.33854320679872124</v>
      </c>
      <c r="G41" s="50">
        <f>IF(PLANEL_Pot_Trim!G14&lt;&gt;0,G15/PLANEL_Pot_Trim!G14,0)</f>
        <v>3.8234399038632148E-2</v>
      </c>
      <c r="H41" s="50">
        <f>IF(PLANEL_Pot_Trim!H14&lt;&gt;0,H15/PLANEL_Pot_Trim!H14,0)</f>
        <v>0.36410771958677929</v>
      </c>
      <c r="I41" s="50">
        <f>IF(PLANEL_Pot_Trim!I14&lt;&gt;0,I15/PLANEL_Pot_Trim!I14,0)</f>
        <v>0.4453584051207049</v>
      </c>
      <c r="J41" s="50">
        <f>IF(PLANEL_Pot_Trim!J14&lt;&gt;0,J15/PLANEL_Pot_Trim!J14,0)</f>
        <v>0.33795682900326363</v>
      </c>
      <c r="K41" s="50">
        <f>IF(PLANEL_Pot_Trim!K14&lt;&gt;0,K15/PLANEL_Pot_Trim!K14,0)</f>
        <v>3.8895220783287408E-2</v>
      </c>
      <c r="L41" s="50">
        <f>IF(PLANEL_Pot_Trim!L14&lt;&gt;0,L15/PLANEL_Pot_Trim!L14,0)</f>
        <v>0.36495606717545459</v>
      </c>
      <c r="M41" s="50">
        <f>IF(PLANEL_Pot_Trim!M14&lt;&gt;0,M15/PLANEL_Pot_Trim!M14,0)</f>
        <v>0.49848978390335646</v>
      </c>
      <c r="N41" s="50">
        <f>IF(PLANEL_Pot_Trim!N14&lt;&gt;0,N15/PLANEL_Pot_Trim!N14,0)</f>
        <v>0.33865185716714113</v>
      </c>
      <c r="O41" s="50">
        <f>IF(PLANEL_Pot_Trim!O14&lt;&gt;0,O15/PLANEL_Pot_Trim!O14,0)</f>
        <v>3.8996777113353788E-2</v>
      </c>
      <c r="P41" s="50">
        <f>IF(PLANEL_Pot_Trim!P14&lt;&gt;0,P15/PLANEL_Pot_Trim!P14,0)</f>
        <v>0.24531945222303958</v>
      </c>
      <c r="Q41" s="50">
        <f>IF(PLANEL_Pot_Trim!Q14&lt;&gt;0,Q15/PLANEL_Pot_Trim!Q14,0)</f>
        <v>0.32728903203376158</v>
      </c>
      <c r="R41" s="50">
        <f>IF(PLANEL_Pot_Trim!R14&lt;&gt;0,R15/PLANEL_Pot_Trim!R14,0)</f>
        <v>0.33672621892394666</v>
      </c>
      <c r="S41" s="50">
        <f>IF(PLANEL_Pot_Trim!S14&lt;&gt;0,S15/PLANEL_Pot_Trim!S14,0)</f>
        <v>3.8875233913447778E-2</v>
      </c>
      <c r="T41" s="50">
        <f>IF(PLANEL_Pot_Trim!T14&lt;&gt;0,T15/PLANEL_Pot_Trim!T14,0)</f>
        <v>0.31145010846747551</v>
      </c>
      <c r="U41" s="50">
        <f>IF(PLANEL_Pot_Trim!U14&lt;&gt;0,U15/PLANEL_Pot_Trim!U14,0)</f>
        <v>0.49049979543012295</v>
      </c>
      <c r="V41" s="50">
        <f>IF(PLANEL_Pot_Trim!V14&lt;&gt;0,V15/PLANEL_Pot_Trim!V14,0)</f>
        <v>0.31504171330124159</v>
      </c>
      <c r="W41" s="50">
        <f>IF(PLANEL_Pot_Trim!W14&lt;&gt;0,W15/PLANEL_Pot_Trim!W14,0)</f>
        <v>3.9554235665484917E-2</v>
      </c>
      <c r="X41" s="50">
        <f>IF(PLANEL_Pot_Trim!X14&lt;&gt;0,X15/PLANEL_Pot_Trim!X14,0)</f>
        <v>0.38846097554593334</v>
      </c>
      <c r="Y41" s="50">
        <f>IF(PLANEL_Pot_Trim!Y14&lt;&gt;0,Y15/PLANEL_Pot_Trim!Y14,0)</f>
        <v>0.50154421345219424</v>
      </c>
      <c r="Z41" s="50">
        <f>IF(PLANEL_Pot_Trim!Z14&lt;&gt;0,Z15/PLANEL_Pot_Trim!Z14,0)</f>
        <v>0.33812160098829674</v>
      </c>
      <c r="AA41" s="50">
        <f>IF(PLANEL_Pot_Trim!AA14&lt;&gt;0,AA15/PLANEL_Pot_Trim!AA14,0)</f>
        <v>3.9061495059777268E-2</v>
      </c>
      <c r="AB41" s="50">
        <f>IF(PLANEL_Pot_Trim!AB14&lt;&gt;0,AB15/PLANEL_Pot_Trim!AB14,0)</f>
        <v>0.34585814065284681</v>
      </c>
      <c r="AC41" s="50">
        <f>IF(PLANEL_Pot_Trim!AC14&lt;&gt;0,AC15/PLANEL_Pot_Trim!AC14,0)</f>
        <v>0.52142317108237679</v>
      </c>
      <c r="AD41" s="50">
        <f>IF(PLANEL_Pot_Trim!AD14&lt;&gt;0,AD15/PLANEL_Pot_Trim!AD14,0)</f>
        <v>0.33812160098829674</v>
      </c>
      <c r="AE41" s="50">
        <f>IF(PLANEL_Pot_Trim!AE14&lt;&gt;0,AE15/PLANEL_Pot_Trim!AE14,0)</f>
        <v>3.9999999993743832E-2</v>
      </c>
      <c r="AF41" s="50">
        <f>IF(PLANEL_Pot_Trim!AF14&lt;&gt;0,AF15/PLANEL_Pot_Trim!AF14,0)</f>
        <v>0.37184725045588946</v>
      </c>
      <c r="AG41" s="50">
        <f>IF(PLANEL_Pot_Trim!AG14&lt;&gt;0,AG15/PLANEL_Pot_Trim!AG14,0)</f>
        <v>0.50820741000558001</v>
      </c>
      <c r="AH41" s="50">
        <f>IF(PLANEL_Pot_Trim!AH14&lt;&gt;0,AH15/PLANEL_Pot_Trim!AH14,0)</f>
        <v>0.3399999999124137</v>
      </c>
      <c r="AI41" s="50">
        <f>IF(PLANEL_Pot_Trim!AI14&lt;&gt;0,AI15/PLANEL_Pot_Trim!AI14,0)</f>
        <v>3.9999999993743832E-2</v>
      </c>
      <c r="AJ41" s="50">
        <f>IF(PLANEL_Pot_Trim!AJ14&lt;&gt;0,AJ15/PLANEL_Pot_Trim!AJ14,0)</f>
        <v>0.37359635948503478</v>
      </c>
      <c r="AK41" s="50">
        <f>IF(PLANEL_Pot_Trim!AK14&lt;&gt;0,AK15/PLANEL_Pot_Trim!AK14,0)</f>
        <v>0.52491642992577803</v>
      </c>
      <c r="AL41" s="50">
        <f>IF(PLANEL_Pot_Trim!AL14&lt;&gt;0,AL15/PLANEL_Pot_Trim!AL14,0)</f>
        <v>0.3399999999124137</v>
      </c>
      <c r="AM41" s="50">
        <f>IF(PLANEL_Pot_Trim!AM14&lt;&gt;0,AM15/PLANEL_Pot_Trim!AM14,0)</f>
        <v>2.0377912504561353E-2</v>
      </c>
      <c r="AN41" s="50">
        <f>IF(PLANEL_Pot_Trim!AN14&lt;&gt;0,AN15/PLANEL_Pot_Trim!AN14,0)</f>
        <v>0.18827673615611987</v>
      </c>
      <c r="AO41" s="50">
        <f>IF(PLANEL_Pot_Trim!AO14&lt;&gt;0,AO15/PLANEL_Pot_Trim!AO14,0)</f>
        <v>0.1577671113021536</v>
      </c>
      <c r="AP41" s="50">
        <f>IF(PLANEL_Pot_Trim!AP14&lt;&gt;0,AP15/PLANEL_Pot_Trim!AP14,0)</f>
        <v>0.17321225626067216</v>
      </c>
      <c r="AQ41" s="50">
        <f>IF(PLANEL_Pot_Trim!AQ14&lt;&gt;0,AQ15/PLANEL_Pot_Trim!AQ14,0)</f>
        <v>2.0377912504561353E-2</v>
      </c>
      <c r="AR41" s="50">
        <f>IF(PLANEL_Pot_Trim!AR14&lt;&gt;0,AR15/PLANEL_Pot_Trim!AR14,0)</f>
        <v>0.19868464691478999</v>
      </c>
      <c r="AS41" s="50">
        <f>IF(PLANEL_Pot_Trim!AS14&lt;&gt;0,AS15/PLANEL_Pot_Trim!AS14,0)</f>
        <v>0.26243162011600241</v>
      </c>
      <c r="AT41" s="50">
        <f>IF(PLANEL_Pot_Trim!AT14&lt;&gt;0,AT15/PLANEL_Pot_Trim!AT14,0)</f>
        <v>0.17321225626067216</v>
      </c>
      <c r="AU41" s="50">
        <f>IF(PLANEL_Pot_Trim!AU14&lt;&gt;0,AU15/PLANEL_Pot_Trim!AU14,0)</f>
        <v>2.0377912504561353E-2</v>
      </c>
      <c r="AV41" s="50">
        <f>IF(PLANEL_Pot_Trim!AV14&lt;&gt;0,AV15/PLANEL_Pot_Trim!AV14,0)</f>
        <v>0.19079011238405244</v>
      </c>
      <c r="AW41" s="50">
        <f>IF(PLANEL_Pot_Trim!AW14&lt;&gt;0,AW15/PLANEL_Pot_Trim!AW14,0)</f>
        <v>0.26734639854010589</v>
      </c>
      <c r="AX41" s="50">
        <f>IF(PLANEL_Pot_Trim!AX14&lt;&gt;0,AX15/PLANEL_Pot_Trim!AX14,0)</f>
        <v>0.17321225626067216</v>
      </c>
      <c r="AY41" s="50">
        <f>IF(PLANEL_Pot_Trim!AY14&lt;&gt;0,AY15/PLANEL_Pot_Trim!AY14,0)</f>
        <v>2.0377912504561353E-2</v>
      </c>
      <c r="AZ41" s="50">
        <f>IF(PLANEL_Pot_Trim!AZ14&lt;&gt;0,AZ15/PLANEL_Pot_Trim!AZ14,0)</f>
        <v>0.18957247393514268</v>
      </c>
      <c r="BA41" s="50">
        <f>IF(PLANEL_Pot_Trim!BA14&lt;&gt;0,BA15/PLANEL_Pot_Trim!BA14,0)</f>
        <v>0.27341585788544071</v>
      </c>
      <c r="BB41" s="50">
        <f>IF(PLANEL_Pot_Trim!BB14&lt;&gt;0,BB15/PLANEL_Pot_Trim!BB14,0)</f>
        <v>0.17321225626067216</v>
      </c>
      <c r="BC41" s="50">
        <f>IF(PLANEL_Pot_Trim!BC14&lt;&gt;0,BC15/PLANEL_Pot_Trim!BC14,0)</f>
        <v>2.3457319131347052E-2</v>
      </c>
      <c r="BD41" s="50">
        <f>IF(PLANEL_Pot_Trim!BD14&lt;&gt;0,BD15/PLANEL_Pot_Trim!BD14,0)</f>
        <v>0.22768231406600653</v>
      </c>
      <c r="BE41" s="50">
        <f>IF(PLANEL_Pot_Trim!BE14&lt;&gt;0,BE15/PLANEL_Pot_Trim!BE14,0)</f>
        <v>0.31667380825212782</v>
      </c>
      <c r="BF41" s="50">
        <f>IF(PLANEL_Pot_Trim!BF14&lt;&gt;0,BF15/PLANEL_Pot_Trim!BF14,0)</f>
        <v>0.19938721259539258</v>
      </c>
      <c r="BG41" s="50">
        <f>IF(PLANEL_Pot_Trim!BG14&lt;&gt;0,BG15/PLANEL_Pot_Trim!BG14,0)</f>
        <v>2.7122232123800324E-2</v>
      </c>
      <c r="BH41" s="50">
        <f>IF(PLANEL_Pot_Trim!BH14&lt;&gt;0,BH15/PLANEL_Pot_Trim!BH14,0)</f>
        <v>0.26364264000211612</v>
      </c>
      <c r="BI41" s="50">
        <f>IF(PLANEL_Pot_Trim!BI14&lt;&gt;0,BI15/PLANEL_Pot_Trim!BI14,0)</f>
        <v>0.36302913390325414</v>
      </c>
      <c r="BJ41" s="50">
        <f>IF(PLANEL_Pot_Trim!BJ14&lt;&gt;0,BJ15/PLANEL_Pot_Trim!BJ14,0)</f>
        <v>0.23053897305025373</v>
      </c>
      <c r="BK41" s="50">
        <f>IF(PLANEL_Pot_Trim!BK14&lt;&gt;0,BK15/PLANEL_Pot_Trim!BK14,0)</f>
        <v>2.7122232123800324E-2</v>
      </c>
      <c r="BL41" s="50">
        <f>IF(PLANEL_Pot_Trim!BL14&lt;&gt;0,BL15/PLANEL_Pot_Trim!BL14,0)</f>
        <v>0.26444176319988155</v>
      </c>
      <c r="BM41" s="50">
        <f>IF(PLANEL_Pot_Trim!BM14&lt;&gt;0,BM15/PLANEL_Pot_Trim!BM14,0)</f>
        <v>0.35623608831525677</v>
      </c>
      <c r="BN41" s="50">
        <f>IF(PLANEL_Pot_Trim!BN14&lt;&gt;0,BN15/PLANEL_Pot_Trim!BN14,0)</f>
        <v>0.23053897305025373</v>
      </c>
      <c r="BO41" s="50">
        <f>IF(PLANEL_Pot_Trim!BO14&lt;&gt;0,BO15/PLANEL_Pot_Trim!BO14,0)</f>
        <v>2.0905064933065928E-2</v>
      </c>
      <c r="BP41" s="50">
        <f>IF(PLANEL_Pot_Trim!BP14&lt;&gt;0,BP15/PLANEL_Pot_Trim!BP14,0)</f>
        <v>0.20382438309030826</v>
      </c>
      <c r="BQ41" s="50">
        <f>IF(PLANEL_Pot_Trim!BQ14&lt;&gt;0,BQ15/PLANEL_Pot_Trim!BQ14,0)</f>
        <v>0.28221837661460725</v>
      </c>
      <c r="BR41" s="50">
        <f>IF(PLANEL_Pot_Trim!BR14&lt;&gt;0,BR15/PLANEL_Pot_Trim!BR14,0)</f>
        <v>0.1776930519290362</v>
      </c>
      <c r="BS41" s="50">
        <f>IF(PLANEL_Pot_Trim!BS14&lt;&gt;0,BS15/PLANEL_Pot_Trim!BS14,0)</f>
        <v>2.0905064933065928E-2</v>
      </c>
      <c r="BT41" s="50">
        <f>IF(PLANEL_Pot_Trim!BT14&lt;&gt;0,BT15/PLANEL_Pot_Trim!BT14,0)</f>
        <v>0.20382438309030826</v>
      </c>
      <c r="BU41" s="50">
        <f>IF(PLANEL_Pot_Trim!BU14&lt;&gt;0,BU15/PLANEL_Pot_Trim!BU14,0)</f>
        <v>0.28221837661460725</v>
      </c>
      <c r="BV41" s="50">
        <f>IF(PLANEL_Pot_Trim!BV14&lt;&gt;0,BV15/PLANEL_Pot_Trim!BV14,0)</f>
        <v>0.1776930519290362</v>
      </c>
      <c r="BW41" s="50">
        <f>IF(PLANEL_Pot_Trim!BW14&lt;&gt;0,BW15/PLANEL_Pot_Trim!BW14,0)</f>
        <v>2.0905064933065928E-2</v>
      </c>
      <c r="BX41" s="50">
        <f>IF(PLANEL_Pot_Trim!BX14&lt;&gt;0,BX15/PLANEL_Pot_Trim!BX14,0)</f>
        <v>0.20382438309030826</v>
      </c>
      <c r="BY41" s="50">
        <f>IF(PLANEL_Pot_Trim!BY14&lt;&gt;0,BY15/PLANEL_Pot_Trim!BY14,0)</f>
        <v>0.27861135762965022</v>
      </c>
      <c r="BZ41" s="50">
        <f>IF(PLANEL_Pot_Trim!BZ14&lt;&gt;0,BZ15/PLANEL_Pot_Trim!BZ14,0)</f>
        <v>0.1776930519290362</v>
      </c>
      <c r="CA41" s="50">
        <f>IF(PLANEL_Pot_Trim!CA14&lt;&gt;0,CA15/PLANEL_Pot_Trim!CA14,0)</f>
        <v>2.0905064933065928E-2</v>
      </c>
      <c r="CB41" s="50">
        <f>IF(PLANEL_Pot_Trim!CB14&lt;&gt;0,CB15/PLANEL_Pot_Trim!CB14,0)</f>
        <v>0.20382438309030826</v>
      </c>
      <c r="CC41" s="50">
        <f>IF(PLANEL_Pot_Trim!CC14&lt;&gt;0,CC15/PLANEL_Pot_Trim!CC14,0)</f>
        <v>0.28221837661460725</v>
      </c>
      <c r="CD41" s="50">
        <f>IF(PLANEL_Pot_Trim!CD14&lt;&gt;0,CD15/PLANEL_Pot_Trim!CD14,0)</f>
        <v>0.1776930519290362</v>
      </c>
      <c r="CE41" s="50">
        <f>IF(PLANEL_Pot_Trim!CE14&lt;&gt;0,CE15/PLANEL_Pot_Trim!CE14,0)</f>
        <v>2.0905064933065928E-2</v>
      </c>
      <c r="CF41" s="50">
        <f>IF(PLANEL_Pot_Trim!CF14&lt;&gt;0,CF15/PLANEL_Pot_Trim!CF14,0)</f>
        <v>0.20382438309030826</v>
      </c>
      <c r="CG41" s="50">
        <f>IF(PLANEL_Pot_Trim!CG14&lt;&gt;0,CG15/PLANEL_Pot_Trim!CG14,0)</f>
        <v>0.27462356860420845</v>
      </c>
      <c r="CH41" s="50">
        <f>IF(PLANEL_Pot_Trim!CH14&lt;&gt;0,CH15/PLANEL_Pot_Trim!CH14,0)</f>
        <v>0.1776930519290362</v>
      </c>
      <c r="CI41" s="50">
        <f>IF(PLANEL_Pot_Trim!CI14&lt;&gt;0,CI15/PLANEL_Pot_Trim!CI14,0)</f>
        <v>1.8941319303925536E-2</v>
      </c>
      <c r="CJ41" s="50">
        <f>IF(PLANEL_Pot_Trim!CJ14&lt;&gt;0,CJ15/PLANEL_Pot_Trim!CJ14,0)</f>
        <v>0.18467786321327398</v>
      </c>
      <c r="CK41" s="50">
        <f>IF(PLANEL_Pot_Trim!CK14&lt;&gt;0,CK15/PLANEL_Pot_Trim!CK14,0)</f>
        <v>0.25570781060299475</v>
      </c>
      <c r="CL41" s="50">
        <f>IF(PLANEL_Pot_Trim!CL14&lt;&gt;0,CL15/PLANEL_Pot_Trim!CL14,0)</f>
        <v>0.16100121408336707</v>
      </c>
      <c r="CM41" s="50">
        <f>IF(PLANEL_Pot_Trim!CM14&lt;&gt;0,CM15/PLANEL_Pot_Trim!CM14,0)</f>
        <v>1.8941319303925536E-2</v>
      </c>
      <c r="CN41" s="50">
        <f>IF(PLANEL_Pot_Trim!CN14&lt;&gt;0,CN15/PLANEL_Pot_Trim!CN14,0)</f>
        <v>0.18044799676244436</v>
      </c>
      <c r="CO41" s="50">
        <f>IF(PLANEL_Pot_Trim!CO14&lt;&gt;0,CO15/PLANEL_Pot_Trim!CO14,0)</f>
        <v>0.25570781060299475</v>
      </c>
      <c r="CP41" s="50">
        <f>IF(PLANEL_Pot_Trim!CP14&lt;&gt;0,CP15/PLANEL_Pot_Trim!CP14,0)</f>
        <v>0.16100121408336707</v>
      </c>
      <c r="CQ41" s="50">
        <f>IF(PLANEL_Pot_Trim!CQ14&lt;&gt;0,CQ15/PLANEL_Pot_Trim!CQ14,0)</f>
        <v>1.8941319303925536E-2</v>
      </c>
      <c r="CR41" s="50">
        <f>IF(PLANEL_Pot_Trim!CR14&lt;&gt;0,CR15/PLANEL_Pot_Trim!CR14,0)</f>
        <v>0.18467786321327398</v>
      </c>
      <c r="CS41" s="50">
        <f>IF(PLANEL_Pot_Trim!CS14&lt;&gt;0,CS15/PLANEL_Pot_Trim!CS14,0)</f>
        <v>0.25570781060299475</v>
      </c>
      <c r="CT41" s="50">
        <f>IF(PLANEL_Pot_Trim!CT14&lt;&gt;0,CT15/PLANEL_Pot_Trim!CT14,0)</f>
        <v>0.16100121408336707</v>
      </c>
      <c r="CU41" s="50">
        <f>IF(PLANEL_Pot_Trim!CU14&lt;&gt;0,CU15/PLANEL_Pot_Trim!CU14,0)</f>
        <v>1.8941319303925536E-2</v>
      </c>
      <c r="CV41" s="50">
        <f>IF(PLANEL_Pot_Trim!CV14&lt;&gt;0,CV15/PLANEL_Pot_Trim!CV14,0)</f>
        <v>0.18467786321327398</v>
      </c>
      <c r="CW41" s="50">
        <f>IF(PLANEL_Pot_Trim!CW14&lt;&gt;0,CW15/PLANEL_Pot_Trim!CW14,0)</f>
        <v>0.24961068393363012</v>
      </c>
      <c r="CX41" s="50">
        <f>IF(PLANEL_Pot_Trim!CX14&lt;&gt;0,CX15/PLANEL_Pot_Trim!CX14,0)</f>
        <v>0.16100121408336707</v>
      </c>
      <c r="CY41" s="80">
        <f>IF(PLANEL_Pot_Trim!CY14&lt;&gt;0,CY15/PLANEL_Pot_Trim!CY14,0)</f>
        <v>1.8941319303925536E-2</v>
      </c>
      <c r="CZ41" s="80">
        <f>IF(PLANEL_Pot_Trim!CZ14&lt;&gt;0,CZ15/PLANEL_Pot_Trim!CZ14,0)</f>
        <v>0.17822258195062729</v>
      </c>
      <c r="DA41" s="80">
        <f>IF(PLANEL_Pot_Trim!DA14&lt;&gt;0,DA15/PLANEL_Pot_Trim!DA14,0)</f>
        <v>0.25570781060299475</v>
      </c>
      <c r="DB41" s="80">
        <f>IF(PLANEL_Pot_Trim!DB14&lt;&gt;0,DB15/PLANEL_Pot_Trim!DB14,0)</f>
        <v>0.16100121408336707</v>
      </c>
      <c r="DC41" s="50">
        <f>IF(PLANEL_Pot_Trim!DC14&lt;&gt;0,DC15/PLANEL_Pot_Trim!DC14,0)</f>
        <v>1.8941319303925536E-2</v>
      </c>
      <c r="DD41" s="50">
        <f>IF(PLANEL_Pot_Trim!DD14&lt;&gt;0,DD15/PLANEL_Pot_Trim!DD14,0)</f>
        <v>0.18467786321327398</v>
      </c>
      <c r="DE41" s="50">
        <f>IF(PLANEL_Pot_Trim!DE14&lt;&gt;0,DE15/PLANEL_Pot_Trim!DE14,0)</f>
        <v>0.25570781060299475</v>
      </c>
      <c r="DF41" s="50">
        <f>IF(PLANEL_Pot_Trim!DF14&lt;&gt;0,DF15/PLANEL_Pot_Trim!DF14,0)</f>
        <v>0.16100121408336707</v>
      </c>
      <c r="DG41" s="50">
        <f>IF(PLANEL_Pot_Trim!DG14&lt;&gt;0,DG15/PLANEL_Pot_Trim!DG14,0)</f>
        <v>1.8941319303925536E-2</v>
      </c>
      <c r="DH41" s="50">
        <f>IF(PLANEL_Pot_Trim!DH14&lt;&gt;0,DH15/PLANEL_Pot_Trim!DH14,0)</f>
        <v>0.18467786321327398</v>
      </c>
      <c r="DI41" s="50">
        <f>IF(PLANEL_Pot_Trim!DI14&lt;&gt;0,DI15/PLANEL_Pot_Trim!DI14,0)</f>
        <v>0.25570781060299475</v>
      </c>
      <c r="DJ41" s="50">
        <f>IF(PLANEL_Pot_Trim!DJ14&lt;&gt;0,DJ15/PLANEL_Pot_Trim!DJ14,0)</f>
        <v>0.16100121408336707</v>
      </c>
      <c r="DK41" s="50">
        <f>IF(PLANEL_Pot_Trim!DK14&lt;&gt;0,DK15/PLANEL_Pot_Trim!DK14,0)</f>
        <v>1.8941319303925536E-2</v>
      </c>
      <c r="DL41" s="50">
        <f>IF(PLANEL_Pot_Trim!DL14&lt;&gt;0,DL15/PLANEL_Pot_Trim!DL14,0)</f>
        <v>0.18467786321327398</v>
      </c>
      <c r="DM41" s="50">
        <f>IF(PLANEL_Pot_Trim!DM14&lt;&gt;0,DM15/PLANEL_Pot_Trim!DM14,0)</f>
        <v>0.25570781060299475</v>
      </c>
      <c r="DN41" s="50">
        <f>IF(PLANEL_Pot_Trim!DN14&lt;&gt;0,DN15/PLANEL_Pot_Trim!DN14,0)</f>
        <v>0.16100121408336707</v>
      </c>
      <c r="DO41" s="50">
        <f>IF(PLANEL_Pot_Trim!DO14&lt;&gt;0,DO15/PLANEL_Pot_Trim!DO14,0)</f>
        <v>1.8941319303925536E-2</v>
      </c>
      <c r="DP41" s="50">
        <f>IF(PLANEL_Pot_Trim!DP14&lt;&gt;0,DP15/PLANEL_Pot_Trim!DP14,0)</f>
        <v>0.18467786321327398</v>
      </c>
      <c r="DQ41" s="50">
        <f>IF(PLANEL_Pot_Trim!DQ14&lt;&gt;0,DQ15/PLANEL_Pot_Trim!DQ14,0)</f>
        <v>0.25570781060299475</v>
      </c>
      <c r="DR41" s="50">
        <f>IF(PLANEL_Pot_Trim!DR14&lt;&gt;0,DR15/PLANEL_Pot_Trim!DR14,0)</f>
        <v>0.16100121408336707</v>
      </c>
      <c r="DS41" s="50">
        <f>IF(PLANEL_Pot_Trim!DS14&lt;&gt;0,DS15/PLANEL_Pot_Trim!DS14,0)</f>
        <v>1.8941319303925536E-2</v>
      </c>
      <c r="DT41" s="50">
        <f>IF(PLANEL_Pot_Trim!DT14&lt;&gt;0,DT15/PLANEL_Pot_Trim!DT14,0)</f>
        <v>0.18467786321327398</v>
      </c>
      <c r="DU41" s="50">
        <f>IF(PLANEL_Pot_Trim!DU14&lt;&gt;0,DU15/PLANEL_Pot_Trim!DU14,0)</f>
        <v>0.25570781060299475</v>
      </c>
      <c r="DV41" s="50">
        <f>IF(PLANEL_Pot_Trim!DV14&lt;&gt;0,DV15/PLANEL_Pot_Trim!DV14,0)</f>
        <v>0.16100121408336707</v>
      </c>
      <c r="DW41" s="50">
        <f>IF(PLANEL_Pot_Trim!DW14&lt;&gt;0,DW15/PLANEL_Pot_Trim!DW14,0)</f>
        <v>1.8649984061204973E-2</v>
      </c>
      <c r="DX41" s="50">
        <f>IF(PLANEL_Pot_Trim!DX14&lt;&gt;0,DX15/PLANEL_Pot_Trim!DX14,0)</f>
        <v>0.1818373445967485</v>
      </c>
      <c r="DY41" s="50">
        <f>IF(PLANEL_Pot_Trim!DY14&lt;&gt;0,DY15/PLANEL_Pot_Trim!DY14,0)</f>
        <v>0.25177478482626714</v>
      </c>
      <c r="DZ41" s="50">
        <f>IF(PLANEL_Pot_Trim!DZ14&lt;&gt;0,DZ15/PLANEL_Pot_Trim!DZ14,0)</f>
        <v>0.15852486452024228</v>
      </c>
      <c r="EA41" s="50">
        <f>IF(PLANEL_Pot_Trim!EA14&lt;&gt;0,EA15/PLANEL_Pot_Trim!EA14,0)</f>
        <v>1.8649984061204973E-2</v>
      </c>
      <c r="EB41" s="50">
        <f>IF(PLANEL_Pot_Trim!EB14&lt;&gt;0,EB15/PLANEL_Pot_Trim!EB14,0)</f>
        <v>0.1818373445967485</v>
      </c>
      <c r="EC41" s="50">
        <f>IF(PLANEL_Pot_Trim!EC14&lt;&gt;0,EC15/PLANEL_Pot_Trim!EC14,0)</f>
        <v>0.25177478482626714</v>
      </c>
      <c r="ED41" s="50">
        <f>IF(PLANEL_Pot_Trim!ED14&lt;&gt;0,ED15/PLANEL_Pot_Trim!ED14,0)</f>
        <v>0.15852486452024228</v>
      </c>
      <c r="EE41" s="50">
        <f>IF(PLANEL_Pot_Trim!EE14&lt;&gt;0,EE15/PLANEL_Pot_Trim!EE14,0)</f>
        <v>1.8649984061204973E-2</v>
      </c>
      <c r="EF41" s="50">
        <f>IF(PLANEL_Pot_Trim!EF14&lt;&gt;0,EF15/PLANEL_Pot_Trim!EF14,0)</f>
        <v>0.1818373445967485</v>
      </c>
      <c r="EG41" s="50">
        <f>IF(PLANEL_Pot_Trim!EG14&lt;&gt;0,EG15/PLANEL_Pot_Trim!EG14,0)</f>
        <v>0.25177478482626714</v>
      </c>
      <c r="EH41" s="50">
        <f>IF(PLANEL_Pot_Trim!EH14&lt;&gt;0,EH15/PLANEL_Pot_Trim!EH14,0)</f>
        <v>0.15852486452024228</v>
      </c>
      <c r="EI41" s="50">
        <f>IF(PLANEL_Pot_Trim!EI14&lt;&gt;0,EI15/PLANEL_Pot_Trim!EI14,0)</f>
        <v>1.8649984061204973E-2</v>
      </c>
      <c r="EJ41" s="50">
        <f>IF(PLANEL_Pot_Trim!EJ14&lt;&gt;0,EJ15/PLANEL_Pot_Trim!EJ14,0)</f>
        <v>0.1818373445967485</v>
      </c>
      <c r="EK41" s="50">
        <f>IF(PLANEL_Pot_Trim!EK14&lt;&gt;0,EK15/PLANEL_Pot_Trim!EK14,0)</f>
        <v>0.25177478482626714</v>
      </c>
      <c r="EL41" s="50">
        <f>IF(PLANEL_Pot_Trim!EL14&lt;&gt;0,EL15/PLANEL_Pot_Trim!EL14,0)</f>
        <v>0.15852486452024228</v>
      </c>
      <c r="EM41" s="50">
        <f>IF(PLANEL_Pot_Trim!EM14&lt;&gt;0,EM15/PLANEL_Pot_Trim!EM14,0)</f>
        <v>1.8649984061204973E-2</v>
      </c>
      <c r="EN41" s="50">
        <f>IF(PLANEL_Pot_Trim!EN14&lt;&gt;0,EN15/PLANEL_Pot_Trim!EN14,0)</f>
        <v>0.1818373445967485</v>
      </c>
      <c r="EO41" s="50">
        <f>IF(PLANEL_Pot_Trim!EO14&lt;&gt;0,EO15/PLANEL_Pot_Trim!EO14,0)</f>
        <v>0.25177478482626714</v>
      </c>
      <c r="EP41" s="50">
        <f>IF(PLANEL_Pot_Trim!EP14&lt;&gt;0,EP15/PLANEL_Pot_Trim!EP14,0)</f>
        <v>0.15852486452024228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0.89156723198061794</v>
      </c>
      <c r="E42" s="50">
        <f>IF(PLANEL_Pot_Trim!E15&lt;&gt;0,E16/PLANEL_Pot_Trim!E15,0)</f>
        <v>0.89156723198061794</v>
      </c>
      <c r="F42" s="50">
        <f>IF(PLANEL_Pot_Trim!F15&lt;&gt;0,F16/PLANEL_Pot_Trim!F15,0)</f>
        <v>0.90249999999999997</v>
      </c>
      <c r="G42" s="50">
        <f>IF(PLANEL_Pot_Trim!G15&lt;&gt;0,G16/PLANEL_Pot_Trim!G15,0)</f>
        <v>0.89156723198061794</v>
      </c>
      <c r="H42" s="50">
        <f>IF(PLANEL_Pot_Trim!H15&lt;&gt;0,H16/PLANEL_Pot_Trim!H15,0)</f>
        <v>0.89156723198061794</v>
      </c>
      <c r="I42" s="50">
        <f>IF(PLANEL_Pot_Trim!I15&lt;&gt;0,I16/PLANEL_Pot_Trim!I15,0)</f>
        <v>0.89156723198061794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0.89156723198061794</v>
      </c>
      <c r="M42" s="50">
        <f>IF(PLANEL_Pot_Trim!M15&lt;&gt;0,M16/PLANEL_Pot_Trim!M15,0)</f>
        <v>0.19514990914597216</v>
      </c>
      <c r="N42" s="50">
        <f>IF(PLANEL_Pot_Trim!N15&lt;&gt;0,N16/PLANEL_Pot_Trim!N15,0)</f>
        <v>0.90249999999999997</v>
      </c>
      <c r="O42" s="50">
        <f>IF(PLANEL_Pot_Trim!O15&lt;&gt;0,O16/PLANEL_Pot_Trim!O15,0)</f>
        <v>0.90249999999999997</v>
      </c>
      <c r="P42" s="50">
        <f>IF(PLANEL_Pot_Trim!P15&lt;&gt;0,P16/PLANEL_Pot_Trim!P15,0)</f>
        <v>0.3517069306930693</v>
      </c>
      <c r="Q42" s="50">
        <f>IF(PLANEL_Pot_Trim!Q15&lt;&gt;0,Q16/PLANEL_Pot_Trim!Q15,0)</f>
        <v>0.82851287128712869</v>
      </c>
      <c r="R42" s="50">
        <f>IF(PLANEL_Pot_Trim!R15&lt;&gt;0,R16/PLANEL_Pot_Trim!R15,0)</f>
        <v>0.90249999999999997</v>
      </c>
      <c r="S42" s="50">
        <f>IF(PLANEL_Pot_Trim!S15&lt;&gt;0,S16/PLANEL_Pot_Trim!S15,0)</f>
        <v>0.90250000000000008</v>
      </c>
      <c r="T42" s="50">
        <f>IF(PLANEL_Pot_Trim!T15&lt;&gt;0,T16/PLANEL_Pot_Trim!T15,0)</f>
        <v>0.89170777279521674</v>
      </c>
      <c r="U42" s="50">
        <f>IF(PLANEL_Pot_Trim!U15&lt;&gt;0,U16/PLANEL_Pot_Trim!U15,0)</f>
        <v>0.90250000000000008</v>
      </c>
      <c r="V42" s="50">
        <f>IF(PLANEL_Pot_Trim!V15&lt;&gt;0,V16/PLANEL_Pot_Trim!V15,0)</f>
        <v>0.88631165919282506</v>
      </c>
      <c r="W42" s="50">
        <f>IF(PLANEL_Pot_Trim!W15&lt;&gt;0,W16/PLANEL_Pot_Trim!W15,0)</f>
        <v>0.90250000000000008</v>
      </c>
      <c r="X42" s="50">
        <f>IF(PLANEL_Pot_Trim!X15&lt;&gt;0,X16/PLANEL_Pot_Trim!X15,0)</f>
        <v>0.90250000000000008</v>
      </c>
      <c r="Y42" s="50">
        <f>IF(PLANEL_Pot_Trim!Y15&lt;&gt;0,Y16/PLANEL_Pot_Trim!Y15,0)</f>
        <v>0.89245827538247569</v>
      </c>
      <c r="Z42" s="50">
        <f>IF(PLANEL_Pot_Trim!Z15&lt;&gt;0,Z16/PLANEL_Pot_Trim!Z15,0)</f>
        <v>0.90250000000000008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0.89751381215469606</v>
      </c>
      <c r="AG42" s="50">
        <f>IF(PLANEL_Pot_Trim!AG15&lt;&gt;0,AG16/PLANEL_Pot_Trim!AG15,0)</f>
        <v>0.88754143646408845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0.88754143646408845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0.89209654178674358</v>
      </c>
      <c r="AO42" s="50">
        <f>IF(PLANEL_Pot_Trim!AO15&lt;&gt;0,AO16/PLANEL_Pot_Trim!AO15,0)</f>
        <v>0.89729827089337177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0.88689481268011527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0.88689481268011527</v>
      </c>
      <c r="AW42" s="50">
        <f>IF(PLANEL_Pot_Trim!AW15&lt;&gt;0,AW16/PLANEL_Pot_Trim!AW15,0)</f>
        <v>0.88689481268011527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0.88689481268011527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0.7074351585014409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0.88416582021330625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0.88416582021330625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0.16585238327771135</v>
      </c>
      <c r="D44" s="51">
        <f>IF(PLANEL_Pot_Trim!D17&lt;&gt;0,D18/PLANEL_Pot_Trim!D17,0)</f>
        <v>0.18275282654175617</v>
      </c>
      <c r="E44" s="51">
        <f>IF(PLANEL_Pot_Trim!E17&lt;&gt;0,E18/PLANEL_Pot_Trim!E17,0)</f>
        <v>0.26801359154596593</v>
      </c>
      <c r="F44" s="51">
        <f>IF(PLANEL_Pot_Trim!F17&lt;&gt;0,F18/PLANEL_Pot_Trim!F17,0)</f>
        <v>0.23887059829686888</v>
      </c>
      <c r="G44" s="51">
        <f>IF(PLANEL_Pot_Trim!G17&lt;&gt;0,G18/PLANEL_Pot_Trim!G17,0)</f>
        <v>0.16374020171882811</v>
      </c>
      <c r="H44" s="51">
        <f>IF(PLANEL_Pot_Trim!H17&lt;&gt;0,H18/PLANEL_Pot_Trim!H17,0)</f>
        <v>0.18335344096812839</v>
      </c>
      <c r="I44" s="51">
        <f>IF(PLANEL_Pot_Trim!I17&lt;&gt;0,I18/PLANEL_Pot_Trim!I17,0)</f>
        <v>0.2570313443629067</v>
      </c>
      <c r="J44" s="51">
        <f>IF(PLANEL_Pot_Trim!J17&lt;&gt;0,J18/PLANEL_Pot_Trim!J17,0)</f>
        <v>0.20919512629931397</v>
      </c>
      <c r="K44" s="51">
        <f>IF(PLANEL_Pot_Trim!K17&lt;&gt;0,K18/PLANEL_Pot_Trim!K17,0)</f>
        <v>0.14986708657112441</v>
      </c>
      <c r="L44" s="51">
        <f>IF(PLANEL_Pot_Trim!L17&lt;&gt;0,L18/PLANEL_Pot_Trim!L17,0)</f>
        <v>0.18258636926561883</v>
      </c>
      <c r="M44" s="51">
        <f>IF(PLANEL_Pot_Trim!M17&lt;&gt;0,M18/PLANEL_Pot_Trim!M17,0)</f>
        <v>0.28681831213514108</v>
      </c>
      <c r="N44" s="51">
        <f>IF(PLANEL_Pot_Trim!N17&lt;&gt;0,N18/PLANEL_Pot_Trim!N17,0)</f>
        <v>0.21309575593728841</v>
      </c>
      <c r="O44" s="51">
        <f>IF(PLANEL_Pot_Trim!O17&lt;&gt;0,O18/PLANEL_Pot_Trim!O17,0)</f>
        <v>0.15311831177122484</v>
      </c>
      <c r="P44" s="51">
        <f>IF(PLANEL_Pot_Trim!P17&lt;&gt;0,P18/PLANEL_Pot_Trim!P17,0)</f>
        <v>0.20329104818842211</v>
      </c>
      <c r="Q44" s="51">
        <f>IF(PLANEL_Pot_Trim!Q17&lt;&gt;0,Q18/PLANEL_Pot_Trim!Q17,0)</f>
        <v>0.20109675357595605</v>
      </c>
      <c r="R44" s="51">
        <f>IF(PLANEL_Pot_Trim!R17&lt;&gt;0,R18/PLANEL_Pot_Trim!R17,0)</f>
        <v>0.18427465883014496</v>
      </c>
      <c r="S44" s="51">
        <f>IF(PLANEL_Pot_Trim!S17&lt;&gt;0,S18/PLANEL_Pot_Trim!S17,0)</f>
        <v>0.14835463379913927</v>
      </c>
      <c r="T44" s="51">
        <f>IF(PLANEL_Pot_Trim!T17&lt;&gt;0,T18/PLANEL_Pot_Trim!T17,0)</f>
        <v>0.18823965286359659</v>
      </c>
      <c r="U44" s="51">
        <f>IF(PLANEL_Pot_Trim!U17&lt;&gt;0,U18/PLANEL_Pot_Trim!U17,0)</f>
        <v>0.19831345386375707</v>
      </c>
      <c r="V44" s="51">
        <f>IF(PLANEL_Pot_Trim!V17&lt;&gt;0,V18/PLANEL_Pot_Trim!V17,0)</f>
        <v>0.22854041579748283</v>
      </c>
      <c r="W44" s="51">
        <f>IF(PLANEL_Pot_Trim!W17&lt;&gt;0,W18/PLANEL_Pot_Trim!W17,0)</f>
        <v>0.16463840661792892</v>
      </c>
      <c r="X44" s="51">
        <f>IF(PLANEL_Pot_Trim!X17&lt;&gt;0,X18/PLANEL_Pot_Trim!X17,0)</f>
        <v>0.19725995246964892</v>
      </c>
      <c r="Y44" s="51">
        <f>IF(PLANEL_Pot_Trim!Y17&lt;&gt;0,Y18/PLANEL_Pot_Trim!Y17,0)</f>
        <v>0.23522946430977615</v>
      </c>
      <c r="Z44" s="51">
        <f>IF(PLANEL_Pot_Trim!Z17&lt;&gt;0,Z18/PLANEL_Pot_Trim!Z17,0)</f>
        <v>0.21872585791362406</v>
      </c>
      <c r="AA44" s="51">
        <f>IF(PLANEL_Pot_Trim!AA17&lt;&gt;0,AA18/PLANEL_Pot_Trim!AA17,0)</f>
        <v>0.1507397764538736</v>
      </c>
      <c r="AB44" s="51">
        <f>IF(PLANEL_Pot_Trim!AB17&lt;&gt;0,AB18/PLANEL_Pot_Trim!AB17,0)</f>
        <v>0.18926934960205591</v>
      </c>
      <c r="AC44" s="51">
        <f>IF(PLANEL_Pot_Trim!AC17&lt;&gt;0,AC18/PLANEL_Pot_Trim!AC17,0)</f>
        <v>0.25416390655370769</v>
      </c>
      <c r="AD44" s="51">
        <f>IF(PLANEL_Pot_Trim!AD17&lt;&gt;0,AD18/PLANEL_Pot_Trim!AD17,0)</f>
        <v>0.21736639313105388</v>
      </c>
      <c r="AE44" s="51">
        <f>IF(PLANEL_Pot_Trim!AE17&lt;&gt;0,AE18/PLANEL_Pot_Trim!AE17,0)</f>
        <v>0.19765404869296349</v>
      </c>
      <c r="AF44" s="51">
        <f>IF(PLANEL_Pot_Trim!AF17&lt;&gt;0,AF18/PLANEL_Pot_Trim!AF17,0)</f>
        <v>0.18355914689865552</v>
      </c>
      <c r="AG44" s="51">
        <f>IF(PLANEL_Pot_Trim!AG17&lt;&gt;0,AG18/PLANEL_Pot_Trim!AG17,0)</f>
        <v>0.23667577413666571</v>
      </c>
      <c r="AH44" s="51">
        <f>IF(PLANEL_Pot_Trim!AH17&lt;&gt;0,AH18/PLANEL_Pot_Trim!AH17,0)</f>
        <v>0.26580902290223407</v>
      </c>
      <c r="AI44" s="51">
        <f>IF(PLANEL_Pot_Trim!AI17&lt;&gt;0,AI18/PLANEL_Pot_Trim!AI17,0)</f>
        <v>0.20332707208480821</v>
      </c>
      <c r="AJ44" s="51">
        <f>IF(PLANEL_Pot_Trim!AJ17&lt;&gt;0,AJ18/PLANEL_Pot_Trim!AJ17,0)</f>
        <v>0.20684343800615232</v>
      </c>
      <c r="AK44" s="51">
        <f>IF(PLANEL_Pot_Trim!AK17&lt;&gt;0,AK18/PLANEL_Pot_Trim!AK17,0)</f>
        <v>0.26895536834319872</v>
      </c>
      <c r="AL44" s="51">
        <f>IF(PLANEL_Pot_Trim!AL17&lt;&gt;0,AL18/PLANEL_Pot_Trim!AL17,0)</f>
        <v>0.27775114851463112</v>
      </c>
      <c r="AM44" s="51">
        <f>IF(PLANEL_Pot_Trim!AM17&lt;&gt;0,AM18/PLANEL_Pot_Trim!AM17,0)</f>
        <v>0.20502399434271446</v>
      </c>
      <c r="AN44" s="51">
        <f>IF(PLANEL_Pot_Trim!AN17&lt;&gt;0,AN18/PLANEL_Pot_Trim!AN17,0)</f>
        <v>0.23115367989848074</v>
      </c>
      <c r="AO44" s="51">
        <f>IF(PLANEL_Pot_Trim!AO17&lt;&gt;0,AO18/PLANEL_Pot_Trim!AO17,0)</f>
        <v>0.32309127529335674</v>
      </c>
      <c r="AP44" s="51">
        <f>IF(PLANEL_Pot_Trim!AP17&lt;&gt;0,AP18/PLANEL_Pot_Trim!AP17,0)</f>
        <v>0.28001557212999512</v>
      </c>
      <c r="AQ44" s="51">
        <f>IF(PLANEL_Pot_Trim!AQ17&lt;&gt;0,AQ18/PLANEL_Pot_Trim!AQ17,0)</f>
        <v>0.2087093231244054</v>
      </c>
      <c r="AR44" s="51">
        <f>IF(PLANEL_Pot_Trim!AR17&lt;&gt;0,AR18/PLANEL_Pot_Trim!AR17,0)</f>
        <v>0.23623535929285489</v>
      </c>
      <c r="AS44" s="51">
        <f>IF(PLANEL_Pot_Trim!AS17&lt;&gt;0,AS18/PLANEL_Pot_Trim!AS17,0)</f>
        <v>0.30576314940765148</v>
      </c>
      <c r="AT44" s="51">
        <f>IF(PLANEL_Pot_Trim!AT17&lt;&gt;0,AT18/PLANEL_Pot_Trim!AT17,0)</f>
        <v>0.28493338459007916</v>
      </c>
      <c r="AU44" s="51">
        <f>IF(PLANEL_Pot_Trim!AU17&lt;&gt;0,AU18/PLANEL_Pot_Trim!AU17,0)</f>
        <v>0.20939325995905736</v>
      </c>
      <c r="AV44" s="51">
        <f>IF(PLANEL_Pot_Trim!AV17&lt;&gt;0,AV18/PLANEL_Pot_Trim!AV17,0)</f>
        <v>0.21350629184044792</v>
      </c>
      <c r="AW44" s="51">
        <f>IF(PLANEL_Pot_Trim!AW17&lt;&gt;0,AW18/PLANEL_Pot_Trim!AW17,0)</f>
        <v>0.3315564541558802</v>
      </c>
      <c r="AX44" s="51">
        <f>IF(PLANEL_Pot_Trim!AX17&lt;&gt;0,AX18/PLANEL_Pot_Trim!AX17,0)</f>
        <v>0.28584605026877624</v>
      </c>
      <c r="AY44" s="51">
        <f>IF(PLANEL_Pot_Trim!AY17&lt;&gt;0,AY18/PLANEL_Pot_Trim!AY17,0)</f>
        <v>0.21132286749331594</v>
      </c>
      <c r="AZ44" s="51">
        <f>IF(PLANEL_Pot_Trim!AZ17&lt;&gt;0,AZ18/PLANEL_Pot_Trim!AZ17,0)</f>
        <v>0.23891231363185006</v>
      </c>
      <c r="BA44" s="51">
        <f>IF(PLANEL_Pot_Trim!BA17&lt;&gt;0,BA18/PLANEL_Pot_Trim!BA17,0)</f>
        <v>0.30423542956955046</v>
      </c>
      <c r="BB44" s="51">
        <f>IF(PLANEL_Pot_Trim!BB17&lt;&gt;0,BB18/PLANEL_Pot_Trim!BB17,0)</f>
        <v>0.28842097600969413</v>
      </c>
      <c r="BC44" s="51">
        <f>IF(PLANEL_Pot_Trim!BC17&lt;&gt;0,BC18/PLANEL_Pot_Trim!BC17,0)</f>
        <v>0.21137238156948554</v>
      </c>
      <c r="BD44" s="51">
        <f>IF(PLANEL_Pot_Trim!BD17&lt;&gt;0,BD18/PLANEL_Pot_Trim!BD17,0)</f>
        <v>0.2276227560557145</v>
      </c>
      <c r="BE44" s="51">
        <f>IF(PLANEL_Pot_Trim!BE17&lt;&gt;0,BE18/PLANEL_Pot_Trim!BE17,0)</f>
        <v>0.33518231582277308</v>
      </c>
      <c r="BF44" s="51">
        <f>IF(PLANEL_Pot_Trim!BF17&lt;&gt;0,BF18/PLANEL_Pot_Trim!BF17,0)</f>
        <v>0.28848704907678124</v>
      </c>
      <c r="BG44" s="51">
        <f>IF(PLANEL_Pot_Trim!BG17&lt;&gt;0,BG18/PLANEL_Pot_Trim!BG17,0)</f>
        <v>0.21135155100008002</v>
      </c>
      <c r="BH44" s="51">
        <f>IF(PLANEL_Pot_Trim!BH17&lt;&gt;0,BH18/PLANEL_Pot_Trim!BH17,0)</f>
        <v>0.22720361709587139</v>
      </c>
      <c r="BI44" s="51">
        <f>IF(PLANEL_Pot_Trim!BI17&lt;&gt;0,BI18/PLANEL_Pot_Trim!BI17,0)</f>
        <v>0.33514653992457255</v>
      </c>
      <c r="BJ44" s="51">
        <f>IF(PLANEL_Pot_Trim!BJ17&lt;&gt;0,BJ18/PLANEL_Pot_Trim!BJ17,0)</f>
        <v>0.28845925214473095</v>
      </c>
      <c r="BK44" s="51">
        <f>IF(PLANEL_Pot_Trim!BK17&lt;&gt;0,BK18/PLANEL_Pot_Trim!BK17,0)</f>
        <v>0.21206108827763362</v>
      </c>
      <c r="BL44" s="51">
        <f>IF(PLANEL_Pot_Trim!BL17&lt;&gt;0,BL18/PLANEL_Pot_Trim!BL17,0)</f>
        <v>0.22126806170160804</v>
      </c>
      <c r="BM44" s="51">
        <f>IF(PLANEL_Pot_Trim!BM17&lt;&gt;0,BM18/PLANEL_Pot_Trim!BM17,0)</f>
        <v>0.30294132480443076</v>
      </c>
      <c r="BN44" s="51">
        <f>IF(PLANEL_Pot_Trim!BN17&lt;&gt;0,BN18/PLANEL_Pot_Trim!BN17,0)</f>
        <v>0.28940607980642402</v>
      </c>
      <c r="BO44" s="51">
        <f>IF(PLANEL_Pot_Trim!BO17&lt;&gt;0,BO18/PLANEL_Pot_Trim!BO17,0)</f>
        <v>0.21282135135342078</v>
      </c>
      <c r="BP44" s="51">
        <f>IF(PLANEL_Pot_Trim!BP17&lt;&gt;0,BP18/PLANEL_Pot_Trim!BP17,0)</f>
        <v>0.23102456288871273</v>
      </c>
      <c r="BQ44" s="51">
        <f>IF(PLANEL_Pot_Trim!BQ17&lt;&gt;0,BQ18/PLANEL_Pot_Trim!BQ17,0)</f>
        <v>0.30835279965353085</v>
      </c>
      <c r="BR44" s="51">
        <f>IF(PLANEL_Pot_Trim!BR17&lt;&gt;0,BR18/PLANEL_Pot_Trim!BR17,0)</f>
        <v>0.29042059748407789</v>
      </c>
      <c r="BS44" s="51">
        <f>IF(PLANEL_Pot_Trim!BS17&lt;&gt;0,BS18/PLANEL_Pot_Trim!BS17,0)</f>
        <v>0.21441695623596055</v>
      </c>
      <c r="BT44" s="51">
        <f>IF(PLANEL_Pot_Trim!BT17&lt;&gt;0,BT18/PLANEL_Pot_Trim!BT17,0)</f>
        <v>0.24319362406011794</v>
      </c>
      <c r="BU44" s="51">
        <f>IF(PLANEL_Pot_Trim!BU17&lt;&gt;0,BU18/PLANEL_Pot_Trim!BU17,0)</f>
        <v>0.32860729832397884</v>
      </c>
      <c r="BV44" s="51">
        <f>IF(PLANEL_Pot_Trim!BV17&lt;&gt;0,BV18/PLANEL_Pot_Trim!BV17,0)</f>
        <v>0.29254982016101039</v>
      </c>
      <c r="BW44" s="51">
        <f>IF(PLANEL_Pot_Trim!BW17&lt;&gt;0,BW18/PLANEL_Pot_Trim!BW17,0)</f>
        <v>0.21551329208873285</v>
      </c>
      <c r="BX44" s="51">
        <f>IF(PLANEL_Pot_Trim!BX17&lt;&gt;0,BX18/PLANEL_Pot_Trim!BX17,0)</f>
        <v>0.24453018425185305</v>
      </c>
      <c r="BY44" s="51">
        <f>IF(PLANEL_Pot_Trim!BY17&lt;&gt;0,BY18/PLANEL_Pot_Trim!BY17,0)</f>
        <v>0.34214783866530468</v>
      </c>
      <c r="BZ44" s="51">
        <f>IF(PLANEL_Pot_Trim!BZ17&lt;&gt;0,BZ18/PLANEL_Pot_Trim!BZ17,0)</f>
        <v>0.29401280338029567</v>
      </c>
      <c r="CA44" s="51">
        <f>IF(PLANEL_Pot_Trim!CA17&lt;&gt;0,CA18/PLANEL_Pot_Trim!CA17,0)</f>
        <v>0.21661885946977599</v>
      </c>
      <c r="CB44" s="51">
        <f>IF(PLANEL_Pot_Trim!CB17&lt;&gt;0,CB18/PLANEL_Pot_Trim!CB17,0)</f>
        <v>0.24587799872131411</v>
      </c>
      <c r="CC44" s="51">
        <f>IF(PLANEL_Pot_Trim!CC17&lt;&gt;0,CC18/PLANEL_Pot_Trim!CC17,0)</f>
        <v>0.34419298930816</v>
      </c>
      <c r="CD44" s="51">
        <f>IF(PLANEL_Pot_Trim!CD17&lt;&gt;0,CD18/PLANEL_Pot_Trim!CD17,0)</f>
        <v>0.29548810539702919</v>
      </c>
      <c r="CE44" s="51">
        <f>IF(PLANEL_Pot_Trim!CE17&lt;&gt;0,CE18/PLANEL_Pot_Trim!CE17,0)</f>
        <v>0.21841932718210463</v>
      </c>
      <c r="CF44" s="51">
        <f>IF(PLANEL_Pot_Trim!CF17&lt;&gt;0,CF18/PLANEL_Pot_Trim!CF17,0)</f>
        <v>0.24807297705454529</v>
      </c>
      <c r="CG44" s="51">
        <f>IF(PLANEL_Pot_Trim!CG17&lt;&gt;0,CG18/PLANEL_Pot_Trim!CG17,0)</f>
        <v>0.3470439551850496</v>
      </c>
      <c r="CH44" s="51">
        <f>IF(PLANEL_Pot_Trim!CH17&lt;&gt;0,CH18/PLANEL_Pot_Trim!CH17,0)</f>
        <v>0.29789070309092552</v>
      </c>
      <c r="CI44" s="51">
        <f>IF(PLANEL_Pot_Trim!CI17&lt;&gt;0,CI18/PLANEL_Pot_Trim!CI17,0)</f>
        <v>0.21864600126741754</v>
      </c>
      <c r="CJ44" s="51">
        <f>IF(PLANEL_Pot_Trim!CJ17&lt;&gt;0,CJ18/PLANEL_Pot_Trim!CJ17,0)</f>
        <v>0.24834931898897911</v>
      </c>
      <c r="CK44" s="51">
        <f>IF(PLANEL_Pot_Trim!CK17&lt;&gt;0,CK18/PLANEL_Pot_Trim!CK17,0)</f>
        <v>0.34767454653309238</v>
      </c>
      <c r="CL44" s="51">
        <f>IF(PLANEL_Pot_Trim!CL17&lt;&gt;0,CL18/PLANEL_Pot_Trim!CL17,0)</f>
        <v>0.29819318373634707</v>
      </c>
      <c r="CM44" s="51">
        <f>IF(PLANEL_Pot_Trim!CM17&lt;&gt;0,CM18/PLANEL_Pot_Trim!CM17,0)</f>
        <v>0.21933668653760005</v>
      </c>
      <c r="CN44" s="51">
        <f>IF(PLANEL_Pot_Trim!CN17&lt;&gt;0,CN18/PLANEL_Pot_Trim!CN17,0)</f>
        <v>0.24919134407909133</v>
      </c>
      <c r="CO44" s="51">
        <f>IF(PLANEL_Pot_Trim!CO17&lt;&gt;0,CO18/PLANEL_Pot_Trim!CO17,0)</f>
        <v>0.34883512886223078</v>
      </c>
      <c r="CP44" s="51">
        <f>IF(PLANEL_Pot_Trim!CP17&lt;&gt;0,CP18/PLANEL_Pot_Trim!CP17,0)</f>
        <v>0.29911485469298893</v>
      </c>
      <c r="CQ44" s="51">
        <f>IF(PLANEL_Pot_Trim!CQ17&lt;&gt;0,CQ18/PLANEL_Pot_Trim!CQ17,0)</f>
        <v>0.21937003036300548</v>
      </c>
      <c r="CR44" s="51">
        <f>IF(PLANEL_Pot_Trim!CR17&lt;&gt;0,CR18/PLANEL_Pot_Trim!CR17,0)</f>
        <v>0.24923199418387709</v>
      </c>
      <c r="CS44" s="51">
        <f>IF(PLANEL_Pot_Trim!CS17&lt;&gt;0,CS18/PLANEL_Pot_Trim!CS17,0)</f>
        <v>0.34891804539578258</v>
      </c>
      <c r="CT44" s="51">
        <f>IF(PLANEL_Pot_Trim!CT17&lt;&gt;0,CT18/PLANEL_Pot_Trim!CT17,0)</f>
        <v>0.29915934968857932</v>
      </c>
      <c r="CU44" s="51">
        <f>IF(PLANEL_Pot_Trim!CU17&lt;&gt;0,CU18/PLANEL_Pot_Trim!CU17,0)</f>
        <v>0.21996201234969109</v>
      </c>
      <c r="CV44" s="51">
        <f>IF(PLANEL_Pot_Trim!CV17&lt;&gt;0,CV18/PLANEL_Pot_Trim!CV17,0)</f>
        <v>0.24995368866415235</v>
      </c>
      <c r="CW44" s="51">
        <f>IF(PLANEL_Pot_Trim!CW17&lt;&gt;0,CW18/PLANEL_Pot_Trim!CW17,0)</f>
        <v>0.3499347573217319</v>
      </c>
      <c r="CX44" s="51">
        <f>IF(PLANEL_Pot_Trim!CX17&lt;&gt;0,CX18/PLANEL_Pot_Trim!CX17,0)</f>
        <v>0.29994930815219711</v>
      </c>
      <c r="CY44" s="81">
        <f>IF(PLANEL_Pot_Trim!CY17&lt;&gt;0,CY18/PLANEL_Pot_Trim!CY17,0)</f>
        <v>0.22</v>
      </c>
      <c r="CZ44" s="81">
        <f>IF(PLANEL_Pot_Trim!CZ17&lt;&gt;0,CZ18/PLANEL_Pot_Trim!CZ17,0)</f>
        <v>0.25000000000509509</v>
      </c>
      <c r="DA44" s="81">
        <f>IF(PLANEL_Pot_Trim!DA17&lt;&gt;0,DA18/PLANEL_Pot_Trim!DA17,0)</f>
        <v>0.35000000000509512</v>
      </c>
      <c r="DB44" s="81">
        <f>IF(PLANEL_Pot_Trim!DB17&lt;&gt;0,DB18/PLANEL_Pot_Trim!DB17,0)</f>
        <v>0.30000000000000004</v>
      </c>
      <c r="DC44" s="51">
        <f>IF(PLANEL_Pot_Trim!DC17&lt;&gt;0,DC18/PLANEL_Pot_Trim!DC17,0)</f>
        <v>0.21999999999808151</v>
      </c>
      <c r="DD44" s="51">
        <f>IF(PLANEL_Pot_Trim!DD17&lt;&gt;0,DD18/PLANEL_Pot_Trim!DD17,0)</f>
        <v>0.24999999999520384</v>
      </c>
      <c r="DE44" s="51">
        <f>IF(PLANEL_Pot_Trim!DE17&lt;&gt;0,DE18/PLANEL_Pot_Trim!DE17,0)</f>
        <v>0.3500000000047962</v>
      </c>
      <c r="DF44" s="51">
        <f>IF(PLANEL_Pot_Trim!DF17&lt;&gt;0,DF18/PLANEL_Pot_Trim!DF17,0)</f>
        <v>0.3</v>
      </c>
      <c r="DG44" s="51">
        <f>IF(PLANEL_Pot_Trim!DG17&lt;&gt;0,DG18/PLANEL_Pot_Trim!DG17,0)</f>
        <v>0.21999999998703448</v>
      </c>
      <c r="DH44" s="51">
        <f>IF(PLANEL_Pot_Trim!DH17&lt;&gt;0,DH18/PLANEL_Pot_Trim!DH17,0)</f>
        <v>0.24999999999536945</v>
      </c>
      <c r="DI44" s="51">
        <f>IF(PLANEL_Pot_Trim!DI17&lt;&gt;0,DI18/PLANEL_Pot_Trim!DI17,0)</f>
        <v>0.34999999999536952</v>
      </c>
      <c r="DJ44" s="51">
        <f>IF(PLANEL_Pot_Trim!DJ17&lt;&gt;0,DJ18/PLANEL_Pot_Trim!DJ17,0)</f>
        <v>0.2999999999907389</v>
      </c>
      <c r="DK44" s="51">
        <f>IF(PLANEL_Pot_Trim!DK17&lt;&gt;0,DK18/PLANEL_Pot_Trim!DK17,0)</f>
        <v>0.21999999999283743</v>
      </c>
      <c r="DL44" s="51">
        <f>IF(PLANEL_Pot_Trim!DL17&lt;&gt;0,DL18/PLANEL_Pot_Trim!DL17,0)</f>
        <v>0.25</v>
      </c>
      <c r="DM44" s="51">
        <f>IF(PLANEL_Pot_Trim!DM17&lt;&gt;0,DM18/PLANEL_Pot_Trim!DM17,0)</f>
        <v>0.35000000000000003</v>
      </c>
      <c r="DN44" s="51">
        <f>IF(PLANEL_Pot_Trim!DN17&lt;&gt;0,DN18/PLANEL_Pot_Trim!DN17,0)</f>
        <v>0.30000000000000004</v>
      </c>
      <c r="DO44" s="51">
        <f>IF(PLANEL_Pot_Trim!DO17&lt;&gt;0,DO18/PLANEL_Pot_Trim!DO17,0)</f>
        <v>0.21999999999825698</v>
      </c>
      <c r="DP44" s="51">
        <f>IF(PLANEL_Pot_Trim!DP17&lt;&gt;0,DP18/PLANEL_Pot_Trim!DP17,0)</f>
        <v>0.25</v>
      </c>
      <c r="DQ44" s="51">
        <f>IF(PLANEL_Pot_Trim!DQ17&lt;&gt;0,DQ18/PLANEL_Pot_Trim!DQ17,0)</f>
        <v>0.2752607109471597</v>
      </c>
      <c r="DR44" s="51">
        <f>IF(PLANEL_Pot_Trim!DR17&lt;&gt;0,DR18/PLANEL_Pot_Trim!DR17,0)</f>
        <v>0.3</v>
      </c>
      <c r="DS44" s="51">
        <f>IF(PLANEL_Pot_Trim!DS17&lt;&gt;0,DS18/PLANEL_Pot_Trim!DS17,0)</f>
        <v>0.22000000000169256</v>
      </c>
      <c r="DT44" s="51">
        <f>IF(PLANEL_Pot_Trim!DT17&lt;&gt;0,DT18/PLANEL_Pot_Trim!DT17,0)</f>
        <v>0.25000000000423139</v>
      </c>
      <c r="DU44" s="51">
        <f>IF(PLANEL_Pot_Trim!DU17&lt;&gt;0,DU18/PLANEL_Pot_Trim!DU17,0)</f>
        <v>0.35000000002115705</v>
      </c>
      <c r="DV44" s="51">
        <f>IF(PLANEL_Pot_Trim!DV17&lt;&gt;0,DV18/PLANEL_Pot_Trim!DV17,0)</f>
        <v>0.30000000001692562</v>
      </c>
      <c r="DW44" s="51">
        <f>IF(PLANEL_Pot_Trim!DW17&lt;&gt;0,DW18/PLANEL_Pot_Trim!DW17,0)</f>
        <v>0.21999999998701217</v>
      </c>
      <c r="DX44" s="51">
        <f>IF(PLANEL_Pot_Trim!DX17&lt;&gt;0,DX18/PLANEL_Pot_Trim!DX17,0)</f>
        <v>0.24999999998782393</v>
      </c>
      <c r="DY44" s="51">
        <f>IF(PLANEL_Pot_Trim!DY17&lt;&gt;0,DY18/PLANEL_Pot_Trim!DY17,0)</f>
        <v>0.34999999998782394</v>
      </c>
      <c r="DZ44" s="51">
        <f>IF(PLANEL_Pot_Trim!DZ17&lt;&gt;0,DZ18/PLANEL_Pot_Trim!DZ17,0)</f>
        <v>0.3</v>
      </c>
      <c r="EA44" s="51">
        <f>IF(PLANEL_Pot_Trim!EA17&lt;&gt;0,EA18/PLANEL_Pot_Trim!EA17,0)</f>
        <v>0.21999999999532038</v>
      </c>
      <c r="EB44" s="51">
        <f>IF(PLANEL_Pot_Trim!EB17&lt;&gt;0,EB18/PLANEL_Pot_Trim!EB17,0)</f>
        <v>0.25000000001169903</v>
      </c>
      <c r="EC44" s="51">
        <f>IF(PLANEL_Pot_Trim!EC17&lt;&gt;0,EC18/PLANEL_Pot_Trim!EC17,0)</f>
        <v>0.349999999988301</v>
      </c>
      <c r="ED44" s="51">
        <f>IF(PLANEL_Pot_Trim!ED17&lt;&gt;0,ED18/PLANEL_Pot_Trim!ED17,0)</f>
        <v>0.3</v>
      </c>
      <c r="EE44" s="51">
        <f>IF(PLANEL_Pot_Trim!EE17&lt;&gt;0,EE18/PLANEL_Pot_Trim!EE17,0)</f>
        <v>0.21999999997780134</v>
      </c>
      <c r="EF44" s="51">
        <f>IF(PLANEL_Pot_Trim!EF17&lt;&gt;0,EF18/PLANEL_Pot_Trim!EF17,0)</f>
        <v>0.24999999995560274</v>
      </c>
      <c r="EG44" s="51">
        <f>IF(PLANEL_Pot_Trim!EG17&lt;&gt;0,EG18/PLANEL_Pot_Trim!EG17,0)</f>
        <v>0.28654189130993496</v>
      </c>
      <c r="EH44" s="51">
        <f>IF(PLANEL_Pot_Trim!EH17&lt;&gt;0,EH18/PLANEL_Pot_Trim!EH17,0)</f>
        <v>0.29999999999260046</v>
      </c>
      <c r="EI44" s="51">
        <f>IF(PLANEL_Pot_Trim!EI17&lt;&gt;0,EI18/PLANEL_Pot_Trim!EI17,0)</f>
        <v>0.21999999995650474</v>
      </c>
      <c r="EJ44" s="51">
        <f>IF(PLANEL_Pot_Trim!EJ17&lt;&gt;0,EJ18/PLANEL_Pot_Trim!EJ17,0)</f>
        <v>0.24999999999298464</v>
      </c>
      <c r="EK44" s="51">
        <f>IF(PLANEL_Pot_Trim!EK17&lt;&gt;0,EK18/PLANEL_Pot_Trim!EK17,0)</f>
        <v>0.29706995546036724</v>
      </c>
      <c r="EL44" s="51">
        <f>IF(PLANEL_Pot_Trim!EL17&lt;&gt;0,EL18/PLANEL_Pot_Trim!EL17,0)</f>
        <v>0.30000000000701532</v>
      </c>
      <c r="EM44" s="51">
        <f>IF(PLANEL_Pot_Trim!EM17&lt;&gt;0,EM18/PLANEL_Pot_Trim!EM17,0)</f>
        <v>0.21999999999465944</v>
      </c>
      <c r="EN44" s="51">
        <f>IF(PLANEL_Pot_Trim!EN17&lt;&gt;0,EN18/PLANEL_Pot_Trim!EN17,0)</f>
        <v>0.2500000000100136</v>
      </c>
      <c r="EO44" s="51">
        <f>IF(PLANEL_Pot_Trim!EO17&lt;&gt;0,EO18/PLANEL_Pot_Trim!EO17,0)</f>
        <v>0.31180608744007127</v>
      </c>
      <c r="EP44" s="51">
        <f>IF(PLANEL_Pot_Trim!EP17&lt;&gt;0,EP18/PLANEL_Pot_Trim!EP17,0)</f>
        <v>0.30000000001335148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0.26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0.26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0.22078908923928514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0.16980339930422866</v>
      </c>
      <c r="O47" s="52">
        <f>IF(PLANEL_Pot_Trim!O20&lt;&gt;0,O21/PLANEL_Pot_Trim!O20,0)</f>
        <v>0.15307608709843357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0.12014236139217535</v>
      </c>
      <c r="S47" s="52">
        <f>IF(PLANEL_Pot_Trim!S20&lt;&gt;0,S21/PLANEL_Pot_Trim!S20,0)</f>
        <v>0.17253222311516597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0.15711966546080885</v>
      </c>
      <c r="W47" s="52">
        <f>IF(PLANEL_Pot_Trim!W20&lt;&gt;0,W21/PLANEL_Pot_Trim!W20,0)</f>
        <v>0.19384620131761651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0.13251767913436144</v>
      </c>
      <c r="AA47" s="52">
        <f>IF(PLANEL_Pot_Trim!AA20&lt;&gt;0,AA21/PLANEL_Pot_Trim!AA20,0)</f>
        <v>0.16534773608063205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0.12700634859960072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0.2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0.25999999994066064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0.25999999996611978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0.19999999999999996</v>
      </c>
      <c r="DG47" s="52">
        <f>IF(PLANEL_Pot_Trim!DG20&lt;&gt;0,DG21/PLANEL_Pot_Trim!DG20,0)</f>
        <v>0.26000000006148527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0.20000000007685656</v>
      </c>
      <c r="DK47" s="52">
        <f>IF(PLANEL_Pot_Trim!DK20&lt;&gt;0,DK21/PLANEL_Pot_Trim!DK20,0)</f>
        <v>0.26000000006995255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0.2000000000582938</v>
      </c>
      <c r="DO47" s="52">
        <f>IF(PLANEL_Pot_Trim!DO20&lt;&gt;0,DO21/PLANEL_Pot_Trim!DO20,0)</f>
        <v>0.26000000002808449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0.20000000004680749</v>
      </c>
      <c r="DS47" s="52">
        <f>IF(PLANEL_Pot_Trim!DS20&lt;&gt;0,DS21/PLANEL_Pot_Trim!DS20,0)</f>
        <v>0.26000000001639795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0.20000000004099483</v>
      </c>
      <c r="DW47" s="52">
        <f>IF(PLANEL_Pot_Trim!DW20&lt;&gt;0,DW21/PLANEL_Pot_Trim!DW20,0)</f>
        <v>0.25999999998477585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0.19999999999999998</v>
      </c>
      <c r="EA47" s="52">
        <f>IF(PLANEL_Pot_Trim!EA20&lt;&gt;0,EA21/PLANEL_Pot_Trim!EA20,0)</f>
        <v>0.26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</v>
      </c>
      <c r="EE47" s="52">
        <f>IF(PLANEL_Pot_Trim!EE20&lt;&gt;0,EE21/PLANEL_Pot_Trim!EE20,0)</f>
        <v>0.26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</v>
      </c>
      <c r="EI47" s="52">
        <f>IF(PLANEL_Pot_Trim!EI20&lt;&gt;0,EI21/PLANEL_Pot_Trim!EI20,0)</f>
        <v>0.26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</v>
      </c>
      <c r="EM47" s="52">
        <f>IF(PLANEL_Pot_Trim!EM20&lt;&gt;0,EM21/PLANEL_Pot_Trim!EM20,0)</f>
        <v>0.26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0.89539759014248266</v>
      </c>
      <c r="BL50" s="54">
        <f>IF(PLANEL_Pot_Trim!BL23&lt;&gt;0,BL24/PLANEL_Pot_Trim!BL23,0)</f>
        <v>0.89539759014248266</v>
      </c>
      <c r="BM50" s="54">
        <f>IF(PLANEL_Pot_Trim!BM23&lt;&gt;0,BM24/PLANEL_Pot_Trim!BM23,0)</f>
        <v>0.89539759014248266</v>
      </c>
      <c r="BN50" s="54">
        <f>IF(PLANEL_Pot_Trim!BN23&lt;&gt;0,BN24/PLANEL_Pot_Trim!BN23,0)</f>
        <v>0.89539759014248266</v>
      </c>
      <c r="BO50" s="54">
        <f>IF(PLANEL_Pot_Trim!BO23&lt;&gt;0,BO24/PLANEL_Pot_Trim!BO23,0)</f>
        <v>0.66810460501269053</v>
      </c>
      <c r="BP50" s="54">
        <f>IF(PLANEL_Pot_Trim!BP23&lt;&gt;0,BP24/PLANEL_Pot_Trim!BP23,0)</f>
        <v>0.66810460501269053</v>
      </c>
      <c r="BQ50" s="54">
        <f>IF(PLANEL_Pot_Trim!BQ23&lt;&gt;0,BQ24/PLANEL_Pot_Trim!BQ23,0)</f>
        <v>0.66810460501269053</v>
      </c>
      <c r="BR50" s="54">
        <f>IF(PLANEL_Pot_Trim!BR23&lt;&gt;0,BR24/PLANEL_Pot_Trim!BR23,0)</f>
        <v>0.66810460501269053</v>
      </c>
      <c r="BS50" s="54">
        <f>IF(PLANEL_Pot_Trim!BS23&lt;&gt;0,BS24/PLANEL_Pot_Trim!BS23,0)</f>
        <v>0.59503217737183689</v>
      </c>
      <c r="BT50" s="54">
        <f>IF(PLANEL_Pot_Trim!BT23&lt;&gt;0,BT24/PLANEL_Pot_Trim!BT23,0)</f>
        <v>0.59503217737183689</v>
      </c>
      <c r="BU50" s="54">
        <f>IF(PLANEL_Pot_Trim!BU23&lt;&gt;0,BU24/PLANEL_Pot_Trim!BU23,0)</f>
        <v>0.59503217737183689</v>
      </c>
      <c r="BV50" s="54">
        <f>IF(PLANEL_Pot_Trim!BV23&lt;&gt;0,BV24/PLANEL_Pot_Trim!BV23,0)</f>
        <v>0.59503217737183689</v>
      </c>
      <c r="BW50" s="54">
        <f>IF(PLANEL_Pot_Trim!BW23&lt;&gt;0,BW24/PLANEL_Pot_Trim!BW23,0)</f>
        <v>0.53363846839248263</v>
      </c>
      <c r="BX50" s="54">
        <f>IF(PLANEL_Pot_Trim!BX23&lt;&gt;0,BX24/PLANEL_Pot_Trim!BX23,0)</f>
        <v>0.53363846839248263</v>
      </c>
      <c r="BY50" s="54">
        <f>IF(PLANEL_Pot_Trim!BY23&lt;&gt;0,BY24/PLANEL_Pot_Trim!BY23,0)</f>
        <v>0.53363846839248263</v>
      </c>
      <c r="BZ50" s="54">
        <f>IF(PLANEL_Pot_Trim!BZ23&lt;&gt;0,BZ24/PLANEL_Pot_Trim!BZ23,0)</f>
        <v>0.53363846839248263</v>
      </c>
      <c r="CA50" s="54">
        <f>IF(PLANEL_Pot_Trim!CA23&lt;&gt;0,CA24/PLANEL_Pot_Trim!CA23,0)</f>
        <v>0.49307246231540114</v>
      </c>
      <c r="CB50" s="54">
        <f>IF(PLANEL_Pot_Trim!CB23&lt;&gt;0,CB24/PLANEL_Pot_Trim!CB23,0)</f>
        <v>0.49307246231540114</v>
      </c>
      <c r="CC50" s="54">
        <f>IF(PLANEL_Pot_Trim!CC23&lt;&gt;0,CC24/PLANEL_Pot_Trim!CC23,0)</f>
        <v>0.49307246231540114</v>
      </c>
      <c r="CD50" s="54">
        <f>IF(PLANEL_Pot_Trim!CD23&lt;&gt;0,CD24/PLANEL_Pot_Trim!CD23,0)</f>
        <v>0.49307246231540114</v>
      </c>
      <c r="CE50" s="54">
        <f>IF(PLANEL_Pot_Trim!CE23&lt;&gt;0,CE24/PLANEL_Pot_Trim!CE23,0)</f>
        <v>0.4693846304943225</v>
      </c>
      <c r="CF50" s="54">
        <f>IF(PLANEL_Pot_Trim!CF23&lt;&gt;0,CF24/PLANEL_Pot_Trim!CF23,0)</f>
        <v>0.4693846304943225</v>
      </c>
      <c r="CG50" s="54">
        <f>IF(PLANEL_Pot_Trim!CG23&lt;&gt;0,CG24/PLANEL_Pot_Trim!CG23,0)</f>
        <v>0.4693846304943225</v>
      </c>
      <c r="CH50" s="54">
        <f>IF(PLANEL_Pot_Trim!CH23&lt;&gt;0,CH24/PLANEL_Pot_Trim!CH23,0)</f>
        <v>0.4693846304943225</v>
      </c>
      <c r="CI50" s="54">
        <f>IF(PLANEL_Pot_Trim!CI23&lt;&gt;0,CI24/PLANEL_Pot_Trim!CI23,0)</f>
        <v>0.44080282072136567</v>
      </c>
      <c r="CJ50" s="54">
        <f>IF(PLANEL_Pot_Trim!CJ23&lt;&gt;0,CJ24/PLANEL_Pot_Trim!CJ23,0)</f>
        <v>0.41880997297490336</v>
      </c>
      <c r="CK50" s="54">
        <f>IF(PLANEL_Pot_Trim!CK23&lt;&gt;0,CK24/PLANEL_Pot_Trim!CK23,0)</f>
        <v>0.44080282072136567</v>
      </c>
      <c r="CL50" s="54">
        <f>IF(PLANEL_Pot_Trim!CL23&lt;&gt;0,CL24/PLANEL_Pot_Trim!CL23,0)</f>
        <v>0.44080282072136567</v>
      </c>
      <c r="CM50" s="54">
        <f>IF(PLANEL_Pot_Trim!CM23&lt;&gt;0,CM24/PLANEL_Pot_Trim!CM23,0)</f>
        <v>0.41588191469472591</v>
      </c>
      <c r="CN50" s="54">
        <f>IF(PLANEL_Pot_Trim!CN23&lt;&gt;0,CN24/PLANEL_Pot_Trim!CN23,0)</f>
        <v>0.41588191469472591</v>
      </c>
      <c r="CO50" s="54">
        <f>IF(PLANEL_Pot_Trim!CO23&lt;&gt;0,CO24/PLANEL_Pot_Trim!CO23,0)</f>
        <v>0.41588191469472591</v>
      </c>
      <c r="CP50" s="54">
        <f>IF(PLANEL_Pot_Trim!CP23&lt;&gt;0,CP24/PLANEL_Pot_Trim!CP23,0)</f>
        <v>0.41588191469472591</v>
      </c>
      <c r="CQ50" s="54">
        <f>IF(PLANEL_Pot_Trim!CQ23&lt;&gt;0,CQ24/PLANEL_Pot_Trim!CQ23,0)</f>
        <v>0.39173034276200341</v>
      </c>
      <c r="CR50" s="54">
        <f>IF(PLANEL_Pot_Trim!CR23&lt;&gt;0,CR24/PLANEL_Pot_Trim!CR23,0)</f>
        <v>0.39173034276200341</v>
      </c>
      <c r="CS50" s="54">
        <f>IF(PLANEL_Pot_Trim!CS23&lt;&gt;0,CS24/PLANEL_Pot_Trim!CS23,0)</f>
        <v>0.38841765032520847</v>
      </c>
      <c r="CT50" s="54">
        <f>IF(PLANEL_Pot_Trim!CT23&lt;&gt;0,CT24/PLANEL_Pot_Trim!CT23,0)</f>
        <v>0.39173034276200341</v>
      </c>
      <c r="CU50" s="54">
        <f>IF(PLANEL_Pot_Trim!CU23&lt;&gt;0,CU24/PLANEL_Pot_Trim!CU23,0)</f>
        <v>0.35052897428771002</v>
      </c>
      <c r="CV50" s="54">
        <f>IF(PLANEL_Pot_Trim!CV23&lt;&gt;0,CV24/PLANEL_Pot_Trim!CV23,0)</f>
        <v>0.35052897428771002</v>
      </c>
      <c r="CW50" s="54">
        <f>IF(PLANEL_Pot_Trim!CW23&lt;&gt;0,CW24/PLANEL_Pot_Trim!CW23,0)</f>
        <v>0.35052897428771002</v>
      </c>
      <c r="CX50" s="54">
        <f>IF(PLANEL_Pot_Trim!CX23&lt;&gt;0,CX24/PLANEL_Pot_Trim!CX23,0)</f>
        <v>0.35052897428771002</v>
      </c>
      <c r="CY50" s="84">
        <f>IF(PLANEL_Pot_Trim!CY23&lt;&gt;0,CY24/PLANEL_Pot_Trim!CY23,0)</f>
        <v>0.34386610445300808</v>
      </c>
      <c r="CZ50" s="84">
        <f>IF(PLANEL_Pot_Trim!CZ23&lt;&gt;0,CZ24/PLANEL_Pot_Trim!CZ23,0)</f>
        <v>0.34386610445300808</v>
      </c>
      <c r="DA50" s="84">
        <f>IF(PLANEL_Pot_Trim!DA23&lt;&gt;0,DA24/PLANEL_Pot_Trim!DA23,0)</f>
        <v>0.34386610445300808</v>
      </c>
      <c r="DB50" s="84">
        <f>IF(PLANEL_Pot_Trim!DB23&lt;&gt;0,DB24/PLANEL_Pot_Trim!DB23,0)</f>
        <v>0.34386610445300808</v>
      </c>
      <c r="DC50" s="54">
        <f>IF(PLANEL_Pot_Trim!DC23&lt;&gt;0,DC24/PLANEL_Pot_Trim!DC23,0)</f>
        <v>0.32423684311186274</v>
      </c>
      <c r="DD50" s="54">
        <f>IF(PLANEL_Pot_Trim!DD23&lt;&gt;0,DD24/PLANEL_Pot_Trim!DD23,0)</f>
        <v>0.32423684311186274</v>
      </c>
      <c r="DE50" s="54">
        <f>IF(PLANEL_Pot_Trim!DE23&lt;&gt;0,DE24/PLANEL_Pot_Trim!DE23,0)</f>
        <v>0.32423684311186274</v>
      </c>
      <c r="DF50" s="54">
        <f>IF(PLANEL_Pot_Trim!DF23&lt;&gt;0,DF24/PLANEL_Pot_Trim!DF23,0)</f>
        <v>0.32423684311186274</v>
      </c>
      <c r="DG50" s="54">
        <f>IF(PLANEL_Pot_Trim!DG23&lt;&gt;0,DG24/PLANEL_Pot_Trim!DG23,0)</f>
        <v>0.30066389631444768</v>
      </c>
      <c r="DH50" s="54">
        <f>IF(PLANEL_Pot_Trim!DH23&lt;&gt;0,DH24/PLANEL_Pot_Trim!DH23,0)</f>
        <v>0.30066389631444768</v>
      </c>
      <c r="DI50" s="54">
        <f>IF(PLANEL_Pot_Trim!DI23&lt;&gt;0,DI24/PLANEL_Pot_Trim!DI23,0)</f>
        <v>0.30066389631444768</v>
      </c>
      <c r="DJ50" s="54">
        <f>IF(PLANEL_Pot_Trim!DJ23&lt;&gt;0,DJ24/PLANEL_Pot_Trim!DJ23,0)</f>
        <v>0.30066389631444768</v>
      </c>
      <c r="DK50" s="54">
        <f>IF(PLANEL_Pot_Trim!DK23&lt;&gt;0,DK24/PLANEL_Pot_Trim!DK23,0)</f>
        <v>0.27984995068575663</v>
      </c>
      <c r="DL50" s="54">
        <f>IF(PLANEL_Pot_Trim!DL23&lt;&gt;0,DL24/PLANEL_Pot_Trim!DL23,0)</f>
        <v>0.27984995068575663</v>
      </c>
      <c r="DM50" s="54">
        <f>IF(PLANEL_Pot_Trim!DM23&lt;&gt;0,DM24/PLANEL_Pot_Trim!DM23,0)</f>
        <v>0.27984995068575663</v>
      </c>
      <c r="DN50" s="54">
        <f>IF(PLANEL_Pot_Trim!DN23&lt;&gt;0,DN24/PLANEL_Pot_Trim!DN23,0)</f>
        <v>0.27984995068575663</v>
      </c>
      <c r="DO50" s="54">
        <f>IF(PLANEL_Pot_Trim!DO23&lt;&gt;0,DO24/PLANEL_Pot_Trim!DO23,0)</f>
        <v>0.25848988436728898</v>
      </c>
      <c r="DP50" s="54">
        <f>IF(PLANEL_Pot_Trim!DP23&lt;&gt;0,DP24/PLANEL_Pot_Trim!DP23,0)</f>
        <v>0.25848988436728898</v>
      </c>
      <c r="DQ50" s="54">
        <f>IF(PLANEL_Pot_Trim!DQ23&lt;&gt;0,DQ24/PLANEL_Pot_Trim!DQ23,0)</f>
        <v>0.25848988436728898</v>
      </c>
      <c r="DR50" s="54">
        <f>IF(PLANEL_Pot_Trim!DR23&lt;&gt;0,DR24/PLANEL_Pot_Trim!DR23,0)</f>
        <v>0.25848988436728898</v>
      </c>
      <c r="DS50" s="54">
        <f>IF(PLANEL_Pot_Trim!DS23&lt;&gt;0,DS24/PLANEL_Pot_Trim!DS23,0)</f>
        <v>0.23540536397238823</v>
      </c>
      <c r="DT50" s="54">
        <f>IF(PLANEL_Pot_Trim!DT23&lt;&gt;0,DT24/PLANEL_Pot_Trim!DT23,0)</f>
        <v>0.23540536397238823</v>
      </c>
      <c r="DU50" s="54">
        <f>IF(PLANEL_Pot_Trim!DU23&lt;&gt;0,DU24/PLANEL_Pot_Trim!DU23,0)</f>
        <v>0.23540536397238823</v>
      </c>
      <c r="DV50" s="54">
        <f>IF(PLANEL_Pot_Trim!DV23&lt;&gt;0,DV24/PLANEL_Pot_Trim!DV23,0)</f>
        <v>0.23540536397238823</v>
      </c>
      <c r="DW50" s="54">
        <f>IF(PLANEL_Pot_Trim!DW23&lt;&gt;0,DW24/PLANEL_Pot_Trim!DW23,0)</f>
        <v>0.21719461487624803</v>
      </c>
      <c r="DX50" s="54">
        <f>IF(PLANEL_Pot_Trim!DX23&lt;&gt;0,DX24/PLANEL_Pot_Trim!DX23,0)</f>
        <v>0.21719461487624803</v>
      </c>
      <c r="DY50" s="54">
        <f>IF(PLANEL_Pot_Trim!DY23&lt;&gt;0,DY24/PLANEL_Pot_Trim!DY23,0)</f>
        <v>0.21719461487624803</v>
      </c>
      <c r="DZ50" s="54">
        <f>IF(PLANEL_Pot_Trim!DZ23&lt;&gt;0,DZ24/PLANEL_Pot_Trim!DZ23,0)</f>
        <v>0.21719461487624803</v>
      </c>
      <c r="EA50" s="54">
        <f>IF(PLANEL_Pot_Trim!EA23&lt;&gt;0,EA24/PLANEL_Pot_Trim!EA23,0)</f>
        <v>0.20241025322717729</v>
      </c>
      <c r="EB50" s="54">
        <f>IF(PLANEL_Pot_Trim!EB23&lt;&gt;0,EB24/PLANEL_Pot_Trim!EB23,0)</f>
        <v>0.20241025322717729</v>
      </c>
      <c r="EC50" s="54">
        <f>IF(PLANEL_Pot_Trim!EC23&lt;&gt;0,EC24/PLANEL_Pot_Trim!EC23,0)</f>
        <v>0.20241025322717729</v>
      </c>
      <c r="ED50" s="54">
        <f>IF(PLANEL_Pot_Trim!ED23&lt;&gt;0,ED24/PLANEL_Pot_Trim!ED23,0)</f>
        <v>0.20241025322717729</v>
      </c>
      <c r="EE50" s="54">
        <f>IF(PLANEL_Pot_Trim!EE23&lt;&gt;0,EE24/PLANEL_Pot_Trim!EE23,0)</f>
        <v>0.18973180238939613</v>
      </c>
      <c r="EF50" s="54">
        <f>IF(PLANEL_Pot_Trim!EF23&lt;&gt;0,EF24/PLANEL_Pot_Trim!EF23,0)</f>
        <v>0.18973180238939613</v>
      </c>
      <c r="EG50" s="54">
        <f>IF(PLANEL_Pot_Trim!EG23&lt;&gt;0,EG24/PLANEL_Pot_Trim!EG23,0)</f>
        <v>0.18973180238939613</v>
      </c>
      <c r="EH50" s="54">
        <f>IF(PLANEL_Pot_Trim!EH23&lt;&gt;0,EH24/PLANEL_Pot_Trim!EH23,0)</f>
        <v>0.18973180238939613</v>
      </c>
      <c r="EI50" s="54">
        <f>IF(PLANEL_Pot_Trim!EI23&lt;&gt;0,EI24/PLANEL_Pot_Trim!EI23,0)</f>
        <v>0.1793453589914579</v>
      </c>
      <c r="EJ50" s="54">
        <f>IF(PLANEL_Pot_Trim!EJ23&lt;&gt;0,EJ24/PLANEL_Pot_Trim!EJ23,0)</f>
        <v>0.1793453589914579</v>
      </c>
      <c r="EK50" s="54">
        <f>IF(PLANEL_Pot_Trim!EK23&lt;&gt;0,EK24/PLANEL_Pot_Trim!EK23,0)</f>
        <v>0.1793453589914579</v>
      </c>
      <c r="EL50" s="54">
        <f>IF(PLANEL_Pot_Trim!EL23&lt;&gt;0,EL24/PLANEL_Pot_Trim!EL23,0)</f>
        <v>0.1793453589914579</v>
      </c>
      <c r="EM50" s="54">
        <f>IF(PLANEL_Pot_Trim!EM23&lt;&gt;0,EM24/PLANEL_Pot_Trim!EM23,0)</f>
        <v>0.17235837363933376</v>
      </c>
      <c r="EN50" s="54">
        <f>IF(PLANEL_Pot_Trim!EN23&lt;&gt;0,EN24/PLANEL_Pot_Trim!EN23,0)</f>
        <v>0.17235837363933376</v>
      </c>
      <c r="EO50" s="54">
        <f>IF(PLANEL_Pot_Trim!EO23&lt;&gt;0,EO24/PLANEL_Pot_Trim!EO23,0)</f>
        <v>0.17235837363933376</v>
      </c>
      <c r="EP50" s="54">
        <f>IF(PLANEL_Pot_Trim!EP23&lt;&gt;0,EP24/PLANEL_Pot_Trim!EP23,0)</f>
        <v>0.17235837363933376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30.24914412</v>
      </c>
      <c r="F4" s="33">
        <v>38.004962620000001</v>
      </c>
      <c r="G4" s="33">
        <v>24.119077099999998</v>
      </c>
      <c r="H4" s="33">
        <v>25.016888089999998</v>
      </c>
      <c r="I4" s="33">
        <v>20.723746649999999</v>
      </c>
      <c r="J4" s="33">
        <v>25.127565430000001</v>
      </c>
      <c r="K4" s="33">
        <v>28.232802379999999</v>
      </c>
      <c r="L4" s="33">
        <v>31.02066821</v>
      </c>
      <c r="M4" s="33">
        <v>31.68698083</v>
      </c>
      <c r="N4" s="33">
        <v>31.889578830000001</v>
      </c>
      <c r="O4" s="33">
        <v>31.894525829999999</v>
      </c>
      <c r="P4" s="33">
        <v>27.444134630000001</v>
      </c>
      <c r="Q4" s="33">
        <v>27.574192050000001</v>
      </c>
      <c r="R4" s="33">
        <v>28.34522776</v>
      </c>
      <c r="S4" s="33">
        <v>27.272773220000001</v>
      </c>
      <c r="T4" s="33">
        <v>19.5707548</v>
      </c>
      <c r="U4" s="33">
        <v>19.45636489</v>
      </c>
      <c r="V4" s="33">
        <v>16.079742230000001</v>
      </c>
      <c r="W4" s="33">
        <v>17.18482127</v>
      </c>
      <c r="X4" s="33">
        <v>18.186372810000002</v>
      </c>
      <c r="Y4" s="33">
        <v>18.440821469999999</v>
      </c>
      <c r="Z4" s="33">
        <v>17.94374689</v>
      </c>
      <c r="AA4" s="33">
        <v>18.327009539999999</v>
      </c>
      <c r="AB4" s="33">
        <v>17.644224609999998</v>
      </c>
      <c r="AC4" s="33">
        <v>19.44324447</v>
      </c>
      <c r="AD4" s="33">
        <v>25.802226619999999</v>
      </c>
      <c r="AE4" s="33">
        <v>17.808085869999999</v>
      </c>
      <c r="AF4" s="33">
        <v>15.908325039999999</v>
      </c>
      <c r="AG4" s="33">
        <v>16.80360348</v>
      </c>
      <c r="AH4" s="33">
        <v>17.737939310000002</v>
      </c>
      <c r="AI4" s="33">
        <v>19.35771828</v>
      </c>
      <c r="AJ4" s="33">
        <v>19.621026329999999</v>
      </c>
      <c r="AK4" s="33">
        <v>21.594028990000002</v>
      </c>
      <c r="AL4" s="33">
        <v>23.310299570000002</v>
      </c>
      <c r="AM4" s="33">
        <v>24.197367570000001</v>
      </c>
      <c r="AN4" s="33">
        <v>25.500795830000001</v>
      </c>
      <c r="AO4" s="33">
        <v>28.374822120000001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47.238318300000003</v>
      </c>
      <c r="D16" s="33">
        <v>50.981782320000001</v>
      </c>
      <c r="E16" s="33">
        <v>45.527138829999998</v>
      </c>
      <c r="F16" s="33">
        <v>51.706950759999998</v>
      </c>
      <c r="G16" s="33">
        <v>35.705124619999999</v>
      </c>
      <c r="H16" s="33">
        <v>37.931874020000002</v>
      </c>
      <c r="I16" s="33">
        <v>23.68142199</v>
      </c>
      <c r="J16" s="33">
        <v>31.000313479999999</v>
      </c>
      <c r="K16" s="33">
        <v>30.878952200000001</v>
      </c>
      <c r="L16" s="33">
        <v>37.61187864</v>
      </c>
      <c r="M16" s="33">
        <v>41.382673080000004</v>
      </c>
      <c r="N16" s="33">
        <v>42.771124899999997</v>
      </c>
      <c r="O16" s="33">
        <v>43.785001170000001</v>
      </c>
      <c r="P16" s="33">
        <v>39.922222939999997</v>
      </c>
      <c r="Q16" s="33">
        <v>39.716690139999997</v>
      </c>
      <c r="R16" s="33">
        <v>41.280656270000001</v>
      </c>
      <c r="S16" s="33">
        <v>40.160169920000001</v>
      </c>
      <c r="T16" s="33">
        <v>31.821049590000001</v>
      </c>
      <c r="U16" s="33">
        <v>33.021651060000003</v>
      </c>
      <c r="V16" s="33">
        <v>29.12213976</v>
      </c>
      <c r="W16" s="33">
        <v>30.421713740000001</v>
      </c>
      <c r="X16" s="33">
        <v>31.164608189999999</v>
      </c>
      <c r="Y16" s="33">
        <v>31.547399389999999</v>
      </c>
      <c r="Z16" s="33">
        <v>31.69835565</v>
      </c>
      <c r="AA16" s="33">
        <v>32.395337120000001</v>
      </c>
      <c r="AB16" s="33">
        <v>32.450599199999999</v>
      </c>
      <c r="AC16" s="33">
        <v>34.724414549999999</v>
      </c>
      <c r="AD16" s="33">
        <v>38.863477760000002</v>
      </c>
      <c r="AE16" s="33">
        <v>33.023352920000001</v>
      </c>
      <c r="AF16" s="33">
        <v>31.317637449999999</v>
      </c>
      <c r="AG16" s="33">
        <v>32.22159182</v>
      </c>
      <c r="AH16" s="33">
        <v>33.164344939999999</v>
      </c>
      <c r="AI16" s="33">
        <v>34.784293650000002</v>
      </c>
      <c r="AJ16" s="33">
        <v>34.626888280000003</v>
      </c>
      <c r="AK16" s="33">
        <v>35.96142382</v>
      </c>
      <c r="AL16" s="33">
        <v>36.712950749999997</v>
      </c>
      <c r="AM16" s="33">
        <v>36.799071079999997</v>
      </c>
      <c r="AN16" s="33">
        <v>37.618911060000002</v>
      </c>
      <c r="AO16" s="33">
        <v>39.825261329999996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38.004962620000001</v>
      </c>
      <c r="D4" s="1">
        <f>Planel_CO2_total_Resultado!G4</f>
        <v>24.119077099999998</v>
      </c>
      <c r="E4" s="1">
        <f>Planel_CO2_total_Resultado!H4</f>
        <v>25.016888089999998</v>
      </c>
      <c r="F4" s="1">
        <f>Planel_CO2_total_Resultado!I4</f>
        <v>20.723746649999999</v>
      </c>
      <c r="G4" s="1">
        <f>Planel_CO2_total_Resultado!J4</f>
        <v>25.127565430000001</v>
      </c>
      <c r="H4" s="1">
        <f>Planel_CO2_total_Resultado!K4</f>
        <v>28.232802379999999</v>
      </c>
      <c r="I4" s="1">
        <f>Planel_CO2_total_Resultado!L4</f>
        <v>31.02066821</v>
      </c>
      <c r="J4" s="1">
        <f>Planel_CO2_total_Resultado!M4</f>
        <v>31.68698083</v>
      </c>
      <c r="K4" s="1">
        <f>Planel_CO2_total_Resultado!N4</f>
        <v>31.889578830000001</v>
      </c>
      <c r="L4" s="1">
        <f>Planel_CO2_total_Resultado!O4</f>
        <v>31.894525829999999</v>
      </c>
      <c r="M4" s="1">
        <f>Planel_CO2_total_Resultado!P4</f>
        <v>27.444134630000001</v>
      </c>
      <c r="N4" s="1">
        <f>Planel_CO2_total_Resultado!Q4</f>
        <v>27.574192050000001</v>
      </c>
      <c r="O4" s="1">
        <f>Planel_CO2_total_Resultado!R4</f>
        <v>28.34522776</v>
      </c>
      <c r="P4" s="1">
        <f>Planel_CO2_total_Resultado!S4</f>
        <v>27.272773220000001</v>
      </c>
      <c r="Q4" s="1">
        <f>Planel_CO2_total_Resultado!T4</f>
        <v>19.5707548</v>
      </c>
      <c r="R4" s="1">
        <f>Planel_CO2_total_Resultado!U4</f>
        <v>19.45636489</v>
      </c>
      <c r="S4" s="1">
        <f>Planel_CO2_total_Resultado!V4</f>
        <v>16.079742230000001</v>
      </c>
      <c r="T4" s="1">
        <f>Planel_CO2_total_Resultado!W4</f>
        <v>17.18482127</v>
      </c>
      <c r="U4" s="1">
        <f>Planel_CO2_total_Resultado!X4</f>
        <v>18.186372810000002</v>
      </c>
      <c r="V4" s="1">
        <f>Planel_CO2_total_Resultado!Y4</f>
        <v>18.440821469999999</v>
      </c>
      <c r="W4" s="1">
        <f>Planel_CO2_total_Resultado!Z4</f>
        <v>17.94374689</v>
      </c>
      <c r="X4" s="1">
        <f>Planel_CO2_total_Resultado!AA4</f>
        <v>18.327009539999999</v>
      </c>
      <c r="Y4" s="1">
        <f>Planel_CO2_total_Resultado!AB4</f>
        <v>17.644224609999998</v>
      </c>
      <c r="Z4" s="1">
        <f>Planel_CO2_total_Resultado!AC4</f>
        <v>19.44324447</v>
      </c>
      <c r="AA4" s="1">
        <f>Planel_CO2_total_Resultado!AD4</f>
        <v>25.802226619999999</v>
      </c>
      <c r="AB4" s="1">
        <f>Planel_CO2_total_Resultado!AE4</f>
        <v>17.808085869999999</v>
      </c>
      <c r="AC4" s="1">
        <f>Planel_CO2_total_Resultado!AF4</f>
        <v>15.908325039999999</v>
      </c>
      <c r="AD4" s="1">
        <f>Planel_CO2_total_Resultado!AG4</f>
        <v>16.80360348</v>
      </c>
      <c r="AE4" s="1">
        <f>Planel_CO2_total_Resultado!AH4</f>
        <v>17.737939310000002</v>
      </c>
      <c r="AF4" s="1">
        <f>Planel_CO2_total_Resultado!AI4</f>
        <v>19.35771828</v>
      </c>
      <c r="AG4" s="1">
        <f>Planel_CO2_total_Resultado!AJ4</f>
        <v>19.621026329999999</v>
      </c>
      <c r="AH4" s="1">
        <f>Planel_CO2_total_Resultado!AK4</f>
        <v>21.594028990000002</v>
      </c>
      <c r="AI4" s="1">
        <f>Planel_CO2_total_Resultado!AL4</f>
        <v>23.310299570000002</v>
      </c>
      <c r="AJ4" s="1">
        <f>Planel_CO2_total_Resultado!AM4</f>
        <v>24.197367570000001</v>
      </c>
      <c r="AK4" s="1">
        <f>Planel_CO2_total_Resultado!AN4</f>
        <v>25.500795830000001</v>
      </c>
      <c r="AL4" s="1">
        <f>Planel_CO2_total_Resultado!AO4</f>
        <v>28.374822120000001</v>
      </c>
    </row>
    <row r="5" spans="2:38" x14ac:dyDescent="0.25">
      <c r="B5" s="16" t="s">
        <v>314</v>
      </c>
      <c r="C5" s="1">
        <f>Planel_CO2_total_Resultado!F16</f>
        <v>51.706950759999998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23.68142199</v>
      </c>
      <c r="G5" s="1">
        <f>Planel_CO2_total_Resultado!J16</f>
        <v>31.000313479999999</v>
      </c>
      <c r="H5" s="1">
        <f>Planel_CO2_total_Resultado!K16</f>
        <v>30.878952200000001</v>
      </c>
      <c r="I5" s="1">
        <f>Planel_CO2_total_Resultado!L16</f>
        <v>37.61187864</v>
      </c>
      <c r="J5" s="1">
        <f>Planel_CO2_total_Resultado!M16</f>
        <v>41.382673080000004</v>
      </c>
      <c r="K5" s="1">
        <f>Planel_CO2_total_Resultado!N16</f>
        <v>42.771124899999997</v>
      </c>
      <c r="L5" s="1">
        <f>Planel_CO2_total_Resultado!O16</f>
        <v>43.785001170000001</v>
      </c>
      <c r="M5" s="1">
        <f>Planel_CO2_total_Resultado!P16</f>
        <v>39.922222939999997</v>
      </c>
      <c r="N5" s="1">
        <f>Planel_CO2_total_Resultado!Q16</f>
        <v>39.716690139999997</v>
      </c>
      <c r="O5" s="1">
        <f>Planel_CO2_total_Resultado!R16</f>
        <v>41.280656270000001</v>
      </c>
      <c r="P5" s="1">
        <f>Planel_CO2_total_Resultado!S16</f>
        <v>40.160169920000001</v>
      </c>
      <c r="Q5" s="1">
        <f>Planel_CO2_total_Resultado!T16</f>
        <v>31.821049590000001</v>
      </c>
      <c r="R5" s="1">
        <f>Planel_CO2_total_Resultado!U16</f>
        <v>33.021651060000003</v>
      </c>
      <c r="S5" s="1">
        <f>Planel_CO2_total_Resultado!V16</f>
        <v>29.12213976</v>
      </c>
      <c r="T5" s="1">
        <f>Planel_CO2_total_Resultado!W16</f>
        <v>30.421713740000001</v>
      </c>
      <c r="U5" s="1">
        <f>Planel_CO2_total_Resultado!X16</f>
        <v>31.164608189999999</v>
      </c>
      <c r="V5" s="1">
        <f>Planel_CO2_total_Resultado!Y16</f>
        <v>31.547399389999999</v>
      </c>
      <c r="W5" s="1">
        <f>Planel_CO2_total_Resultado!Z16</f>
        <v>31.69835565</v>
      </c>
      <c r="X5" s="1">
        <f>Planel_CO2_total_Resultado!AA16</f>
        <v>32.395337120000001</v>
      </c>
      <c r="Y5" s="1">
        <f>Planel_CO2_total_Resultado!AB16</f>
        <v>32.450599199999999</v>
      </c>
      <c r="Z5" s="1">
        <f>Planel_CO2_total_Resultado!AC16</f>
        <v>34.724414549999999</v>
      </c>
      <c r="AA5" s="1">
        <f>Planel_CO2_total_Resultado!AD16</f>
        <v>38.863477760000002</v>
      </c>
      <c r="AB5" s="1">
        <f>Planel_CO2_total_Resultado!AE16</f>
        <v>33.023352920000001</v>
      </c>
      <c r="AC5" s="1">
        <f>Planel_CO2_total_Resultado!AF16</f>
        <v>31.317637449999999</v>
      </c>
      <c r="AD5" s="1">
        <f>Planel_CO2_total_Resultado!AG16</f>
        <v>32.22159182</v>
      </c>
      <c r="AE5" s="1">
        <f>Planel_CO2_total_Resultado!AH16</f>
        <v>33.164344939999999</v>
      </c>
      <c r="AF5" s="1">
        <f>Planel_CO2_total_Resultado!AI16</f>
        <v>34.784293650000002</v>
      </c>
      <c r="AG5" s="1">
        <f>Planel_CO2_total_Resultado!AJ16</f>
        <v>34.626888280000003</v>
      </c>
      <c r="AH5" s="1">
        <f>Planel_CO2_total_Resultado!AK16</f>
        <v>35.96142382</v>
      </c>
      <c r="AI5" s="1">
        <f>Planel_CO2_total_Resultado!AL16</f>
        <v>36.712950749999997</v>
      </c>
      <c r="AJ5" s="1">
        <f>Planel_CO2_total_Resultado!AM16</f>
        <v>36.799071079999997</v>
      </c>
      <c r="AK5" s="1">
        <f>Planel_CO2_total_Resultado!AN16</f>
        <v>37.618911060000002</v>
      </c>
      <c r="AL5" s="1">
        <f>Planel_CO2_total_Resultado!AO16</f>
        <v>39.825261329999996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K12"/>
  <sheetViews>
    <sheetView workbookViewId="0">
      <selection activeCell="I31" sqref="I31"/>
    </sheetView>
  </sheetViews>
  <sheetFormatPr defaultRowHeight="15" x14ac:dyDescent="0.25"/>
  <cols>
    <col min="1" max="1" width="26.85546875" customWidth="1"/>
    <col min="2" max="2" width="18.5703125" customWidth="1"/>
    <col min="3" max="5" width="5" customWidth="1"/>
    <col min="6" max="6" width="6" bestFit="1" customWidth="1"/>
    <col min="7" max="10" width="5" customWidth="1"/>
    <col min="11" max="11" width="10" customWidth="1"/>
    <col min="12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11" x14ac:dyDescent="0.25">
      <c r="A3" s="227" t="s">
        <v>646</v>
      </c>
      <c r="B3" s="227" t="s">
        <v>644</v>
      </c>
    </row>
    <row r="4" spans="1:11" x14ac:dyDescent="0.25">
      <c r="A4" s="227" t="s">
        <v>647</v>
      </c>
      <c r="B4" s="33">
        <v>2030</v>
      </c>
      <c r="C4" s="33">
        <v>2031</v>
      </c>
      <c r="D4" s="33">
        <v>2033</v>
      </c>
      <c r="E4" s="33">
        <v>2035</v>
      </c>
      <c r="F4" s="33">
        <v>2036</v>
      </c>
      <c r="G4" s="33">
        <v>2038</v>
      </c>
      <c r="H4" s="33">
        <v>2040</v>
      </c>
      <c r="I4" s="33">
        <v>2041</v>
      </c>
      <c r="J4" s="33">
        <v>2042</v>
      </c>
      <c r="K4" s="33" t="s">
        <v>645</v>
      </c>
    </row>
    <row r="5" spans="1:11" x14ac:dyDescent="0.25">
      <c r="A5" s="229" t="s">
        <v>40</v>
      </c>
      <c r="B5" s="228"/>
      <c r="C5" s="228"/>
      <c r="D5" s="228"/>
      <c r="E5" s="228"/>
      <c r="F5" s="228"/>
      <c r="G5" s="228">
        <v>1500</v>
      </c>
      <c r="H5" s="228">
        <v>1500</v>
      </c>
      <c r="I5" s="228">
        <v>7500</v>
      </c>
      <c r="J5" s="228">
        <v>1500</v>
      </c>
      <c r="K5" s="228">
        <v>12000</v>
      </c>
    </row>
    <row r="6" spans="1:11" x14ac:dyDescent="0.25">
      <c r="A6" s="230" t="s">
        <v>43</v>
      </c>
      <c r="B6" s="228"/>
      <c r="C6" s="228"/>
      <c r="D6" s="228"/>
      <c r="E6" s="228"/>
      <c r="F6" s="228"/>
      <c r="G6" s="228">
        <v>1500</v>
      </c>
      <c r="H6" s="228">
        <v>1500</v>
      </c>
      <c r="I6" s="228">
        <v>7500</v>
      </c>
      <c r="J6" s="228">
        <v>1500</v>
      </c>
      <c r="K6" s="228">
        <v>12000</v>
      </c>
    </row>
    <row r="7" spans="1:11" x14ac:dyDescent="0.25">
      <c r="A7" s="229" t="s">
        <v>37</v>
      </c>
      <c r="B7" s="228"/>
      <c r="C7" s="228"/>
      <c r="D7" s="228"/>
      <c r="E7" s="228">
        <v>3000</v>
      </c>
      <c r="F7" s="228">
        <v>15000</v>
      </c>
      <c r="G7" s="228"/>
      <c r="H7" s="228"/>
      <c r="I7" s="228"/>
      <c r="J7" s="228"/>
      <c r="K7" s="228">
        <v>18000</v>
      </c>
    </row>
    <row r="8" spans="1:11" x14ac:dyDescent="0.25">
      <c r="A8" s="230" t="s">
        <v>39</v>
      </c>
      <c r="B8" s="228"/>
      <c r="C8" s="228"/>
      <c r="D8" s="228"/>
      <c r="E8" s="228">
        <v>3000</v>
      </c>
      <c r="F8" s="228">
        <v>15000</v>
      </c>
      <c r="G8" s="228"/>
      <c r="H8" s="228"/>
      <c r="I8" s="228"/>
      <c r="J8" s="228"/>
      <c r="K8" s="228">
        <v>18000</v>
      </c>
    </row>
    <row r="9" spans="1:11" x14ac:dyDescent="0.25">
      <c r="A9" s="229" t="s">
        <v>44</v>
      </c>
      <c r="B9" s="228">
        <v>3000</v>
      </c>
      <c r="C9" s="228">
        <v>6000</v>
      </c>
      <c r="D9" s="228">
        <v>3000</v>
      </c>
      <c r="E9" s="228"/>
      <c r="F9" s="228"/>
      <c r="G9" s="228"/>
      <c r="H9" s="228"/>
      <c r="I9" s="228"/>
      <c r="J9" s="228"/>
      <c r="K9" s="228">
        <v>12000</v>
      </c>
    </row>
    <row r="10" spans="1:11" x14ac:dyDescent="0.25">
      <c r="A10" s="230" t="s">
        <v>40</v>
      </c>
      <c r="B10" s="228"/>
      <c r="C10" s="228">
        <v>6000</v>
      </c>
      <c r="D10" s="228"/>
      <c r="E10" s="228"/>
      <c r="F10" s="228"/>
      <c r="G10" s="228"/>
      <c r="H10" s="228"/>
      <c r="I10" s="228"/>
      <c r="J10" s="228"/>
      <c r="K10" s="228">
        <v>6000</v>
      </c>
    </row>
    <row r="11" spans="1:11" x14ac:dyDescent="0.25">
      <c r="A11" s="230" t="s">
        <v>37</v>
      </c>
      <c r="B11" s="228">
        <v>3000</v>
      </c>
      <c r="C11" s="228"/>
      <c r="D11" s="228">
        <v>3000</v>
      </c>
      <c r="E11" s="228"/>
      <c r="F11" s="228"/>
      <c r="G11" s="228"/>
      <c r="H11" s="228"/>
      <c r="I11" s="228"/>
      <c r="J11" s="228"/>
      <c r="K11" s="228">
        <v>6000</v>
      </c>
    </row>
    <row r="12" spans="1:11" x14ac:dyDescent="0.25">
      <c r="A12" s="229" t="s">
        <v>645</v>
      </c>
      <c r="B12" s="228">
        <v>3000</v>
      </c>
      <c r="C12" s="228">
        <v>6000</v>
      </c>
      <c r="D12" s="228">
        <v>3000</v>
      </c>
      <c r="E12" s="228">
        <v>3000</v>
      </c>
      <c r="F12" s="228">
        <v>15000</v>
      </c>
      <c r="G12" s="228">
        <v>1500</v>
      </c>
      <c r="H12" s="228">
        <v>1500</v>
      </c>
      <c r="I12" s="228">
        <v>7500</v>
      </c>
      <c r="J12" s="228">
        <v>1500</v>
      </c>
      <c r="K12" s="228">
        <v>42000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379</v>
      </c>
      <c r="C5" s="40" t="s">
        <v>37</v>
      </c>
      <c r="D5" s="40" t="s">
        <v>38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350</v>
      </c>
      <c r="C6" s="40" t="s">
        <v>37</v>
      </c>
      <c r="D6" s="40" t="s">
        <v>39</v>
      </c>
      <c r="E6" s="40">
        <v>1500</v>
      </c>
      <c r="F6" s="40">
        <v>2049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364</v>
      </c>
      <c r="C7" s="40" t="s">
        <v>37</v>
      </c>
      <c r="D7" s="40" t="s">
        <v>39</v>
      </c>
      <c r="E7" s="40">
        <v>1500</v>
      </c>
      <c r="F7" s="40">
        <v>2049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390</v>
      </c>
      <c r="C8" s="40" t="s">
        <v>37</v>
      </c>
      <c r="D8" s="40" t="s">
        <v>39</v>
      </c>
      <c r="E8" s="40">
        <v>1500</v>
      </c>
      <c r="F8" s="40">
        <v>2049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796</v>
      </c>
      <c r="C9" s="40" t="s">
        <v>42</v>
      </c>
      <c r="D9" s="40" t="s">
        <v>37</v>
      </c>
      <c r="E9" s="40">
        <v>1500</v>
      </c>
      <c r="F9" s="40">
        <v>2048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1642.8461</v>
      </c>
      <c r="L9" s="40">
        <v>2015</v>
      </c>
      <c r="M9" s="40">
        <v>2100</v>
      </c>
    </row>
    <row r="10" spans="2:13" x14ac:dyDescent="0.2">
      <c r="B10" s="40" t="s">
        <v>489</v>
      </c>
      <c r="C10" s="40" t="s">
        <v>37</v>
      </c>
      <c r="D10" s="40" t="s">
        <v>39</v>
      </c>
      <c r="E10" s="40">
        <v>1500</v>
      </c>
      <c r="F10" s="40">
        <v>2048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461</v>
      </c>
      <c r="C11" s="40" t="s">
        <v>37</v>
      </c>
      <c r="D11" s="40" t="s">
        <v>39</v>
      </c>
      <c r="E11" s="40">
        <v>1500</v>
      </c>
      <c r="F11" s="40">
        <v>2047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349</v>
      </c>
      <c r="C12" s="40" t="s">
        <v>37</v>
      </c>
      <c r="D12" s="40" t="s">
        <v>39</v>
      </c>
      <c r="E12" s="40">
        <v>1500</v>
      </c>
      <c r="F12" s="40">
        <v>2047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380</v>
      </c>
      <c r="C13" s="40" t="s">
        <v>37</v>
      </c>
      <c r="D13" s="40" t="s">
        <v>38</v>
      </c>
      <c r="E13" s="40">
        <v>1500</v>
      </c>
      <c r="F13" s="40">
        <v>2046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1460.307644</v>
      </c>
      <c r="L13" s="40">
        <v>2015</v>
      </c>
      <c r="M13" s="40">
        <v>2100</v>
      </c>
    </row>
    <row r="14" spans="2:13" x14ac:dyDescent="0.2">
      <c r="B14" s="40" t="s">
        <v>336</v>
      </c>
      <c r="C14" s="40" t="s">
        <v>37</v>
      </c>
      <c r="D14" s="40" t="s">
        <v>39</v>
      </c>
      <c r="E14" s="40">
        <v>1500</v>
      </c>
      <c r="F14" s="40">
        <v>2046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455</v>
      </c>
      <c r="C15" s="40" t="s">
        <v>37</v>
      </c>
      <c r="D15" s="40" t="s">
        <v>39</v>
      </c>
      <c r="E15" s="40">
        <v>1500</v>
      </c>
      <c r="F15" s="40">
        <v>2046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386</v>
      </c>
      <c r="C16" s="40" t="s">
        <v>37</v>
      </c>
      <c r="D16" s="40" t="s">
        <v>39</v>
      </c>
      <c r="E16" s="40">
        <v>1500</v>
      </c>
      <c r="F16" s="40">
        <v>2045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470</v>
      </c>
      <c r="C17" s="40" t="s">
        <v>37</v>
      </c>
      <c r="D17" s="40" t="s">
        <v>39</v>
      </c>
      <c r="E17" s="40">
        <v>1500</v>
      </c>
      <c r="F17" s="40">
        <v>2045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502</v>
      </c>
      <c r="C18" s="40" t="s">
        <v>37</v>
      </c>
      <c r="D18" s="40" t="s">
        <v>39</v>
      </c>
      <c r="E18" s="40">
        <v>1500</v>
      </c>
      <c r="F18" s="40">
        <v>2044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376</v>
      </c>
      <c r="C19" s="40" t="s">
        <v>37</v>
      </c>
      <c r="D19" s="40" t="s">
        <v>39</v>
      </c>
      <c r="E19" s="40">
        <v>1500</v>
      </c>
      <c r="F19" s="40">
        <v>2044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499</v>
      </c>
      <c r="C20" s="40" t="s">
        <v>37</v>
      </c>
      <c r="D20" s="40" t="s">
        <v>39</v>
      </c>
      <c r="E20" s="40">
        <v>1500</v>
      </c>
      <c r="F20" s="40">
        <v>2044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335</v>
      </c>
      <c r="C21" s="40" t="s">
        <v>37</v>
      </c>
      <c r="D21" s="40" t="s">
        <v>38</v>
      </c>
      <c r="E21" s="40">
        <v>1500</v>
      </c>
      <c r="F21" s="40">
        <v>2043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1460.307644</v>
      </c>
      <c r="L21" s="40">
        <v>2015</v>
      </c>
      <c r="M21" s="40">
        <v>2100</v>
      </c>
    </row>
    <row r="22" spans="2:13" x14ac:dyDescent="0.2">
      <c r="B22" s="40" t="s">
        <v>452</v>
      </c>
      <c r="C22" s="40" t="s">
        <v>37</v>
      </c>
      <c r="D22" s="40" t="s">
        <v>38</v>
      </c>
      <c r="E22" s="40">
        <v>1500</v>
      </c>
      <c r="F22" s="40">
        <v>2042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1460.307644</v>
      </c>
      <c r="L22" s="40">
        <v>2015</v>
      </c>
      <c r="M22" s="40">
        <v>2100</v>
      </c>
    </row>
    <row r="23" spans="2:13" x14ac:dyDescent="0.2">
      <c r="B23" s="40" t="s">
        <v>375</v>
      </c>
      <c r="C23" s="40" t="s">
        <v>37</v>
      </c>
      <c r="D23" s="40" t="s">
        <v>39</v>
      </c>
      <c r="E23" s="40">
        <v>1500</v>
      </c>
      <c r="F23" s="40">
        <v>2042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395</v>
      </c>
      <c r="C24" s="40" t="s">
        <v>43</v>
      </c>
      <c r="D24" s="40" t="s">
        <v>42</v>
      </c>
      <c r="E24" s="40">
        <v>1500</v>
      </c>
      <c r="F24" s="40">
        <v>2042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3285.6921990000001</v>
      </c>
      <c r="L24" s="40">
        <v>2015</v>
      </c>
      <c r="M24" s="40">
        <v>2100</v>
      </c>
    </row>
    <row r="25" spans="2:13" x14ac:dyDescent="0.2">
      <c r="B25" s="40" t="s">
        <v>348</v>
      </c>
      <c r="C25" s="40" t="s">
        <v>37</v>
      </c>
      <c r="D25" s="40" t="s">
        <v>39</v>
      </c>
      <c r="E25" s="40">
        <v>1500</v>
      </c>
      <c r="F25" s="40">
        <v>2041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451</v>
      </c>
      <c r="C26" s="40" t="s">
        <v>37</v>
      </c>
      <c r="D26" s="40" t="s">
        <v>38</v>
      </c>
      <c r="E26" s="40">
        <v>1500</v>
      </c>
      <c r="F26" s="40">
        <v>2040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1460.307644</v>
      </c>
      <c r="L26" s="40">
        <v>2015</v>
      </c>
      <c r="M26" s="40">
        <v>2100</v>
      </c>
    </row>
    <row r="27" spans="2:13" x14ac:dyDescent="0.2">
      <c r="B27" s="40" t="s">
        <v>389</v>
      </c>
      <c r="C27" s="40" t="s">
        <v>37</v>
      </c>
      <c r="D27" s="40" t="s">
        <v>39</v>
      </c>
      <c r="E27" s="40">
        <v>1500</v>
      </c>
      <c r="F27" s="40">
        <v>2040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494</v>
      </c>
      <c r="C28" s="40" t="s">
        <v>37</v>
      </c>
      <c r="D28" s="40" t="s">
        <v>39</v>
      </c>
      <c r="E28" s="40">
        <v>1500</v>
      </c>
      <c r="F28" s="40">
        <v>2040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381</v>
      </c>
      <c r="C29" s="40" t="s">
        <v>37</v>
      </c>
      <c r="D29" s="40" t="s">
        <v>39</v>
      </c>
      <c r="E29" s="40">
        <v>1500</v>
      </c>
      <c r="F29" s="40">
        <v>2040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505</v>
      </c>
      <c r="C30" s="40" t="s">
        <v>37</v>
      </c>
      <c r="D30" s="40" t="s">
        <v>39</v>
      </c>
      <c r="E30" s="40">
        <v>1500</v>
      </c>
      <c r="F30" s="40">
        <v>2040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814</v>
      </c>
      <c r="C31" s="40" t="s">
        <v>42</v>
      </c>
      <c r="D31" s="40" t="s">
        <v>37</v>
      </c>
      <c r="E31" s="40">
        <v>1500</v>
      </c>
      <c r="F31" s="40">
        <v>2039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1642.8461</v>
      </c>
      <c r="L31" s="40">
        <v>2015</v>
      </c>
      <c r="M31" s="40">
        <v>2100</v>
      </c>
    </row>
    <row r="32" spans="2:13" x14ac:dyDescent="0.2">
      <c r="B32" s="40" t="s">
        <v>342</v>
      </c>
      <c r="C32" s="40" t="s">
        <v>37</v>
      </c>
      <c r="D32" s="40" t="s">
        <v>38</v>
      </c>
      <c r="E32" s="40">
        <v>1500</v>
      </c>
      <c r="F32" s="40">
        <v>2039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1460.307644</v>
      </c>
      <c r="L32" s="40">
        <v>2015</v>
      </c>
      <c r="M32" s="40">
        <v>2100</v>
      </c>
    </row>
    <row r="33" spans="2:13" x14ac:dyDescent="0.2">
      <c r="B33" s="40" t="s">
        <v>331</v>
      </c>
      <c r="C33" s="40" t="s">
        <v>37</v>
      </c>
      <c r="D33" s="40" t="s">
        <v>38</v>
      </c>
      <c r="E33" s="40">
        <v>1500</v>
      </c>
      <c r="F33" s="40">
        <v>2039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1460.307644</v>
      </c>
      <c r="L33" s="40">
        <v>2015</v>
      </c>
      <c r="M33" s="40">
        <v>2100</v>
      </c>
    </row>
    <row r="34" spans="2:13" x14ac:dyDescent="0.2">
      <c r="B34" s="40" t="s">
        <v>367</v>
      </c>
      <c r="C34" s="40" t="s">
        <v>37</v>
      </c>
      <c r="D34" s="40" t="s">
        <v>38</v>
      </c>
      <c r="E34" s="40">
        <v>1500</v>
      </c>
      <c r="F34" s="40">
        <v>2039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1460.307644</v>
      </c>
      <c r="L34" s="40">
        <v>2015</v>
      </c>
      <c r="M34" s="40">
        <v>2100</v>
      </c>
    </row>
    <row r="35" spans="2:13" x14ac:dyDescent="0.2">
      <c r="B35" s="40" t="s">
        <v>448</v>
      </c>
      <c r="C35" s="40" t="s">
        <v>37</v>
      </c>
      <c r="D35" s="40" t="s">
        <v>38</v>
      </c>
      <c r="E35" s="40">
        <v>1500</v>
      </c>
      <c r="F35" s="40">
        <v>2038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1460.307644</v>
      </c>
      <c r="L35" s="40">
        <v>2015</v>
      </c>
      <c r="M35" s="40">
        <v>2100</v>
      </c>
    </row>
    <row r="36" spans="2:13" x14ac:dyDescent="0.2">
      <c r="B36" s="40" t="s">
        <v>456</v>
      </c>
      <c r="C36" s="40" t="s">
        <v>37</v>
      </c>
      <c r="D36" s="40" t="s">
        <v>39</v>
      </c>
      <c r="E36" s="40">
        <v>1500</v>
      </c>
      <c r="F36" s="40">
        <v>2038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486</v>
      </c>
      <c r="C37" s="40" t="s">
        <v>37</v>
      </c>
      <c r="D37" s="40" t="s">
        <v>39</v>
      </c>
      <c r="E37" s="40">
        <v>1500</v>
      </c>
      <c r="F37" s="40">
        <v>2038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407</v>
      </c>
      <c r="C38" s="40" t="s">
        <v>44</v>
      </c>
      <c r="D38" s="40" t="s">
        <v>40</v>
      </c>
      <c r="E38" s="40">
        <v>1500</v>
      </c>
      <c r="F38" s="40">
        <v>2038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3285.6921990000001</v>
      </c>
      <c r="L38" s="40">
        <v>2015</v>
      </c>
      <c r="M38" s="40">
        <v>2100</v>
      </c>
    </row>
    <row r="39" spans="2:13" x14ac:dyDescent="0.2">
      <c r="B39" s="40" t="s">
        <v>402</v>
      </c>
      <c r="C39" s="40" t="s">
        <v>44</v>
      </c>
      <c r="D39" s="40" t="s">
        <v>37</v>
      </c>
      <c r="E39" s="40">
        <v>1500</v>
      </c>
      <c r="F39" s="40">
        <v>2037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3285.6921990000001</v>
      </c>
      <c r="L39" s="40">
        <v>2015</v>
      </c>
      <c r="M39" s="40">
        <v>2100</v>
      </c>
    </row>
    <row r="40" spans="2:13" x14ac:dyDescent="0.2">
      <c r="B40" s="40" t="s">
        <v>366</v>
      </c>
      <c r="C40" s="40" t="s">
        <v>37</v>
      </c>
      <c r="D40" s="40" t="s">
        <v>38</v>
      </c>
      <c r="E40" s="40">
        <v>1500</v>
      </c>
      <c r="F40" s="40">
        <v>2037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1460.307644</v>
      </c>
      <c r="L40" s="40">
        <v>2015</v>
      </c>
      <c r="M40" s="40">
        <v>2100</v>
      </c>
    </row>
    <row r="41" spans="2:13" x14ac:dyDescent="0.2">
      <c r="B41" s="40" t="s">
        <v>462</v>
      </c>
      <c r="C41" s="40" t="s">
        <v>37</v>
      </c>
      <c r="D41" s="40" t="s">
        <v>39</v>
      </c>
      <c r="E41" s="40">
        <v>1500</v>
      </c>
      <c r="F41" s="40">
        <v>2037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">
      <c r="B42" s="40" t="s">
        <v>396</v>
      </c>
      <c r="C42" s="40" t="s">
        <v>43</v>
      </c>
      <c r="D42" s="40" t="s">
        <v>42</v>
      </c>
      <c r="E42" s="40">
        <v>1500</v>
      </c>
      <c r="F42" s="40">
        <v>2037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3285.6921990000001</v>
      </c>
      <c r="L42" s="40">
        <v>2015</v>
      </c>
      <c r="M42" s="40">
        <v>2100</v>
      </c>
    </row>
    <row r="43" spans="2:13" x14ac:dyDescent="0.2">
      <c r="B43" s="40" t="s">
        <v>378</v>
      </c>
      <c r="C43" s="40" t="s">
        <v>43</v>
      </c>
      <c r="D43" s="40" t="s">
        <v>42</v>
      </c>
      <c r="E43" s="40">
        <v>1500</v>
      </c>
      <c r="F43" s="40">
        <v>2037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3285.6921990000001</v>
      </c>
      <c r="L43" s="40">
        <v>2015</v>
      </c>
      <c r="M43" s="40">
        <v>2100</v>
      </c>
    </row>
    <row r="44" spans="2:13" x14ac:dyDescent="0.2">
      <c r="B44" s="40" t="s">
        <v>410</v>
      </c>
      <c r="C44" s="40" t="s">
        <v>44</v>
      </c>
      <c r="D44" s="40" t="s">
        <v>37</v>
      </c>
      <c r="E44" s="40">
        <v>1500</v>
      </c>
      <c r="F44" s="40">
        <v>2036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3285.6921990000001</v>
      </c>
      <c r="L44" s="40">
        <v>2015</v>
      </c>
      <c r="M44" s="40">
        <v>2100</v>
      </c>
    </row>
    <row r="45" spans="2:13" x14ac:dyDescent="0.2">
      <c r="B45" s="40" t="s">
        <v>473</v>
      </c>
      <c r="C45" s="40" t="s">
        <v>37</v>
      </c>
      <c r="D45" s="40" t="s">
        <v>39</v>
      </c>
      <c r="E45" s="40">
        <v>1500</v>
      </c>
      <c r="F45" s="40">
        <v>2036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479</v>
      </c>
      <c r="C46" s="40" t="s">
        <v>37</v>
      </c>
      <c r="D46" s="40" t="s">
        <v>39</v>
      </c>
      <c r="E46" s="40">
        <v>1500</v>
      </c>
      <c r="F46" s="40">
        <v>2036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363</v>
      </c>
      <c r="C47" s="40" t="s">
        <v>37</v>
      </c>
      <c r="D47" s="40" t="s">
        <v>39</v>
      </c>
      <c r="E47" s="40">
        <v>1500</v>
      </c>
      <c r="F47" s="40">
        <v>2036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365</v>
      </c>
      <c r="C48" s="40" t="s">
        <v>43</v>
      </c>
      <c r="D48" s="40" t="s">
        <v>42</v>
      </c>
      <c r="E48" s="40">
        <v>1500</v>
      </c>
      <c r="F48" s="40">
        <v>2036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3285.6921990000001</v>
      </c>
      <c r="L48" s="40">
        <v>2015</v>
      </c>
      <c r="M48" s="40">
        <v>2100</v>
      </c>
    </row>
    <row r="49" spans="2:13" x14ac:dyDescent="0.2">
      <c r="B49" s="40" t="s">
        <v>330</v>
      </c>
      <c r="C49" s="40" t="s">
        <v>37</v>
      </c>
      <c r="D49" s="40" t="s">
        <v>38</v>
      </c>
      <c r="E49" s="40">
        <v>1500</v>
      </c>
      <c r="F49" s="40">
        <v>2035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1460.307644</v>
      </c>
      <c r="L49" s="40">
        <v>2015</v>
      </c>
      <c r="M49" s="40">
        <v>2100</v>
      </c>
    </row>
    <row r="50" spans="2:13" x14ac:dyDescent="0.2">
      <c r="B50" s="40" t="s">
        <v>445</v>
      </c>
      <c r="C50" s="40" t="s">
        <v>37</v>
      </c>
      <c r="D50" s="40" t="s">
        <v>38</v>
      </c>
      <c r="E50" s="40">
        <v>1500</v>
      </c>
      <c r="F50" s="40">
        <v>2035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1460.307644</v>
      </c>
      <c r="L50" s="40">
        <v>2015</v>
      </c>
      <c r="M50" s="40">
        <v>2100</v>
      </c>
    </row>
    <row r="51" spans="2:13" x14ac:dyDescent="0.2">
      <c r="B51" s="40" t="s">
        <v>368</v>
      </c>
      <c r="C51" s="40" t="s">
        <v>37</v>
      </c>
      <c r="D51" s="40" t="s">
        <v>38</v>
      </c>
      <c r="E51" s="40">
        <v>1500</v>
      </c>
      <c r="F51" s="40">
        <v>2035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1460.307644</v>
      </c>
      <c r="L51" s="40">
        <v>2015</v>
      </c>
      <c r="M51" s="40">
        <v>2100</v>
      </c>
    </row>
    <row r="52" spans="2:13" x14ac:dyDescent="0.2">
      <c r="B52" s="40" t="s">
        <v>332</v>
      </c>
      <c r="C52" s="40" t="s">
        <v>37</v>
      </c>
      <c r="D52" s="40" t="s">
        <v>38</v>
      </c>
      <c r="E52" s="40">
        <v>1500</v>
      </c>
      <c r="F52" s="40">
        <v>2035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1460.307644</v>
      </c>
      <c r="L52" s="40">
        <v>2015</v>
      </c>
      <c r="M52" s="40">
        <v>2100</v>
      </c>
    </row>
    <row r="53" spans="2:13" x14ac:dyDescent="0.2">
      <c r="B53" s="40" t="s">
        <v>443</v>
      </c>
      <c r="C53" s="40" t="s">
        <v>37</v>
      </c>
      <c r="D53" s="40" t="s">
        <v>38</v>
      </c>
      <c r="E53" s="40">
        <v>1500</v>
      </c>
      <c r="F53" s="40">
        <v>2035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1460.307644</v>
      </c>
      <c r="L53" s="40">
        <v>2015</v>
      </c>
      <c r="M53" s="40">
        <v>2100</v>
      </c>
    </row>
    <row r="54" spans="2:13" x14ac:dyDescent="0.2">
      <c r="B54" s="40" t="s">
        <v>481</v>
      </c>
      <c r="C54" s="40" t="s">
        <v>37</v>
      </c>
      <c r="D54" s="40" t="s">
        <v>39</v>
      </c>
      <c r="E54" s="40">
        <v>1500</v>
      </c>
      <c r="F54" s="40">
        <v>2035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457</v>
      </c>
      <c r="C55" s="40" t="s">
        <v>37</v>
      </c>
      <c r="D55" s="40" t="s">
        <v>39</v>
      </c>
      <c r="E55" s="40">
        <v>1500</v>
      </c>
      <c r="F55" s="40">
        <v>2035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476</v>
      </c>
      <c r="C56" s="40" t="s">
        <v>37</v>
      </c>
      <c r="D56" s="40" t="s">
        <v>39</v>
      </c>
      <c r="E56" s="40">
        <v>1500</v>
      </c>
      <c r="F56" s="40">
        <v>2035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403</v>
      </c>
      <c r="C57" s="40" t="s">
        <v>44</v>
      </c>
      <c r="D57" s="40" t="s">
        <v>37</v>
      </c>
      <c r="E57" s="40">
        <v>1500</v>
      </c>
      <c r="F57" s="40">
        <v>2034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3285.6921990000001</v>
      </c>
      <c r="L57" s="40">
        <v>2015</v>
      </c>
      <c r="M57" s="40">
        <v>2100</v>
      </c>
    </row>
    <row r="58" spans="2:13" x14ac:dyDescent="0.2">
      <c r="B58" s="40" t="s">
        <v>777</v>
      </c>
      <c r="C58" s="40" t="s">
        <v>42</v>
      </c>
      <c r="D58" s="40" t="s">
        <v>37</v>
      </c>
      <c r="E58" s="40">
        <v>1500</v>
      </c>
      <c r="F58" s="40">
        <v>2034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1642.8461</v>
      </c>
      <c r="L58" s="40">
        <v>2015</v>
      </c>
      <c r="M58" s="40">
        <v>2100</v>
      </c>
    </row>
    <row r="59" spans="2:13" x14ac:dyDescent="0.2">
      <c r="B59" s="40" t="s">
        <v>474</v>
      </c>
      <c r="C59" s="40" t="s">
        <v>37</v>
      </c>
      <c r="D59" s="40" t="s">
        <v>39</v>
      </c>
      <c r="E59" s="40">
        <v>1500</v>
      </c>
      <c r="F59" s="40">
        <v>2034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377</v>
      </c>
      <c r="C60" s="40" t="s">
        <v>37</v>
      </c>
      <c r="D60" s="40" t="s">
        <v>39</v>
      </c>
      <c r="E60" s="40">
        <v>1500</v>
      </c>
      <c r="F60" s="40">
        <v>2034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384</v>
      </c>
      <c r="C61" s="40" t="s">
        <v>37</v>
      </c>
      <c r="D61" s="40" t="s">
        <v>39</v>
      </c>
      <c r="E61" s="40">
        <v>1500</v>
      </c>
      <c r="F61" s="40">
        <v>2034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487</v>
      </c>
      <c r="C62" s="40" t="s">
        <v>37</v>
      </c>
      <c r="D62" s="40" t="s">
        <v>39</v>
      </c>
      <c r="E62" s="40">
        <v>1500</v>
      </c>
      <c r="F62" s="40">
        <v>2034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808</v>
      </c>
      <c r="C63" s="40" t="s">
        <v>42</v>
      </c>
      <c r="D63" s="40" t="s">
        <v>37</v>
      </c>
      <c r="E63" s="40">
        <v>1500</v>
      </c>
      <c r="F63" s="40">
        <v>2033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1642.8461</v>
      </c>
      <c r="L63" s="40">
        <v>2015</v>
      </c>
      <c r="M63" s="40">
        <v>2100</v>
      </c>
    </row>
    <row r="64" spans="2:13" x14ac:dyDescent="0.2">
      <c r="B64" s="40" t="s">
        <v>822</v>
      </c>
      <c r="C64" s="40" t="s">
        <v>42</v>
      </c>
      <c r="D64" s="40" t="s">
        <v>37</v>
      </c>
      <c r="E64" s="40">
        <v>1500</v>
      </c>
      <c r="F64" s="40">
        <v>2033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1642.8461</v>
      </c>
      <c r="L64" s="40">
        <v>2015</v>
      </c>
      <c r="M64" s="40">
        <v>2100</v>
      </c>
    </row>
    <row r="65" spans="2:13" x14ac:dyDescent="0.2">
      <c r="B65" s="40" t="s">
        <v>504</v>
      </c>
      <c r="C65" s="40" t="s">
        <v>37</v>
      </c>
      <c r="D65" s="40" t="s">
        <v>39</v>
      </c>
      <c r="E65" s="40">
        <v>1500</v>
      </c>
      <c r="F65" s="40">
        <v>2033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387</v>
      </c>
      <c r="C66" s="40" t="s">
        <v>37</v>
      </c>
      <c r="D66" s="40" t="s">
        <v>39</v>
      </c>
      <c r="E66" s="40">
        <v>1500</v>
      </c>
      <c r="F66" s="40">
        <v>2033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477</v>
      </c>
      <c r="C67" s="40" t="s">
        <v>37</v>
      </c>
      <c r="D67" s="40" t="s">
        <v>39</v>
      </c>
      <c r="E67" s="40">
        <v>1500</v>
      </c>
      <c r="F67" s="40">
        <v>2033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460</v>
      </c>
      <c r="C68" s="40" t="s">
        <v>37</v>
      </c>
      <c r="D68" s="40" t="s">
        <v>39</v>
      </c>
      <c r="E68" s="40">
        <v>1500</v>
      </c>
      <c r="F68" s="40">
        <v>2033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513</v>
      </c>
      <c r="C69" s="40" t="s">
        <v>44</v>
      </c>
      <c r="D69" s="40" t="s">
        <v>40</v>
      </c>
      <c r="E69" s="40">
        <v>1500</v>
      </c>
      <c r="F69" s="40">
        <v>2033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3285.6921990000001</v>
      </c>
      <c r="L69" s="40">
        <v>2015</v>
      </c>
      <c r="M69" s="40">
        <v>2100</v>
      </c>
    </row>
    <row r="70" spans="2:13" x14ac:dyDescent="0.2">
      <c r="B70" s="40" t="s">
        <v>520</v>
      </c>
      <c r="C70" s="40" t="s">
        <v>43</v>
      </c>
      <c r="D70" s="40" t="s">
        <v>42</v>
      </c>
      <c r="E70" s="40">
        <v>1500</v>
      </c>
      <c r="F70" s="40">
        <v>2033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3285.6921990000001</v>
      </c>
      <c r="L70" s="40">
        <v>2015</v>
      </c>
      <c r="M70" s="40">
        <v>2100</v>
      </c>
    </row>
    <row r="71" spans="2:13" x14ac:dyDescent="0.2">
      <c r="B71" s="40" t="s">
        <v>774</v>
      </c>
      <c r="C71" s="40" t="s">
        <v>42</v>
      </c>
      <c r="D71" s="40" t="s">
        <v>37</v>
      </c>
      <c r="E71" s="40">
        <v>1500</v>
      </c>
      <c r="F71" s="40">
        <v>2032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1642.8461</v>
      </c>
      <c r="L71" s="40">
        <v>2015</v>
      </c>
      <c r="M71" s="40">
        <v>2100</v>
      </c>
    </row>
    <row r="72" spans="2:13" x14ac:dyDescent="0.2">
      <c r="B72" s="40" t="s">
        <v>809</v>
      </c>
      <c r="C72" s="40" t="s">
        <v>42</v>
      </c>
      <c r="D72" s="40" t="s">
        <v>37</v>
      </c>
      <c r="E72" s="40">
        <v>1500</v>
      </c>
      <c r="F72" s="40">
        <v>2032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1642.8461</v>
      </c>
      <c r="L72" s="40">
        <v>2015</v>
      </c>
      <c r="M72" s="40">
        <v>2100</v>
      </c>
    </row>
    <row r="73" spans="2:13" x14ac:dyDescent="0.2">
      <c r="B73" s="40" t="s">
        <v>775</v>
      </c>
      <c r="C73" s="40" t="s">
        <v>42</v>
      </c>
      <c r="D73" s="40" t="s">
        <v>37</v>
      </c>
      <c r="E73" s="40">
        <v>1500</v>
      </c>
      <c r="F73" s="40">
        <v>2032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1642.8461</v>
      </c>
      <c r="L73" s="40">
        <v>2015</v>
      </c>
      <c r="M73" s="40">
        <v>2100</v>
      </c>
    </row>
    <row r="74" spans="2:13" x14ac:dyDescent="0.2">
      <c r="B74" s="40" t="s">
        <v>484</v>
      </c>
      <c r="C74" s="40" t="s">
        <v>37</v>
      </c>
      <c r="D74" s="40" t="s">
        <v>39</v>
      </c>
      <c r="E74" s="40">
        <v>1500</v>
      </c>
      <c r="F74" s="40">
        <v>2032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">
      <c r="B75" s="40" t="s">
        <v>339</v>
      </c>
      <c r="C75" s="40" t="s">
        <v>37</v>
      </c>
      <c r="D75" s="40" t="s">
        <v>39</v>
      </c>
      <c r="E75" s="40">
        <v>1500</v>
      </c>
      <c r="F75" s="40">
        <v>2032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464</v>
      </c>
      <c r="C76" s="40" t="s">
        <v>37</v>
      </c>
      <c r="D76" s="40" t="s">
        <v>39</v>
      </c>
      <c r="E76" s="40">
        <v>1500</v>
      </c>
      <c r="F76" s="40">
        <v>2032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">
      <c r="B77" s="40" t="s">
        <v>472</v>
      </c>
      <c r="C77" s="40" t="s">
        <v>37</v>
      </c>
      <c r="D77" s="40" t="s">
        <v>39</v>
      </c>
      <c r="E77" s="40">
        <v>1500</v>
      </c>
      <c r="F77" s="40">
        <v>2032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">
      <c r="B78" s="40" t="s">
        <v>397</v>
      </c>
      <c r="C78" s="40" t="s">
        <v>43</v>
      </c>
      <c r="D78" s="40" t="s">
        <v>42</v>
      </c>
      <c r="E78" s="40">
        <v>1500</v>
      </c>
      <c r="F78" s="40">
        <v>2032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405</v>
      </c>
      <c r="C79" s="40" t="s">
        <v>44</v>
      </c>
      <c r="D79" s="40" t="s">
        <v>37</v>
      </c>
      <c r="E79" s="40">
        <v>1500</v>
      </c>
      <c r="F79" s="40">
        <v>2031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408</v>
      </c>
      <c r="C80" s="40" t="s">
        <v>44</v>
      </c>
      <c r="D80" s="40" t="s">
        <v>37</v>
      </c>
      <c r="E80" s="40">
        <v>1500</v>
      </c>
      <c r="F80" s="40">
        <v>2031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401</v>
      </c>
      <c r="C81" s="40" t="s">
        <v>44</v>
      </c>
      <c r="D81" s="40" t="s">
        <v>37</v>
      </c>
      <c r="E81" s="40">
        <v>1500</v>
      </c>
      <c r="F81" s="40">
        <v>2031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359</v>
      </c>
      <c r="C82" s="40" t="s">
        <v>37</v>
      </c>
      <c r="D82" s="40" t="s">
        <v>39</v>
      </c>
      <c r="E82" s="40">
        <v>1500</v>
      </c>
      <c r="F82" s="40">
        <v>2031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2555.5383769999999</v>
      </c>
      <c r="L82" s="40">
        <v>2015</v>
      </c>
      <c r="M82" s="40">
        <v>2100</v>
      </c>
    </row>
    <row r="83" spans="2:13" x14ac:dyDescent="0.2">
      <c r="B83" s="40" t="s">
        <v>500</v>
      </c>
      <c r="C83" s="40" t="s">
        <v>37</v>
      </c>
      <c r="D83" s="40" t="s">
        <v>39</v>
      </c>
      <c r="E83" s="40">
        <v>1500</v>
      </c>
      <c r="F83" s="40">
        <v>2031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2555.5383769999999</v>
      </c>
      <c r="L83" s="40">
        <v>2015</v>
      </c>
      <c r="M83" s="40">
        <v>2100</v>
      </c>
    </row>
    <row r="84" spans="2:13" x14ac:dyDescent="0.2">
      <c r="B84" s="40" t="s">
        <v>358</v>
      </c>
      <c r="C84" s="40" t="s">
        <v>37</v>
      </c>
      <c r="D84" s="40" t="s">
        <v>39</v>
      </c>
      <c r="E84" s="40">
        <v>1500</v>
      </c>
      <c r="F84" s="40">
        <v>2031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2555.5383769999999</v>
      </c>
      <c r="L84" s="40">
        <v>2015</v>
      </c>
      <c r="M84" s="40">
        <v>2100</v>
      </c>
    </row>
    <row r="85" spans="2:13" x14ac:dyDescent="0.2">
      <c r="B85" s="40" t="s">
        <v>469</v>
      </c>
      <c r="C85" s="40" t="s">
        <v>37</v>
      </c>
      <c r="D85" s="40" t="s">
        <v>39</v>
      </c>
      <c r="E85" s="40">
        <v>1500</v>
      </c>
      <c r="F85" s="40">
        <v>2031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2555.5383769999999</v>
      </c>
      <c r="L85" s="40">
        <v>2015</v>
      </c>
      <c r="M85" s="40">
        <v>2100</v>
      </c>
    </row>
    <row r="86" spans="2:13" x14ac:dyDescent="0.2">
      <c r="B86" s="40" t="s">
        <v>517</v>
      </c>
      <c r="C86" s="40" t="s">
        <v>43</v>
      </c>
      <c r="D86" s="40" t="s">
        <v>42</v>
      </c>
      <c r="E86" s="40">
        <v>1500</v>
      </c>
      <c r="F86" s="40">
        <v>2031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801</v>
      </c>
      <c r="C87" s="40" t="s">
        <v>42</v>
      </c>
      <c r="D87" s="40" t="s">
        <v>37</v>
      </c>
      <c r="E87" s="40">
        <v>1500</v>
      </c>
      <c r="F87" s="40">
        <v>2030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1642.8461</v>
      </c>
      <c r="L87" s="40">
        <v>2015</v>
      </c>
      <c r="M87" s="40">
        <v>2100</v>
      </c>
    </row>
    <row r="88" spans="2:13" x14ac:dyDescent="0.2">
      <c r="B88" s="40" t="s">
        <v>797</v>
      </c>
      <c r="C88" s="40" t="s">
        <v>42</v>
      </c>
      <c r="D88" s="40" t="s">
        <v>37</v>
      </c>
      <c r="E88" s="40">
        <v>1500</v>
      </c>
      <c r="F88" s="40">
        <v>2029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1642.8461</v>
      </c>
      <c r="L88" s="40">
        <v>2015</v>
      </c>
      <c r="M88" s="40">
        <v>2100</v>
      </c>
    </row>
    <row r="89" spans="2:13" x14ac:dyDescent="0.2">
      <c r="B89" s="40" t="s">
        <v>804</v>
      </c>
      <c r="C89" s="40" t="s">
        <v>42</v>
      </c>
      <c r="D89" s="40" t="s">
        <v>37</v>
      </c>
      <c r="E89" s="40">
        <v>1500</v>
      </c>
      <c r="F89" s="40">
        <v>2029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1642.8461</v>
      </c>
      <c r="L89" s="40">
        <v>2015</v>
      </c>
      <c r="M89" s="40">
        <v>2100</v>
      </c>
    </row>
    <row r="90" spans="2:13" x14ac:dyDescent="0.2">
      <c r="B90" s="40" t="s">
        <v>805</v>
      </c>
      <c r="C90" s="40" t="s">
        <v>42</v>
      </c>
      <c r="D90" s="40" t="s">
        <v>37</v>
      </c>
      <c r="E90" s="40">
        <v>1500</v>
      </c>
      <c r="F90" s="40">
        <v>2029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1642.8461</v>
      </c>
      <c r="L90" s="40">
        <v>2015</v>
      </c>
      <c r="M90" s="40">
        <v>2100</v>
      </c>
    </row>
    <row r="91" spans="2:13" x14ac:dyDescent="0.2">
      <c r="B91" s="40" t="s">
        <v>813</v>
      </c>
      <c r="C91" s="40" t="s">
        <v>42</v>
      </c>
      <c r="D91" s="40" t="s">
        <v>37</v>
      </c>
      <c r="E91" s="40">
        <v>1500</v>
      </c>
      <c r="F91" s="40">
        <v>2029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1642.8461</v>
      </c>
      <c r="L91" s="40">
        <v>2015</v>
      </c>
      <c r="M91" s="40">
        <v>2100</v>
      </c>
    </row>
    <row r="92" spans="2:13" x14ac:dyDescent="0.2">
      <c r="B92" s="40" t="s">
        <v>815</v>
      </c>
      <c r="C92" s="40" t="s">
        <v>42</v>
      </c>
      <c r="D92" s="40" t="s">
        <v>37</v>
      </c>
      <c r="E92" s="40">
        <v>1500</v>
      </c>
      <c r="F92" s="40">
        <v>2029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1642.8461</v>
      </c>
      <c r="L92" s="40">
        <v>2015</v>
      </c>
      <c r="M92" s="40">
        <v>2100</v>
      </c>
    </row>
    <row r="93" spans="2:13" x14ac:dyDescent="0.2">
      <c r="B93" s="40" t="s">
        <v>820</v>
      </c>
      <c r="C93" s="40" t="s">
        <v>42</v>
      </c>
      <c r="D93" s="40" t="s">
        <v>37</v>
      </c>
      <c r="E93" s="40">
        <v>1500</v>
      </c>
      <c r="F93" s="40">
        <v>2029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1642.8461</v>
      </c>
      <c r="L93" s="40">
        <v>2015</v>
      </c>
      <c r="M93" s="40">
        <v>2100</v>
      </c>
    </row>
    <row r="94" spans="2:13" x14ac:dyDescent="0.2">
      <c r="B94" s="40" t="s">
        <v>823</v>
      </c>
      <c r="C94" s="40" t="s">
        <v>42</v>
      </c>
      <c r="D94" s="40" t="s">
        <v>37</v>
      </c>
      <c r="E94" s="40">
        <v>1500</v>
      </c>
      <c r="F94" s="40">
        <v>2029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1642.8461</v>
      </c>
      <c r="L94" s="40">
        <v>2015</v>
      </c>
      <c r="M94" s="40">
        <v>2100</v>
      </c>
    </row>
    <row r="95" spans="2:13" x14ac:dyDescent="0.2">
      <c r="B95" s="40" t="s">
        <v>511</v>
      </c>
      <c r="C95" s="40" t="s">
        <v>44</v>
      </c>
      <c r="D95" s="40" t="s">
        <v>40</v>
      </c>
      <c r="E95" s="40">
        <v>1500</v>
      </c>
      <c r="F95" s="40">
        <v>2026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510</v>
      </c>
      <c r="C96" s="40" t="s">
        <v>44</v>
      </c>
      <c r="D96" s="40" t="s">
        <v>40</v>
      </c>
      <c r="E96" s="40">
        <v>1500</v>
      </c>
      <c r="F96" s="40">
        <v>2025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516</v>
      </c>
      <c r="C97" s="40" t="s">
        <v>44</v>
      </c>
      <c r="D97" s="40" t="s">
        <v>40</v>
      </c>
      <c r="E97" s="40">
        <v>1500</v>
      </c>
      <c r="F97" s="40">
        <v>2025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515</v>
      </c>
      <c r="C98" s="40" t="s">
        <v>44</v>
      </c>
      <c r="D98" s="40" t="s">
        <v>40</v>
      </c>
      <c r="E98" s="40">
        <v>1500</v>
      </c>
      <c r="F98" s="40">
        <v>2025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406</v>
      </c>
      <c r="C99" s="40" t="s">
        <v>44</v>
      </c>
      <c r="D99" s="40" t="s">
        <v>40</v>
      </c>
      <c r="E99" s="40">
        <v>1500</v>
      </c>
      <c r="F99" s="40">
        <v>2025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409</v>
      </c>
      <c r="C100" s="40" t="s">
        <v>44</v>
      </c>
      <c r="D100" s="40" t="s">
        <v>37</v>
      </c>
      <c r="E100" s="40">
        <v>1500</v>
      </c>
      <c r="F100" s="40">
        <v>2019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398</v>
      </c>
      <c r="C101" s="40" t="s">
        <v>44</v>
      </c>
      <c r="D101" s="40" t="s">
        <v>37</v>
      </c>
      <c r="E101" s="40">
        <v>1500</v>
      </c>
      <c r="F101" s="40">
        <v>2019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400</v>
      </c>
      <c r="C102" s="40" t="s">
        <v>44</v>
      </c>
      <c r="D102" s="40" t="s">
        <v>37</v>
      </c>
      <c r="E102" s="40">
        <v>1500</v>
      </c>
      <c r="F102" s="40">
        <v>2019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399</v>
      </c>
      <c r="C103" s="40" t="s">
        <v>44</v>
      </c>
      <c r="D103" s="40" t="s">
        <v>37</v>
      </c>
      <c r="E103" s="40">
        <v>1500</v>
      </c>
      <c r="F103" s="40">
        <v>2019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404</v>
      </c>
      <c r="C104" s="40" t="s">
        <v>44</v>
      </c>
      <c r="D104" s="40" t="s">
        <v>37</v>
      </c>
      <c r="E104" s="40">
        <v>1500</v>
      </c>
      <c r="F104" s="40">
        <v>2019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781</v>
      </c>
      <c r="C105" s="40" t="s">
        <v>42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1642.8461</v>
      </c>
      <c r="L105" s="40">
        <v>2015</v>
      </c>
      <c r="M105" s="40">
        <v>2100</v>
      </c>
    </row>
    <row r="106" spans="2:13" x14ac:dyDescent="0.2">
      <c r="B106" s="40" t="s">
        <v>782</v>
      </c>
      <c r="C106" s="40" t="s">
        <v>42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1642.8461</v>
      </c>
      <c r="L106" s="40">
        <v>2015</v>
      </c>
      <c r="M106" s="40">
        <v>2100</v>
      </c>
    </row>
    <row r="107" spans="2:13" x14ac:dyDescent="0.2">
      <c r="B107" s="40" t="s">
        <v>423</v>
      </c>
      <c r="C107" s="40" t="s">
        <v>42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422</v>
      </c>
      <c r="C108" s="40" t="s">
        <v>42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419</v>
      </c>
      <c r="C109" s="40" t="s">
        <v>42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772</v>
      </c>
      <c r="C110" s="40" t="s">
        <v>42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1642.8461</v>
      </c>
      <c r="L110" s="40">
        <v>2015</v>
      </c>
      <c r="M110" s="40">
        <v>2100</v>
      </c>
    </row>
    <row r="111" spans="2:13" x14ac:dyDescent="0.2">
      <c r="B111" s="40" t="s">
        <v>426</v>
      </c>
      <c r="C111" s="40" t="s">
        <v>42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780</v>
      </c>
      <c r="C112" s="40" t="s">
        <v>42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1642.8461</v>
      </c>
      <c r="L112" s="40">
        <v>2015</v>
      </c>
      <c r="M112" s="40">
        <v>2100</v>
      </c>
    </row>
    <row r="113" spans="2:13" x14ac:dyDescent="0.2">
      <c r="B113" s="40" t="s">
        <v>783</v>
      </c>
      <c r="C113" s="40" t="s">
        <v>42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1642.8461</v>
      </c>
      <c r="L113" s="40">
        <v>2015</v>
      </c>
      <c r="M113" s="40">
        <v>2100</v>
      </c>
    </row>
    <row r="114" spans="2:13" x14ac:dyDescent="0.2">
      <c r="B114" s="40" t="s">
        <v>784</v>
      </c>
      <c r="C114" s="40" t="s">
        <v>42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1642.8461</v>
      </c>
      <c r="L114" s="40">
        <v>2015</v>
      </c>
      <c r="M114" s="40">
        <v>2100</v>
      </c>
    </row>
    <row r="115" spans="2:13" x14ac:dyDescent="0.2">
      <c r="B115" s="40" t="s">
        <v>785</v>
      </c>
      <c r="C115" s="40" t="s">
        <v>42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1642.8461</v>
      </c>
      <c r="L115" s="40">
        <v>2015</v>
      </c>
      <c r="M115" s="40">
        <v>2100</v>
      </c>
    </row>
    <row r="116" spans="2:13" x14ac:dyDescent="0.2">
      <c r="B116" s="40" t="s">
        <v>786</v>
      </c>
      <c r="C116" s="40" t="s">
        <v>42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1642.8461</v>
      </c>
      <c r="L116" s="40">
        <v>2015</v>
      </c>
      <c r="M116" s="40">
        <v>2100</v>
      </c>
    </row>
    <row r="117" spans="2:13" x14ac:dyDescent="0.2">
      <c r="B117" s="40" t="s">
        <v>787</v>
      </c>
      <c r="C117" s="40" t="s">
        <v>42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1642.8461</v>
      </c>
      <c r="L117" s="40">
        <v>2015</v>
      </c>
      <c r="M117" s="40">
        <v>2100</v>
      </c>
    </row>
    <row r="118" spans="2:13" x14ac:dyDescent="0.2">
      <c r="B118" s="40" t="s">
        <v>788</v>
      </c>
      <c r="C118" s="40" t="s">
        <v>42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1642.8461</v>
      </c>
      <c r="L118" s="40">
        <v>2015</v>
      </c>
      <c r="M118" s="40">
        <v>2100</v>
      </c>
    </row>
    <row r="119" spans="2:13" x14ac:dyDescent="0.2">
      <c r="B119" s="40" t="s">
        <v>789</v>
      </c>
      <c r="C119" s="40" t="s">
        <v>42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1642.8461</v>
      </c>
      <c r="L119" s="40">
        <v>2015</v>
      </c>
      <c r="M119" s="40">
        <v>2100</v>
      </c>
    </row>
    <row r="120" spans="2:13" x14ac:dyDescent="0.2">
      <c r="B120" s="40" t="s">
        <v>790</v>
      </c>
      <c r="C120" s="40" t="s">
        <v>42</v>
      </c>
      <c r="D120" s="40" t="s">
        <v>37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1642.8461</v>
      </c>
      <c r="L120" s="40">
        <v>2015</v>
      </c>
      <c r="M120" s="40">
        <v>2100</v>
      </c>
    </row>
    <row r="121" spans="2:13" x14ac:dyDescent="0.2">
      <c r="B121" s="40" t="s">
        <v>424</v>
      </c>
      <c r="C121" s="40" t="s">
        <v>42</v>
      </c>
      <c r="D121" s="40" t="s">
        <v>37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3285.6921990000001</v>
      </c>
      <c r="L121" s="40">
        <v>2015</v>
      </c>
      <c r="M121" s="40">
        <v>2100</v>
      </c>
    </row>
    <row r="122" spans="2:13" x14ac:dyDescent="0.2">
      <c r="B122" s="40" t="s">
        <v>791</v>
      </c>
      <c r="C122" s="40" t="s">
        <v>42</v>
      </c>
      <c r="D122" s="40" t="s">
        <v>37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1642.8461</v>
      </c>
      <c r="L122" s="40">
        <v>2015</v>
      </c>
      <c r="M122" s="40">
        <v>2100</v>
      </c>
    </row>
    <row r="123" spans="2:13" x14ac:dyDescent="0.2">
      <c r="B123" s="40" t="s">
        <v>792</v>
      </c>
      <c r="C123" s="40" t="s">
        <v>42</v>
      </c>
      <c r="D123" s="40" t="s">
        <v>37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1642.8461</v>
      </c>
      <c r="L123" s="40">
        <v>2015</v>
      </c>
      <c r="M123" s="40">
        <v>2100</v>
      </c>
    </row>
    <row r="124" spans="2:13" x14ac:dyDescent="0.2">
      <c r="B124" s="40" t="s">
        <v>421</v>
      </c>
      <c r="C124" s="40" t="s">
        <v>42</v>
      </c>
      <c r="D124" s="40" t="s">
        <v>37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3285.6921990000001</v>
      </c>
      <c r="L124" s="40">
        <v>2015</v>
      </c>
      <c r="M124" s="40">
        <v>2100</v>
      </c>
    </row>
    <row r="125" spans="2:13" x14ac:dyDescent="0.2">
      <c r="B125" s="40" t="s">
        <v>793</v>
      </c>
      <c r="C125" s="40" t="s">
        <v>42</v>
      </c>
      <c r="D125" s="40" t="s">
        <v>37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1642.8461</v>
      </c>
      <c r="L125" s="40">
        <v>2015</v>
      </c>
      <c r="M125" s="40">
        <v>2100</v>
      </c>
    </row>
    <row r="126" spans="2:13" x14ac:dyDescent="0.2">
      <c r="B126" s="40" t="s">
        <v>430</v>
      </c>
      <c r="C126" s="40" t="s">
        <v>42</v>
      </c>
      <c r="D126" s="40" t="s">
        <v>37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3285.6921990000001</v>
      </c>
      <c r="L126" s="40">
        <v>2015</v>
      </c>
      <c r="M126" s="40">
        <v>2100</v>
      </c>
    </row>
    <row r="127" spans="2:13" x14ac:dyDescent="0.2">
      <c r="B127" s="40" t="s">
        <v>431</v>
      </c>
      <c r="C127" s="40" t="s">
        <v>42</v>
      </c>
      <c r="D127" s="40" t="s">
        <v>37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3285.6921990000001</v>
      </c>
      <c r="L127" s="40">
        <v>2015</v>
      </c>
      <c r="M127" s="40">
        <v>2100</v>
      </c>
    </row>
    <row r="128" spans="2:13" x14ac:dyDescent="0.2">
      <c r="B128" s="40" t="s">
        <v>418</v>
      </c>
      <c r="C128" s="40" t="s">
        <v>42</v>
      </c>
      <c r="D128" s="40" t="s">
        <v>37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3285.6921990000001</v>
      </c>
      <c r="L128" s="40">
        <v>2015</v>
      </c>
      <c r="M128" s="40">
        <v>2100</v>
      </c>
    </row>
    <row r="129" spans="2:13" x14ac:dyDescent="0.2">
      <c r="B129" s="40" t="s">
        <v>778</v>
      </c>
      <c r="C129" s="40" t="s">
        <v>42</v>
      </c>
      <c r="D129" s="40" t="s">
        <v>37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1642.8461</v>
      </c>
      <c r="L129" s="40">
        <v>2015</v>
      </c>
      <c r="M129" s="40">
        <v>2100</v>
      </c>
    </row>
    <row r="130" spans="2:13" x14ac:dyDescent="0.2">
      <c r="B130" s="40" t="s">
        <v>794</v>
      </c>
      <c r="C130" s="40" t="s">
        <v>42</v>
      </c>
      <c r="D130" s="40" t="s">
        <v>37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1642.8461</v>
      </c>
      <c r="L130" s="40">
        <v>2015</v>
      </c>
      <c r="M130" s="40">
        <v>2100</v>
      </c>
    </row>
    <row r="131" spans="2:13" x14ac:dyDescent="0.2">
      <c r="B131" s="40" t="s">
        <v>425</v>
      </c>
      <c r="C131" s="40" t="s">
        <v>42</v>
      </c>
      <c r="D131" s="40" t="s">
        <v>37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3285.6921990000001</v>
      </c>
      <c r="L131" s="40">
        <v>2015</v>
      </c>
      <c r="M131" s="40">
        <v>2100</v>
      </c>
    </row>
    <row r="132" spans="2:13" x14ac:dyDescent="0.2">
      <c r="B132" s="40" t="s">
        <v>420</v>
      </c>
      <c r="C132" s="40" t="s">
        <v>42</v>
      </c>
      <c r="D132" s="40" t="s">
        <v>37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3285.6921990000001</v>
      </c>
      <c r="L132" s="40">
        <v>2015</v>
      </c>
      <c r="M132" s="40">
        <v>2100</v>
      </c>
    </row>
    <row r="133" spans="2:13" x14ac:dyDescent="0.2">
      <c r="B133" s="40" t="s">
        <v>427</v>
      </c>
      <c r="C133" s="40" t="s">
        <v>42</v>
      </c>
      <c r="D133" s="40" t="s">
        <v>37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3285.6921990000001</v>
      </c>
      <c r="L133" s="40">
        <v>2015</v>
      </c>
      <c r="M133" s="40">
        <v>2100</v>
      </c>
    </row>
    <row r="134" spans="2:13" x14ac:dyDescent="0.2">
      <c r="B134" s="40" t="s">
        <v>795</v>
      </c>
      <c r="C134" s="40" t="s">
        <v>42</v>
      </c>
      <c r="D134" s="40" t="s">
        <v>37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1642.8461</v>
      </c>
      <c r="L134" s="40">
        <v>2015</v>
      </c>
      <c r="M134" s="40">
        <v>2100</v>
      </c>
    </row>
    <row r="135" spans="2:13" x14ac:dyDescent="0.2">
      <c r="B135" s="40" t="s">
        <v>429</v>
      </c>
      <c r="C135" s="40" t="s">
        <v>42</v>
      </c>
      <c r="D135" s="40" t="s">
        <v>37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3285.6921990000001</v>
      </c>
      <c r="L135" s="40">
        <v>2015</v>
      </c>
      <c r="M135" s="40">
        <v>2100</v>
      </c>
    </row>
    <row r="136" spans="2:13" x14ac:dyDescent="0.2">
      <c r="B136" s="40" t="s">
        <v>773</v>
      </c>
      <c r="C136" s="40" t="s">
        <v>42</v>
      </c>
      <c r="D136" s="40" t="s">
        <v>37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1642.8461</v>
      </c>
      <c r="L136" s="40">
        <v>2015</v>
      </c>
      <c r="M136" s="40">
        <v>2100</v>
      </c>
    </row>
    <row r="137" spans="2:13" x14ac:dyDescent="0.2">
      <c r="B137" s="40" t="s">
        <v>779</v>
      </c>
      <c r="C137" s="40" t="s">
        <v>42</v>
      </c>
      <c r="D137" s="40" t="s">
        <v>37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1642.8461</v>
      </c>
      <c r="L137" s="40">
        <v>2015</v>
      </c>
      <c r="M137" s="40">
        <v>2100</v>
      </c>
    </row>
    <row r="138" spans="2:13" x14ac:dyDescent="0.2">
      <c r="B138" s="40" t="s">
        <v>798</v>
      </c>
      <c r="C138" s="40" t="s">
        <v>42</v>
      </c>
      <c r="D138" s="40" t="s">
        <v>37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1642.8461</v>
      </c>
      <c r="L138" s="40">
        <v>2015</v>
      </c>
      <c r="M138" s="40">
        <v>2100</v>
      </c>
    </row>
    <row r="139" spans="2:13" x14ac:dyDescent="0.2">
      <c r="B139" s="40" t="s">
        <v>799</v>
      </c>
      <c r="C139" s="40" t="s">
        <v>42</v>
      </c>
      <c r="D139" s="40" t="s">
        <v>37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1642.8461</v>
      </c>
      <c r="L139" s="40">
        <v>2015</v>
      </c>
      <c r="M139" s="40">
        <v>2100</v>
      </c>
    </row>
    <row r="140" spans="2:13" x14ac:dyDescent="0.2">
      <c r="B140" s="40" t="s">
        <v>800</v>
      </c>
      <c r="C140" s="40" t="s">
        <v>42</v>
      </c>
      <c r="D140" s="40" t="s">
        <v>37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1642.8461</v>
      </c>
      <c r="L140" s="40">
        <v>2015</v>
      </c>
      <c r="M140" s="40">
        <v>2100</v>
      </c>
    </row>
    <row r="141" spans="2:13" x14ac:dyDescent="0.2">
      <c r="B141" s="40" t="s">
        <v>432</v>
      </c>
      <c r="C141" s="40" t="s">
        <v>45</v>
      </c>
      <c r="D141" s="40" t="s">
        <v>37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3285.6921990000001</v>
      </c>
      <c r="L141" s="40">
        <v>2015</v>
      </c>
      <c r="M141" s="40">
        <v>2100</v>
      </c>
    </row>
    <row r="142" spans="2:13" x14ac:dyDescent="0.2">
      <c r="B142" s="40" t="s">
        <v>802</v>
      </c>
      <c r="C142" s="40" t="s">
        <v>42</v>
      </c>
      <c r="D142" s="40" t="s">
        <v>37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1642.8461</v>
      </c>
      <c r="L142" s="40">
        <v>2015</v>
      </c>
      <c r="M142" s="40">
        <v>2100</v>
      </c>
    </row>
    <row r="143" spans="2:13" x14ac:dyDescent="0.2">
      <c r="B143" s="40" t="s">
        <v>803</v>
      </c>
      <c r="C143" s="40" t="s">
        <v>42</v>
      </c>
      <c r="D143" s="40" t="s">
        <v>37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1642.8461</v>
      </c>
      <c r="L143" s="40">
        <v>2015</v>
      </c>
      <c r="M143" s="40">
        <v>2100</v>
      </c>
    </row>
    <row r="144" spans="2:13" x14ac:dyDescent="0.2">
      <c r="B144" s="40" t="s">
        <v>806</v>
      </c>
      <c r="C144" s="40" t="s">
        <v>42</v>
      </c>
      <c r="D144" s="40" t="s">
        <v>37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1642.8461</v>
      </c>
      <c r="L144" s="40">
        <v>2015</v>
      </c>
      <c r="M144" s="40">
        <v>2100</v>
      </c>
    </row>
    <row r="145" spans="2:13" x14ac:dyDescent="0.2">
      <c r="B145" s="40" t="s">
        <v>807</v>
      </c>
      <c r="C145" s="40" t="s">
        <v>42</v>
      </c>
      <c r="D145" s="40" t="s">
        <v>37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1642.8461</v>
      </c>
      <c r="L145" s="40">
        <v>2015</v>
      </c>
      <c r="M145" s="40">
        <v>2100</v>
      </c>
    </row>
    <row r="146" spans="2:13" x14ac:dyDescent="0.2">
      <c r="B146" s="40" t="s">
        <v>810</v>
      </c>
      <c r="C146" s="40" t="s">
        <v>42</v>
      </c>
      <c r="D146" s="40" t="s">
        <v>37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1642.8461</v>
      </c>
      <c r="L146" s="40">
        <v>2015</v>
      </c>
      <c r="M146" s="40">
        <v>2100</v>
      </c>
    </row>
    <row r="147" spans="2:13" x14ac:dyDescent="0.2">
      <c r="B147" s="40" t="s">
        <v>776</v>
      </c>
      <c r="C147" s="40" t="s">
        <v>42</v>
      </c>
      <c r="D147" s="40" t="s">
        <v>37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1642.8461</v>
      </c>
      <c r="L147" s="40">
        <v>2015</v>
      </c>
      <c r="M147" s="40">
        <v>2100</v>
      </c>
    </row>
    <row r="148" spans="2:13" x14ac:dyDescent="0.2">
      <c r="B148" s="40" t="s">
        <v>411</v>
      </c>
      <c r="C148" s="40" t="s">
        <v>45</v>
      </c>
      <c r="D148" s="40" t="s">
        <v>37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3285.6921990000001</v>
      </c>
      <c r="L148" s="40">
        <v>2015</v>
      </c>
      <c r="M148" s="40">
        <v>2100</v>
      </c>
    </row>
    <row r="149" spans="2:13" x14ac:dyDescent="0.2">
      <c r="B149" s="40" t="s">
        <v>415</v>
      </c>
      <c r="C149" s="40" t="s">
        <v>45</v>
      </c>
      <c r="D149" s="40" t="s">
        <v>37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3285.6921990000001</v>
      </c>
      <c r="L149" s="40">
        <v>2015</v>
      </c>
      <c r="M149" s="40">
        <v>2100</v>
      </c>
    </row>
    <row r="150" spans="2:13" x14ac:dyDescent="0.2">
      <c r="B150" s="40" t="s">
        <v>417</v>
      </c>
      <c r="C150" s="40" t="s">
        <v>45</v>
      </c>
      <c r="D150" s="40" t="s">
        <v>37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3285.6921990000001</v>
      </c>
      <c r="L150" s="40">
        <v>2015</v>
      </c>
      <c r="M150" s="40">
        <v>2100</v>
      </c>
    </row>
    <row r="151" spans="2:13" x14ac:dyDescent="0.2">
      <c r="B151" s="40" t="s">
        <v>438</v>
      </c>
      <c r="C151" s="40" t="s">
        <v>45</v>
      </c>
      <c r="D151" s="40" t="s">
        <v>37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3285.6921990000001</v>
      </c>
      <c r="L151" s="40">
        <v>2015</v>
      </c>
      <c r="M151" s="40">
        <v>2100</v>
      </c>
    </row>
    <row r="152" spans="2:13" x14ac:dyDescent="0.2">
      <c r="B152" s="40" t="s">
        <v>414</v>
      </c>
      <c r="C152" s="40" t="s">
        <v>45</v>
      </c>
      <c r="D152" s="40" t="s">
        <v>37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3285.6921990000001</v>
      </c>
      <c r="L152" s="40">
        <v>2015</v>
      </c>
      <c r="M152" s="40">
        <v>2100</v>
      </c>
    </row>
    <row r="153" spans="2:13" x14ac:dyDescent="0.2">
      <c r="B153" s="40" t="s">
        <v>440</v>
      </c>
      <c r="C153" s="40" t="s">
        <v>45</v>
      </c>
      <c r="D153" s="40" t="s">
        <v>37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3285.6921990000001</v>
      </c>
      <c r="L153" s="40">
        <v>2015</v>
      </c>
      <c r="M153" s="40">
        <v>2100</v>
      </c>
    </row>
    <row r="154" spans="2:13" x14ac:dyDescent="0.2">
      <c r="B154" s="40" t="s">
        <v>416</v>
      </c>
      <c r="C154" s="40" t="s">
        <v>45</v>
      </c>
      <c r="D154" s="40" t="s">
        <v>37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3285.6921990000001</v>
      </c>
      <c r="L154" s="40">
        <v>2015</v>
      </c>
      <c r="M154" s="40">
        <v>2100</v>
      </c>
    </row>
    <row r="155" spans="2:13" x14ac:dyDescent="0.2">
      <c r="B155" s="40" t="s">
        <v>435</v>
      </c>
      <c r="C155" s="40" t="s">
        <v>45</v>
      </c>
      <c r="D155" s="40" t="s">
        <v>37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3285.6921990000001</v>
      </c>
      <c r="L155" s="40">
        <v>2015</v>
      </c>
      <c r="M155" s="40">
        <v>2100</v>
      </c>
    </row>
    <row r="156" spans="2:13" x14ac:dyDescent="0.2">
      <c r="B156" s="40" t="s">
        <v>413</v>
      </c>
      <c r="C156" s="40" t="s">
        <v>45</v>
      </c>
      <c r="D156" s="40" t="s">
        <v>37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3285.6921990000001</v>
      </c>
      <c r="L156" s="40">
        <v>2015</v>
      </c>
      <c r="M156" s="40">
        <v>2100</v>
      </c>
    </row>
    <row r="157" spans="2:13" x14ac:dyDescent="0.2">
      <c r="B157" s="40" t="s">
        <v>412</v>
      </c>
      <c r="C157" s="40" t="s">
        <v>45</v>
      </c>
      <c r="D157" s="40" t="s">
        <v>37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3285.6921990000001</v>
      </c>
      <c r="L157" s="40">
        <v>2015</v>
      </c>
      <c r="M157" s="40">
        <v>2100</v>
      </c>
    </row>
    <row r="158" spans="2:13" x14ac:dyDescent="0.2">
      <c r="B158" s="40" t="s">
        <v>436</v>
      </c>
      <c r="C158" s="40" t="s">
        <v>45</v>
      </c>
      <c r="D158" s="40" t="s">
        <v>37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3285.6921990000001</v>
      </c>
      <c r="L158" s="40">
        <v>2015</v>
      </c>
      <c r="M158" s="40">
        <v>2100</v>
      </c>
    </row>
    <row r="159" spans="2:13" x14ac:dyDescent="0.2">
      <c r="B159" s="40" t="s">
        <v>439</v>
      </c>
      <c r="C159" s="40" t="s">
        <v>45</v>
      </c>
      <c r="D159" s="40" t="s">
        <v>37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3285.6921990000001</v>
      </c>
      <c r="L159" s="40">
        <v>2015</v>
      </c>
      <c r="M159" s="40">
        <v>2100</v>
      </c>
    </row>
    <row r="160" spans="2:13" x14ac:dyDescent="0.2">
      <c r="B160" s="40" t="s">
        <v>433</v>
      </c>
      <c r="C160" s="40" t="s">
        <v>45</v>
      </c>
      <c r="D160" s="40" t="s">
        <v>37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3285.6921990000001</v>
      </c>
      <c r="L160" s="40">
        <v>2015</v>
      </c>
      <c r="M160" s="40">
        <v>2100</v>
      </c>
    </row>
    <row r="161" spans="2:13" x14ac:dyDescent="0.2">
      <c r="B161" s="40" t="s">
        <v>811</v>
      </c>
      <c r="C161" s="40" t="s">
        <v>42</v>
      </c>
      <c r="D161" s="40" t="s">
        <v>37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1642.8461</v>
      </c>
      <c r="L161" s="40">
        <v>2015</v>
      </c>
      <c r="M161" s="40">
        <v>2100</v>
      </c>
    </row>
    <row r="162" spans="2:13" x14ac:dyDescent="0.2">
      <c r="B162" s="40" t="s">
        <v>812</v>
      </c>
      <c r="C162" s="40" t="s">
        <v>42</v>
      </c>
      <c r="D162" s="40" t="s">
        <v>37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1642.8461</v>
      </c>
      <c r="L162" s="40">
        <v>2015</v>
      </c>
      <c r="M162" s="40">
        <v>2100</v>
      </c>
    </row>
    <row r="163" spans="2:13" x14ac:dyDescent="0.2">
      <c r="B163" s="40" t="s">
        <v>434</v>
      </c>
      <c r="C163" s="40" t="s">
        <v>45</v>
      </c>
      <c r="D163" s="40" t="s">
        <v>37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3285.6921990000001</v>
      </c>
      <c r="L163" s="40">
        <v>2015</v>
      </c>
      <c r="M163" s="40">
        <v>2100</v>
      </c>
    </row>
    <row r="164" spans="2:13" x14ac:dyDescent="0.2">
      <c r="B164" s="40" t="s">
        <v>437</v>
      </c>
      <c r="C164" s="40" t="s">
        <v>42</v>
      </c>
      <c r="D164" s="40" t="s">
        <v>37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3285.6921990000001</v>
      </c>
      <c r="L164" s="40">
        <v>2015</v>
      </c>
      <c r="M164" s="40">
        <v>2100</v>
      </c>
    </row>
    <row r="165" spans="2:13" x14ac:dyDescent="0.2">
      <c r="B165" s="40" t="s">
        <v>816</v>
      </c>
      <c r="C165" s="40" t="s">
        <v>42</v>
      </c>
      <c r="D165" s="40" t="s">
        <v>37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1642.8461</v>
      </c>
      <c r="L165" s="40">
        <v>2015</v>
      </c>
      <c r="M165" s="40">
        <v>2100</v>
      </c>
    </row>
    <row r="166" spans="2:13" x14ac:dyDescent="0.2">
      <c r="B166" s="40" t="s">
        <v>817</v>
      </c>
      <c r="C166" s="40" t="s">
        <v>42</v>
      </c>
      <c r="D166" s="40" t="s">
        <v>37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1642.8461</v>
      </c>
      <c r="L166" s="40">
        <v>2015</v>
      </c>
      <c r="M166" s="40">
        <v>2100</v>
      </c>
    </row>
    <row r="167" spans="2:13" x14ac:dyDescent="0.2">
      <c r="B167" s="40" t="s">
        <v>818</v>
      </c>
      <c r="C167" s="40" t="s">
        <v>42</v>
      </c>
      <c r="D167" s="40" t="s">
        <v>37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1642.8461</v>
      </c>
      <c r="L167" s="40">
        <v>2015</v>
      </c>
      <c r="M167" s="40">
        <v>2100</v>
      </c>
    </row>
    <row r="168" spans="2:13" x14ac:dyDescent="0.2">
      <c r="B168" s="40" t="s">
        <v>819</v>
      </c>
      <c r="C168" s="40" t="s">
        <v>42</v>
      </c>
      <c r="D168" s="40" t="s">
        <v>37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1642.8461</v>
      </c>
      <c r="L168" s="40">
        <v>2015</v>
      </c>
      <c r="M168" s="40">
        <v>2100</v>
      </c>
    </row>
    <row r="169" spans="2:13" x14ac:dyDescent="0.2">
      <c r="B169" s="40" t="s">
        <v>428</v>
      </c>
      <c r="C169" s="40" t="s">
        <v>42</v>
      </c>
      <c r="D169" s="40" t="s">
        <v>37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3285.6921990000001</v>
      </c>
      <c r="L169" s="40">
        <v>2015</v>
      </c>
      <c r="M169" s="40">
        <v>2100</v>
      </c>
    </row>
    <row r="170" spans="2:13" x14ac:dyDescent="0.2">
      <c r="B170" s="40" t="s">
        <v>821</v>
      </c>
      <c r="C170" s="40" t="s">
        <v>42</v>
      </c>
      <c r="D170" s="40" t="s">
        <v>37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1642.8461</v>
      </c>
      <c r="L170" s="40">
        <v>2015</v>
      </c>
      <c r="M170" s="40">
        <v>2100</v>
      </c>
    </row>
    <row r="171" spans="2:13" x14ac:dyDescent="0.2">
      <c r="B171" s="40" t="s">
        <v>369</v>
      </c>
      <c r="C171" s="40" t="s">
        <v>37</v>
      </c>
      <c r="D171" s="40" t="s">
        <v>38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1460.307644</v>
      </c>
      <c r="L171" s="40">
        <v>2015</v>
      </c>
      <c r="M171" s="40">
        <v>2100</v>
      </c>
    </row>
    <row r="172" spans="2:13" x14ac:dyDescent="0.2">
      <c r="B172" s="40" t="s">
        <v>370</v>
      </c>
      <c r="C172" s="40" t="s">
        <v>37</v>
      </c>
      <c r="D172" s="40" t="s">
        <v>38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1460.307644</v>
      </c>
      <c r="L172" s="40">
        <v>2015</v>
      </c>
      <c r="M172" s="40">
        <v>2100</v>
      </c>
    </row>
    <row r="173" spans="2:13" x14ac:dyDescent="0.2">
      <c r="B173" s="40" t="s">
        <v>371</v>
      </c>
      <c r="C173" s="40" t="s">
        <v>37</v>
      </c>
      <c r="D173" s="40" t="s">
        <v>38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1460.307644</v>
      </c>
      <c r="L173" s="40">
        <v>2015</v>
      </c>
      <c r="M173" s="40">
        <v>2100</v>
      </c>
    </row>
    <row r="174" spans="2:13" x14ac:dyDescent="0.2">
      <c r="B174" s="40" t="s">
        <v>450</v>
      </c>
      <c r="C174" s="40" t="s">
        <v>37</v>
      </c>
      <c r="D174" s="40" t="s">
        <v>38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1460.307644</v>
      </c>
      <c r="L174" s="40">
        <v>2015</v>
      </c>
      <c r="M174" s="40">
        <v>2100</v>
      </c>
    </row>
    <row r="175" spans="2:13" x14ac:dyDescent="0.2">
      <c r="B175" s="40" t="s">
        <v>442</v>
      </c>
      <c r="C175" s="40" t="s">
        <v>37</v>
      </c>
      <c r="D175" s="40" t="s">
        <v>38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1460.307644</v>
      </c>
      <c r="L175" s="40">
        <v>2015</v>
      </c>
      <c r="M175" s="40">
        <v>2100</v>
      </c>
    </row>
    <row r="176" spans="2:13" x14ac:dyDescent="0.2">
      <c r="B176" s="40" t="s">
        <v>441</v>
      </c>
      <c r="C176" s="40" t="s">
        <v>37</v>
      </c>
      <c r="D176" s="40" t="s">
        <v>38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1460.307644</v>
      </c>
      <c r="L176" s="40">
        <v>2015</v>
      </c>
      <c r="M176" s="40">
        <v>2100</v>
      </c>
    </row>
    <row r="177" spans="2:13" x14ac:dyDescent="0.2">
      <c r="B177" s="40" t="s">
        <v>449</v>
      </c>
      <c r="C177" s="40" t="s">
        <v>37</v>
      </c>
      <c r="D177" s="40" t="s">
        <v>38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1460.307644</v>
      </c>
      <c r="L177" s="40">
        <v>2015</v>
      </c>
      <c r="M177" s="40">
        <v>2100</v>
      </c>
    </row>
    <row r="178" spans="2:13" x14ac:dyDescent="0.2">
      <c r="B178" s="40" t="s">
        <v>447</v>
      </c>
      <c r="C178" s="40" t="s">
        <v>37</v>
      </c>
      <c r="D178" s="40" t="s">
        <v>38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1460.307644</v>
      </c>
      <c r="L178" s="40">
        <v>2015</v>
      </c>
      <c r="M178" s="40">
        <v>2100</v>
      </c>
    </row>
    <row r="179" spans="2:13" x14ac:dyDescent="0.2">
      <c r="B179" s="40" t="s">
        <v>446</v>
      </c>
      <c r="C179" s="40" t="s">
        <v>37</v>
      </c>
      <c r="D179" s="40" t="s">
        <v>38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1460.307644</v>
      </c>
      <c r="L179" s="40">
        <v>2015</v>
      </c>
      <c r="M179" s="40">
        <v>2100</v>
      </c>
    </row>
    <row r="180" spans="2:13" x14ac:dyDescent="0.2">
      <c r="B180" s="40" t="s">
        <v>444</v>
      </c>
      <c r="C180" s="40" t="s">
        <v>37</v>
      </c>
      <c r="D180" s="40" t="s">
        <v>38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1460.307644</v>
      </c>
      <c r="L180" s="40">
        <v>2015</v>
      </c>
      <c r="M180" s="40">
        <v>2100</v>
      </c>
    </row>
    <row r="181" spans="2:13" x14ac:dyDescent="0.2">
      <c r="B181" s="40" t="s">
        <v>475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497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373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490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492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345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454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372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346</v>
      </c>
      <c r="C189" s="40" t="s">
        <v>37</v>
      </c>
      <c r="D189" s="40" t="s">
        <v>39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2555.5383769999999</v>
      </c>
      <c r="L189" s="40">
        <v>2015</v>
      </c>
      <c r="M189" s="40">
        <v>2100</v>
      </c>
    </row>
    <row r="190" spans="2:13" x14ac:dyDescent="0.2">
      <c r="B190" s="40" t="s">
        <v>388</v>
      </c>
      <c r="C190" s="40" t="s">
        <v>37</v>
      </c>
      <c r="D190" s="40" t="s">
        <v>39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2555.5383769999999</v>
      </c>
      <c r="L190" s="40">
        <v>2015</v>
      </c>
      <c r="M190" s="40">
        <v>2100</v>
      </c>
    </row>
    <row r="191" spans="2:13" x14ac:dyDescent="0.2">
      <c r="B191" s="40" t="s">
        <v>506</v>
      </c>
      <c r="C191" s="40" t="s">
        <v>37</v>
      </c>
      <c r="D191" s="40" t="s">
        <v>39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2555.5383769999999</v>
      </c>
      <c r="L191" s="40">
        <v>2015</v>
      </c>
      <c r="M191" s="40">
        <v>2100</v>
      </c>
    </row>
    <row r="192" spans="2:13" x14ac:dyDescent="0.2">
      <c r="B192" s="40" t="s">
        <v>493</v>
      </c>
      <c r="C192" s="40" t="s">
        <v>37</v>
      </c>
      <c r="D192" s="40" t="s">
        <v>39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2555.5383769999999</v>
      </c>
      <c r="L192" s="40">
        <v>2015</v>
      </c>
      <c r="M192" s="40">
        <v>2100</v>
      </c>
    </row>
    <row r="193" spans="2:13" x14ac:dyDescent="0.2">
      <c r="B193" s="40" t="s">
        <v>488</v>
      </c>
      <c r="C193" s="40" t="s">
        <v>37</v>
      </c>
      <c r="D193" s="40" t="s">
        <v>39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2555.5383769999999</v>
      </c>
      <c r="L193" s="40">
        <v>2015</v>
      </c>
      <c r="M193" s="40">
        <v>2100</v>
      </c>
    </row>
    <row r="194" spans="2:13" x14ac:dyDescent="0.2">
      <c r="B194" s="40" t="s">
        <v>347</v>
      </c>
      <c r="C194" s="40" t="s">
        <v>37</v>
      </c>
      <c r="D194" s="40" t="s">
        <v>39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2555.5383769999999</v>
      </c>
      <c r="L194" s="40">
        <v>2015</v>
      </c>
      <c r="M194" s="40">
        <v>2100</v>
      </c>
    </row>
    <row r="195" spans="2:13" x14ac:dyDescent="0.2">
      <c r="B195" s="40" t="s">
        <v>340</v>
      </c>
      <c r="C195" s="40" t="s">
        <v>37</v>
      </c>
      <c r="D195" s="40" t="s">
        <v>39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2555.5383769999999</v>
      </c>
      <c r="L195" s="40">
        <v>2015</v>
      </c>
      <c r="M195" s="40">
        <v>2100</v>
      </c>
    </row>
    <row r="196" spans="2:13" x14ac:dyDescent="0.2">
      <c r="B196" s="40" t="s">
        <v>465</v>
      </c>
      <c r="C196" s="40" t="s">
        <v>37</v>
      </c>
      <c r="D196" s="40" t="s">
        <v>39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2555.5383769999999</v>
      </c>
      <c r="L196" s="40">
        <v>2015</v>
      </c>
      <c r="M196" s="40">
        <v>2100</v>
      </c>
    </row>
    <row r="197" spans="2:13" x14ac:dyDescent="0.2">
      <c r="B197" s="40" t="s">
        <v>485</v>
      </c>
      <c r="C197" s="40" t="s">
        <v>37</v>
      </c>
      <c r="D197" s="40" t="s">
        <v>39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2555.5383769999999</v>
      </c>
      <c r="L197" s="40">
        <v>2015</v>
      </c>
      <c r="M197" s="40">
        <v>2100</v>
      </c>
    </row>
    <row r="198" spans="2:13" x14ac:dyDescent="0.2">
      <c r="B198" s="40" t="s">
        <v>501</v>
      </c>
      <c r="C198" s="40" t="s">
        <v>37</v>
      </c>
      <c r="D198" s="40" t="s">
        <v>39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2555.5383769999999</v>
      </c>
      <c r="L198" s="40">
        <v>2015</v>
      </c>
      <c r="M198" s="40">
        <v>2100</v>
      </c>
    </row>
    <row r="199" spans="2:13" x14ac:dyDescent="0.2">
      <c r="B199" s="40" t="s">
        <v>374</v>
      </c>
      <c r="C199" s="40" t="s">
        <v>37</v>
      </c>
      <c r="D199" s="40" t="s">
        <v>39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2555.5383769999999</v>
      </c>
      <c r="L199" s="40">
        <v>2015</v>
      </c>
      <c r="M199" s="40">
        <v>2100</v>
      </c>
    </row>
    <row r="200" spans="2:13" x14ac:dyDescent="0.2">
      <c r="B200" s="40" t="s">
        <v>356</v>
      </c>
      <c r="C200" s="40" t="s">
        <v>37</v>
      </c>
      <c r="D200" s="40" t="s">
        <v>39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2555.5383769999999</v>
      </c>
      <c r="L200" s="40">
        <v>2015</v>
      </c>
      <c r="M200" s="40">
        <v>2100</v>
      </c>
    </row>
    <row r="201" spans="2:13" x14ac:dyDescent="0.2">
      <c r="B201" s="40" t="s">
        <v>344</v>
      </c>
      <c r="C201" s="40" t="s">
        <v>37</v>
      </c>
      <c r="D201" s="40" t="s">
        <v>39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2555.5383769999999</v>
      </c>
      <c r="L201" s="40">
        <v>2015</v>
      </c>
      <c r="M201" s="40">
        <v>2100</v>
      </c>
    </row>
    <row r="202" spans="2:13" x14ac:dyDescent="0.2">
      <c r="B202" s="40" t="s">
        <v>337</v>
      </c>
      <c r="C202" s="40" t="s">
        <v>37</v>
      </c>
      <c r="D202" s="40" t="s">
        <v>39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2555.5383769999999</v>
      </c>
      <c r="L202" s="40">
        <v>2015</v>
      </c>
      <c r="M202" s="40">
        <v>2100</v>
      </c>
    </row>
    <row r="203" spans="2:13" x14ac:dyDescent="0.2">
      <c r="B203" s="40" t="s">
        <v>382</v>
      </c>
      <c r="C203" s="40" t="s">
        <v>37</v>
      </c>
      <c r="D203" s="40" t="s">
        <v>39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2555.5383769999999</v>
      </c>
      <c r="L203" s="40">
        <v>2015</v>
      </c>
      <c r="M203" s="40">
        <v>2100</v>
      </c>
    </row>
    <row r="204" spans="2:13" x14ac:dyDescent="0.2">
      <c r="B204" s="40" t="s">
        <v>503</v>
      </c>
      <c r="C204" s="40" t="s">
        <v>37</v>
      </c>
      <c r="D204" s="40" t="s">
        <v>39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2555.5383769999999</v>
      </c>
      <c r="L204" s="40">
        <v>2015</v>
      </c>
      <c r="M204" s="40">
        <v>2100</v>
      </c>
    </row>
    <row r="205" spans="2:13" x14ac:dyDescent="0.2">
      <c r="B205" s="40" t="s">
        <v>478</v>
      </c>
      <c r="C205" s="40" t="s">
        <v>37</v>
      </c>
      <c r="D205" s="40" t="s">
        <v>39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392</v>
      </c>
      <c r="C206" s="40" t="s">
        <v>37</v>
      </c>
      <c r="D206" s="40" t="s">
        <v>39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468</v>
      </c>
      <c r="C207" s="40" t="s">
        <v>37</v>
      </c>
      <c r="D207" s="40" t="s">
        <v>39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355</v>
      </c>
      <c r="C208" s="40" t="s">
        <v>37</v>
      </c>
      <c r="D208" s="40" t="s">
        <v>39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482</v>
      </c>
      <c r="C209" s="40" t="s">
        <v>37</v>
      </c>
      <c r="D209" s="40" t="s">
        <v>39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352</v>
      </c>
      <c r="C210" s="40" t="s">
        <v>37</v>
      </c>
      <c r="D210" s="40" t="s">
        <v>39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385</v>
      </c>
      <c r="C211" s="40" t="s">
        <v>37</v>
      </c>
      <c r="D211" s="40" t="s">
        <v>39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391</v>
      </c>
      <c r="C212" s="40" t="s">
        <v>37</v>
      </c>
      <c r="D212" s="40" t="s">
        <v>39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2555.5383769999999</v>
      </c>
      <c r="L212" s="40">
        <v>2015</v>
      </c>
      <c r="M212" s="40">
        <v>2100</v>
      </c>
    </row>
    <row r="213" spans="2:13" x14ac:dyDescent="0.2">
      <c r="B213" s="40" t="s">
        <v>360</v>
      </c>
      <c r="C213" s="40" t="s">
        <v>37</v>
      </c>
      <c r="D213" s="40" t="s">
        <v>39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2555.5383769999999</v>
      </c>
      <c r="L213" s="40">
        <v>2015</v>
      </c>
      <c r="M213" s="40">
        <v>2100</v>
      </c>
    </row>
    <row r="214" spans="2:13" x14ac:dyDescent="0.2">
      <c r="B214" s="40" t="s">
        <v>354</v>
      </c>
      <c r="C214" s="40" t="s">
        <v>37</v>
      </c>
      <c r="D214" s="40" t="s">
        <v>39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2555.5383769999999</v>
      </c>
      <c r="L214" s="40">
        <v>2015</v>
      </c>
      <c r="M214" s="40">
        <v>2100</v>
      </c>
    </row>
    <row r="215" spans="2:13" x14ac:dyDescent="0.2">
      <c r="B215" s="40" t="s">
        <v>383</v>
      </c>
      <c r="C215" s="40" t="s">
        <v>37</v>
      </c>
      <c r="D215" s="40" t="s">
        <v>39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2555.5383769999999</v>
      </c>
      <c r="L215" s="40">
        <v>2015</v>
      </c>
      <c r="M215" s="40">
        <v>2100</v>
      </c>
    </row>
    <row r="216" spans="2:13" x14ac:dyDescent="0.2">
      <c r="B216" s="40" t="s">
        <v>459</v>
      </c>
      <c r="C216" s="40" t="s">
        <v>37</v>
      </c>
      <c r="D216" s="40" t="s">
        <v>39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2555.5383769999999</v>
      </c>
      <c r="L216" s="40">
        <v>2015</v>
      </c>
      <c r="M216" s="40">
        <v>2100</v>
      </c>
    </row>
    <row r="217" spans="2:13" x14ac:dyDescent="0.2">
      <c r="B217" s="40" t="s">
        <v>471</v>
      </c>
      <c r="C217" s="40" t="s">
        <v>37</v>
      </c>
      <c r="D217" s="40" t="s">
        <v>39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2555.5383769999999</v>
      </c>
      <c r="L217" s="40">
        <v>2015</v>
      </c>
      <c r="M217" s="40">
        <v>2100</v>
      </c>
    </row>
    <row r="218" spans="2:13" x14ac:dyDescent="0.2">
      <c r="B218" s="40" t="s">
        <v>343</v>
      </c>
      <c r="C218" s="40" t="s">
        <v>37</v>
      </c>
      <c r="D218" s="40" t="s">
        <v>39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2555.5383769999999</v>
      </c>
      <c r="L218" s="40">
        <v>2015</v>
      </c>
      <c r="M218" s="40">
        <v>2100</v>
      </c>
    </row>
    <row r="219" spans="2:13" x14ac:dyDescent="0.2">
      <c r="B219" s="40" t="s">
        <v>496</v>
      </c>
      <c r="C219" s="40" t="s">
        <v>37</v>
      </c>
      <c r="D219" s="40" t="s">
        <v>39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2555.5383769999999</v>
      </c>
      <c r="L219" s="40">
        <v>2015</v>
      </c>
      <c r="M219" s="40">
        <v>2100</v>
      </c>
    </row>
    <row r="220" spans="2:13" x14ac:dyDescent="0.2">
      <c r="B220" s="40" t="s">
        <v>351</v>
      </c>
      <c r="C220" s="40" t="s">
        <v>37</v>
      </c>
      <c r="D220" s="40" t="s">
        <v>39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2555.5383769999999</v>
      </c>
      <c r="L220" s="40">
        <v>2015</v>
      </c>
      <c r="M220" s="40">
        <v>2100</v>
      </c>
    </row>
    <row r="221" spans="2:13" x14ac:dyDescent="0.2">
      <c r="B221" s="40" t="s">
        <v>453</v>
      </c>
      <c r="C221" s="40" t="s">
        <v>37</v>
      </c>
      <c r="D221" s="40" t="s">
        <v>39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2555.5383769999999</v>
      </c>
      <c r="L221" s="40">
        <v>2015</v>
      </c>
      <c r="M221" s="40">
        <v>2100</v>
      </c>
    </row>
    <row r="222" spans="2:13" x14ac:dyDescent="0.2">
      <c r="B222" s="40" t="s">
        <v>495</v>
      </c>
      <c r="C222" s="40" t="s">
        <v>37</v>
      </c>
      <c r="D222" s="40" t="s">
        <v>39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2555.5383769999999</v>
      </c>
      <c r="L222" s="40">
        <v>2015</v>
      </c>
      <c r="M222" s="40">
        <v>2100</v>
      </c>
    </row>
    <row r="223" spans="2:13" x14ac:dyDescent="0.2">
      <c r="B223" s="40" t="s">
        <v>338</v>
      </c>
      <c r="C223" s="40" t="s">
        <v>37</v>
      </c>
      <c r="D223" s="40" t="s">
        <v>39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2555.5383769999999</v>
      </c>
      <c r="L223" s="40">
        <v>2015</v>
      </c>
      <c r="M223" s="40">
        <v>2100</v>
      </c>
    </row>
    <row r="224" spans="2:13" x14ac:dyDescent="0.2">
      <c r="B224" s="40" t="s">
        <v>362</v>
      </c>
      <c r="C224" s="40" t="s">
        <v>37</v>
      </c>
      <c r="D224" s="40" t="s">
        <v>39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2555.5383769999999</v>
      </c>
      <c r="L224" s="40">
        <v>2015</v>
      </c>
      <c r="M224" s="40">
        <v>2100</v>
      </c>
    </row>
    <row r="225" spans="2:13" x14ac:dyDescent="0.2">
      <c r="B225" s="40" t="s">
        <v>357</v>
      </c>
      <c r="C225" s="40" t="s">
        <v>37</v>
      </c>
      <c r="D225" s="40" t="s">
        <v>39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2555.5383769999999</v>
      </c>
      <c r="L225" s="40">
        <v>2015</v>
      </c>
      <c r="M225" s="40">
        <v>2100</v>
      </c>
    </row>
    <row r="226" spans="2:13" x14ac:dyDescent="0.2">
      <c r="B226" s="40" t="s">
        <v>466</v>
      </c>
      <c r="C226" s="40" t="s">
        <v>37</v>
      </c>
      <c r="D226" s="40" t="s">
        <v>39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2555.5383769999999</v>
      </c>
      <c r="L226" s="40">
        <v>2015</v>
      </c>
      <c r="M226" s="40">
        <v>2100</v>
      </c>
    </row>
    <row r="227" spans="2:13" x14ac:dyDescent="0.2">
      <c r="B227" s="40" t="s">
        <v>361</v>
      </c>
      <c r="C227" s="40" t="s">
        <v>37</v>
      </c>
      <c r="D227" s="40" t="s">
        <v>39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2555.5383769999999</v>
      </c>
      <c r="L227" s="40">
        <v>2015</v>
      </c>
      <c r="M227" s="40">
        <v>2100</v>
      </c>
    </row>
    <row r="228" spans="2:13" x14ac:dyDescent="0.2">
      <c r="B228" s="40" t="s">
        <v>458</v>
      </c>
      <c r="C228" s="40" t="s">
        <v>37</v>
      </c>
      <c r="D228" s="40" t="s">
        <v>39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2555.5383769999999</v>
      </c>
      <c r="L228" s="40">
        <v>2015</v>
      </c>
      <c r="M228" s="40">
        <v>2100</v>
      </c>
    </row>
    <row r="229" spans="2:13" x14ac:dyDescent="0.2">
      <c r="B229" s="40" t="s">
        <v>463</v>
      </c>
      <c r="C229" s="40" t="s">
        <v>37</v>
      </c>
      <c r="D229" s="40" t="s">
        <v>39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2555.5383769999999</v>
      </c>
      <c r="L229" s="40">
        <v>2015</v>
      </c>
      <c r="M229" s="40">
        <v>2100</v>
      </c>
    </row>
    <row r="230" spans="2:13" x14ac:dyDescent="0.2">
      <c r="B230" s="40" t="s">
        <v>483</v>
      </c>
      <c r="C230" s="40" t="s">
        <v>37</v>
      </c>
      <c r="D230" s="40" t="s">
        <v>39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2555.5383769999999</v>
      </c>
      <c r="L230" s="40">
        <v>2015</v>
      </c>
      <c r="M230" s="40">
        <v>2100</v>
      </c>
    </row>
    <row r="231" spans="2:13" x14ac:dyDescent="0.2">
      <c r="B231" s="40" t="s">
        <v>498</v>
      </c>
      <c r="C231" s="40" t="s">
        <v>37</v>
      </c>
      <c r="D231" s="40" t="s">
        <v>39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2555.5383769999999</v>
      </c>
      <c r="L231" s="40">
        <v>2015</v>
      </c>
      <c r="M231" s="40">
        <v>2100</v>
      </c>
    </row>
    <row r="232" spans="2:13" x14ac:dyDescent="0.2">
      <c r="B232" s="40" t="s">
        <v>491</v>
      </c>
      <c r="C232" s="40" t="s">
        <v>37</v>
      </c>
      <c r="D232" s="40" t="s">
        <v>39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2555.5383769999999</v>
      </c>
      <c r="L232" s="40">
        <v>2015</v>
      </c>
      <c r="M232" s="40">
        <v>2100</v>
      </c>
    </row>
    <row r="233" spans="2:13" x14ac:dyDescent="0.2">
      <c r="B233" s="40" t="s">
        <v>480</v>
      </c>
      <c r="C233" s="40" t="s">
        <v>37</v>
      </c>
      <c r="D233" s="40" t="s">
        <v>39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2555.5383769999999</v>
      </c>
      <c r="L233" s="40">
        <v>2015</v>
      </c>
      <c r="M233" s="40">
        <v>2100</v>
      </c>
    </row>
    <row r="234" spans="2:13" x14ac:dyDescent="0.2">
      <c r="B234" s="40" t="s">
        <v>353</v>
      </c>
      <c r="C234" s="40" t="s">
        <v>37</v>
      </c>
      <c r="D234" s="40" t="s">
        <v>39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2555.5383769999999</v>
      </c>
      <c r="L234" s="40">
        <v>2015</v>
      </c>
      <c r="M234" s="40">
        <v>2100</v>
      </c>
    </row>
    <row r="235" spans="2:13" x14ac:dyDescent="0.2">
      <c r="B235" s="40" t="s">
        <v>467</v>
      </c>
      <c r="C235" s="40" t="s">
        <v>37</v>
      </c>
      <c r="D235" s="40" t="s">
        <v>39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2555.5383769999999</v>
      </c>
      <c r="L235" s="40">
        <v>2015</v>
      </c>
      <c r="M235" s="40">
        <v>2100</v>
      </c>
    </row>
    <row r="236" spans="2:13" x14ac:dyDescent="0.2">
      <c r="B236" s="40" t="s">
        <v>512</v>
      </c>
      <c r="C236" s="40" t="s">
        <v>44</v>
      </c>
      <c r="D236" s="40" t="s">
        <v>40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509</v>
      </c>
      <c r="C237" s="40" t="s">
        <v>44</v>
      </c>
      <c r="D237" s="40" t="s">
        <v>40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514</v>
      </c>
      <c r="C238" s="40" t="s">
        <v>44</v>
      </c>
      <c r="D238" s="40" t="s">
        <v>40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508</v>
      </c>
      <c r="C239" s="40" t="s">
        <v>44</v>
      </c>
      <c r="D239" s="40" t="s">
        <v>40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507</v>
      </c>
      <c r="C240" s="40" t="s">
        <v>44</v>
      </c>
      <c r="D240" s="40" t="s">
        <v>40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393</v>
      </c>
      <c r="C241" s="40" t="s">
        <v>43</v>
      </c>
      <c r="D241" s="40" t="s">
        <v>42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519</v>
      </c>
      <c r="C242" s="40" t="s">
        <v>43</v>
      </c>
      <c r="D242" s="40" t="s">
        <v>42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394</v>
      </c>
      <c r="C243" s="40" t="s">
        <v>43</v>
      </c>
      <c r="D243" s="40" t="s">
        <v>42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518</v>
      </c>
      <c r="C244" s="40" t="s">
        <v>43</v>
      </c>
      <c r="D244" s="40" t="s">
        <v>42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">
      <c r="B245" s="40" t="s">
        <v>329</v>
      </c>
      <c r="C245" s="40" t="s">
        <v>43</v>
      </c>
      <c r="D245" s="40" t="s">
        <v>42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3285.6921990000001</v>
      </c>
      <c r="L245" s="40">
        <v>2015</v>
      </c>
      <c r="M245" s="40">
        <v>2100</v>
      </c>
    </row>
    <row r="246" spans="2:13" x14ac:dyDescent="0.2">
      <c r="B246" s="40" t="s">
        <v>523</v>
      </c>
      <c r="C246" s="40" t="s">
        <v>40</v>
      </c>
      <c r="D246" s="40" t="s">
        <v>43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533</v>
      </c>
      <c r="C247" s="40" t="s">
        <v>40</v>
      </c>
      <c r="D247" s="40" t="s">
        <v>43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522</v>
      </c>
      <c r="C248" s="40" t="s">
        <v>40</v>
      </c>
      <c r="D248" s="40" t="s">
        <v>43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327</v>
      </c>
      <c r="C249" s="40" t="s">
        <v>40</v>
      </c>
      <c r="D249" s="40" t="s">
        <v>43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341</v>
      </c>
      <c r="C250" s="40" t="s">
        <v>40</v>
      </c>
      <c r="D250" s="40" t="s">
        <v>43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529</v>
      </c>
      <c r="C251" s="40" t="s">
        <v>40</v>
      </c>
      <c r="D251" s="40" t="s">
        <v>43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521</v>
      </c>
      <c r="C252" s="40" t="s">
        <v>40</v>
      </c>
      <c r="D252" s="40" t="s">
        <v>43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527</v>
      </c>
      <c r="C253" s="40" t="s">
        <v>40</v>
      </c>
      <c r="D253" s="40" t="s">
        <v>43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524</v>
      </c>
      <c r="C254" s="40" t="s">
        <v>40</v>
      </c>
      <c r="D254" s="40" t="s">
        <v>43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525</v>
      </c>
      <c r="C255" s="40" t="s">
        <v>40</v>
      </c>
      <c r="D255" s="40" t="s">
        <v>43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532</v>
      </c>
      <c r="C256" s="40" t="s">
        <v>40</v>
      </c>
      <c r="D256" s="40" t="s">
        <v>43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526</v>
      </c>
      <c r="C257" s="40" t="s">
        <v>40</v>
      </c>
      <c r="D257" s="40" t="s">
        <v>43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328</v>
      </c>
      <c r="C258" s="40" t="s">
        <v>40</v>
      </c>
      <c r="D258" s="40" t="s">
        <v>43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530</v>
      </c>
      <c r="C259" s="40" t="s">
        <v>40</v>
      </c>
      <c r="D259" s="40" t="s">
        <v>43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333</v>
      </c>
      <c r="C260" s="40" t="s">
        <v>40</v>
      </c>
      <c r="D260" s="40" t="s">
        <v>43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528</v>
      </c>
      <c r="C261" s="40" t="s">
        <v>40</v>
      </c>
      <c r="D261" s="40" t="s">
        <v>43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">
      <c r="B262" s="40" t="s">
        <v>531</v>
      </c>
      <c r="C262" s="40" t="s">
        <v>40</v>
      </c>
      <c r="D262" s="40" t="s">
        <v>43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334</v>
      </c>
      <c r="C263" s="40" t="s">
        <v>40</v>
      </c>
      <c r="D263" s="40" t="s">
        <v>43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546</v>
      </c>
      <c r="C264" s="40" t="s">
        <v>37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3285.6921990000001</v>
      </c>
      <c r="L264" s="40">
        <v>2015</v>
      </c>
      <c r="M264" s="40">
        <v>2100</v>
      </c>
    </row>
    <row r="265" spans="2:13" x14ac:dyDescent="0.2">
      <c r="B265" s="40" t="s">
        <v>614</v>
      </c>
      <c r="C265" s="40" t="s">
        <v>37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3285.6921990000001</v>
      </c>
      <c r="L265" s="40">
        <v>2015</v>
      </c>
      <c r="M265" s="40">
        <v>2100</v>
      </c>
    </row>
    <row r="266" spans="2:13" x14ac:dyDescent="0.2">
      <c r="B266" s="40" t="s">
        <v>609</v>
      </c>
      <c r="C266" s="40" t="s">
        <v>37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3285.6921990000001</v>
      </c>
      <c r="L266" s="40">
        <v>2015</v>
      </c>
      <c r="M266" s="40">
        <v>2100</v>
      </c>
    </row>
    <row r="267" spans="2:13" x14ac:dyDescent="0.2">
      <c r="B267" s="40" t="s">
        <v>554</v>
      </c>
      <c r="C267" s="40" t="s">
        <v>37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3285.6921990000001</v>
      </c>
      <c r="L267" s="40">
        <v>2015</v>
      </c>
      <c r="M267" s="40">
        <v>2100</v>
      </c>
    </row>
    <row r="268" spans="2:13" x14ac:dyDescent="0.2">
      <c r="B268" s="40" t="s">
        <v>607</v>
      </c>
      <c r="C268" s="40" t="s">
        <v>37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3285.6921990000001</v>
      </c>
      <c r="L268" s="40">
        <v>2015</v>
      </c>
      <c r="M268" s="40">
        <v>2100</v>
      </c>
    </row>
    <row r="269" spans="2:13" x14ac:dyDescent="0.2">
      <c r="B269" s="40" t="s">
        <v>642</v>
      </c>
      <c r="C269" s="40" t="s">
        <v>37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3285.6921990000001</v>
      </c>
      <c r="L269" s="40">
        <v>2015</v>
      </c>
      <c r="M269" s="40">
        <v>2100</v>
      </c>
    </row>
    <row r="270" spans="2:13" x14ac:dyDescent="0.2">
      <c r="B270" s="40" t="s">
        <v>583</v>
      </c>
      <c r="C270" s="40" t="s">
        <v>37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3285.6921990000001</v>
      </c>
      <c r="L270" s="40">
        <v>2015</v>
      </c>
      <c r="M270" s="40">
        <v>2100</v>
      </c>
    </row>
    <row r="271" spans="2:13" x14ac:dyDescent="0.2">
      <c r="B271" s="40" t="s">
        <v>538</v>
      </c>
      <c r="C271" s="40" t="s">
        <v>37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3285.6921990000001</v>
      </c>
      <c r="L271" s="40">
        <v>2015</v>
      </c>
      <c r="M271" s="40">
        <v>2100</v>
      </c>
    </row>
    <row r="272" spans="2:13" x14ac:dyDescent="0.2">
      <c r="B272" s="40" t="s">
        <v>548</v>
      </c>
      <c r="C272" s="40" t="s">
        <v>37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3285.6921990000001</v>
      </c>
      <c r="L272" s="40">
        <v>2015</v>
      </c>
      <c r="M272" s="40">
        <v>2100</v>
      </c>
    </row>
    <row r="273" spans="2:13" x14ac:dyDescent="0.2">
      <c r="B273" s="40" t="s">
        <v>542</v>
      </c>
      <c r="C273" s="40" t="s">
        <v>37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3285.6921990000001</v>
      </c>
      <c r="L273" s="40">
        <v>2015</v>
      </c>
      <c r="M273" s="40">
        <v>2100</v>
      </c>
    </row>
    <row r="274" spans="2:13" x14ac:dyDescent="0.2">
      <c r="B274" s="40" t="s">
        <v>539</v>
      </c>
      <c r="C274" s="40" t="s">
        <v>37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3285.6921990000001</v>
      </c>
      <c r="L274" s="40">
        <v>2015</v>
      </c>
      <c r="M274" s="40">
        <v>2100</v>
      </c>
    </row>
    <row r="275" spans="2:13" x14ac:dyDescent="0.2">
      <c r="B275" s="40" t="s">
        <v>536</v>
      </c>
      <c r="C275" s="40" t="s">
        <v>37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3285.6921990000001</v>
      </c>
      <c r="L275" s="40">
        <v>2015</v>
      </c>
      <c r="M275" s="40">
        <v>2100</v>
      </c>
    </row>
    <row r="276" spans="2:13" x14ac:dyDescent="0.2">
      <c r="B276" s="40" t="s">
        <v>543</v>
      </c>
      <c r="C276" s="40" t="s">
        <v>37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3285.6921990000001</v>
      </c>
      <c r="L276" s="40">
        <v>2015</v>
      </c>
      <c r="M276" s="40">
        <v>2100</v>
      </c>
    </row>
    <row r="277" spans="2:13" x14ac:dyDescent="0.2">
      <c r="B277" s="40" t="s">
        <v>544</v>
      </c>
      <c r="C277" s="40" t="s">
        <v>37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3285.6921990000001</v>
      </c>
      <c r="L277" s="40">
        <v>2015</v>
      </c>
      <c r="M277" s="40">
        <v>2100</v>
      </c>
    </row>
    <row r="278" spans="2:13" x14ac:dyDescent="0.2">
      <c r="B278" s="40" t="s">
        <v>547</v>
      </c>
      <c r="C278" s="40" t="s">
        <v>37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3285.6921990000001</v>
      </c>
      <c r="L278" s="40">
        <v>2015</v>
      </c>
      <c r="M278" s="40">
        <v>2100</v>
      </c>
    </row>
    <row r="279" spans="2:13" x14ac:dyDescent="0.2">
      <c r="B279" s="40" t="s">
        <v>541</v>
      </c>
      <c r="C279" s="40" t="s">
        <v>37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3285.6921990000001</v>
      </c>
      <c r="L279" s="40">
        <v>2015</v>
      </c>
      <c r="M279" s="40">
        <v>2100</v>
      </c>
    </row>
    <row r="280" spans="2:13" x14ac:dyDescent="0.2">
      <c r="B280" s="40" t="s">
        <v>618</v>
      </c>
      <c r="C280" s="40" t="s">
        <v>37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3285.6921990000001</v>
      </c>
      <c r="L280" s="40">
        <v>2015</v>
      </c>
      <c r="M280" s="40">
        <v>2100</v>
      </c>
    </row>
    <row r="281" spans="2:13" x14ac:dyDescent="0.2">
      <c r="B281" s="40" t="s">
        <v>559</v>
      </c>
      <c r="C281" s="40" t="s">
        <v>37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3285.6921990000001</v>
      </c>
      <c r="L281" s="40">
        <v>2015</v>
      </c>
      <c r="M281" s="40">
        <v>2100</v>
      </c>
    </row>
    <row r="282" spans="2:13" x14ac:dyDescent="0.2">
      <c r="B282" s="40" t="s">
        <v>557</v>
      </c>
      <c r="C282" s="40" t="s">
        <v>37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3285.6921990000001</v>
      </c>
      <c r="L282" s="40">
        <v>2015</v>
      </c>
      <c r="M282" s="40">
        <v>2100</v>
      </c>
    </row>
    <row r="283" spans="2:13" x14ac:dyDescent="0.2">
      <c r="B283" s="40" t="s">
        <v>552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545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605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629</v>
      </c>
      <c r="C286" s="40" t="s">
        <v>39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2555.5383769999999</v>
      </c>
      <c r="L286" s="40">
        <v>2015</v>
      </c>
      <c r="M286" s="40">
        <v>2100</v>
      </c>
    </row>
    <row r="287" spans="2:13" x14ac:dyDescent="0.2">
      <c r="B287" s="40" t="s">
        <v>611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540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612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537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621</v>
      </c>
      <c r="C291" s="40" t="s">
        <v>37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">
      <c r="B292" s="40" t="s">
        <v>553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620</v>
      </c>
      <c r="C293" s="40" t="s">
        <v>37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3285.6921990000001</v>
      </c>
      <c r="L293" s="40">
        <v>2015</v>
      </c>
      <c r="M293" s="40">
        <v>2100</v>
      </c>
    </row>
    <row r="294" spans="2:13" x14ac:dyDescent="0.2">
      <c r="B294" s="40" t="s">
        <v>563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551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565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556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606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616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534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549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570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574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584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627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581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628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588</v>
      </c>
      <c r="C309" s="40" t="s">
        <v>40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595</v>
      </c>
      <c r="C310" s="40" t="s">
        <v>39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2555.5383769999999</v>
      </c>
      <c r="L310" s="40">
        <v>2015</v>
      </c>
      <c r="M310" s="40">
        <v>2100</v>
      </c>
    </row>
    <row r="311" spans="2:13" x14ac:dyDescent="0.2">
      <c r="B311" s="40" t="s">
        <v>576</v>
      </c>
      <c r="C311" s="40" t="s">
        <v>40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613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567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624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603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580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579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638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573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601</v>
      </c>
      <c r="C320" s="40" t="s">
        <v>40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2555.5383769999999</v>
      </c>
      <c r="L320" s="40">
        <v>2015</v>
      </c>
      <c r="M320" s="40">
        <v>2100</v>
      </c>
    </row>
    <row r="321" spans="2:13" x14ac:dyDescent="0.2">
      <c r="B321" s="40" t="s">
        <v>599</v>
      </c>
      <c r="C321" s="40" t="s">
        <v>40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4235.6076089999997</v>
      </c>
      <c r="N29">
        <v>4416.5809330000002</v>
      </c>
      <c r="O29">
        <v>4388.3833839999998</v>
      </c>
      <c r="P29">
        <v>4110.8353390000002</v>
      </c>
      <c r="Q29">
        <v>2195.1297450000002</v>
      </c>
      <c r="R29">
        <v>1913.2591609999999</v>
      </c>
      <c r="S29">
        <v>1903.9688000000001</v>
      </c>
      <c r="T29">
        <v>1903.9688000000001</v>
      </c>
      <c r="U29">
        <v>1903.9688000000001</v>
      </c>
      <c r="V29">
        <v>1903.9688000000001</v>
      </c>
      <c r="W29">
        <v>2250.8101620000002</v>
      </c>
      <c r="X29">
        <v>2448.1091329999999</v>
      </c>
      <c r="Y29">
        <v>2645.4081040000001</v>
      </c>
      <c r="Z29">
        <v>2761.0655849999998</v>
      </c>
      <c r="AA29">
        <v>2391.9412739999998</v>
      </c>
      <c r="AB29">
        <v>2434.656547</v>
      </c>
      <c r="AC29">
        <v>2342.1416180000001</v>
      </c>
      <c r="AD29">
        <v>3520.8921999999998</v>
      </c>
      <c r="AE29">
        <v>5856.2562520000001</v>
      </c>
      <c r="AF29">
        <v>2500.3495779999998</v>
      </c>
      <c r="AG29">
        <v>2962.0076239999999</v>
      </c>
      <c r="AH29">
        <v>2973.4994569999999</v>
      </c>
      <c r="AI29">
        <v>3575.4555500000001</v>
      </c>
      <c r="AJ29">
        <v>3911.3521470000001</v>
      </c>
      <c r="AK29">
        <v>5223.4600979999996</v>
      </c>
      <c r="AL29">
        <v>5820.8728229999997</v>
      </c>
      <c r="AM29">
        <v>5974.2246020000002</v>
      </c>
      <c r="AN29">
        <v>6057.2628050000003</v>
      </c>
      <c r="AO29">
        <v>6411.5677820000001</v>
      </c>
      <c r="AP29">
        <v>7433.6944789999998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134.9989242</v>
      </c>
      <c r="P30">
        <v>407.74284119999999</v>
      </c>
      <c r="Q30">
        <v>437.31725729999999</v>
      </c>
      <c r="R30">
        <v>570.1392141</v>
      </c>
      <c r="S30">
        <v>886.77569159999996</v>
      </c>
      <c r="T30">
        <v>904.38000380000005</v>
      </c>
      <c r="U30">
        <v>879.26155940000001</v>
      </c>
      <c r="V30">
        <v>904.38000380000005</v>
      </c>
      <c r="W30">
        <v>978.13662850000003</v>
      </c>
      <c r="X30">
        <v>1051.893253</v>
      </c>
      <c r="Y30">
        <v>1125.6498779999999</v>
      </c>
      <c r="Z30">
        <v>1199.4065029999999</v>
      </c>
      <c r="AA30">
        <v>1273.163127</v>
      </c>
      <c r="AB30">
        <v>1346.919752</v>
      </c>
      <c r="AC30">
        <v>1420.676377</v>
      </c>
      <c r="AD30">
        <v>1494.433002</v>
      </c>
      <c r="AE30">
        <v>1568.1896260000001</v>
      </c>
      <c r="AF30">
        <v>1641.9462510000001</v>
      </c>
      <c r="AG30">
        <v>1511.0650619999999</v>
      </c>
      <c r="AH30">
        <v>1636.740088</v>
      </c>
      <c r="AI30">
        <v>1771.806002</v>
      </c>
      <c r="AJ30">
        <v>1863.2161249999999</v>
      </c>
      <c r="AK30">
        <v>1863.2161249999999</v>
      </c>
      <c r="AL30">
        <v>1863.2161249999999</v>
      </c>
      <c r="AM30">
        <v>1863.2161249999999</v>
      </c>
      <c r="AN30">
        <v>1964.409725</v>
      </c>
      <c r="AO30">
        <v>2215.1808299999998</v>
      </c>
      <c r="AP30">
        <v>2557.7752500000001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2296.689946</v>
      </c>
      <c r="Q31">
        <v>1890.6003800000001</v>
      </c>
      <c r="R31">
        <v>1890.6003800000001</v>
      </c>
      <c r="S31">
        <v>1895.6960340000001</v>
      </c>
      <c r="T31">
        <v>1720.1851899999999</v>
      </c>
      <c r="U31">
        <v>1389.3687210000001</v>
      </c>
      <c r="V31">
        <v>1309.6174349999999</v>
      </c>
      <c r="W31">
        <v>1319.3516999999999</v>
      </c>
      <c r="X31">
        <v>1473.4676219999999</v>
      </c>
      <c r="Y31">
        <v>1646.741796</v>
      </c>
      <c r="Z31">
        <v>1813.9859300000001</v>
      </c>
      <c r="AA31">
        <v>1884.0547240000001</v>
      </c>
      <c r="AB31">
        <v>1954.123517</v>
      </c>
      <c r="AC31">
        <v>2024.192311</v>
      </c>
      <c r="AD31">
        <v>1878.7993200000001</v>
      </c>
      <c r="AE31">
        <v>2345.1683910000002</v>
      </c>
      <c r="AF31">
        <v>1933.715772</v>
      </c>
      <c r="AG31">
        <v>1086.435082</v>
      </c>
      <c r="AH31">
        <v>1377.0361829999999</v>
      </c>
      <c r="AI31">
        <v>1086.435082</v>
      </c>
      <c r="AJ31">
        <v>1300.173086</v>
      </c>
      <c r="AK31">
        <v>1255.4753459999999</v>
      </c>
      <c r="AL31">
        <v>1535.4098329999999</v>
      </c>
      <c r="AM31">
        <v>1982.4524349999999</v>
      </c>
      <c r="AN31">
        <v>2190.6728870000002</v>
      </c>
      <c r="AO31">
        <v>2177.670889</v>
      </c>
      <c r="AP31">
        <v>2172.8701639999999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1490.9279570000001</v>
      </c>
      <c r="O32">
        <v>1490.9279570000001</v>
      </c>
      <c r="P32">
        <v>1816.326059</v>
      </c>
      <c r="Q32">
        <v>1823.7901879999999</v>
      </c>
      <c r="R32">
        <v>1823.7901879999999</v>
      </c>
      <c r="S32">
        <v>1816.8925429999999</v>
      </c>
      <c r="T32">
        <v>1625.399897</v>
      </c>
      <c r="U32">
        <v>1555.2550779999999</v>
      </c>
      <c r="V32">
        <v>1555.2550779999999</v>
      </c>
      <c r="W32">
        <v>1082.8893410000001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768.81453650000003</v>
      </c>
      <c r="AG32">
        <v>685.6511405</v>
      </c>
      <c r="AH32">
        <v>685.6511405</v>
      </c>
      <c r="AI32">
        <v>685.6511405</v>
      </c>
      <c r="AJ32">
        <v>751.29453650000005</v>
      </c>
      <c r="AK32">
        <v>526.99108360000002</v>
      </c>
      <c r="AL32">
        <v>526.99108360000002</v>
      </c>
      <c r="AM32">
        <v>526.99108360000002</v>
      </c>
      <c r="AN32">
        <v>526.99108360000002</v>
      </c>
      <c r="AO32">
        <v>526.99108360000002</v>
      </c>
      <c r="AP32">
        <v>526.99108360000002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658.37554479999994</v>
      </c>
      <c r="G35">
        <v>658.37068829999998</v>
      </c>
      <c r="H35">
        <v>1177.1282639999999</v>
      </c>
      <c r="I35">
        <v>1190.142744</v>
      </c>
      <c r="J35">
        <v>1049.9701210000001</v>
      </c>
      <c r="K35">
        <v>1177.1282639999999</v>
      </c>
      <c r="L35">
        <v>1164.1137839999999</v>
      </c>
      <c r="M35">
        <v>1164.1137839999999</v>
      </c>
      <c r="N35">
        <v>1177.1282639999999</v>
      </c>
      <c r="O35">
        <v>1382.9684540000001</v>
      </c>
      <c r="P35">
        <v>1404.130148</v>
      </c>
      <c r="Q35">
        <v>1539.954735</v>
      </c>
      <c r="R35">
        <v>1585.6161420000001</v>
      </c>
      <c r="S35">
        <v>1585.6161420000001</v>
      </c>
      <c r="T35">
        <v>1484.4869590000001</v>
      </c>
      <c r="U35">
        <v>1484.4869590000001</v>
      </c>
      <c r="V35">
        <v>1484.4869590000001</v>
      </c>
      <c r="W35">
        <v>1040.1183550000001</v>
      </c>
      <c r="X35">
        <v>1040.9073080000001</v>
      </c>
      <c r="Y35">
        <v>1069.959666</v>
      </c>
      <c r="Z35">
        <v>1069.959666</v>
      </c>
      <c r="AA35">
        <v>1057.854789</v>
      </c>
      <c r="AB35">
        <v>1054.3610719999999</v>
      </c>
      <c r="AC35">
        <v>660.45526219999999</v>
      </c>
      <c r="AD35">
        <v>424.8739769</v>
      </c>
      <c r="AE35">
        <v>574.02187939999999</v>
      </c>
      <c r="AF35">
        <v>461.9252376</v>
      </c>
      <c r="AG35">
        <v>369.2821108</v>
      </c>
      <c r="AH35">
        <v>369.10084810000001</v>
      </c>
      <c r="AI35">
        <v>368.92051889999999</v>
      </c>
      <c r="AJ35">
        <v>435.84193470000002</v>
      </c>
      <c r="AK35">
        <v>501.89706330000001</v>
      </c>
      <c r="AL35">
        <v>566.85969580000005</v>
      </c>
      <c r="AM35">
        <v>786.15943010000001</v>
      </c>
      <c r="AN35">
        <v>817.37254889999997</v>
      </c>
      <c r="AO35">
        <v>847.81829619999996</v>
      </c>
      <c r="AP35">
        <v>860.53835719999995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8177.5563940000002</v>
      </c>
      <c r="G40">
        <v>10597.15833</v>
      </c>
      <c r="H40">
        <v>7608.5223740000001</v>
      </c>
      <c r="I40">
        <v>7889.4582989999999</v>
      </c>
      <c r="J40">
        <v>7152.9744339999997</v>
      </c>
      <c r="K40">
        <v>7563.3967810000004</v>
      </c>
      <c r="L40">
        <v>8691.8669790000004</v>
      </c>
      <c r="M40">
        <v>9814.5079100000003</v>
      </c>
      <c r="N40">
        <v>9778.2670269999999</v>
      </c>
      <c r="O40">
        <v>9999.0815939999993</v>
      </c>
      <c r="P40">
        <v>10035.724329999999</v>
      </c>
      <c r="Q40">
        <v>7886.7923049999999</v>
      </c>
      <c r="R40">
        <v>7783.4050850000003</v>
      </c>
      <c r="S40">
        <v>8088.9492110000001</v>
      </c>
      <c r="T40">
        <v>7638.4208500000004</v>
      </c>
      <c r="U40">
        <v>7212.3411180000003</v>
      </c>
      <c r="V40">
        <v>7157.7082760000003</v>
      </c>
      <c r="W40">
        <v>6671.3061870000001</v>
      </c>
      <c r="X40">
        <v>7198.3613070000001</v>
      </c>
      <c r="Y40">
        <v>7671.743434</v>
      </c>
      <c r="Z40">
        <v>7613.2322199999999</v>
      </c>
      <c r="AA40">
        <v>7375.82845</v>
      </c>
      <c r="AB40">
        <v>7558.8754250000002</v>
      </c>
      <c r="AC40">
        <v>7216.2801040000004</v>
      </c>
      <c r="AD40">
        <v>8087.8130350000001</v>
      </c>
      <c r="AE40">
        <v>11112.45068</v>
      </c>
      <c r="AF40">
        <v>7306.7513749999998</v>
      </c>
      <c r="AG40">
        <v>6614.4410189999999</v>
      </c>
      <c r="AH40">
        <v>7042.0277159999996</v>
      </c>
      <c r="AI40">
        <v>7488.2682940000004</v>
      </c>
      <c r="AJ40">
        <v>8261.8778289999991</v>
      </c>
      <c r="AK40">
        <v>9371.0397169999997</v>
      </c>
      <c r="AL40">
        <v>10313.349560000001</v>
      </c>
      <c r="AM40">
        <v>11133.043680000001</v>
      </c>
      <c r="AN40">
        <v>11556.709049999999</v>
      </c>
      <c r="AO40">
        <v>12179.228880000001</v>
      </c>
      <c r="AP40">
        <v>13551.86933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8274.7949339999996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8516.1110219999991</v>
      </c>
      <c r="T42">
        <v>8516.1110219999991</v>
      </c>
      <c r="U42">
        <v>2147.9746700000001</v>
      </c>
      <c r="V42">
        <v>2147.9746700000001</v>
      </c>
      <c r="W42">
        <v>1934.493594</v>
      </c>
      <c r="X42">
        <v>1934.493594</v>
      </c>
      <c r="Y42">
        <v>1934.493594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1934.493594</v>
      </c>
      <c r="AH42">
        <v>1934.493594</v>
      </c>
      <c r="AI42">
        <v>1934.493594</v>
      </c>
      <c r="AJ42">
        <v>1934.493594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645.31499240000005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9033.5785360000009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9352.5831679999992</v>
      </c>
      <c r="T52">
        <v>9274.8946250000008</v>
      </c>
      <c r="U52">
        <v>2906.758272</v>
      </c>
      <c r="V52">
        <v>2906.758272</v>
      </c>
      <c r="W52">
        <v>1934.493594</v>
      </c>
      <c r="X52">
        <v>1934.493594</v>
      </c>
      <c r="Y52">
        <v>1934.493594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1934.493594</v>
      </c>
      <c r="AH52">
        <v>1934.493594</v>
      </c>
      <c r="AI52">
        <v>1934.493594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11.57004465</v>
      </c>
      <c r="O67">
        <v>12.095895629999999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11.57004465</v>
      </c>
      <c r="O76">
        <v>12.095895629999999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92880.311119999998</v>
      </c>
      <c r="O77">
        <v>92880.311119999998</v>
      </c>
      <c r="P77">
        <v>100870.0319</v>
      </c>
      <c r="Q77">
        <v>100870.0319</v>
      </c>
      <c r="R77">
        <v>100870.0319</v>
      </c>
      <c r="S77">
        <v>100870.0319</v>
      </c>
      <c r="T77">
        <v>119958.4572</v>
      </c>
      <c r="U77">
        <v>154574.016</v>
      </c>
      <c r="V77">
        <v>154574.016</v>
      </c>
      <c r="W77">
        <v>159763.95180000001</v>
      </c>
      <c r="X77">
        <v>159763.95180000001</v>
      </c>
      <c r="Y77">
        <v>159763.95180000001</v>
      </c>
      <c r="Z77">
        <v>159763.95180000001</v>
      </c>
      <c r="AA77">
        <v>159763.95180000001</v>
      </c>
      <c r="AB77">
        <v>162197.25529999999</v>
      </c>
      <c r="AC77">
        <v>162197.25529999999</v>
      </c>
      <c r="AD77">
        <v>162197.25529999999</v>
      </c>
      <c r="AE77">
        <v>162197.25529999999</v>
      </c>
      <c r="AF77">
        <v>162197.25529999999</v>
      </c>
      <c r="AG77">
        <v>162197.25529999999</v>
      </c>
      <c r="AH77">
        <v>162197.25529999999</v>
      </c>
      <c r="AI77">
        <v>162197.25529999999</v>
      </c>
      <c r="AJ77">
        <v>162197.25529999999</v>
      </c>
      <c r="AK77">
        <v>162197.25529999999</v>
      </c>
      <c r="AL77">
        <v>160693.09</v>
      </c>
      <c r="AM77">
        <v>160693.09</v>
      </c>
      <c r="AN77">
        <v>160693.09</v>
      </c>
      <c r="AO77">
        <v>160693.09</v>
      </c>
      <c r="AP77">
        <v>160693.09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8275.0058449999997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10927.4614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5280.3418179999999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2833.1306199999999</v>
      </c>
      <c r="AB79">
        <v>2606.3295210000001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6502.6960719999997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89908.137990000003</v>
      </c>
      <c r="I88">
        <v>90788.061069999996</v>
      </c>
      <c r="J88">
        <v>93790.779670000004</v>
      </c>
      <c r="K88">
        <v>97610.442469999995</v>
      </c>
      <c r="L88">
        <v>98520.460449999999</v>
      </c>
      <c r="M88">
        <v>98619.54277</v>
      </c>
      <c r="N88">
        <v>119838.6479</v>
      </c>
      <c r="O88">
        <v>119838.6479</v>
      </c>
      <c r="P88">
        <v>117339.8104</v>
      </c>
      <c r="Q88">
        <v>117339.8104</v>
      </c>
      <c r="R88">
        <v>117339.8104</v>
      </c>
      <c r="S88">
        <v>117339.8104</v>
      </c>
      <c r="T88">
        <v>136428.23579999999</v>
      </c>
      <c r="U88">
        <v>170340.8383</v>
      </c>
      <c r="V88">
        <v>171043.79449999999</v>
      </c>
      <c r="W88">
        <v>165920.92610000001</v>
      </c>
      <c r="X88">
        <v>165920.92610000001</v>
      </c>
      <c r="Y88">
        <v>165920.92610000001</v>
      </c>
      <c r="Z88">
        <v>165920.92610000001</v>
      </c>
      <c r="AA88">
        <v>165217.9699</v>
      </c>
      <c r="AB88">
        <v>164803.58480000001</v>
      </c>
      <c r="AC88">
        <v>165506.541</v>
      </c>
      <c r="AD88">
        <v>165506.541</v>
      </c>
      <c r="AE88">
        <v>165506.541</v>
      </c>
      <c r="AF88">
        <v>165506.541</v>
      </c>
      <c r="AG88">
        <v>165506.541</v>
      </c>
      <c r="AH88">
        <v>165506.541</v>
      </c>
      <c r="AI88">
        <v>165506.541</v>
      </c>
      <c r="AJ88">
        <v>165506.541</v>
      </c>
      <c r="AK88">
        <v>165506.541</v>
      </c>
      <c r="AL88">
        <v>160693.09</v>
      </c>
      <c r="AM88">
        <v>160693.09</v>
      </c>
      <c r="AN88">
        <v>160693.09</v>
      </c>
      <c r="AO88">
        <v>160693.09</v>
      </c>
      <c r="AP88">
        <v>160693.09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4678.4405580000002</v>
      </c>
      <c r="N29">
        <v>5413.113593</v>
      </c>
      <c r="O29">
        <v>5428.2631220000003</v>
      </c>
      <c r="P29">
        <v>5213.5058179999996</v>
      </c>
      <c r="Q29">
        <v>4435.937379</v>
      </c>
      <c r="R29">
        <v>4483.6995420000003</v>
      </c>
      <c r="S29">
        <v>5068.1928070000004</v>
      </c>
      <c r="T29">
        <v>4911.6751180000001</v>
      </c>
      <c r="U29">
        <v>5148.6727890000002</v>
      </c>
      <c r="V29">
        <v>5346.7842490000003</v>
      </c>
      <c r="W29">
        <v>6298.6108510000004</v>
      </c>
      <c r="X29">
        <v>6520.6055299999998</v>
      </c>
      <c r="Y29">
        <v>6938.6349559999999</v>
      </c>
      <c r="Z29">
        <v>7335.495801</v>
      </c>
      <c r="AA29">
        <v>6816.9534299999996</v>
      </c>
      <c r="AB29">
        <v>6363.9412329999996</v>
      </c>
      <c r="AC29">
        <v>6282.6810219999998</v>
      </c>
      <c r="AD29">
        <v>7110.3163599999998</v>
      </c>
      <c r="AE29">
        <v>9794.0476799999997</v>
      </c>
      <c r="AF29">
        <v>6932.2592569999997</v>
      </c>
      <c r="AG29">
        <v>6743.6683030000004</v>
      </c>
      <c r="AH29">
        <v>6314.5131650000003</v>
      </c>
      <c r="AI29">
        <v>6671.6811010000001</v>
      </c>
      <c r="AJ29">
        <v>6942.9684180000004</v>
      </c>
      <c r="AK29">
        <v>8045.5176439999996</v>
      </c>
      <c r="AL29">
        <v>8685.214489</v>
      </c>
      <c r="AM29">
        <v>9416.7190900000005</v>
      </c>
      <c r="AN29">
        <v>9945.9143000000004</v>
      </c>
      <c r="AO29">
        <v>10612.513279999999</v>
      </c>
      <c r="AP29">
        <v>11718.242550000001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100.6422874</v>
      </c>
      <c r="O30">
        <v>269.99784840000001</v>
      </c>
      <c r="P30">
        <v>815.48568230000001</v>
      </c>
      <c r="Q30">
        <v>874.63451459999999</v>
      </c>
      <c r="R30">
        <v>1140.2784280000001</v>
      </c>
      <c r="S30">
        <v>1872.108614</v>
      </c>
      <c r="T30">
        <v>1808.760008</v>
      </c>
      <c r="U30">
        <v>1808.760008</v>
      </c>
      <c r="V30">
        <v>1808.760008</v>
      </c>
      <c r="W30">
        <v>1956.2732570000001</v>
      </c>
      <c r="X30">
        <v>2103.7865059999999</v>
      </c>
      <c r="Y30">
        <v>2251.2997559999999</v>
      </c>
      <c r="Z30">
        <v>2398.813005</v>
      </c>
      <c r="AA30">
        <v>2546.3262549999999</v>
      </c>
      <c r="AB30">
        <v>2693.839504</v>
      </c>
      <c r="AC30">
        <v>2854.78485</v>
      </c>
      <c r="AD30">
        <v>2944.3239629999998</v>
      </c>
      <c r="AE30">
        <v>3136.3792520000002</v>
      </c>
      <c r="AF30">
        <v>3052.1870429999999</v>
      </c>
      <c r="AG30">
        <v>3068.6438600000001</v>
      </c>
      <c r="AH30">
        <v>3205.3916680000002</v>
      </c>
      <c r="AI30">
        <v>3589.298738</v>
      </c>
      <c r="AJ30">
        <v>3726.4322499999998</v>
      </c>
      <c r="AK30">
        <v>3726.4322499999998</v>
      </c>
      <c r="AL30">
        <v>3726.4322499999998</v>
      </c>
      <c r="AM30">
        <v>3726.4322499999998</v>
      </c>
      <c r="AN30">
        <v>3726.4322499999998</v>
      </c>
      <c r="AO30">
        <v>3726.4322499999998</v>
      </c>
      <c r="AP30">
        <v>3745.3000489999999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2910.9753110000001</v>
      </c>
      <c r="O31">
        <v>3137.8180579999998</v>
      </c>
      <c r="P31">
        <v>2987.1580899999999</v>
      </c>
      <c r="Q31">
        <v>2817.837023</v>
      </c>
      <c r="R31">
        <v>2817.837023</v>
      </c>
      <c r="S31">
        <v>2597.2795850000002</v>
      </c>
      <c r="T31">
        <v>2597.2795850000002</v>
      </c>
      <c r="U31">
        <v>2748.5833769999999</v>
      </c>
      <c r="V31">
        <v>2597.2795850000002</v>
      </c>
      <c r="W31">
        <v>2737.4171719999999</v>
      </c>
      <c r="X31">
        <v>2877.5547590000001</v>
      </c>
      <c r="Y31">
        <v>2716.5228670000001</v>
      </c>
      <c r="Z31">
        <v>2687.3512150000001</v>
      </c>
      <c r="AA31">
        <v>2596.383969</v>
      </c>
      <c r="AB31">
        <v>2933.0829610000001</v>
      </c>
      <c r="AC31">
        <v>2758.546848</v>
      </c>
      <c r="AD31">
        <v>2988.1718999999998</v>
      </c>
      <c r="AE31">
        <v>3276.2443920000001</v>
      </c>
      <c r="AF31">
        <v>2651.0637270000002</v>
      </c>
      <c r="AG31">
        <v>2369.4315689999999</v>
      </c>
      <c r="AH31">
        <v>2745.2215719999999</v>
      </c>
      <c r="AI31">
        <v>2573.2269999999999</v>
      </c>
      <c r="AJ31">
        <v>2578.5091659999998</v>
      </c>
      <c r="AK31">
        <v>2908.8321599999999</v>
      </c>
      <c r="AL31">
        <v>2992.170595</v>
      </c>
      <c r="AM31">
        <v>3317.5729799999999</v>
      </c>
      <c r="AN31">
        <v>3446.8051230000001</v>
      </c>
      <c r="AO31">
        <v>3446.8051230000001</v>
      </c>
      <c r="AP31">
        <v>3576.0372659999998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1667.409934</v>
      </c>
      <c r="N32">
        <v>1841.580252</v>
      </c>
      <c r="O32">
        <v>1846.2583540000001</v>
      </c>
      <c r="P32">
        <v>2177.400858</v>
      </c>
      <c r="Q32">
        <v>2132.990217</v>
      </c>
      <c r="R32">
        <v>2177.400858</v>
      </c>
      <c r="S32">
        <v>2314.8332070000001</v>
      </c>
      <c r="T32">
        <v>2179.6561489999999</v>
      </c>
      <c r="U32">
        <v>2025.3581830000001</v>
      </c>
      <c r="V32">
        <v>2179.6561489999999</v>
      </c>
      <c r="W32">
        <v>1680.3136649999999</v>
      </c>
      <c r="X32">
        <v>1644.8262890000001</v>
      </c>
      <c r="Y32">
        <v>1614.670269</v>
      </c>
      <c r="Z32">
        <v>1230.1622239999999</v>
      </c>
      <c r="AA32">
        <v>1230.1622239999999</v>
      </c>
      <c r="AB32">
        <v>1230.1622239999999</v>
      </c>
      <c r="AC32">
        <v>1230.1622239999999</v>
      </c>
      <c r="AD32">
        <v>1230.1622239999999</v>
      </c>
      <c r="AE32">
        <v>1289.804607</v>
      </c>
      <c r="AF32">
        <v>1140.348823</v>
      </c>
      <c r="AG32">
        <v>1060.189973</v>
      </c>
      <c r="AH32">
        <v>1212.6422239999999</v>
      </c>
      <c r="AI32">
        <v>1146.998828</v>
      </c>
      <c r="AJ32">
        <v>1212.6422239999999</v>
      </c>
      <c r="AK32">
        <v>988.3387712</v>
      </c>
      <c r="AL32">
        <v>1053.9821669999999</v>
      </c>
      <c r="AM32">
        <v>1053.9821669999999</v>
      </c>
      <c r="AN32">
        <v>1053.9821669999999</v>
      </c>
      <c r="AO32">
        <v>1053.9821669999999</v>
      </c>
      <c r="AP32">
        <v>1053.9821669999999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635.05854580000005</v>
      </c>
      <c r="E35">
        <v>632.34658449999995</v>
      </c>
      <c r="F35">
        <v>658.36017719999995</v>
      </c>
      <c r="G35">
        <v>645.38128889999996</v>
      </c>
      <c r="H35">
        <v>1291.2719279999999</v>
      </c>
      <c r="I35">
        <v>1362.47928</v>
      </c>
      <c r="J35">
        <v>1278.2574480000001</v>
      </c>
      <c r="K35">
        <v>1278.2574480000001</v>
      </c>
      <c r="L35">
        <v>1177.1282639999999</v>
      </c>
      <c r="M35">
        <v>1291.2719279999999</v>
      </c>
      <c r="N35">
        <v>1373.811639</v>
      </c>
      <c r="O35">
        <v>1752.2216539999999</v>
      </c>
      <c r="P35">
        <v>1835.3147329999999</v>
      </c>
      <c r="Q35">
        <v>1876.7522449999999</v>
      </c>
      <c r="R35">
        <v>1981.0895399999999</v>
      </c>
      <c r="S35">
        <v>1981.0895399999999</v>
      </c>
      <c r="T35">
        <v>1981.0895399999999</v>
      </c>
      <c r="U35">
        <v>1879.960356</v>
      </c>
      <c r="V35">
        <v>1981.0895399999999</v>
      </c>
      <c r="W35">
        <v>1608.1521319999999</v>
      </c>
      <c r="X35">
        <v>1492.616477</v>
      </c>
      <c r="Y35">
        <v>1473.069526</v>
      </c>
      <c r="Z35">
        <v>1313.807918</v>
      </c>
      <c r="AA35">
        <v>1313.807918</v>
      </c>
      <c r="AB35">
        <v>1313.807918</v>
      </c>
      <c r="AC35">
        <v>1020.593271</v>
      </c>
      <c r="AD35">
        <v>1015.684004</v>
      </c>
      <c r="AE35">
        <v>1126.9924060000001</v>
      </c>
      <c r="AF35">
        <v>797.73317789999999</v>
      </c>
      <c r="AG35">
        <v>578.62072090000004</v>
      </c>
      <c r="AH35">
        <v>774.51613199999997</v>
      </c>
      <c r="AI35">
        <v>721.33978969999998</v>
      </c>
      <c r="AJ35">
        <v>1015.684004</v>
      </c>
      <c r="AK35">
        <v>1037.420531</v>
      </c>
      <c r="AL35">
        <v>1364.333421</v>
      </c>
      <c r="AM35">
        <v>1396.243798</v>
      </c>
      <c r="AN35">
        <v>1427.456917</v>
      </c>
      <c r="AO35">
        <v>1457.902664</v>
      </c>
      <c r="AP35">
        <v>1466.4995690000001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12114.494930000001</v>
      </c>
      <c r="E40">
        <v>12759.758019999999</v>
      </c>
      <c r="F40">
        <v>12129.36177</v>
      </c>
      <c r="G40">
        <v>12775.150799999999</v>
      </c>
      <c r="H40">
        <v>10548.3518</v>
      </c>
      <c r="I40">
        <v>11406.24935</v>
      </c>
      <c r="J40">
        <v>7889.6684610000002</v>
      </c>
      <c r="K40">
        <v>8815.5334610000009</v>
      </c>
      <c r="L40">
        <v>9745.8080100000006</v>
      </c>
      <c r="M40">
        <v>11018.883540000001</v>
      </c>
      <c r="N40">
        <v>11640.123079999999</v>
      </c>
      <c r="O40">
        <v>12434.55904</v>
      </c>
      <c r="P40">
        <v>13028.865180000001</v>
      </c>
      <c r="Q40">
        <v>12138.151379999999</v>
      </c>
      <c r="R40">
        <v>12600.30539</v>
      </c>
      <c r="S40">
        <v>13833.50375</v>
      </c>
      <c r="T40">
        <v>13478.4604</v>
      </c>
      <c r="U40">
        <v>13611.334709999999</v>
      </c>
      <c r="V40">
        <v>13913.569530000001</v>
      </c>
      <c r="W40">
        <v>14280.76708</v>
      </c>
      <c r="X40">
        <v>14639.38956</v>
      </c>
      <c r="Y40">
        <v>14994.19737</v>
      </c>
      <c r="Z40">
        <v>14965.630160000001</v>
      </c>
      <c r="AA40">
        <v>14503.6338</v>
      </c>
      <c r="AB40">
        <v>14534.833839999999</v>
      </c>
      <c r="AC40">
        <v>14146.76822</v>
      </c>
      <c r="AD40">
        <v>15288.658450000001</v>
      </c>
      <c r="AE40">
        <v>18623.468339999999</v>
      </c>
      <c r="AF40">
        <v>14573.59203</v>
      </c>
      <c r="AG40">
        <v>13820.55443</v>
      </c>
      <c r="AH40">
        <v>14252.28476</v>
      </c>
      <c r="AI40">
        <v>14702.545459999999</v>
      </c>
      <c r="AJ40">
        <v>15476.236059999999</v>
      </c>
      <c r="AK40">
        <v>16706.541359999999</v>
      </c>
      <c r="AL40">
        <v>17822.13292</v>
      </c>
      <c r="AM40">
        <v>18910.950280000001</v>
      </c>
      <c r="AN40">
        <v>19600.590759999999</v>
      </c>
      <c r="AO40">
        <v>20297.635480000001</v>
      </c>
      <c r="AP40">
        <v>21560.061600000001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9319.152795</v>
      </c>
      <c r="O42">
        <v>9319.152795</v>
      </c>
      <c r="P42">
        <v>9319.152795</v>
      </c>
      <c r="Q42">
        <v>9319.152795</v>
      </c>
      <c r="R42">
        <v>9440.6712869999992</v>
      </c>
      <c r="S42">
        <v>9748.7478879999999</v>
      </c>
      <c r="T42">
        <v>9440.6994360000008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2312.7037059999998</v>
      </c>
      <c r="AC42">
        <v>2537.0319089999998</v>
      </c>
      <c r="AD42">
        <v>2427.2270910000002</v>
      </c>
      <c r="AE42">
        <v>2259.341762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1198.713049</v>
      </c>
      <c r="Q43">
        <v>1490.1479400000001</v>
      </c>
      <c r="R43">
        <v>1494.5229939999999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201.5355098</v>
      </c>
      <c r="N44">
        <v>382.31430690000002</v>
      </c>
      <c r="O44">
        <v>382.31430690000002</v>
      </c>
      <c r="P44">
        <v>382.31430690000002</v>
      </c>
      <c r="Q44">
        <v>382.31430690000002</v>
      </c>
      <c r="R44">
        <v>413.01088959999998</v>
      </c>
      <c r="S44">
        <v>573.47146039999996</v>
      </c>
      <c r="T44">
        <v>573.47146039999996</v>
      </c>
      <c r="U44">
        <v>382.31430690000002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10139.508250000001</v>
      </c>
      <c r="N52">
        <v>10836.72</v>
      </c>
      <c r="O52">
        <v>10836.72</v>
      </c>
      <c r="P52">
        <v>10900.18015</v>
      </c>
      <c r="Q52">
        <v>11191.615040000001</v>
      </c>
      <c r="R52">
        <v>11348.205169999999</v>
      </c>
      <c r="S52">
        <v>11457.472250000001</v>
      </c>
      <c r="T52">
        <v>11149.423790000001</v>
      </c>
      <c r="U52">
        <v>4268.0801890000002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2312.7037059999998</v>
      </c>
      <c r="AC52">
        <v>2537.0319089999998</v>
      </c>
      <c r="AD52">
        <v>2427.2270910000002</v>
      </c>
      <c r="AE52">
        <v>2259.341762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153.14586059999999</v>
      </c>
      <c r="R67">
        <v>80.126219149999997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193.7393443</v>
      </c>
      <c r="R76">
        <v>120.7197029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92880.311119999998</v>
      </c>
      <c r="O77">
        <v>92880.311119999998</v>
      </c>
      <c r="P77">
        <v>100870.0319</v>
      </c>
      <c r="Q77">
        <v>100870.0319</v>
      </c>
      <c r="R77">
        <v>100870.0319</v>
      </c>
      <c r="S77">
        <v>100870.0319</v>
      </c>
      <c r="T77">
        <v>119958.4572</v>
      </c>
      <c r="U77">
        <v>154574.016</v>
      </c>
      <c r="V77">
        <v>154574.016</v>
      </c>
      <c r="W77">
        <v>159763.95180000001</v>
      </c>
      <c r="X77">
        <v>159763.95180000001</v>
      </c>
      <c r="Y77">
        <v>159763.95180000001</v>
      </c>
      <c r="Z77">
        <v>159763.95180000001</v>
      </c>
      <c r="AA77">
        <v>159763.95180000001</v>
      </c>
      <c r="AB77">
        <v>162197.25529999999</v>
      </c>
      <c r="AC77">
        <v>162197.25529999999</v>
      </c>
      <c r="AD77">
        <v>162197.25529999999</v>
      </c>
      <c r="AE77">
        <v>162197.25529999999</v>
      </c>
      <c r="AF77">
        <v>162197.25529999999</v>
      </c>
      <c r="AG77">
        <v>162197.25529999999</v>
      </c>
      <c r="AH77">
        <v>162197.25529999999</v>
      </c>
      <c r="AI77">
        <v>162197.25529999999</v>
      </c>
      <c r="AJ77">
        <v>162197.25529999999</v>
      </c>
      <c r="AK77">
        <v>162197.25529999999</v>
      </c>
      <c r="AL77">
        <v>160693.09</v>
      </c>
      <c r="AM77">
        <v>160693.09</v>
      </c>
      <c r="AN77">
        <v>160693.09</v>
      </c>
      <c r="AO77">
        <v>160693.09</v>
      </c>
      <c r="AP77">
        <v>160693.09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7357.1059260000002</v>
      </c>
      <c r="E79">
        <v>7539.2774140000001</v>
      </c>
      <c r="F79">
        <v>7744.065466</v>
      </c>
      <c r="G79">
        <v>8244.3620080000001</v>
      </c>
      <c r="H79">
        <v>8321.1318809999993</v>
      </c>
      <c r="I79">
        <v>8321.1318809999993</v>
      </c>
      <c r="J79">
        <v>11480.386420000001</v>
      </c>
      <c r="K79">
        <v>11480.386420000001</v>
      </c>
      <c r="L79">
        <v>11630.41764</v>
      </c>
      <c r="M79">
        <v>11780.44887</v>
      </c>
      <c r="N79">
        <v>11780.44887</v>
      </c>
      <c r="O79">
        <v>11780.44887</v>
      </c>
      <c r="P79">
        <v>5983.2980580000003</v>
      </c>
      <c r="Q79">
        <v>5902.2659640000002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6502.6437299999998</v>
      </c>
      <c r="K80">
        <v>6502.6960719999997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69197.985700000005</v>
      </c>
      <c r="E88">
        <v>72623.311709999994</v>
      </c>
      <c r="F88">
        <v>82361.116410000002</v>
      </c>
      <c r="G88">
        <v>84514.470189999993</v>
      </c>
      <c r="H88">
        <v>89775.304120000001</v>
      </c>
      <c r="I88">
        <v>90638.082190000001</v>
      </c>
      <c r="J88">
        <v>94343.6</v>
      </c>
      <c r="K88">
        <v>97310.327680000002</v>
      </c>
      <c r="L88">
        <v>98370.429220000005</v>
      </c>
      <c r="M88">
        <v>98619.54277</v>
      </c>
      <c r="N88">
        <v>119838.6479</v>
      </c>
      <c r="O88">
        <v>119838.6479</v>
      </c>
      <c r="P88">
        <v>117339.8104</v>
      </c>
      <c r="Q88">
        <v>117258.7784</v>
      </c>
      <c r="R88">
        <v>117339.8104</v>
      </c>
      <c r="S88">
        <v>117339.8104</v>
      </c>
      <c r="T88">
        <v>136428.23579999999</v>
      </c>
      <c r="U88">
        <v>171043.79449999999</v>
      </c>
      <c r="V88">
        <v>171043.79449999999</v>
      </c>
      <c r="W88">
        <v>165920.92610000001</v>
      </c>
      <c r="X88">
        <v>165920.92610000001</v>
      </c>
      <c r="Y88">
        <v>165920.92610000001</v>
      </c>
      <c r="Z88">
        <v>165920.92610000001</v>
      </c>
      <c r="AA88">
        <v>165920.92610000001</v>
      </c>
      <c r="AB88">
        <v>165506.541</v>
      </c>
      <c r="AC88">
        <v>165506.541</v>
      </c>
      <c r="AD88">
        <v>165506.541</v>
      </c>
      <c r="AE88">
        <v>165506.541</v>
      </c>
      <c r="AF88">
        <v>165506.541</v>
      </c>
      <c r="AG88">
        <v>165506.541</v>
      </c>
      <c r="AH88">
        <v>165506.541</v>
      </c>
      <c r="AI88">
        <v>165506.541</v>
      </c>
      <c r="AJ88">
        <v>165506.541</v>
      </c>
      <c r="AK88">
        <v>165506.541</v>
      </c>
      <c r="AL88">
        <v>160693.09</v>
      </c>
      <c r="AM88">
        <v>160693.09</v>
      </c>
      <c r="AN88">
        <v>160693.09</v>
      </c>
      <c r="AO88">
        <v>160693.09</v>
      </c>
      <c r="AP88">
        <v>160693.09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4" x14ac:dyDescent="0.25">
      <c r="A7" s="233" t="s">
        <v>652</v>
      </c>
      <c r="B7">
        <v>570278.29459650582</v>
      </c>
      <c r="E7" t="s">
        <v>651</v>
      </c>
      <c r="H7">
        <v>4240.8910000000033</v>
      </c>
    </row>
    <row r="13" spans="1:64" x14ac:dyDescent="0.25">
      <c r="B13" t="s">
        <v>11</v>
      </c>
      <c r="D13">
        <v>2012</v>
      </c>
      <c r="E13">
        <v>2012</v>
      </c>
      <c r="F13">
        <v>2012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2022</v>
      </c>
      <c r="AJ13">
        <v>2022</v>
      </c>
      <c r="AK13">
        <v>2023</v>
      </c>
      <c r="AL13">
        <v>2023</v>
      </c>
      <c r="AM13">
        <v>2024</v>
      </c>
      <c r="AN13">
        <v>2024</v>
      </c>
      <c r="AO13">
        <v>2024</v>
      </c>
      <c r="AP13">
        <v>2024</v>
      </c>
      <c r="AQ13">
        <v>2025</v>
      </c>
      <c r="AR13">
        <v>2025</v>
      </c>
      <c r="AS13">
        <v>2025</v>
      </c>
      <c r="AT13">
        <v>2025</v>
      </c>
      <c r="AU13">
        <v>2026</v>
      </c>
      <c r="AV13">
        <v>2026</v>
      </c>
      <c r="AW13">
        <v>2026</v>
      </c>
      <c r="AX13">
        <v>2026</v>
      </c>
      <c r="AY13">
        <v>2027</v>
      </c>
      <c r="AZ13">
        <v>2027</v>
      </c>
      <c r="BA13">
        <v>2027</v>
      </c>
      <c r="BB13">
        <v>2027</v>
      </c>
      <c r="BC13">
        <v>2028</v>
      </c>
      <c r="BD13">
        <v>2028</v>
      </c>
      <c r="BE13">
        <v>2028</v>
      </c>
      <c r="BF13">
        <v>2028</v>
      </c>
      <c r="BG13">
        <v>2029</v>
      </c>
      <c r="BH13">
        <v>2029</v>
      </c>
      <c r="BI13">
        <v>2029</v>
      </c>
      <c r="BJ13">
        <v>2029</v>
      </c>
      <c r="BK13">
        <v>2038</v>
      </c>
      <c r="BL13">
        <v>2039</v>
      </c>
    </row>
    <row r="14" spans="1:64" x14ac:dyDescent="0.25">
      <c r="B14" t="s">
        <v>76</v>
      </c>
      <c r="D14" t="s">
        <v>78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80</v>
      </c>
      <c r="AK14" t="s">
        <v>77</v>
      </c>
      <c r="AL14" t="s">
        <v>80</v>
      </c>
      <c r="AM14" t="s">
        <v>77</v>
      </c>
      <c r="AN14" t="s">
        <v>78</v>
      </c>
      <c r="AO14" t="s">
        <v>79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77</v>
      </c>
    </row>
    <row r="15" spans="1:64" x14ac:dyDescent="0.25">
      <c r="B15" t="s">
        <v>13</v>
      </c>
    </row>
    <row r="16" spans="1:64" x14ac:dyDescent="0.25">
      <c r="D16">
        <v>113105.859</v>
      </c>
      <c r="E16">
        <v>113437.7307</v>
      </c>
      <c r="F16">
        <v>119105.17419999999</v>
      </c>
      <c r="G16">
        <v>123930.91039999999</v>
      </c>
      <c r="H16">
        <v>115649.54429999999</v>
      </c>
      <c r="I16">
        <v>115919.7528</v>
      </c>
      <c r="J16">
        <v>121765.0632</v>
      </c>
      <c r="K16">
        <v>125686.2442</v>
      </c>
      <c r="L16">
        <v>119065.0726</v>
      </c>
      <c r="M16">
        <v>119272.3205</v>
      </c>
      <c r="N16">
        <v>125343.4903</v>
      </c>
      <c r="O16">
        <v>128243.0159</v>
      </c>
      <c r="P16">
        <v>121416.8575</v>
      </c>
      <c r="Q16">
        <v>121622.5723</v>
      </c>
      <c r="R16">
        <v>127194.451</v>
      </c>
      <c r="S16">
        <v>126475.2139</v>
      </c>
      <c r="T16">
        <v>119699.62639999999</v>
      </c>
      <c r="U16">
        <v>121629.59600000001</v>
      </c>
      <c r="V16">
        <v>127850.30530000001</v>
      </c>
      <c r="W16">
        <v>127801.7479</v>
      </c>
      <c r="X16">
        <v>118926.9298</v>
      </c>
      <c r="Y16">
        <v>120948.81600000001</v>
      </c>
      <c r="Z16">
        <v>127157.8205</v>
      </c>
      <c r="AA16">
        <v>26669.309440000001</v>
      </c>
      <c r="AB16">
        <v>11022.68</v>
      </c>
      <c r="AC16">
        <v>11603.88609</v>
      </c>
      <c r="AD16">
        <v>26154.058229999999</v>
      </c>
      <c r="AE16">
        <v>41242.852319999998</v>
      </c>
      <c r="AF16">
        <v>24917.64113</v>
      </c>
      <c r="AG16">
        <v>26875.257519999999</v>
      </c>
      <c r="AH16">
        <v>43205.315779999997</v>
      </c>
      <c r="AI16">
        <v>11768.63399</v>
      </c>
      <c r="AJ16">
        <v>533.48741440000003</v>
      </c>
      <c r="AK16">
        <v>19904.315409999999</v>
      </c>
      <c r="AL16">
        <v>6201.9397019999997</v>
      </c>
      <c r="AM16">
        <v>34317.782449999999</v>
      </c>
      <c r="AN16">
        <v>11372.993920000001</v>
      </c>
      <c r="AO16">
        <v>815.46887619999995</v>
      </c>
      <c r="AP16">
        <v>22592.979340000002</v>
      </c>
      <c r="AQ16">
        <v>45328.722580000001</v>
      </c>
      <c r="AR16">
        <v>25638.387170000002</v>
      </c>
      <c r="AS16">
        <v>16994.393049999999</v>
      </c>
      <c r="AT16">
        <v>39583.661970000001</v>
      </c>
      <c r="AU16">
        <v>57728.060010000001</v>
      </c>
      <c r="AV16">
        <v>36837.328950000003</v>
      </c>
      <c r="AW16">
        <v>26571.891490000002</v>
      </c>
      <c r="AX16">
        <v>46924.0599</v>
      </c>
      <c r="AY16">
        <v>56840.983919999999</v>
      </c>
      <c r="AZ16">
        <v>47390.841399999998</v>
      </c>
      <c r="BA16">
        <v>31245.447230000002</v>
      </c>
      <c r="BB16">
        <v>57143.465900000003</v>
      </c>
      <c r="BC16">
        <v>77348.909020000006</v>
      </c>
      <c r="BD16">
        <v>53369.253949999998</v>
      </c>
      <c r="BE16">
        <v>42821.973599999998</v>
      </c>
      <c r="BF16">
        <v>61414.983500000002</v>
      </c>
      <c r="BG16">
        <v>86346.779079999993</v>
      </c>
      <c r="BH16">
        <v>65741.320590000003</v>
      </c>
      <c r="BI16">
        <v>55395.555769999999</v>
      </c>
      <c r="BJ16">
        <v>78134.434980000005</v>
      </c>
      <c r="BK16">
        <v>252.42946029999999</v>
      </c>
      <c r="BL16">
        <v>13127.839529999999</v>
      </c>
    </row>
    <row r="17" spans="2:79" x14ac:dyDescent="0.25">
      <c r="B17" t="s">
        <v>38</v>
      </c>
      <c r="C17">
        <v>35723.962599999999</v>
      </c>
      <c r="D17">
        <v>29421.346850000002</v>
      </c>
      <c r="E17">
        <v>27407.39831</v>
      </c>
      <c r="F17">
        <v>29693.36637</v>
      </c>
      <c r="G17">
        <v>35608.642509999998</v>
      </c>
      <c r="H17">
        <v>31189.641060000002</v>
      </c>
      <c r="I17">
        <v>29191.822199999999</v>
      </c>
      <c r="J17">
        <v>31531.2693</v>
      </c>
      <c r="K17">
        <v>39792.044309999997</v>
      </c>
      <c r="L17">
        <v>33009.584710000003</v>
      </c>
      <c r="M17">
        <v>30978.946530000001</v>
      </c>
      <c r="N17">
        <v>33411.538869999997</v>
      </c>
      <c r="O17">
        <v>39467.78772</v>
      </c>
      <c r="P17">
        <v>32702.121599999999</v>
      </c>
      <c r="Q17">
        <v>30659.463299999999</v>
      </c>
      <c r="R17">
        <v>33687.897530000002</v>
      </c>
      <c r="S17">
        <v>39946.463000000003</v>
      </c>
      <c r="T17">
        <v>32999.910580000003</v>
      </c>
      <c r="U17">
        <v>30858.35024</v>
      </c>
      <c r="V17">
        <v>33412.142570000004</v>
      </c>
      <c r="W17">
        <v>37663.310669999999</v>
      </c>
      <c r="X17">
        <v>32843.495510000001</v>
      </c>
      <c r="Y17">
        <v>30695.052629999998</v>
      </c>
      <c r="Z17">
        <v>33248.460850000003</v>
      </c>
      <c r="AE17">
        <v>448.9925136</v>
      </c>
      <c r="AQ17">
        <v>6327.0687529999996</v>
      </c>
      <c r="AU17">
        <v>3454.2629940000002</v>
      </c>
      <c r="AY17">
        <v>14512.123879999999</v>
      </c>
      <c r="BC17">
        <v>1809.7534189999999</v>
      </c>
      <c r="BG17">
        <v>5009.5133379999997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AS20">
        <v>241.18114120000001</v>
      </c>
      <c r="BA20">
        <v>368.71260139999998</v>
      </c>
      <c r="BE20">
        <v>453.28318990000002</v>
      </c>
      <c r="BI20">
        <v>627.63005810000004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G21">
        <v>1201.275805</v>
      </c>
      <c r="AL21">
        <v>2248.4191970000002</v>
      </c>
      <c r="AR21">
        <v>2285.5299850000001</v>
      </c>
      <c r="AS21">
        <v>173.57958060000001</v>
      </c>
      <c r="AX21">
        <v>2186.2732329999999</v>
      </c>
      <c r="AY21">
        <v>1019.048172</v>
      </c>
      <c r="BA21">
        <v>5562.3382080000001</v>
      </c>
      <c r="BB21">
        <v>2881.2588719999999</v>
      </c>
      <c r="BD21">
        <v>856.95119580000005</v>
      </c>
      <c r="BE21">
        <v>1177.380445</v>
      </c>
      <c r="BF21">
        <v>5683.3160980000002</v>
      </c>
      <c r="BJ21">
        <v>862.14263589999996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2015</v>
      </c>
      <c r="J32">
        <v>2014</v>
      </c>
      <c r="K32">
        <v>2014</v>
      </c>
      <c r="L32">
        <v>2014</v>
      </c>
      <c r="M32">
        <v>2015</v>
      </c>
      <c r="N32">
        <v>2015</v>
      </c>
      <c r="O32">
        <v>2015</v>
      </c>
      <c r="P32">
        <v>2016</v>
      </c>
      <c r="Q32">
        <v>2016</v>
      </c>
      <c r="R32">
        <v>2017</v>
      </c>
      <c r="S32">
        <v>2017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2022</v>
      </c>
      <c r="AL32">
        <v>2022</v>
      </c>
      <c r="AM32">
        <v>2023</v>
      </c>
      <c r="AN32">
        <v>2023</v>
      </c>
      <c r="AO32">
        <v>2023</v>
      </c>
      <c r="AP32">
        <v>2024</v>
      </c>
      <c r="AQ32">
        <v>2024</v>
      </c>
      <c r="AR32">
        <v>2024</v>
      </c>
      <c r="AS32">
        <v>2024</v>
      </c>
      <c r="AT32">
        <v>2025</v>
      </c>
      <c r="AU32">
        <v>2025</v>
      </c>
      <c r="AV32">
        <v>2025</v>
      </c>
      <c r="AW32">
        <v>2025</v>
      </c>
      <c r="AX32">
        <v>2026</v>
      </c>
      <c r="AY32">
        <v>2026</v>
      </c>
      <c r="AZ32">
        <v>2026</v>
      </c>
      <c r="BA32">
        <v>2026</v>
      </c>
      <c r="BB32">
        <v>2027</v>
      </c>
      <c r="BC32">
        <v>2027</v>
      </c>
      <c r="BD32">
        <v>2027</v>
      </c>
      <c r="BE32">
        <v>2027</v>
      </c>
      <c r="BF32">
        <v>2028</v>
      </c>
      <c r="BG32">
        <v>2028</v>
      </c>
      <c r="BH32">
        <v>2028</v>
      </c>
      <c r="BI32">
        <v>2028</v>
      </c>
      <c r="BJ32">
        <v>2029</v>
      </c>
      <c r="BK32">
        <v>2029</v>
      </c>
      <c r="BL32">
        <v>2029</v>
      </c>
      <c r="BM32">
        <v>2029</v>
      </c>
      <c r="BN32">
        <v>2037</v>
      </c>
      <c r="BO32">
        <v>2038</v>
      </c>
      <c r="BP32">
        <v>2039</v>
      </c>
      <c r="BQ32">
        <v>2040</v>
      </c>
      <c r="BR32">
        <v>2041</v>
      </c>
      <c r="BS32">
        <v>2042</v>
      </c>
      <c r="BT32">
        <v>2043</v>
      </c>
      <c r="BU32">
        <v>2044</v>
      </c>
      <c r="BV32">
        <v>2045</v>
      </c>
      <c r="BW32">
        <v>2046</v>
      </c>
      <c r="BX32">
        <v>2047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78</v>
      </c>
      <c r="J33" t="s">
        <v>77</v>
      </c>
      <c r="K33" t="s">
        <v>78</v>
      </c>
      <c r="L33" t="s">
        <v>80</v>
      </c>
      <c r="M33" t="s">
        <v>77</v>
      </c>
      <c r="N33" t="s">
        <v>78</v>
      </c>
      <c r="O33" t="s">
        <v>80</v>
      </c>
      <c r="P33" t="s">
        <v>77</v>
      </c>
      <c r="Q33" t="s">
        <v>80</v>
      </c>
      <c r="R33" t="s">
        <v>77</v>
      </c>
      <c r="S33" t="s">
        <v>80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77</v>
      </c>
      <c r="AL33" t="s">
        <v>80</v>
      </c>
      <c r="AM33" t="s">
        <v>77</v>
      </c>
      <c r="AN33" t="s">
        <v>78</v>
      </c>
      <c r="AO33" t="s">
        <v>80</v>
      </c>
      <c r="AP33" t="s">
        <v>77</v>
      </c>
      <c r="AQ33" t="s">
        <v>78</v>
      </c>
      <c r="AR33" t="s">
        <v>79</v>
      </c>
      <c r="AS33" t="s">
        <v>80</v>
      </c>
      <c r="AT33" t="s">
        <v>77</v>
      </c>
      <c r="AU33" t="s">
        <v>78</v>
      </c>
      <c r="AV33" t="s">
        <v>79</v>
      </c>
      <c r="AW33" t="s">
        <v>80</v>
      </c>
      <c r="AX33" t="s">
        <v>77</v>
      </c>
      <c r="AY33" t="s">
        <v>78</v>
      </c>
      <c r="AZ33" t="s">
        <v>79</v>
      </c>
      <c r="BA33" t="s">
        <v>80</v>
      </c>
      <c r="BB33" t="s">
        <v>77</v>
      </c>
      <c r="BC33" t="s">
        <v>78</v>
      </c>
      <c r="BD33" t="s">
        <v>79</v>
      </c>
      <c r="BE33" t="s">
        <v>80</v>
      </c>
      <c r="BF33" t="s">
        <v>77</v>
      </c>
      <c r="BG33" t="s">
        <v>78</v>
      </c>
      <c r="BH33" t="s">
        <v>79</v>
      </c>
      <c r="BI33" t="s">
        <v>80</v>
      </c>
      <c r="BJ33" t="s">
        <v>77</v>
      </c>
      <c r="BK33" t="s">
        <v>78</v>
      </c>
      <c r="BL33" t="s">
        <v>79</v>
      </c>
      <c r="BM33" t="s">
        <v>80</v>
      </c>
      <c r="BN33" t="s">
        <v>77</v>
      </c>
      <c r="BO33" t="s">
        <v>77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1670.1981410000001</v>
      </c>
      <c r="D35">
        <v>3173.6761860000001</v>
      </c>
      <c r="E35">
        <v>107.1491439</v>
      </c>
      <c r="F35">
        <v>1763.097354</v>
      </c>
      <c r="G35">
        <v>2872.186404</v>
      </c>
      <c r="H35">
        <v>116.3986857</v>
      </c>
      <c r="I35">
        <v>315.75402229999997</v>
      </c>
      <c r="J35">
        <v>8382.6101749999998</v>
      </c>
      <c r="K35">
        <v>4115.0328460000001</v>
      </c>
      <c r="L35">
        <v>4122.0373490000002</v>
      </c>
      <c r="M35">
        <v>9752.538364</v>
      </c>
      <c r="N35">
        <v>5784.2439139999997</v>
      </c>
      <c r="O35">
        <v>5834.1389689999996</v>
      </c>
      <c r="P35">
        <v>3750.4689269999999</v>
      </c>
      <c r="Q35">
        <v>1469.916311</v>
      </c>
      <c r="R35">
        <v>4499.7830430000004</v>
      </c>
      <c r="S35">
        <v>1748.7913860000001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34627.244429999999</v>
      </c>
      <c r="AB35">
        <v>15800.54214</v>
      </c>
      <c r="AC35">
        <v>12027.16228</v>
      </c>
      <c r="AD35">
        <v>28967.745070000001</v>
      </c>
      <c r="AE35">
        <v>51977.331980000003</v>
      </c>
      <c r="AF35">
        <v>29466.657640000001</v>
      </c>
      <c r="AG35">
        <v>28501.291300000001</v>
      </c>
      <c r="AH35">
        <v>46078.328500000003</v>
      </c>
      <c r="AI35">
        <v>8651.0476089999993</v>
      </c>
      <c r="AJ35">
        <v>13638.96603</v>
      </c>
      <c r="AK35">
        <v>26304.084330000002</v>
      </c>
      <c r="AL35">
        <v>4486.7417640000003</v>
      </c>
      <c r="AM35">
        <v>34498.185850000002</v>
      </c>
      <c r="AN35">
        <v>892.40570879999996</v>
      </c>
      <c r="AO35">
        <v>12433.826940000001</v>
      </c>
      <c r="AP35">
        <v>48913.526680000003</v>
      </c>
      <c r="AQ35">
        <v>14622.68471</v>
      </c>
      <c r="AR35">
        <v>926.53424070000005</v>
      </c>
      <c r="AS35">
        <v>26578.676100000001</v>
      </c>
      <c r="AT35">
        <v>66254.539529999995</v>
      </c>
      <c r="AU35">
        <v>31174.863649999999</v>
      </c>
      <c r="AV35">
        <v>17435.372869999999</v>
      </c>
      <c r="AW35">
        <v>43569.744440000002</v>
      </c>
      <c r="AX35">
        <v>73328.067750000002</v>
      </c>
      <c r="AY35">
        <v>40179.752959999998</v>
      </c>
      <c r="AZ35">
        <v>26586.341810000002</v>
      </c>
      <c r="BA35">
        <v>51211.159480000002</v>
      </c>
      <c r="BB35">
        <v>84538.19975</v>
      </c>
      <c r="BC35">
        <v>50733.26541</v>
      </c>
      <c r="BD35">
        <v>35439.288809999998</v>
      </c>
      <c r="BE35">
        <v>63832.956590000002</v>
      </c>
      <c r="BF35">
        <v>88651.667530000006</v>
      </c>
      <c r="BG35">
        <v>57131.50215</v>
      </c>
      <c r="BH35">
        <v>44048.842449999996</v>
      </c>
      <c r="BI35">
        <v>68481.561839999995</v>
      </c>
      <c r="BJ35">
        <v>99662.075370000006</v>
      </c>
      <c r="BK35">
        <v>69339.381770000007</v>
      </c>
      <c r="BL35">
        <v>49640.606370000001</v>
      </c>
      <c r="BM35">
        <v>76901.211020000002</v>
      </c>
      <c r="BN35">
        <v>6130.3211019999999</v>
      </c>
      <c r="BO35">
        <v>17218.91502</v>
      </c>
      <c r="BP35">
        <v>30293.938760000001</v>
      </c>
      <c r="BQ35">
        <v>896.24490800000001</v>
      </c>
      <c r="BR35">
        <v>1970.96659</v>
      </c>
      <c r="BS35">
        <v>2491.9491130000001</v>
      </c>
      <c r="BT35">
        <v>3013.5458939999999</v>
      </c>
      <c r="BU35">
        <v>3553.7838889999998</v>
      </c>
      <c r="BV35">
        <v>4402.4655220000004</v>
      </c>
      <c r="BW35">
        <v>5428.9948329999997</v>
      </c>
      <c r="BX35">
        <v>6174.3318980000004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2628.505099</v>
      </c>
      <c r="D36">
        <v>2481.141361</v>
      </c>
      <c r="F36">
        <v>2148.5062849999999</v>
      </c>
      <c r="G36">
        <v>3260.7957099999999</v>
      </c>
      <c r="I36">
        <v>1105.2408789999999</v>
      </c>
      <c r="J36">
        <v>3100.6405300000001</v>
      </c>
      <c r="K36">
        <v>1776.758699</v>
      </c>
      <c r="L36">
        <v>362.40880040000002</v>
      </c>
      <c r="M36">
        <v>3441.638097</v>
      </c>
      <c r="N36">
        <v>2064.7773670000001</v>
      </c>
      <c r="O36">
        <v>663.98627180000005</v>
      </c>
      <c r="P36">
        <v>3320.5708289999998</v>
      </c>
      <c r="Q36">
        <v>487.22140000000002</v>
      </c>
      <c r="R36">
        <v>3472.5240939999999</v>
      </c>
      <c r="S36">
        <v>1011.023084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4289.2880660000001</v>
      </c>
      <c r="AE36">
        <v>2175.5685140000001</v>
      </c>
      <c r="AX36">
        <v>2637.2628909999999</v>
      </c>
      <c r="BB36">
        <v>2616.9646299999999</v>
      </c>
      <c r="BF36">
        <v>5900.7191350000003</v>
      </c>
      <c r="BJ36">
        <v>7087.9420970000001</v>
      </c>
    </row>
    <row r="37" spans="2:79" x14ac:dyDescent="0.25">
      <c r="B37" t="s">
        <v>39</v>
      </c>
      <c r="C37">
        <v>1096.120224</v>
      </c>
      <c r="E37">
        <v>46.715735250000002</v>
      </c>
      <c r="F37">
        <v>1301.7532020000001</v>
      </c>
      <c r="I37">
        <v>116.26797430000001</v>
      </c>
      <c r="J37">
        <v>883.94091200000003</v>
      </c>
      <c r="M37">
        <v>1394.397776</v>
      </c>
      <c r="O37">
        <v>16.89214028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</row>
    <row r="38" spans="2:79" x14ac:dyDescent="0.25">
      <c r="B38" t="s">
        <v>40</v>
      </c>
      <c r="I38">
        <v>54.213557170000001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43</v>
      </c>
      <c r="L39">
        <v>25.293767089999999</v>
      </c>
      <c r="O39">
        <v>252.92031030000001</v>
      </c>
      <c r="U39">
        <v>923.4370437</v>
      </c>
      <c r="V39">
        <v>750.24918390000005</v>
      </c>
      <c r="Y39">
        <v>841.84074959999998</v>
      </c>
      <c r="Z39">
        <v>660.1044359</v>
      </c>
      <c r="AR39">
        <v>36.827868119999998</v>
      </c>
      <c r="AV39">
        <v>124.2095097</v>
      </c>
      <c r="AZ39">
        <v>204.32654020000001</v>
      </c>
      <c r="BA39">
        <v>529.4670155</v>
      </c>
      <c r="BD39">
        <v>748.62485349999997</v>
      </c>
      <c r="BE39">
        <v>225.64140560000001</v>
      </c>
      <c r="BH39">
        <v>711.24705459999996</v>
      </c>
      <c r="BI39">
        <v>158.01659749999999</v>
      </c>
      <c r="BL39">
        <v>761.48049779999997</v>
      </c>
      <c r="BM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BA40">
        <v>1403.579874</v>
      </c>
      <c r="BD40">
        <v>1207.3666490000001</v>
      </c>
      <c r="BG40">
        <v>692.76417570000001</v>
      </c>
      <c r="BH40">
        <v>7.3944152509999999</v>
      </c>
      <c r="BI40">
        <v>2717.6951180000001</v>
      </c>
      <c r="BL40">
        <v>5935.9456360000004</v>
      </c>
      <c r="BM40">
        <v>6112.7812800000002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2015</v>
      </c>
      <c r="L51">
        <v>2015</v>
      </c>
      <c r="M51">
        <v>2015</v>
      </c>
      <c r="N51">
        <v>2015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1189.402861</v>
      </c>
      <c r="L54">
        <v>288.14621670000002</v>
      </c>
      <c r="M54">
        <v>2320.290939</v>
      </c>
      <c r="N54">
        <v>2055.450585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818.83956760000001</v>
      </c>
      <c r="L55">
        <v>836.40791220000006</v>
      </c>
      <c r="M55">
        <v>836.69236969999997</v>
      </c>
      <c r="N55">
        <v>838.40780400000006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2008.2424289999999</v>
      </c>
      <c r="L56">
        <v>1124.5541290000001</v>
      </c>
      <c r="M56">
        <v>3156.9833079999999</v>
      </c>
      <c r="N56">
        <v>2893.858389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2501D05-73F4-41E4-9CDB-F945F6C8682F}"/>
</file>

<file path=customXml/itemProps2.xml><?xml version="1.0" encoding="utf-8"?>
<ds:datastoreItem xmlns:ds="http://schemas.openxmlformats.org/officeDocument/2006/customXml" ds:itemID="{7206C157-C474-42C2-9C6E-60446D19BB3C}"/>
</file>

<file path=customXml/itemProps3.xml><?xml version="1.0" encoding="utf-8"?>
<ds:datastoreItem xmlns:ds="http://schemas.openxmlformats.org/officeDocument/2006/customXml" ds:itemID="{4691EB56-94C2-4793-9D88-DEF1301BD62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2020-03-06T21:59:19Z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