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6" r:id="rId38"/>
    <pivotCache cacheId="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<sst xmlns="http://schemas.openxmlformats.org/spreadsheetml/2006/main" count="12522" uniqueCount="772">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</sst>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164243.7254</c:v>
                </c:pt>
                <c:pt idx="1">
                  <c:v>0</c:v>
                </c:pt>
                <c:pt idx="2">
                  <c:v>0</c:v>
                </c:pt>
                <c:pt idx="3">
                  <c:v>4529.5516010000001</c:v>
                </c:pt>
                <c:pt idx="4">
                  <c:v>24003.45478</c:v>
                </c:pt>
                <c:pt idx="5">
                  <c:v>135522.04285</c:v>
                </c:pt>
                <c:pt idx="6">
                  <c:v>37898.937189999997</c:v>
                </c:pt>
                <c:pt idx="7">
                  <c:v>490</c:v>
                </c:pt>
                <c:pt idx="8">
                  <c:v>60187.896179999996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41568.021399999998</c:v>
                </c:pt>
                <c:pt idx="1">
                  <c:v>20196.381500000003</c:v>
                </c:pt>
                <c:pt idx="2">
                  <c:v>7242.8044999999984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2539.5516010000001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12003.531739999999</c:v>
                </c:pt>
                <c:pt idx="1">
                  <c:v>5.5619999999919401E-2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36509.875059999998</c:v>
                </c:pt>
                <c:pt idx="1">
                  <c:v>53799.921290000006</c:v>
                </c:pt>
                <c:pt idx="2">
                  <c:v>38656.08649999999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33180.316511999998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12618.745070000001</c:v>
                </c:pt>
                <c:pt idx="1">
                  <c:v>16190.568499999998</c:v>
                </c:pt>
                <c:pt idx="2">
                  <c:v>31378.582609999998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3759360"/>
        <c:axId val="1453759920"/>
      </c:barChart>
      <c:catAx>
        <c:axId val="145375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759920"/>
        <c:crosses val="autoZero"/>
        <c:auto val="1"/>
        <c:lblAlgn val="ctr"/>
        <c:lblOffset val="100"/>
        <c:noMultiLvlLbl val="0"/>
      </c:catAx>
      <c:valAx>
        <c:axId val="145375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75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85489.679579999996</c:v>
                </c:pt>
                <c:pt idx="1">
                  <c:v>0</c:v>
                </c:pt>
                <c:pt idx="2">
                  <c:v>0</c:v>
                </c:pt>
                <c:pt idx="3">
                  <c:v>3989.6605500000001</c:v>
                </c:pt>
                <c:pt idx="4">
                  <c:v>7340.9796390000001</c:v>
                </c:pt>
                <c:pt idx="5">
                  <c:v>61848.736100000002</c:v>
                </c:pt>
                <c:pt idx="6">
                  <c:v>10661.943520000001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48809.408683999995</c:v>
                </c:pt>
                <c:pt idx="1">
                  <c:v>72398.079312000002</c:v>
                </c:pt>
                <c:pt idx="2">
                  <c:v>82400.253896000009</c:v>
                </c:pt>
                <c:pt idx="3">
                  <c:v>85489.679579999996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19522.264773500003</c:v>
                </c:pt>
                <c:pt idx="2">
                  <c:v>44207.103477420002</c:v>
                </c:pt>
                <c:pt idx="3">
                  <c:v>61848.736100000002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10661.943520000001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7835.3557538999994</c:v>
                </c:pt>
                <c:pt idx="2">
                  <c:v>7570.8823707000001</c:v>
                </c:pt>
                <c:pt idx="3">
                  <c:v>7340.9796390000001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3889.300174</c:v>
                </c:pt>
                <c:pt idx="2">
                  <c:v>3989.6605500000001</c:v>
                </c:pt>
                <c:pt idx="3">
                  <c:v>3989.6605500000001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9957536"/>
        <c:axId val="154098080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6995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980800"/>
        <c:crosses val="autoZero"/>
        <c:auto val="1"/>
        <c:lblAlgn val="ctr"/>
        <c:lblOffset val="100"/>
        <c:noMultiLvlLbl val="0"/>
      </c:catAx>
      <c:valAx>
        <c:axId val="154098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957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105720.83332000001</c:v>
                </c:pt>
                <c:pt idx="1">
                  <c:v>0</c:v>
                </c:pt>
                <c:pt idx="2">
                  <c:v>0</c:v>
                </c:pt>
                <c:pt idx="3">
                  <c:v>4178.0546189999995</c:v>
                </c:pt>
                <c:pt idx="4">
                  <c:v>0</c:v>
                </c:pt>
                <c:pt idx="5">
                  <c:v>0</c:v>
                </c:pt>
                <c:pt idx="6">
                  <c:v>60187.896179999996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63306.303216</c:v>
                </c:pt>
                <c:pt idx="1">
                  <c:v>92938.578339999993</c:v>
                </c:pt>
                <c:pt idx="2">
                  <c:v>104994.18539</c:v>
                </c:pt>
                <c:pt idx="3">
                  <c:v>105720.83332000001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12618.745070000001</c:v>
                </c:pt>
                <c:pt idx="2">
                  <c:v>28809.313559999999</c:v>
                </c:pt>
                <c:pt idx="3">
                  <c:v>60187.896179999996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1813.1387500000001</c:v>
                </c:pt>
                <c:pt idx="1">
                  <c:v>4178.0546189999995</c:v>
                </c:pt>
                <c:pt idx="2">
                  <c:v>4178.0546189999995</c:v>
                </c:pt>
                <c:pt idx="3">
                  <c:v>4178.0546189999995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990880"/>
        <c:axId val="154099144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3623.6312400000002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4099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991440"/>
        <c:crosses val="autoZero"/>
        <c:auto val="1"/>
        <c:lblAlgn val="ctr"/>
        <c:lblOffset val="100"/>
        <c:noMultiLvlLbl val="0"/>
      </c:catAx>
      <c:valAx>
        <c:axId val="154099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990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38.00496991</c:v>
                </c:pt>
                <c:pt idx="1">
                  <c:v>19.634602810000001</c:v>
                </c:pt>
                <c:pt idx="2">
                  <c:v>21.014454189999999</c:v>
                </c:pt>
                <c:pt idx="3">
                  <c:v>33.39921288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32.23068267</c:v>
                </c:pt>
                <c:pt idx="2">
                  <c:v>34.969645190000001</c:v>
                </c:pt>
                <c:pt idx="3">
                  <c:v>44.930000020000001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0995360"/>
        <c:axId val="15409959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409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995920"/>
        <c:crosses val="autoZero"/>
        <c:auto val="1"/>
        <c:lblAlgn val="ctr"/>
        <c:lblOffset val="100"/>
        <c:noMultiLvlLbl val="0"/>
      </c:catAx>
      <c:valAx>
        <c:axId val="154099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99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19.843383704109591</c:v>
                </c:pt>
                <c:pt idx="2">
                  <c:v>24.214024701369866</c:v>
                </c:pt>
                <c:pt idx="3">
                  <c:v>43.702816383561647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36.953841972602739</c:v>
                </c:pt>
                <c:pt idx="2">
                  <c:v>42.474369698630134</c:v>
                </c:pt>
                <c:pt idx="3">
                  <c:v>65.748204273972604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1001520"/>
        <c:axId val="154100208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4100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002080"/>
        <c:crosses val="autoZero"/>
        <c:auto val="1"/>
        <c:lblAlgn val="ctr"/>
        <c:lblOffset val="100"/>
        <c:noMultiLvlLbl val="0"/>
      </c:catAx>
      <c:valAx>
        <c:axId val="15410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00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5.1436399718327773E-2"/>
                  <c:y val="-6.47773371130504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164243.7254</c:v>
                </c:pt>
                <c:pt idx="1">
                  <c:v>25720.970250999999</c:v>
                </c:pt>
                <c:pt idx="2">
                  <c:v>0</c:v>
                </c:pt>
                <c:pt idx="3">
                  <c:v>4529.5516010000001</c:v>
                </c:pt>
                <c:pt idx="4">
                  <c:v>24003.45478</c:v>
                </c:pt>
                <c:pt idx="5">
                  <c:v>135522.04285</c:v>
                </c:pt>
                <c:pt idx="6">
                  <c:v>37898.937189999997</c:v>
                </c:pt>
                <c:pt idx="7">
                  <c:v>490</c:v>
                </c:pt>
                <c:pt idx="8">
                  <c:v>60187.896179999996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41568.021399999998</c:v>
                </c:pt>
                <c:pt idx="2">
                  <c:v>20196.381500000003</c:v>
                </c:pt>
                <c:pt idx="3">
                  <c:v>7242.8044999999984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5515.8702510000003</c:v>
                </c:pt>
                <c:pt idx="2">
                  <c:v>8325.7999999999993</c:v>
                </c:pt>
                <c:pt idx="3">
                  <c:v>637.09999999999854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2539.5516010000001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12003.531739999999</c:v>
                </c:pt>
                <c:pt idx="2">
                  <c:v>5.5619999999919401E-2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36509.875059999998</c:v>
                </c:pt>
                <c:pt idx="2">
                  <c:v>53799.921290000006</c:v>
                </c:pt>
                <c:pt idx="3">
                  <c:v>38656.08649999999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33180.316511999998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12618.745070000001</c:v>
                </c:pt>
                <c:pt idx="2">
                  <c:v>16190.568499999998</c:v>
                </c:pt>
                <c:pt idx="3">
                  <c:v>31378.582609999998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3451440"/>
        <c:axId val="1533452000"/>
      </c:barChart>
      <c:catAx>
        <c:axId val="153345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452000"/>
        <c:crosses val="autoZero"/>
        <c:auto val="1"/>
        <c:lblAlgn val="ctr"/>
        <c:lblOffset val="100"/>
        <c:noMultiLvlLbl val="0"/>
      </c:catAx>
      <c:valAx>
        <c:axId val="15334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45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042016806722689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85489.679579999996</c:v>
                </c:pt>
                <c:pt idx="1">
                  <c:v>10245.6010931</c:v>
                </c:pt>
                <c:pt idx="2">
                  <c:v>0</c:v>
                </c:pt>
                <c:pt idx="3">
                  <c:v>3989.6605500000001</c:v>
                </c:pt>
                <c:pt idx="4">
                  <c:v>7340.9796390000001</c:v>
                </c:pt>
                <c:pt idx="5">
                  <c:v>61848.736100000002</c:v>
                </c:pt>
                <c:pt idx="6">
                  <c:v>10661.943520000001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48809.408683999995</c:v>
                </c:pt>
                <c:pt idx="1">
                  <c:v>72398.079312000002</c:v>
                </c:pt>
                <c:pt idx="2">
                  <c:v>82400.253896000009</c:v>
                </c:pt>
                <c:pt idx="3">
                  <c:v>85489.679579999996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19522.264773500003</c:v>
                </c:pt>
                <c:pt idx="2">
                  <c:v>44207.103477420002</c:v>
                </c:pt>
                <c:pt idx="3">
                  <c:v>61848.736100000002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10661.943520000001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5804.2957044999994</c:v>
                </c:pt>
                <c:pt idx="1">
                  <c:v>4470.2509890000001</c:v>
                </c:pt>
                <c:pt idx="2">
                  <c:v>5715.1853768000001</c:v>
                </c:pt>
                <c:pt idx="3">
                  <c:v>10245.6010931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7835.3557538999994</c:v>
                </c:pt>
                <c:pt idx="2">
                  <c:v>7570.8823707000001</c:v>
                </c:pt>
                <c:pt idx="3">
                  <c:v>7340.9796390000001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3889.300174</c:v>
                </c:pt>
                <c:pt idx="2">
                  <c:v>3989.6605500000001</c:v>
                </c:pt>
                <c:pt idx="3">
                  <c:v>3989.6605500000001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462640"/>
        <c:axId val="153346320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3346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463200"/>
        <c:crosses val="autoZero"/>
        <c:auto val="1"/>
        <c:lblAlgn val="ctr"/>
        <c:lblOffset val="100"/>
        <c:noMultiLvlLbl val="0"/>
      </c:catAx>
      <c:valAx>
        <c:axId val="153346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46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105720.83332000001</c:v>
                </c:pt>
                <c:pt idx="1">
                  <c:v>24369.88781</c:v>
                </c:pt>
                <c:pt idx="2">
                  <c:v>0</c:v>
                </c:pt>
                <c:pt idx="3">
                  <c:v>4178.0546189999995</c:v>
                </c:pt>
                <c:pt idx="4">
                  <c:v>8161.174626</c:v>
                </c:pt>
                <c:pt idx="5">
                  <c:v>40656.612849999998</c:v>
                </c:pt>
                <c:pt idx="6">
                  <c:v>60187.896179999996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63306.303216</c:v>
                </c:pt>
                <c:pt idx="1">
                  <c:v>92938.578339999993</c:v>
                </c:pt>
                <c:pt idx="2">
                  <c:v>104994.18539</c:v>
                </c:pt>
                <c:pt idx="3">
                  <c:v>105720.83332000001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12618.745070000001</c:v>
                </c:pt>
                <c:pt idx="2">
                  <c:v>28809.313559999999</c:v>
                </c:pt>
                <c:pt idx="3">
                  <c:v>60187.896179999996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15877.794959999999</c:v>
                </c:pt>
                <c:pt idx="2">
                  <c:v>23766.253680000002</c:v>
                </c:pt>
                <c:pt idx="3">
                  <c:v>24369.88781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4009.431051</c:v>
                </c:pt>
                <c:pt idx="1">
                  <c:v>8551.462716</c:v>
                </c:pt>
                <c:pt idx="2">
                  <c:v>8378.1191259999996</c:v>
                </c:pt>
                <c:pt idx="3">
                  <c:v>8161.174626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1203.578088</c:v>
                </c:pt>
                <c:pt idx="1">
                  <c:v>12450.41901</c:v>
                </c:pt>
                <c:pt idx="2">
                  <c:v>29059.786899999999</c:v>
                </c:pt>
                <c:pt idx="3">
                  <c:v>40656.612849999998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1813.1387500000001</c:v>
                </c:pt>
                <c:pt idx="1">
                  <c:v>4178.0546189999995</c:v>
                </c:pt>
                <c:pt idx="2">
                  <c:v>4178.0546189999995</c:v>
                </c:pt>
                <c:pt idx="3">
                  <c:v>4178.0546189999995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7579.7874389999997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473840"/>
        <c:axId val="153347440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3623.6312400000002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3347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474400"/>
        <c:crosses val="autoZero"/>
        <c:auto val="1"/>
        <c:lblAlgn val="ctr"/>
        <c:lblOffset val="100"/>
        <c:noMultiLvlLbl val="0"/>
      </c:catAx>
      <c:valAx>
        <c:axId val="153347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47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38.00496991</c:v>
                </c:pt>
                <c:pt idx="1">
                  <c:v>19.634602810000001</c:v>
                </c:pt>
                <c:pt idx="2">
                  <c:v>21.014454189999999</c:v>
                </c:pt>
                <c:pt idx="3">
                  <c:v>33.39921288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32.23068267</c:v>
                </c:pt>
                <c:pt idx="2">
                  <c:v>34.969645190000001</c:v>
                </c:pt>
                <c:pt idx="3">
                  <c:v>44.930000020000001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3478320"/>
        <c:axId val="153347888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3347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478880"/>
        <c:crosses val="autoZero"/>
        <c:auto val="1"/>
        <c:lblAlgn val="ctr"/>
        <c:lblOffset val="100"/>
        <c:noMultiLvlLbl val="0"/>
      </c:catAx>
      <c:valAx>
        <c:axId val="1533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47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19.843383704109591</c:v>
                </c:pt>
                <c:pt idx="2">
                  <c:v>24.214024701369866</c:v>
                </c:pt>
                <c:pt idx="3">
                  <c:v>43.702816383561647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36.953841972602739</c:v>
                </c:pt>
                <c:pt idx="2">
                  <c:v>42.474369698630134</c:v>
                </c:pt>
                <c:pt idx="3">
                  <c:v>65.748204273972604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027792"/>
        <c:axId val="153502835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3502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28352"/>
        <c:crosses val="autoZero"/>
        <c:auto val="1"/>
        <c:lblAlgn val="ctr"/>
        <c:lblOffset val="100"/>
        <c:noMultiLvlLbl val="0"/>
      </c:catAx>
      <c:valAx>
        <c:axId val="15350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2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110650.64629999999</c:v>
                </c:pt>
                <c:pt idx="13">
                  <c:v>114714.47100000001</c:v>
                </c:pt>
                <c:pt idx="14">
                  <c:v>115893.58040000001</c:v>
                </c:pt>
                <c:pt idx="15">
                  <c:v>120622.71339999999</c:v>
                </c:pt>
                <c:pt idx="16">
                  <c:v>126727.935</c:v>
                </c:pt>
                <c:pt idx="17">
                  <c:v>129691.1888</c:v>
                </c:pt>
                <c:pt idx="18">
                  <c:v>131590.74840000001</c:v>
                </c:pt>
                <c:pt idx="19">
                  <c:v>133000.77960000001</c:v>
                </c:pt>
                <c:pt idx="20">
                  <c:v>134619.96109999999</c:v>
                </c:pt>
                <c:pt idx="21">
                  <c:v>136327.9626</c:v>
                </c:pt>
                <c:pt idx="22">
                  <c:v>138447.82769999999</c:v>
                </c:pt>
                <c:pt idx="23">
                  <c:v>139501.1593</c:v>
                </c:pt>
                <c:pt idx="24">
                  <c:v>140819.0949</c:v>
                </c:pt>
                <c:pt idx="25">
                  <c:v>140819.0949</c:v>
                </c:pt>
                <c:pt idx="26">
                  <c:v>140819.0949</c:v>
                </c:pt>
                <c:pt idx="27">
                  <c:v>140819.0949</c:v>
                </c:pt>
                <c:pt idx="28">
                  <c:v>140819.0949</c:v>
                </c:pt>
                <c:pt idx="29">
                  <c:v>140819.0949</c:v>
                </c:pt>
                <c:pt idx="30">
                  <c:v>140826.6753</c:v>
                </c:pt>
                <c:pt idx="31">
                  <c:v>141696.30809999999</c:v>
                </c:pt>
                <c:pt idx="32">
                  <c:v>141916.4222</c:v>
                </c:pt>
                <c:pt idx="33">
                  <c:v>141916.4222</c:v>
                </c:pt>
                <c:pt idx="34">
                  <c:v>144399.56099999999</c:v>
                </c:pt>
                <c:pt idx="35">
                  <c:v>148061.89939999999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14216.249115999999</c:v>
                </c:pt>
                <c:pt idx="9">
                  <c:v>15323.580771000001</c:v>
                </c:pt>
                <c:pt idx="10">
                  <c:v>15409.884561999999</c:v>
                </c:pt>
                <c:pt idx="11">
                  <c:v>16000.473913</c:v>
                </c:pt>
                <c:pt idx="12">
                  <c:v>16758.270251000002</c:v>
                </c:pt>
                <c:pt idx="13">
                  <c:v>16758.070251000001</c:v>
                </c:pt>
                <c:pt idx="14">
                  <c:v>16758.070251000001</c:v>
                </c:pt>
                <c:pt idx="15">
                  <c:v>16758.070251000001</c:v>
                </c:pt>
                <c:pt idx="16">
                  <c:v>17483.470250999999</c:v>
                </c:pt>
                <c:pt idx="17">
                  <c:v>18408.470250999999</c:v>
                </c:pt>
                <c:pt idx="18">
                  <c:v>19333.470250999999</c:v>
                </c:pt>
                <c:pt idx="19">
                  <c:v>20258.670251</c:v>
                </c:pt>
                <c:pt idx="20">
                  <c:v>21183.670251</c:v>
                </c:pt>
                <c:pt idx="21">
                  <c:v>22108.670251</c:v>
                </c:pt>
                <c:pt idx="22">
                  <c:v>23033.870251</c:v>
                </c:pt>
                <c:pt idx="23">
                  <c:v>23958.870251</c:v>
                </c:pt>
                <c:pt idx="24">
                  <c:v>24883.870251</c:v>
                </c:pt>
                <c:pt idx="25">
                  <c:v>25083.870251</c:v>
                </c:pt>
                <c:pt idx="26">
                  <c:v>25284.170251</c:v>
                </c:pt>
                <c:pt idx="27">
                  <c:v>25484.170251</c:v>
                </c:pt>
                <c:pt idx="28">
                  <c:v>25684.170251</c:v>
                </c:pt>
                <c:pt idx="29">
                  <c:v>25884.170251</c:v>
                </c:pt>
                <c:pt idx="30">
                  <c:v>25720.970250999999</c:v>
                </c:pt>
                <c:pt idx="31">
                  <c:v>25720.970250999999</c:v>
                </c:pt>
                <c:pt idx="32">
                  <c:v>25720.970250999999</c:v>
                </c:pt>
                <c:pt idx="33">
                  <c:v>25720.970250999999</c:v>
                </c:pt>
                <c:pt idx="34">
                  <c:v>25720.970250999999</c:v>
                </c:pt>
                <c:pt idx="35">
                  <c:v>25720.970250999999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4529.5516010000001</c:v>
                </c:pt>
                <c:pt idx="15">
                  <c:v>4529.5516010000001</c:v>
                </c:pt>
                <c:pt idx="16">
                  <c:v>4529.5516010000001</c:v>
                </c:pt>
                <c:pt idx="17">
                  <c:v>4529.5516010000001</c:v>
                </c:pt>
                <c:pt idx="18">
                  <c:v>4529.5516010000001</c:v>
                </c:pt>
                <c:pt idx="19">
                  <c:v>4529.5516010000001</c:v>
                </c:pt>
                <c:pt idx="20">
                  <c:v>4529.5516010000001</c:v>
                </c:pt>
                <c:pt idx="21">
                  <c:v>4529.5516010000001</c:v>
                </c:pt>
                <c:pt idx="22">
                  <c:v>4529.5516010000001</c:v>
                </c:pt>
                <c:pt idx="23">
                  <c:v>4529.5516010000001</c:v>
                </c:pt>
                <c:pt idx="24">
                  <c:v>4529.5516010000001</c:v>
                </c:pt>
                <c:pt idx="25">
                  <c:v>4529.5516010000001</c:v>
                </c:pt>
                <c:pt idx="26">
                  <c:v>4529.5516010000001</c:v>
                </c:pt>
                <c:pt idx="27">
                  <c:v>4529.5516010000001</c:v>
                </c:pt>
                <c:pt idx="28">
                  <c:v>4529.5516010000001</c:v>
                </c:pt>
                <c:pt idx="29">
                  <c:v>4529.5516010000001</c:v>
                </c:pt>
                <c:pt idx="30">
                  <c:v>4529.5516010000001</c:v>
                </c:pt>
                <c:pt idx="31">
                  <c:v>4529.5516010000001</c:v>
                </c:pt>
                <c:pt idx="32">
                  <c:v>4529.5516010000001</c:v>
                </c:pt>
                <c:pt idx="33">
                  <c:v>4529.5516010000001</c:v>
                </c:pt>
                <c:pt idx="34">
                  <c:v>4529.5516010000001</c:v>
                </c:pt>
                <c:pt idx="35">
                  <c:v>4529.5516010000001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15438.01433</c:v>
                </c:pt>
                <c:pt idx="8">
                  <c:v>15438.01433</c:v>
                </c:pt>
                <c:pt idx="9">
                  <c:v>15468.393766000001</c:v>
                </c:pt>
                <c:pt idx="10">
                  <c:v>15468.393766000001</c:v>
                </c:pt>
                <c:pt idx="11">
                  <c:v>15468.393766000001</c:v>
                </c:pt>
                <c:pt idx="12">
                  <c:v>15707.906305</c:v>
                </c:pt>
                <c:pt idx="13">
                  <c:v>18202.279399999999</c:v>
                </c:pt>
                <c:pt idx="14">
                  <c:v>23309.19916</c:v>
                </c:pt>
                <c:pt idx="15">
                  <c:v>23309.19916</c:v>
                </c:pt>
                <c:pt idx="16">
                  <c:v>23609.293170000001</c:v>
                </c:pt>
                <c:pt idx="17">
                  <c:v>23609.293170000001</c:v>
                </c:pt>
                <c:pt idx="18">
                  <c:v>23609.293170000001</c:v>
                </c:pt>
                <c:pt idx="19">
                  <c:v>23609.293170000001</c:v>
                </c:pt>
                <c:pt idx="20">
                  <c:v>23609.293170000001</c:v>
                </c:pt>
                <c:pt idx="21">
                  <c:v>23617.45478</c:v>
                </c:pt>
                <c:pt idx="22">
                  <c:v>23617.45478</c:v>
                </c:pt>
                <c:pt idx="23">
                  <c:v>23617.45478</c:v>
                </c:pt>
                <c:pt idx="24">
                  <c:v>23617.45478</c:v>
                </c:pt>
                <c:pt idx="25">
                  <c:v>23617.45478</c:v>
                </c:pt>
                <c:pt idx="26">
                  <c:v>23617.45478</c:v>
                </c:pt>
                <c:pt idx="27">
                  <c:v>23617.45478</c:v>
                </c:pt>
                <c:pt idx="28">
                  <c:v>23617.45478</c:v>
                </c:pt>
                <c:pt idx="29">
                  <c:v>23617.45478</c:v>
                </c:pt>
                <c:pt idx="30">
                  <c:v>23617.45478</c:v>
                </c:pt>
                <c:pt idx="31">
                  <c:v>24003.45478</c:v>
                </c:pt>
                <c:pt idx="32">
                  <c:v>24003.45478</c:v>
                </c:pt>
                <c:pt idx="33">
                  <c:v>24003.45478</c:v>
                </c:pt>
                <c:pt idx="34">
                  <c:v>24003.45478</c:v>
                </c:pt>
                <c:pt idx="35">
                  <c:v>24003.45478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17458.136864599997</c:v>
                </c:pt>
                <c:pt idx="8">
                  <c:v>23379.505971999999</c:v>
                </c:pt>
                <c:pt idx="9">
                  <c:v>26010.607483</c:v>
                </c:pt>
                <c:pt idx="10">
                  <c:v>34218.98992</c:v>
                </c:pt>
                <c:pt idx="11">
                  <c:v>36394.572109999994</c:v>
                </c:pt>
                <c:pt idx="12">
                  <c:v>41079.448499999999</c:v>
                </c:pt>
                <c:pt idx="13">
                  <c:v>41150.585319999998</c:v>
                </c:pt>
                <c:pt idx="14">
                  <c:v>41052.385320000001</c:v>
                </c:pt>
                <c:pt idx="15">
                  <c:v>43066.035060000002</c:v>
                </c:pt>
                <c:pt idx="16">
                  <c:v>44600.211661000001</c:v>
                </c:pt>
                <c:pt idx="17">
                  <c:v>46871.544881000002</c:v>
                </c:pt>
                <c:pt idx="18">
                  <c:v>51251.040930000003</c:v>
                </c:pt>
                <c:pt idx="19">
                  <c:v>57807.500030000003</c:v>
                </c:pt>
                <c:pt idx="20">
                  <c:v>64865.950860000004</c:v>
                </c:pt>
                <c:pt idx="21">
                  <c:v>72621.058199999999</c:v>
                </c:pt>
                <c:pt idx="22">
                  <c:v>79283.652170000001</c:v>
                </c:pt>
                <c:pt idx="23">
                  <c:v>81637.013269999996</c:v>
                </c:pt>
                <c:pt idx="24">
                  <c:v>82532.221550000002</c:v>
                </c:pt>
                <c:pt idx="25">
                  <c:v>96865.956350000008</c:v>
                </c:pt>
                <c:pt idx="26">
                  <c:v>101281.95761</c:v>
                </c:pt>
                <c:pt idx="27">
                  <c:v>104673.42588</c:v>
                </c:pt>
                <c:pt idx="28">
                  <c:v>108092.59419</c:v>
                </c:pt>
                <c:pt idx="29">
                  <c:v>111585.00169</c:v>
                </c:pt>
                <c:pt idx="30">
                  <c:v>115979.53942</c:v>
                </c:pt>
                <c:pt idx="31">
                  <c:v>120034.95379</c:v>
                </c:pt>
                <c:pt idx="32">
                  <c:v>125902.42707999999</c:v>
                </c:pt>
                <c:pt idx="33">
                  <c:v>131016.55813</c:v>
                </c:pt>
                <c:pt idx="34">
                  <c:v>134392.15676000001</c:v>
                </c:pt>
                <c:pt idx="35">
                  <c:v>135522.04285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29278.488799999999</c:v>
                </c:pt>
                <c:pt idx="32">
                  <c:v>33506.309650000003</c:v>
                </c:pt>
                <c:pt idx="33">
                  <c:v>37898.937189999997</c:v>
                </c:pt>
                <c:pt idx="34">
                  <c:v>37898.937189999997</c:v>
                </c:pt>
                <c:pt idx="35">
                  <c:v>37898.937189999997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4581.1042219999999</c:v>
                </c:pt>
                <c:pt idx="11">
                  <c:v>5972.2103120000002</c:v>
                </c:pt>
                <c:pt idx="12">
                  <c:v>10338.45989</c:v>
                </c:pt>
                <c:pt idx="13">
                  <c:v>11242.532999999999</c:v>
                </c:pt>
                <c:pt idx="14">
                  <c:v>12618.745070000001</c:v>
                </c:pt>
                <c:pt idx="15">
                  <c:v>12618.745070000001</c:v>
                </c:pt>
                <c:pt idx="16">
                  <c:v>12618.745070000001</c:v>
                </c:pt>
                <c:pt idx="17">
                  <c:v>14155.135971000002</c:v>
                </c:pt>
                <c:pt idx="18">
                  <c:v>16006.252437000001</c:v>
                </c:pt>
                <c:pt idx="19">
                  <c:v>17377.847260000002</c:v>
                </c:pt>
                <c:pt idx="20">
                  <c:v>18548.681438</c:v>
                </c:pt>
                <c:pt idx="21">
                  <c:v>19912.075002000001</c:v>
                </c:pt>
                <c:pt idx="22">
                  <c:v>21058.580150000002</c:v>
                </c:pt>
                <c:pt idx="23">
                  <c:v>24556.082920000001</c:v>
                </c:pt>
                <c:pt idx="24">
                  <c:v>27920.324480000003</c:v>
                </c:pt>
                <c:pt idx="25">
                  <c:v>28809.313569999998</c:v>
                </c:pt>
                <c:pt idx="26">
                  <c:v>31355.066430000003</c:v>
                </c:pt>
                <c:pt idx="27">
                  <c:v>34144.442800000004</c:v>
                </c:pt>
                <c:pt idx="28">
                  <c:v>36983.63521</c:v>
                </c:pt>
                <c:pt idx="29">
                  <c:v>39920.179640000002</c:v>
                </c:pt>
                <c:pt idx="30">
                  <c:v>43321.361560000005</c:v>
                </c:pt>
                <c:pt idx="31">
                  <c:v>46409.728929999997</c:v>
                </c:pt>
                <c:pt idx="32">
                  <c:v>49748.106350000002</c:v>
                </c:pt>
                <c:pt idx="33">
                  <c:v>53882.115590000001</c:v>
                </c:pt>
                <c:pt idx="34">
                  <c:v>57441.329620000004</c:v>
                </c:pt>
                <c:pt idx="35">
                  <c:v>60187.896179999996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5044032"/>
        <c:axId val="1535044592"/>
      </c:lineChart>
      <c:catAx>
        <c:axId val="153504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44592"/>
        <c:crosses val="autoZero"/>
        <c:auto val="1"/>
        <c:lblAlgn val="ctr"/>
        <c:lblOffset val="100"/>
        <c:noMultiLvlLbl val="0"/>
      </c:catAx>
      <c:valAx>
        <c:axId val="153504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4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29.033323808219176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19.704158558904108</c:v>
                </c:pt>
                <c:pt idx="4">
                  <c:v>20.685978906849314</c:v>
                </c:pt>
                <c:pt idx="5">
                  <c:v>23.848990301369863</c:v>
                </c:pt>
                <c:pt idx="6">
                  <c:v>26.889070180821918</c:v>
                </c:pt>
                <c:pt idx="7">
                  <c:v>26.789772676712328</c:v>
                </c:pt>
                <c:pt idx="8">
                  <c:v>27.341217671232876</c:v>
                </c:pt>
                <c:pt idx="9">
                  <c:v>27.490606904109587</c:v>
                </c:pt>
                <c:pt idx="10">
                  <c:v>21.61490169041096</c:v>
                </c:pt>
                <c:pt idx="11">
                  <c:v>21.270231802739726</c:v>
                </c:pt>
                <c:pt idx="12">
                  <c:v>21.990763893150685</c:v>
                </c:pt>
                <c:pt idx="13">
                  <c:v>20.815199761643836</c:v>
                </c:pt>
                <c:pt idx="14">
                  <c:v>20.322180323287672</c:v>
                </c:pt>
                <c:pt idx="15">
                  <c:v>19.843383704109591</c:v>
                </c:pt>
                <c:pt idx="16">
                  <c:v>21.501273693150686</c:v>
                </c:pt>
                <c:pt idx="17">
                  <c:v>23.669870273972602</c:v>
                </c:pt>
                <c:pt idx="18">
                  <c:v>24.790015002739729</c:v>
                </c:pt>
                <c:pt idx="19">
                  <c:v>23.763584000000002</c:v>
                </c:pt>
                <c:pt idx="20">
                  <c:v>22.650588909589043</c:v>
                </c:pt>
                <c:pt idx="21">
                  <c:v>21.123677358904107</c:v>
                </c:pt>
                <c:pt idx="22">
                  <c:v>20.203799301369862</c:v>
                </c:pt>
                <c:pt idx="23">
                  <c:v>28.200746712328765</c:v>
                </c:pt>
                <c:pt idx="24">
                  <c:v>37.673419232876711</c:v>
                </c:pt>
                <c:pt idx="25">
                  <c:v>24.214024701369866</c:v>
                </c:pt>
                <c:pt idx="26">
                  <c:v>23.938760553424654</c:v>
                </c:pt>
                <c:pt idx="27">
                  <c:v>25.660588128767124</c:v>
                </c:pt>
                <c:pt idx="28">
                  <c:v>27.392937312328769</c:v>
                </c:pt>
                <c:pt idx="29">
                  <c:v>29.159050547945203</c:v>
                </c:pt>
                <c:pt idx="30">
                  <c:v>30.610720520547947</c:v>
                </c:pt>
                <c:pt idx="31">
                  <c:v>31.824757561643835</c:v>
                </c:pt>
                <c:pt idx="32">
                  <c:v>32.469170684931512</c:v>
                </c:pt>
                <c:pt idx="33">
                  <c:v>35.330179424657537</c:v>
                </c:pt>
                <c:pt idx="34">
                  <c:v>39.630945178082193</c:v>
                </c:pt>
                <c:pt idx="35">
                  <c:v>43.702816383561647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26.73649997260274</c:v>
                </c:pt>
                <c:pt idx="6">
                  <c:v>30.153077643835616</c:v>
                </c:pt>
                <c:pt idx="7">
                  <c:v>31.723447972602742</c:v>
                </c:pt>
                <c:pt idx="8">
                  <c:v>33.884425671232876</c:v>
                </c:pt>
                <c:pt idx="9">
                  <c:v>35.493383178082198</c:v>
                </c:pt>
                <c:pt idx="10">
                  <c:v>32.968988410958907</c:v>
                </c:pt>
                <c:pt idx="11">
                  <c:v>34.245522082191783</c:v>
                </c:pt>
                <c:pt idx="12">
                  <c:v>37.684027315068498</c:v>
                </c:pt>
                <c:pt idx="13">
                  <c:v>37.594174958904105</c:v>
                </c:pt>
                <c:pt idx="14">
                  <c:v>38.113590712328765</c:v>
                </c:pt>
                <c:pt idx="15">
                  <c:v>36.953841972602739</c:v>
                </c:pt>
                <c:pt idx="16">
                  <c:v>39.140828657534243</c:v>
                </c:pt>
                <c:pt idx="17">
                  <c:v>41.889028575342465</c:v>
                </c:pt>
                <c:pt idx="18">
                  <c:v>43.742410986301365</c:v>
                </c:pt>
                <c:pt idx="19">
                  <c:v>42.511774986301369</c:v>
                </c:pt>
                <c:pt idx="20">
                  <c:v>40.616758328767126</c:v>
                </c:pt>
                <c:pt idx="21">
                  <c:v>38.844982410958906</c:v>
                </c:pt>
                <c:pt idx="22">
                  <c:v>37.890704465753423</c:v>
                </c:pt>
                <c:pt idx="23">
                  <c:v>45.914849041095891</c:v>
                </c:pt>
                <c:pt idx="24">
                  <c:v>56.63018112328767</c:v>
                </c:pt>
                <c:pt idx="25">
                  <c:v>42.474369698630134</c:v>
                </c:pt>
                <c:pt idx="26">
                  <c:v>42.194970849315069</c:v>
                </c:pt>
                <c:pt idx="27">
                  <c:v>43.913829452054792</c:v>
                </c:pt>
                <c:pt idx="28">
                  <c:v>45.643082082191782</c:v>
                </c:pt>
                <c:pt idx="29">
                  <c:v>47.406151452054793</c:v>
                </c:pt>
                <c:pt idx="30">
                  <c:v>48.853969534246573</c:v>
                </c:pt>
                <c:pt idx="31">
                  <c:v>50.063272575342467</c:v>
                </c:pt>
                <c:pt idx="32">
                  <c:v>50.763431835616437</c:v>
                </c:pt>
                <c:pt idx="33">
                  <c:v>54.87692961643836</c:v>
                </c:pt>
                <c:pt idx="34">
                  <c:v>60.128881095890414</c:v>
                </c:pt>
                <c:pt idx="35">
                  <c:v>65.748204273972604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5049072"/>
        <c:axId val="15350496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3504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49632"/>
        <c:crosses val="autoZero"/>
        <c:auto val="1"/>
        <c:lblAlgn val="ctr"/>
        <c:lblOffset val="100"/>
        <c:noMultiLvlLbl val="0"/>
      </c:catAx>
      <c:valAx>
        <c:axId val="153504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4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8.920075722173354E-2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5.7713883081016056E-2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2.6818945874462936E-2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2.5829038705173758E-2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2.4661069060832153E-2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2.4661363379553717E-2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2.4661363379553717E-2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2.4661363379553717E-2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0.35481503256286495</c:v>
                </c:pt>
                <c:pt idx="29">
                  <c:v>0.42117237197913732</c:v>
                </c:pt>
                <c:pt idx="30">
                  <c:v>0.55499284125482762</c:v>
                </c:pt>
                <c:pt idx="31">
                  <c:v>0.46169895659623017</c:v>
                </c:pt>
                <c:pt idx="32">
                  <c:v>0.35464795106578145</c:v>
                </c:pt>
                <c:pt idx="33">
                  <c:v>0.42344725102645553</c:v>
                </c:pt>
                <c:pt idx="34">
                  <c:v>0.55917679958066491</c:v>
                </c:pt>
                <c:pt idx="35">
                  <c:v>0.46371876443771415</c:v>
                </c:pt>
                <c:pt idx="36">
                  <c:v>0.35459812101382754</c:v>
                </c:pt>
                <c:pt idx="37">
                  <c:v>0.42412570623005003</c:v>
                </c:pt>
                <c:pt idx="38">
                  <c:v>0.56042461460107074</c:v>
                </c:pt>
                <c:pt idx="39">
                  <c:v>0.4643211477622527</c:v>
                </c:pt>
                <c:pt idx="40">
                  <c:v>0.35449114095299983</c:v>
                </c:pt>
                <c:pt idx="41">
                  <c:v>0.42558228110317053</c:v>
                </c:pt>
                <c:pt idx="42">
                  <c:v>0.56310354768356063</c:v>
                </c:pt>
                <c:pt idx="43">
                  <c:v>0.46561440397420123</c:v>
                </c:pt>
                <c:pt idx="44">
                  <c:v>0.35447106755392493</c:v>
                </c:pt>
                <c:pt idx="45">
                  <c:v>0.42585558806285423</c:v>
                </c:pt>
                <c:pt idx="46">
                  <c:v>0.56360621386352117</c:v>
                </c:pt>
                <c:pt idx="47">
                  <c:v>0.46585706632175056</c:v>
                </c:pt>
                <c:pt idx="48">
                  <c:v>0.35441390630645886</c:v>
                </c:pt>
                <c:pt idx="49">
                  <c:v>0.42663386053490959</c:v>
                </c:pt>
                <c:pt idx="50">
                  <c:v>0.56503761268119268</c:v>
                </c:pt>
                <c:pt idx="51">
                  <c:v>0.46654807477271754</c:v>
                </c:pt>
                <c:pt idx="52">
                  <c:v>0.35441318055108528</c:v>
                </c:pt>
                <c:pt idx="53">
                  <c:v>0.42664374193888138</c:v>
                </c:pt>
                <c:pt idx="54">
                  <c:v>0.56505578706553383</c:v>
                </c:pt>
                <c:pt idx="55">
                  <c:v>0.46655684848713108</c:v>
                </c:pt>
                <c:pt idx="56">
                  <c:v>0.35441379733205719</c:v>
                </c:pt>
                <c:pt idx="57">
                  <c:v>0.42663534433813505</c:v>
                </c:pt>
                <c:pt idx="58">
                  <c:v>0.56504034222097188</c:v>
                </c:pt>
                <c:pt idx="59">
                  <c:v>0.46654939248972244</c:v>
                </c:pt>
                <c:pt idx="60">
                  <c:v>0.3544017125638777</c:v>
                </c:pt>
                <c:pt idx="61">
                  <c:v>0.4267998829446919</c:v>
                </c:pt>
                <c:pt idx="62">
                  <c:v>0.56534296164667641</c:v>
                </c:pt>
                <c:pt idx="63">
                  <c:v>0.46669548214267392</c:v>
                </c:pt>
                <c:pt idx="64">
                  <c:v>0.35438876858562451</c:v>
                </c:pt>
                <c:pt idx="65">
                  <c:v>0.42697612022213938</c:v>
                </c:pt>
                <c:pt idx="66">
                  <c:v>0.56566709732368869</c:v>
                </c:pt>
                <c:pt idx="67">
                  <c:v>0.46685195879478808</c:v>
                </c:pt>
                <c:pt idx="68">
                  <c:v>0.35434375807682261</c:v>
                </c:pt>
                <c:pt idx="69">
                  <c:v>0.42758895560159338</c:v>
                </c:pt>
                <c:pt idx="70">
                  <c:v>0.5667942243283961</c:v>
                </c:pt>
                <c:pt idx="71">
                  <c:v>0.46739607989069126</c:v>
                </c:pt>
                <c:pt idx="72">
                  <c:v>0.35430663845640648</c:v>
                </c:pt>
                <c:pt idx="73">
                  <c:v>0.4280943532652654</c:v>
                </c:pt>
                <c:pt idx="74">
                  <c:v>0.56772375188321855</c:v>
                </c:pt>
                <c:pt idx="75">
                  <c:v>0.46784480974248183</c:v>
                </c:pt>
                <c:pt idx="76">
                  <c:v>0.35426630519520841</c:v>
                </c:pt>
                <c:pt idx="77">
                  <c:v>0.42864350650418537</c:v>
                </c:pt>
                <c:pt idx="78">
                  <c:v>0.5687337546985769</c:v>
                </c:pt>
                <c:pt idx="79">
                  <c:v>0.46833238907840724</c:v>
                </c:pt>
                <c:pt idx="80">
                  <c:v>0.35420640787782326</c:v>
                </c:pt>
                <c:pt idx="81">
                  <c:v>0.42945903242402572</c:v>
                </c:pt>
                <c:pt idx="82">
                  <c:v>0.5702336702183356</c:v>
                </c:pt>
                <c:pt idx="83">
                  <c:v>0.46905647391445637</c:v>
                </c:pt>
                <c:pt idx="84">
                  <c:v>0.35419771066073508</c:v>
                </c:pt>
                <c:pt idx="85">
                  <c:v>0.42957744775192491</c:v>
                </c:pt>
                <c:pt idx="86">
                  <c:v>0.57045145961946331</c:v>
                </c:pt>
                <c:pt idx="87">
                  <c:v>0.46916161189455108</c:v>
                </c:pt>
                <c:pt idx="88">
                  <c:v>0.35417595859598</c:v>
                </c:pt>
                <c:pt idx="89">
                  <c:v>0.42987360955473503</c:v>
                </c:pt>
                <c:pt idx="90">
                  <c:v>0.57099616063763892</c:v>
                </c:pt>
                <c:pt idx="91">
                  <c:v>0.46942456659662735</c:v>
                </c:pt>
                <c:pt idx="92">
                  <c:v>0.35417536425141682</c:v>
                </c:pt>
                <c:pt idx="93">
                  <c:v>0.42988170228535844</c:v>
                </c:pt>
                <c:pt idx="94">
                  <c:v>0.57101104461314656</c:v>
                </c:pt>
                <c:pt idx="95">
                  <c:v>0.46943175182503827</c:v>
                </c:pt>
                <c:pt idx="96">
                  <c:v>0.3541565320350934</c:v>
                </c:pt>
                <c:pt idx="97">
                  <c:v>0.43013811039114092</c:v>
                </c:pt>
                <c:pt idx="98">
                  <c:v>0.57148263075683559</c:v>
                </c:pt>
                <c:pt idx="99">
                  <c:v>0.46965941021976526</c:v>
                </c:pt>
                <c:pt idx="100">
                  <c:v>0.35415534001590426</c:v>
                </c:pt>
                <c:pt idx="101">
                  <c:v>0.43015433990602409</c:v>
                </c:pt>
                <c:pt idx="102">
                  <c:v>0.57151248005202804</c:v>
                </c:pt>
                <c:pt idx="103">
                  <c:v>0.46967381998391827</c:v>
                </c:pt>
                <c:pt idx="104">
                  <c:v>0.35415534001742521</c:v>
                </c:pt>
                <c:pt idx="105">
                  <c:v>0.43015433990484458</c:v>
                </c:pt>
                <c:pt idx="106">
                  <c:v>0.5715124800696475</c:v>
                </c:pt>
                <c:pt idx="107">
                  <c:v>0.46967381998255592</c:v>
                </c:pt>
                <c:pt idx="108">
                  <c:v>0.3541553400334736</c:v>
                </c:pt>
                <c:pt idx="109">
                  <c:v>0.43015433995270702</c:v>
                </c:pt>
                <c:pt idx="110">
                  <c:v>0.57151248004991739</c:v>
                </c:pt>
                <c:pt idx="111">
                  <c:v>0.46967382004254699</c:v>
                </c:pt>
                <c:pt idx="112">
                  <c:v>0.35415534001996923</c:v>
                </c:pt>
                <c:pt idx="113">
                  <c:v>0.43015433988262575</c:v>
                </c:pt>
                <c:pt idx="114">
                  <c:v>0.57151248004477184</c:v>
                </c:pt>
                <c:pt idx="115">
                  <c:v>0.46967382002842833</c:v>
                </c:pt>
                <c:pt idx="116">
                  <c:v>0.3541553399962134</c:v>
                </c:pt>
                <c:pt idx="117">
                  <c:v>0.43015433994747654</c:v>
                </c:pt>
                <c:pt idx="118">
                  <c:v>0.57151248011958511</c:v>
                </c:pt>
                <c:pt idx="119">
                  <c:v>0.46967382001390184</c:v>
                </c:pt>
                <c:pt idx="120">
                  <c:v>0.35415534004885768</c:v>
                </c:pt>
                <c:pt idx="121">
                  <c:v>0.43015433989037649</c:v>
                </c:pt>
                <c:pt idx="122">
                  <c:v>0.57151248005878652</c:v>
                </c:pt>
                <c:pt idx="123">
                  <c:v>0.46967381998937757</c:v>
                </c:pt>
                <c:pt idx="124">
                  <c:v>0.35415534000515064</c:v>
                </c:pt>
                <c:pt idx="125">
                  <c:v>0.43015433996277797</c:v>
                </c:pt>
                <c:pt idx="126">
                  <c:v>0.57151248002325739</c:v>
                </c:pt>
                <c:pt idx="127">
                  <c:v>0.46967381999939373</c:v>
                </c:pt>
                <c:pt idx="128">
                  <c:v>0.35415534002110677</c:v>
                </c:pt>
                <c:pt idx="129">
                  <c:v>0.43015433996032226</c:v>
                </c:pt>
                <c:pt idx="130">
                  <c:v>0.57151248009126154</c:v>
                </c:pt>
                <c:pt idx="131">
                  <c:v>0.46967382004817188</c:v>
                </c:pt>
                <c:pt idx="132">
                  <c:v>0.35415534001404464</c:v>
                </c:pt>
                <c:pt idx="133">
                  <c:v>0.43015433991236385</c:v>
                </c:pt>
                <c:pt idx="134">
                  <c:v>0.57151248009204592</c:v>
                </c:pt>
                <c:pt idx="135">
                  <c:v>0.46967381999870883</c:v>
                </c:pt>
                <c:pt idx="136">
                  <c:v>0.35415534000988824</c:v>
                </c:pt>
                <c:pt idx="137">
                  <c:v>0.43015433990866769</c:v>
                </c:pt>
                <c:pt idx="138">
                  <c:v>0.57151248005613153</c:v>
                </c:pt>
                <c:pt idx="139">
                  <c:v>0.46967381997389707</c:v>
                </c:pt>
                <c:pt idx="140">
                  <c:v>0.35415533999235316</c:v>
                </c:pt>
                <c:pt idx="141">
                  <c:v>0.43015433994396873</c:v>
                </c:pt>
                <c:pt idx="142">
                  <c:v>0.57151248004523425</c:v>
                </c:pt>
                <c:pt idx="143">
                  <c:v>0.46967382000322316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5052992"/>
        <c:axId val="1535053552"/>
      </c:lineChart>
      <c:catAx>
        <c:axId val="153505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53552"/>
        <c:crosses val="autoZero"/>
        <c:auto val="1"/>
        <c:lblAlgn val="ctr"/>
        <c:lblOffset val="100"/>
        <c:noMultiLvlLbl val="0"/>
      </c:catAx>
      <c:valAx>
        <c:axId val="153505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5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14.786533820000001</c:v>
                </c:pt>
                <c:pt idx="3">
                  <c:v>14.37938187</c:v>
                </c:pt>
                <c:pt idx="4">
                  <c:v>13.997605910000001</c:v>
                </c:pt>
                <c:pt idx="5">
                  <c:v>10.500801559999999</c:v>
                </c:pt>
                <c:pt idx="6">
                  <c:v>10.411486160000001</c:v>
                </c:pt>
                <c:pt idx="7">
                  <c:v>10.43563082</c:v>
                </c:pt>
                <c:pt idx="8">
                  <c:v>9.7492381039999998</c:v>
                </c:pt>
                <c:pt idx="9">
                  <c:v>8.5519171840000006</c:v>
                </c:pt>
                <c:pt idx="10">
                  <c:v>8.220138145</c:v>
                </c:pt>
                <c:pt idx="11">
                  <c:v>8.0947740889999995</c:v>
                </c:pt>
                <c:pt idx="12">
                  <c:v>8.4162631529999992</c:v>
                </c:pt>
                <c:pt idx="13">
                  <c:v>8.4309541190000008</c:v>
                </c:pt>
                <c:pt idx="14">
                  <c:v>7.8263884319999999</c:v>
                </c:pt>
                <c:pt idx="15">
                  <c:v>7.1803964130000004</c:v>
                </c:pt>
                <c:pt idx="16">
                  <c:v>6.4487327759999999</c:v>
                </c:pt>
                <c:pt idx="17">
                  <c:v>6.1289662920000003</c:v>
                </c:pt>
                <c:pt idx="18">
                  <c:v>7.8660723470000002</c:v>
                </c:pt>
                <c:pt idx="19">
                  <c:v>9.8705965649999996</c:v>
                </c:pt>
                <c:pt idx="20">
                  <c:v>6.4511240729999999</c:v>
                </c:pt>
                <c:pt idx="21">
                  <c:v>6.7334691690000001</c:v>
                </c:pt>
                <c:pt idx="22">
                  <c:v>6.9736477680000002</c:v>
                </c:pt>
                <c:pt idx="23">
                  <c:v>7.2055424160000001</c:v>
                </c:pt>
                <c:pt idx="24">
                  <c:v>7.432305071</c:v>
                </c:pt>
                <c:pt idx="25">
                  <c:v>7.2402009349999998</c:v>
                </c:pt>
                <c:pt idx="26">
                  <c:v>7.4059717459999996</c:v>
                </c:pt>
                <c:pt idx="27">
                  <c:v>7.2911611619999999</c:v>
                </c:pt>
                <c:pt idx="28">
                  <c:v>7.6715622039999998</c:v>
                </c:pt>
                <c:pt idx="29">
                  <c:v>8.4170100189999992</c:v>
                </c:pt>
                <c:pt idx="30">
                  <c:v>9.1504727750000008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056352"/>
        <c:axId val="1535056912"/>
      </c:barChart>
      <c:catAx>
        <c:axId val="15350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56912"/>
        <c:crosses val="autoZero"/>
        <c:auto val="1"/>
        <c:lblAlgn val="ctr"/>
        <c:lblOffset val="100"/>
        <c:noMultiLvlLbl val="0"/>
      </c:catAx>
      <c:valAx>
        <c:axId val="153505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95.417557529999996</c:v>
                </c:pt>
                <c:pt idx="3">
                  <c:v>139.0259034</c:v>
                </c:pt>
                <c:pt idx="4">
                  <c:v>220.72969990000001</c:v>
                </c:pt>
                <c:pt idx="5">
                  <c:v>265.9496102</c:v>
                </c:pt>
                <c:pt idx="6">
                  <c:v>134.35640140000001</c:v>
                </c:pt>
                <c:pt idx="7">
                  <c:v>217.2260532</c:v>
                </c:pt>
                <c:pt idx="8">
                  <c:v>196.68464030000001</c:v>
                </c:pt>
                <c:pt idx="9">
                  <c:v>274.25256200000001</c:v>
                </c:pt>
                <c:pt idx="10">
                  <c:v>154.3923063</c:v>
                </c:pt>
                <c:pt idx="11">
                  <c:v>244.33433310000001</c:v>
                </c:pt>
                <c:pt idx="12">
                  <c:v>155.67583300000001</c:v>
                </c:pt>
                <c:pt idx="13">
                  <c:v>193.33169100000001</c:v>
                </c:pt>
                <c:pt idx="14">
                  <c:v>220.7512059</c:v>
                </c:pt>
                <c:pt idx="15">
                  <c:v>218.79725479999999</c:v>
                </c:pt>
                <c:pt idx="16">
                  <c:v>217.24058149999999</c:v>
                </c:pt>
                <c:pt idx="17">
                  <c:v>250.6963738</c:v>
                </c:pt>
                <c:pt idx="18">
                  <c:v>128.88859690000001</c:v>
                </c:pt>
                <c:pt idx="19">
                  <c:v>192.201876</c:v>
                </c:pt>
                <c:pt idx="20">
                  <c:v>317.20579800000002</c:v>
                </c:pt>
                <c:pt idx="21">
                  <c:v>184.12009330000001</c:v>
                </c:pt>
                <c:pt idx="22">
                  <c:v>154.6109543</c:v>
                </c:pt>
                <c:pt idx="23">
                  <c:v>155.17908120000001</c:v>
                </c:pt>
                <c:pt idx="24">
                  <c:v>155.7581792</c:v>
                </c:pt>
                <c:pt idx="25">
                  <c:v>177.94749110000001</c:v>
                </c:pt>
                <c:pt idx="26">
                  <c:v>180.1813827</c:v>
                </c:pt>
                <c:pt idx="27">
                  <c:v>195.13001700000001</c:v>
                </c:pt>
                <c:pt idx="28">
                  <c:v>171.71290490000001</c:v>
                </c:pt>
                <c:pt idx="29">
                  <c:v>154.82182409999999</c:v>
                </c:pt>
                <c:pt idx="30">
                  <c:v>152.4212229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059152"/>
        <c:axId val="1540074864"/>
      </c:barChart>
      <c:catAx>
        <c:axId val="153505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74864"/>
        <c:crosses val="autoZero"/>
        <c:auto val="1"/>
        <c:lblAlgn val="ctr"/>
        <c:lblOffset val="100"/>
        <c:noMultiLvlLbl val="0"/>
      </c:catAx>
      <c:valAx>
        <c:axId val="154007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05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110.20409135</c:v>
                </c:pt>
                <c:pt idx="3">
                  <c:v>153.40528527000001</c:v>
                </c:pt>
                <c:pt idx="4">
                  <c:v>234.72730581000002</c:v>
                </c:pt>
                <c:pt idx="5">
                  <c:v>276.45041176000001</c:v>
                </c:pt>
                <c:pt idx="6">
                  <c:v>144.76788756000002</c:v>
                </c:pt>
                <c:pt idx="7">
                  <c:v>227.66168402</c:v>
                </c:pt>
                <c:pt idx="8">
                  <c:v>206.43387840400001</c:v>
                </c:pt>
                <c:pt idx="9">
                  <c:v>282.804479184</c:v>
                </c:pt>
                <c:pt idx="10">
                  <c:v>162.61244444499999</c:v>
                </c:pt>
                <c:pt idx="11">
                  <c:v>252.42910718900001</c:v>
                </c:pt>
                <c:pt idx="12">
                  <c:v>164.092096153</c:v>
                </c:pt>
                <c:pt idx="13">
                  <c:v>201.76264511900001</c:v>
                </c:pt>
                <c:pt idx="14">
                  <c:v>228.57759433199999</c:v>
                </c:pt>
                <c:pt idx="15">
                  <c:v>225.977651213</c:v>
                </c:pt>
                <c:pt idx="16">
                  <c:v>223.689314276</c:v>
                </c:pt>
                <c:pt idx="17">
                  <c:v>256.82534009199998</c:v>
                </c:pt>
                <c:pt idx="18">
                  <c:v>136.75466924700001</c:v>
                </c:pt>
                <c:pt idx="19">
                  <c:v>202.072472565</c:v>
                </c:pt>
                <c:pt idx="20">
                  <c:v>323.65692207300003</c:v>
                </c:pt>
                <c:pt idx="21">
                  <c:v>190.853562469</c:v>
                </c:pt>
                <c:pt idx="22">
                  <c:v>161.58460206800001</c:v>
                </c:pt>
                <c:pt idx="23">
                  <c:v>162.384623616</c:v>
                </c:pt>
                <c:pt idx="24">
                  <c:v>163.190484271</c:v>
                </c:pt>
                <c:pt idx="25">
                  <c:v>185.187692035</c:v>
                </c:pt>
                <c:pt idx="26">
                  <c:v>187.58735444600001</c:v>
                </c:pt>
                <c:pt idx="27">
                  <c:v>202.42117816200002</c:v>
                </c:pt>
                <c:pt idx="28">
                  <c:v>179.38446710400001</c:v>
                </c:pt>
                <c:pt idx="29">
                  <c:v>163.23883411899999</c:v>
                </c:pt>
                <c:pt idx="30">
                  <c:v>161.571695675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0077104"/>
        <c:axId val="1540077664"/>
      </c:barChart>
      <c:catAx>
        <c:axId val="154007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77664"/>
        <c:crosses val="autoZero"/>
        <c:auto val="1"/>
        <c:lblAlgn val="ctr"/>
        <c:lblOffset val="100"/>
        <c:noMultiLvlLbl val="0"/>
      </c:catAx>
      <c:valAx>
        <c:axId val="154007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7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9.4736820829999999</c:v>
                </c:pt>
                <c:pt idx="1">
                  <c:v>7.3530984110000004</c:v>
                </c:pt>
                <c:pt idx="2">
                  <c:v>7.9872355810000002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195.3823926</c:v>
                </c:pt>
                <c:pt idx="1">
                  <c:v>221.24664519999999</c:v>
                </c:pt>
                <c:pt idx="2">
                  <c:v>170.8534703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0080464"/>
        <c:axId val="1540081024"/>
      </c:barChart>
      <c:catAx>
        <c:axId val="15400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81024"/>
        <c:crosses val="autoZero"/>
        <c:auto val="1"/>
        <c:lblAlgn val="ctr"/>
        <c:lblOffset val="100"/>
        <c:noMultiLvlLbl val="0"/>
      </c:catAx>
      <c:valAx>
        <c:axId val="154008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14.071387789999999</c:v>
                </c:pt>
                <c:pt idx="2">
                  <c:v>9.4736820829999999</c:v>
                </c:pt>
                <c:pt idx="3">
                  <c:v>7.9897552410000001</c:v>
                </c:pt>
                <c:pt idx="4">
                  <c:v>7.3530984110000004</c:v>
                </c:pt>
                <c:pt idx="5">
                  <c:v>7.1170330719999999</c:v>
                </c:pt>
                <c:pt idx="6">
                  <c:v>7.9872355810000002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150.13934370000001</c:v>
                </c:pt>
                <c:pt idx="2">
                  <c:v>195.3823926</c:v>
                </c:pt>
                <c:pt idx="3">
                  <c:v>206.57806360000001</c:v>
                </c:pt>
                <c:pt idx="4">
                  <c:v>221.24664519999999</c:v>
                </c:pt>
                <c:pt idx="5">
                  <c:v>165.5231598</c:v>
                </c:pt>
                <c:pt idx="6">
                  <c:v>170.8534703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0084384"/>
        <c:axId val="1540084944"/>
      </c:barChart>
      <c:catAx>
        <c:axId val="154008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84944"/>
        <c:crosses val="autoZero"/>
        <c:auto val="1"/>
        <c:lblAlgn val="ctr"/>
        <c:lblOffset val="100"/>
        <c:noMultiLvlLbl val="0"/>
      </c:catAx>
      <c:valAx>
        <c:axId val="154008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8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68466.158696099999</c:v>
                </c:pt>
                <c:pt idx="1">
                  <c:v>86102.129623800007</c:v>
                </c:pt>
                <c:pt idx="2">
                  <c:v>100301.04748510002</c:v>
                </c:pt>
                <c:pt idx="3">
                  <c:v>116941.7641521</c:v>
                </c:pt>
                <c:pt idx="4">
                  <c:v>135505.70882012002</c:v>
                </c:pt>
                <c:pt idx="5">
                  <c:v>150811.37313620001</c:v>
                </c:pt>
                <c:pt idx="6">
                  <c:v>165341.338839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089424"/>
        <c:axId val="154008998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14.071387789999999</c:v>
                </c:pt>
                <c:pt idx="2">
                  <c:v>9.4736820829999999</c:v>
                </c:pt>
                <c:pt idx="3">
                  <c:v>7.9897552410000001</c:v>
                </c:pt>
                <c:pt idx="4">
                  <c:v>7.3530984110000004</c:v>
                </c:pt>
                <c:pt idx="5">
                  <c:v>7.1170330719999999</c:v>
                </c:pt>
                <c:pt idx="6">
                  <c:v>7.9872355810000002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0091104"/>
        <c:axId val="1540090544"/>
      </c:lineChart>
      <c:catAx>
        <c:axId val="154008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89984"/>
        <c:crosses val="autoZero"/>
        <c:auto val="1"/>
        <c:lblAlgn val="ctr"/>
        <c:lblOffset val="100"/>
        <c:noMultiLvlLbl val="0"/>
      </c:catAx>
      <c:valAx>
        <c:axId val="154008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89424"/>
        <c:crosses val="autoZero"/>
        <c:crossBetween val="between"/>
      </c:valAx>
      <c:valAx>
        <c:axId val="154009054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91104"/>
        <c:crosses val="max"/>
        <c:crossBetween val="between"/>
      </c:valAx>
      <c:catAx>
        <c:axId val="15400911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40090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0093904"/>
        <c:axId val="1540094464"/>
      </c:lineChart>
      <c:catAx>
        <c:axId val="1540093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94464"/>
        <c:crosses val="autoZero"/>
        <c:auto val="1"/>
        <c:lblAlgn val="ctr"/>
        <c:lblOffset val="100"/>
        <c:noMultiLvlLbl val="0"/>
      </c:catAx>
      <c:valAx>
        <c:axId val="154009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9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38.00496991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20.803168629999998</c:v>
                </c:pt>
                <c:pt idx="4">
                  <c:v>25.10109143</c:v>
                </c:pt>
                <c:pt idx="5">
                  <c:v>28.259276369999998</c:v>
                </c:pt>
                <c:pt idx="6">
                  <c:v>31.020675090000001</c:v>
                </c:pt>
                <c:pt idx="7">
                  <c:v>31.815437630000002</c:v>
                </c:pt>
                <c:pt idx="8">
                  <c:v>31.848101750000001</c:v>
                </c:pt>
                <c:pt idx="9">
                  <c:v>31.901328079999999</c:v>
                </c:pt>
                <c:pt idx="10">
                  <c:v>27.321139840000001</c:v>
                </c:pt>
                <c:pt idx="11">
                  <c:v>27.53325439</c:v>
                </c:pt>
                <c:pt idx="12">
                  <c:v>27.976828220000002</c:v>
                </c:pt>
                <c:pt idx="13">
                  <c:v>27.188026260000001</c:v>
                </c:pt>
                <c:pt idx="14">
                  <c:v>20.01747821</c:v>
                </c:pt>
                <c:pt idx="15">
                  <c:v>19.634602810000001</c:v>
                </c:pt>
                <c:pt idx="16">
                  <c:v>18.555344250000001</c:v>
                </c:pt>
                <c:pt idx="17">
                  <c:v>20.21266121</c:v>
                </c:pt>
                <c:pt idx="18">
                  <c:v>21.068714780000001</c:v>
                </c:pt>
                <c:pt idx="19">
                  <c:v>20.66123958</c:v>
                </c:pt>
                <c:pt idx="20">
                  <c:v>19.81065001</c:v>
                </c:pt>
                <c:pt idx="21">
                  <c:v>18.643731070000001</c:v>
                </c:pt>
                <c:pt idx="22">
                  <c:v>17.975267339999998</c:v>
                </c:pt>
                <c:pt idx="23">
                  <c:v>24.086812800000001</c:v>
                </c:pt>
                <c:pt idx="24">
                  <c:v>31.326382330000001</c:v>
                </c:pt>
                <c:pt idx="25">
                  <c:v>21.014454189999999</c:v>
                </c:pt>
                <c:pt idx="26">
                  <c:v>20.675077859999998</c:v>
                </c:pt>
                <c:pt idx="27">
                  <c:v>21.9909584</c:v>
                </c:pt>
                <c:pt idx="28">
                  <c:v>23.314879919999999</c:v>
                </c:pt>
                <c:pt idx="29">
                  <c:v>24.66460511</c:v>
                </c:pt>
                <c:pt idx="30">
                  <c:v>23.39377769</c:v>
                </c:pt>
                <c:pt idx="31">
                  <c:v>24.321587040000001</c:v>
                </c:pt>
                <c:pt idx="32">
                  <c:v>24.814069979999999</c:v>
                </c:pt>
                <c:pt idx="33">
                  <c:v>27.0005524</c:v>
                </c:pt>
                <c:pt idx="34">
                  <c:v>30.287347230000002</c:v>
                </c:pt>
                <c:pt idx="35">
                  <c:v>33.39921288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31.000313479999999</c:v>
                </c:pt>
                <c:pt idx="5">
                  <c:v>30.90542619</c:v>
                </c:pt>
                <c:pt idx="6">
                  <c:v>37.585428440000001</c:v>
                </c:pt>
                <c:pt idx="7">
                  <c:v>41.492040039999999</c:v>
                </c:pt>
                <c:pt idx="8">
                  <c:v>42.632807249999999</c:v>
                </c:pt>
                <c:pt idx="9">
                  <c:v>43.633942249999997</c:v>
                </c:pt>
                <c:pt idx="10">
                  <c:v>39.862908560000001</c:v>
                </c:pt>
                <c:pt idx="11">
                  <c:v>39.63406767</c:v>
                </c:pt>
                <c:pt idx="12">
                  <c:v>41.160875709999999</c:v>
                </c:pt>
                <c:pt idx="13">
                  <c:v>40.115131040000001</c:v>
                </c:pt>
                <c:pt idx="14">
                  <c:v>31.385570229999999</c:v>
                </c:pt>
                <c:pt idx="15">
                  <c:v>32.23068267</c:v>
                </c:pt>
                <c:pt idx="16">
                  <c:v>29.686536199999999</c:v>
                </c:pt>
                <c:pt idx="17">
                  <c:v>31.785957079999999</c:v>
                </c:pt>
                <c:pt idx="18">
                  <c:v>33.202376399999999</c:v>
                </c:pt>
                <c:pt idx="19">
                  <c:v>33.139980360000003</c:v>
                </c:pt>
                <c:pt idx="20">
                  <c:v>33.113161150000003</c:v>
                </c:pt>
                <c:pt idx="21">
                  <c:v>32.237644789999997</c:v>
                </c:pt>
                <c:pt idx="22">
                  <c:v>31.787576130000001</c:v>
                </c:pt>
                <c:pt idx="23">
                  <c:v>37.810964329999997</c:v>
                </c:pt>
                <c:pt idx="24">
                  <c:v>43.156652350000002</c:v>
                </c:pt>
                <c:pt idx="25">
                  <c:v>34.969645190000001</c:v>
                </c:pt>
                <c:pt idx="26">
                  <c:v>34.627108980000003</c:v>
                </c:pt>
                <c:pt idx="27">
                  <c:v>35.940720519999999</c:v>
                </c:pt>
                <c:pt idx="28">
                  <c:v>37.262275559999999</c:v>
                </c:pt>
                <c:pt idx="29">
                  <c:v>38.609674499999997</c:v>
                </c:pt>
                <c:pt idx="30">
                  <c:v>37.335903350000002</c:v>
                </c:pt>
                <c:pt idx="31">
                  <c:v>38.225006550000003</c:v>
                </c:pt>
                <c:pt idx="32">
                  <c:v>38.649884470000003</c:v>
                </c:pt>
                <c:pt idx="33">
                  <c:v>40.753405839999999</c:v>
                </c:pt>
                <c:pt idx="34">
                  <c:v>43.703871839999998</c:v>
                </c:pt>
                <c:pt idx="35">
                  <c:v>44.930000020000001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0097824"/>
        <c:axId val="154009838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4009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98384"/>
        <c:crosses val="autoZero"/>
        <c:auto val="1"/>
        <c:lblAlgn val="ctr"/>
        <c:lblOffset val="100"/>
        <c:noMultiLvlLbl val="0"/>
      </c:catAx>
      <c:valAx>
        <c:axId val="154009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09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0103424"/>
        <c:axId val="1540103984"/>
      </c:lineChart>
      <c:catAx>
        <c:axId val="154010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103984"/>
        <c:crosses val="autoZero"/>
        <c:auto val="1"/>
        <c:lblAlgn val="ctr"/>
        <c:lblOffset val="100"/>
        <c:noMultiLvlLbl val="0"/>
      </c:catAx>
      <c:valAx>
        <c:axId val="154010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10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4.63735347222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Norte"/>
        <s v="Teles Pires"/>
        <s v="Tapajós"/>
        <s v="Madeira"/>
        <s v="Manaus"/>
      </sharedItems>
    </cacheField>
    <cacheField name="Subsistema_Para_proj" numFmtId="0">
      <sharedItems containsBlank="1" count="8">
        <m/>
        <s v="Sul"/>
        <s v="Imperatriz"/>
        <s v="Nordeste"/>
        <s v="Manaus"/>
        <s v="Sudeste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7">
        <m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032"/>
        <n v="2031"/>
        <n v="2030"/>
        <n v="2025"/>
        <n v="2019"/>
        <n v="2027" u="1"/>
        <n v="2018" u="1"/>
        <n v="2050" u="1"/>
        <n v="2023" u="1"/>
        <n v="202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4.637353935184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1509999997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0090000006"/>
    </cacheField>
    <cacheField name="2013" numFmtId="0">
      <sharedItems containsBlank="1" containsMixedTypes="1" containsNumber="1" minValue="0" maxValue="83911.311570000005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07430000001"/>
    </cacheField>
    <cacheField name="2014" numFmtId="0">
      <sharedItems containsBlank="1" containsMixedTypes="1" containsNumber="1" minValue="0" maxValue="88663.162590000007"/>
    </cacheField>
    <cacheField name="20142" numFmtId="0">
      <sharedItems containsBlank="1" containsMixedTypes="1" containsNumber="1" minValue="0" maxValue="84926.553440000003"/>
    </cacheField>
    <cacheField name="20143" numFmtId="0">
      <sharedItems containsBlank="1" containsMixedTypes="1" containsNumber="1" minValue="0" maxValue="83239.272339999996"/>
    </cacheField>
    <cacheField name="20144" numFmtId="0">
      <sharedItems containsBlank="1" containsMixedTypes="1" containsNumber="1" minValue="0" maxValue="87215.222769999993"/>
    </cacheField>
    <cacheField name="2015" numFmtId="0">
      <sharedItems containsBlank="1" containsMixedTypes="1" containsNumber="1" minValue="0" maxValue="88575.249219999998"/>
    </cacheField>
    <cacheField name="20152" numFmtId="0">
      <sharedItems containsBlank="1" containsMixedTypes="1" containsNumber="1" minValue="0" maxValue="84766.326950000002"/>
    </cacheField>
    <cacheField name="20153" numFmtId="0">
      <sharedItems containsBlank="1" containsMixedTypes="1" containsNumber="1" minValue="0" maxValue="83382.815610000005"/>
    </cacheField>
    <cacheField name="20154" numFmtId="0">
      <sharedItems containsBlank="1" containsMixedTypes="1" containsNumber="1" minValue="0" maxValue="87267.607749999996"/>
    </cacheField>
    <cacheField name="2016" numFmtId="0">
      <sharedItems containsBlank="1" containsMixedTypes="1" containsNumber="1" minValue="0" maxValue="87345.798680000007"/>
    </cacheField>
    <cacheField name="20162" numFmtId="0">
      <sharedItems containsBlank="1" containsMixedTypes="1" containsNumber="1" minValue="0" maxValue="83663.337549999997"/>
    </cacheField>
    <cacheField name="20163" numFmtId="0">
      <sharedItems containsBlank="1" containsMixedTypes="1" containsNumber="1" minValue="0" maxValue="83285.047319999998"/>
    </cacheField>
    <cacheField name="20164" numFmtId="0">
      <sharedItems containsBlank="1" containsMixedTypes="1" containsNumber="1" minValue="0" maxValue="86804.345560000002"/>
    </cacheField>
    <cacheField name="2017" numFmtId="0">
      <sharedItems containsBlank="1" containsMixedTypes="1" containsNumber="1" minValue="0" maxValue="91283.229749999999"/>
    </cacheField>
    <cacheField name="20172" numFmtId="0">
      <sharedItems containsBlank="1" containsMixedTypes="1" containsNumber="1" minValue="0" maxValue="87387.755260000005"/>
    </cacheField>
    <cacheField name="20173" numFmtId="0">
      <sharedItems containsBlank="1" containsMixedTypes="1" containsNumber="1" minValue="0" maxValue="86981.446859999996"/>
    </cacheField>
    <cacheField name="20174" numFmtId="0">
      <sharedItems containsBlank="1" containsMixedTypes="1" containsNumber="1" minValue="0" maxValue="90710.322419999997"/>
    </cacheField>
    <cacheField name="2018" numFmtId="0">
      <sharedItems containsBlank="1" containsMixedTypes="1" containsNumber="1" minValue="0" maxValue="93429.311189999993"/>
    </cacheField>
    <cacheField name="20182" numFmtId="0">
      <sharedItems containsBlank="1" containsMixedTypes="1" containsNumber="1" minValue="0" maxValue="89500.492259999999"/>
    </cacheField>
    <cacheField name="20183" numFmtId="0">
      <sharedItems containsBlank="1" containsMixedTypes="1" containsNumber="1" minValue="0" maxValue="89101.924310000002"/>
    </cacheField>
    <cacheField name="20184" numFmtId="0">
      <sharedItems containsBlank="1" containsMixedTypes="1" containsNumber="1" minValue="0" maxValue="92836.086169999995"/>
    </cacheField>
    <cacheField name="2019" numFmtId="0">
      <sharedItems containsBlank="1" containsMixedTypes="1" containsNumber="1" minValue="0" maxValue="98476.062460000001"/>
    </cacheField>
    <cacheField name="20192" numFmtId="0">
      <sharedItems containsBlank="1" containsMixedTypes="1" containsNumber="1" minValue="0" maxValue="94359.452059999996"/>
    </cacheField>
    <cacheField name="20193" numFmtId="0">
      <sharedItems containsBlank="1" containsMixedTypes="1" containsNumber="1" minValue="0" maxValue="93935.796560000003"/>
    </cacheField>
    <cacheField name="20194" numFmtId="0">
      <sharedItems containsBlank="1" containsMixedTypes="1" containsNumber="1" minValue="0" maxValue="97878.486170000004"/>
    </cacheField>
    <cacheField name="2020" numFmtId="0">
      <sharedItems containsBlank="1" containsMixedTypes="1" containsNumber="1" minValue="0" maxValue="103588.14870000001"/>
    </cacheField>
    <cacheField name="20202" numFmtId="0">
      <sharedItems containsBlank="1" containsMixedTypes="1" containsNumber="1" minValue="0" maxValue="99290.233259999994"/>
    </cacheField>
    <cacheField name="20203" numFmtId="0">
      <sharedItems containsBlank="1" containsMixedTypes="1" containsNumber="1" minValue="0" maxValue="98849.812309999994"/>
    </cacheField>
    <cacheField name="20204" numFmtId="0">
      <sharedItems containsBlank="1" containsMixedTypes="1" containsNumber="1" minValue="0" maxValue="102968.9831"/>
    </cacheField>
    <cacheField name="2021" numFmtId="0">
      <sharedItems containsBlank="1" containsMixedTypes="1" containsNumber="1" minValue="0" maxValue="108662.216"/>
    </cacheField>
    <cacheField name="20212" numFmtId="0">
      <sharedItems containsBlank="1" containsMixedTypes="1" containsNumber="1" minValue="0" maxValue="104181.1263"/>
    </cacheField>
    <cacheField name="20213" numFmtId="0">
      <sharedItems containsBlank="1" containsMixedTypes="1" containsNumber="1" minValue="0" maxValue="103722.7421"/>
    </cacheField>
    <cacheField name="20214" numFmtId="0">
      <sharedItems containsBlank="1" containsMixedTypes="1" containsNumber="1" minValue="0" maxValue="108022.12480000001"/>
    </cacheField>
    <cacheField name="2022" numFmtId="0">
      <sharedItems containsBlank="1" containsMixedTypes="1" containsNumber="1" minValue="0" maxValue="113167.74219999999"/>
    </cacheField>
    <cacheField name="20222" numFmtId="0">
      <sharedItems containsBlank="1" containsMixedTypes="1" containsNumber="1" minValue="0" maxValue="108497.2283"/>
    </cacheField>
    <cacheField name="20223" numFmtId="0">
      <sharedItems containsBlank="1" containsMixedTypes="1" containsNumber="1" minValue="0" maxValue="108017.58130000001"/>
    </cacheField>
    <cacheField name="20224" numFmtId="0">
      <sharedItems containsBlank="1" containsMixedTypes="1" containsNumber="1" minValue="0" maxValue="112503.64509999999"/>
    </cacheField>
    <cacheField name="2023" numFmtId="0">
      <sharedItems containsBlank="1" containsMixedTypes="1" containsNumber="1" minValue="0" maxValue="117933.50900000001"/>
    </cacheField>
    <cacheField name="20232" numFmtId="0">
      <sharedItems containsBlank="1" containsMixedTypes="1" containsNumber="1" minValue="0" maxValue="113062.7864"/>
    </cacheField>
    <cacheField name="20233" numFmtId="0">
      <sharedItems containsBlank="1" containsMixedTypes="1" containsNumber="1" minValue="0" maxValue="112561.2681"/>
    </cacheField>
    <cacheField name="20234" numFmtId="0">
      <sharedItems containsBlank="1" containsMixedTypes="1" containsNumber="1" minValue="0" maxValue="117242.2065"/>
    </cacheField>
    <cacheField name="2024" numFmtId="0">
      <sharedItems containsBlank="1" containsMixedTypes="1" containsNumber="1" minValue="0" maxValue="122830.4592"/>
    </cacheField>
    <cacheField name="20242" numFmtId="0">
      <sharedItems containsBlank="1" containsMixedTypes="1" containsNumber="1" minValue="0" maxValue="117758.1507"/>
    </cacheField>
    <cacheField name="20243" numFmtId="0">
      <sharedItems containsBlank="1" containsMixedTypes="1" containsNumber="1" minValue="0" maxValue="117234.2806"/>
    </cacheField>
    <cacheField name="20244" numFmtId="0">
      <sharedItems containsBlank="1" containsMixedTypes="1" containsNumber="1" minValue="0" maxValue="122114.8579"/>
    </cacheField>
    <cacheField name="2025" numFmtId="0">
      <sharedItems containsBlank="1" containsMixedTypes="1" containsNumber="1" minValue="0" maxValue="127926.28939999999"/>
    </cacheField>
    <cacheField name="20252" numFmtId="0">
      <sharedItems containsBlank="1" containsMixedTypes="1" containsNumber="1" minValue="0" maxValue="122642.5043"/>
    </cacheField>
    <cacheField name="20253" numFmtId="0">
      <sharedItems containsBlank="1" containsMixedTypes="1" containsNumber="1" minValue="0" maxValue="122095.00380000001"/>
    </cacheField>
    <cacheField name="20254" numFmtId="0">
      <sharedItems containsBlank="1" containsMixedTypes="1" containsNumber="1" minValue="0" maxValue="127184.8545"/>
    </cacheField>
    <cacheField name="2026" numFmtId="0">
      <sharedItems containsBlank="1" containsMixedTypes="1" containsNumber="1" minValue="0" maxValue="132344.4908"/>
    </cacheField>
    <cacheField name="20262" numFmtId="0">
      <sharedItems containsBlank="1" containsMixedTypes="1" containsNumber="1" minValue="0" maxValue="126893.47629999999"/>
    </cacheField>
    <cacheField name="20263" numFmtId="0">
      <sharedItems containsBlank="1" containsMixedTypes="1" containsNumber="1" minValue="0" maxValue="126327.0053"/>
    </cacheField>
    <cacheField name="20264" numFmtId="0">
      <sharedItems containsBlank="1" containsMixedTypes="1" containsNumber="1" minValue="0" maxValue="131587.73240000001"/>
    </cacheField>
    <cacheField name="2027" numFmtId="0">
      <sharedItems containsBlank="1" containsMixedTypes="1" containsNumber="1" minValue="0" maxValue="136558.3069"/>
    </cacheField>
    <cacheField name="20272" numFmtId="0">
      <sharedItems containsBlank="1" containsMixedTypes="1" containsNumber="1" minValue="0" maxValue="130935.283"/>
    </cacheField>
    <cacheField name="20273" numFmtId="0">
      <sharedItems containsBlank="1" containsMixedTypes="1" containsNumber="1" minValue="0" maxValue="130349.7591"/>
    </cacheField>
    <cacheField name="20274" numFmtId="0">
      <sharedItems containsBlank="1" containsMixedTypes="1" containsNumber="1" minValue="0" maxValue="135780.26689999999"/>
    </cacheField>
    <cacheField name="2028" numFmtId="0">
      <sharedItems containsBlank="1" containsMixedTypes="1" containsNumber="1" minValue="0" maxValue="140938.2286"/>
    </cacheField>
    <cacheField name="20282" numFmtId="0">
      <sharedItems containsBlank="1" containsMixedTypes="1" containsNumber="1" minValue="0" maxValue="135134.1433"/>
    </cacheField>
    <cacheField name="20283" numFmtId="0">
      <sharedItems containsBlank="1" containsMixedTypes="1" containsNumber="1" minValue="0" maxValue="134527.50219999999"/>
    </cacheField>
    <cacheField name="20284" numFmtId="0">
      <sharedItems containsBlank="1" containsMixedTypes="1" containsNumber="1" minValue="0" maxValue="140139.25589999999"/>
    </cacheField>
    <cacheField name="2029" numFmtId="0">
      <sharedItems containsBlank="1" containsMixedTypes="1" containsNumber="1" minValue="0" maxValue="145417.05100000001"/>
    </cacheField>
    <cacheField name="20292" numFmtId="0">
      <sharedItems containsBlank="1" containsMixedTypes="1" containsNumber="1" minValue="0" maxValue="139429.54889999999"/>
    </cacheField>
    <cacheField name="20293" numFmtId="0">
      <sharedItems containsBlank="1" containsMixedTypes="1" containsNumber="1" minValue="0" maxValue="138801.73879999999"/>
    </cacheField>
    <cacheField name="20294" numFmtId="0">
      <sharedItems containsBlank="1" containsMixedTypes="1" containsNumber="1" minValue="0" maxValue="144596.35990000001"/>
    </cacheField>
    <cacheField name="2030" numFmtId="0">
      <sharedItems containsBlank="1" containsMixedTypes="1" containsNumber="1" minValue="0" maxValue="150032.3597"/>
    </cacheField>
    <cacheField name="20302" numFmtId="0">
      <sharedItems containsBlank="1" containsMixedTypes="1" containsNumber="1" minValue="0" maxValue="143863.9234"/>
    </cacheField>
    <cacheField name="20303" numFmtId="0">
      <sharedItems containsBlank="1" containsMixedTypes="1" containsNumber="1" minValue="0" maxValue="143216.6776"/>
    </cacheField>
    <cacheField name="20304" numFmtId="0">
      <sharedItems containsBlank="1" containsMixedTypes="1" containsNumber="1" minValue="0" maxValue="149189.1923"/>
    </cacheField>
    <cacheField name="2031" numFmtId="0">
      <sharedItems containsBlank="1" containsMixedTypes="1" containsNumber="1" minValue="0" maxValue="154841.58429999999"/>
    </cacheField>
    <cacheField name="20312" numFmtId="0">
      <sharedItems containsBlank="1" containsMixedTypes="1" containsNumber="1" minValue="0" maxValue="148477.65539999999"/>
    </cacheField>
    <cacheField name="20313" numFmtId="0">
      <sharedItems containsBlank="1" containsMixedTypes="1" containsNumber="1" minValue="0" maxValue="147809.1488"/>
    </cacheField>
    <cacheField name="20314" numFmtId="0">
      <sharedItems containsBlank="1" containsMixedTypes="1" containsNumber="1" minValue="0" maxValue="153972.9504"/>
    </cacheField>
    <cacheField name="2032" numFmtId="0">
      <sharedItems containsBlank="1" containsMixedTypes="1" containsNumber="1" minValue="0" maxValue="159690.01190000001"/>
    </cacheField>
    <cacheField name="20322" numFmtId="0">
      <sharedItems containsBlank="1" containsMixedTypes="1" containsNumber="1" minValue="0" maxValue="153129.69409999999"/>
    </cacheField>
    <cacheField name="20323" numFmtId="0">
      <sharedItems containsBlank="1" containsMixedTypes="1" containsNumber="1" minValue="0" maxValue="152439.62299999999"/>
    </cacheField>
    <cacheField name="20324" numFmtId="0">
      <sharedItems containsBlank="1" containsMixedTypes="1" containsNumber="1" minValue="0" maxValue="158797.20199999999"/>
    </cacheField>
    <cacheField name="2033" numFmtId="0">
      <sharedItems containsBlank="1" containsMixedTypes="1" containsNumber="1" minValue="0" maxValue="164508.3768"/>
    </cacheField>
    <cacheField name="20332" numFmtId="0">
      <sharedItems containsBlank="1" containsMixedTypes="1" containsNumber="1" minValue="0" maxValue="157755.49340000001"/>
    </cacheField>
    <cacheField name="20333" numFmtId="0">
      <sharedItems containsBlank="1" containsMixedTypes="1" containsNumber="1" minValue="0" maxValue="157043.20879999999"/>
    </cacheField>
    <cacheField name="20334" numFmtId="0">
      <sharedItems containsBlank="1" containsMixedTypes="1" containsNumber="1" minValue="0" maxValue="163593.46470000001"/>
    </cacheField>
    <cacheField name="2034" numFmtId="0">
      <sharedItems containsBlank="1" containsMixedTypes="1" containsNumber="1" minValue="0" maxValue="169505.82810000001"/>
    </cacheField>
    <cacheField name="20342" numFmtId="0">
      <sharedItems containsBlank="1" containsMixedTypes="1" containsNumber="1" minValue="0" maxValue="162541.23569999999"/>
    </cacheField>
    <cacheField name="20343" numFmtId="0">
      <sharedItems containsBlank="1" containsMixedTypes="1" containsNumber="1" minValue="0" maxValue="161803.43100000001"/>
    </cacheField>
    <cacheField name="20344" numFmtId="0">
      <sharedItems containsBlank="1" containsMixedTypes="1" containsNumber="1" minValue="0" maxValue="168566.0361"/>
    </cacheField>
    <cacheField name="2035" numFmtId="0">
      <sharedItems containsBlank="1" containsMixedTypes="1" containsNumber="1" minValue="0" maxValue="174655.61069999999"/>
    </cacheField>
    <cacheField name="20352" numFmtId="0">
      <sharedItems containsBlank="1" containsMixedTypes="1" containsNumber="1" minValue="0" maxValue="167481.60389999999"/>
    </cacheField>
    <cacheField name="20353" numFmtId="0">
      <sharedItems containsBlank="1" containsMixedTypes="1" containsNumber="1" minValue="0" maxValue="166720.0459"/>
    </cacheField>
    <cacheField name="20354" numFmtId="0">
      <sharedItems containsBlank="1" containsMixedTypes="1" containsNumber="1" minValue="0" maxValue="173689.87270000001"/>
    </cacheField>
    <cacheField name="2036" numFmtId="0">
      <sharedItems containsBlank="1" containsMixedTypes="1" containsNumber="1" minValue="0" maxValue="180128.22339999999"/>
    </cacheField>
    <cacheField name="20362" numFmtId="0">
      <sharedItems containsBlank="1" containsMixedTypes="1" containsNumber="1" minValue="0" maxValue="172735.3155"/>
    </cacheField>
    <cacheField name="20363" numFmtId="0">
      <sharedItems containsBlank="1" containsMixedTypes="1" containsNumber="1" minValue="0" maxValue="171948.57620000001"/>
    </cacheField>
    <cacheField name="20364" numFmtId="0">
      <sharedItems containsBlank="1" containsMixedTypes="1" containsNumber="1" minValue="0" maxValue="179137.81460000001"/>
    </cacheField>
    <cacheField name="2037" numFmtId="0">
      <sharedItems containsBlank="1" containsMixedTypes="1" containsNumber="1" minValue="0" maxValue="185554.71679999999"/>
    </cacheField>
    <cacheField name="20372" numFmtId="0">
      <sharedItems containsBlank="1" containsMixedTypes="1" containsNumber="1" minValue="0" maxValue="177938.52600000001"/>
    </cacheField>
    <cacheField name="20373" numFmtId="0">
      <sharedItems containsBlank="1" containsMixedTypes="1" containsNumber="1" minValue="0" maxValue="177125.22640000001"/>
    </cacheField>
    <cacheField name="20374" numFmtId="0">
      <sharedItems containsBlank="1" containsMixedTypes="1" containsNumber="1" minValue="0" maxValue="184539.07029999999"/>
    </cacheField>
    <cacheField name="2038" numFmtId="0">
      <sharedItems containsBlank="1" containsMixedTypes="1" containsNumber="1" minValue="0" maxValue="191130.12669999999"/>
    </cacheField>
    <cacheField name="20382" numFmtId="0">
      <sharedItems containsBlank="1" containsMixedTypes="1" containsNumber="1" minValue="0" maxValue="183277.1452"/>
    </cacheField>
    <cacheField name="20383" numFmtId="0">
      <sharedItems containsBlank="1" containsMixedTypes="1" containsNumber="1" minValue="0" maxValue="182437.51300000001"/>
    </cacheField>
    <cacheField name="20384" numFmtId="0">
      <sharedItems containsBlank="1" containsMixedTypes="1" containsNumber="1" minValue="0" maxValue="190085.52340000001"/>
    </cacheField>
    <cacheField name="2039" numFmtId="0">
      <sharedItems containsBlank="1" containsMixedTypes="1" containsNumber="1" minValue="0" maxValue="196538.57889999999"/>
    </cacheField>
    <cacheField name="20392" numFmtId="0">
      <sharedItems containsBlank="1" containsMixedTypes="1" containsNumber="1" minValue="0" maxValue="188456.26439999999"/>
    </cacheField>
    <cacheField name="20393" numFmtId="0">
      <sharedItems containsBlank="1" containsMixedTypes="1" containsNumber="1" minValue="0" maxValue="187590.91819999999"/>
    </cacheField>
    <cacheField name="20394" numFmtId="0">
      <sharedItems containsBlank="1" containsMixedTypes="1" containsNumber="1" minValue="0" maxValue="195466.32079999999"/>
    </cacheField>
    <cacheField name="2040" numFmtId="0">
      <sharedItems containsBlank="1" containsMixedTypes="1" containsNumber="1" minValue="0" maxValue="201933.89679999999"/>
    </cacheField>
    <cacheField name="20402" numFmtId="0">
      <sharedItems containsBlank="1" containsMixedTypes="1" containsNumber="1" minValue="0" maxValue="193626.61"/>
    </cacheField>
    <cacheField name="20403" numFmtId="0">
      <sharedItems containsBlank="1" containsMixedTypes="1" containsNumber="1" minValue="0" maxValue="192735.39360000001"/>
    </cacheField>
    <cacheField name="20404" numFmtId="0">
      <sharedItems containsBlank="1" containsMixedTypes="1" containsNumber="1" minValue="0" maxValue="200835.9724"/>
    </cacheField>
    <cacheField name="2041" numFmtId="0">
      <sharedItems containsBlank="1" containsMixedTypes="1" containsNumber="1" minValue="0" maxValue="206716.3345"/>
    </cacheField>
    <cacheField name="20412" numFmtId="0">
      <sharedItems containsBlank="1" containsMixedTypes="1" containsNumber="1" minValue="0" maxValue="198206.7573"/>
    </cacheField>
    <cacheField name="20413" numFmtId="0">
      <sharedItems containsBlank="1" containsMixedTypes="1" containsNumber="1" minValue="0" maxValue="197291.8314"/>
    </cacheField>
    <cacheField name="20414" numFmtId="0">
      <sharedItems containsBlank="1" containsMixedTypes="1" containsNumber="1" minValue="0" maxValue="205596.94469999999"/>
    </cacheField>
    <cacheField name="2042" numFmtId="0">
      <sharedItems containsBlank="1" containsMixedTypes="1" containsNumber="1" minValue="0" maxValue="211522.0263"/>
    </cacheField>
    <cacheField name="20422" numFmtId="0">
      <sharedItems containsBlank="1" containsMixedTypes="1" containsNumber="1" minValue="0" maxValue="202807.75820000001"/>
    </cacheField>
    <cacheField name="20423" numFmtId="0">
      <sharedItems containsBlank="1" containsMixedTypes="1" containsNumber="1" minValue="0" maxValue="201868.09340000001"/>
    </cacheField>
    <cacheField name="20424" numFmtId="0">
      <sharedItems containsBlank="1" containsMixedTypes="1" containsNumber="1" minValue="0" maxValue="210381.06200000001"/>
    </cacheField>
    <cacheField name="2043" numFmtId="0">
      <sharedItems containsBlank="1" containsMixedTypes="1" containsNumber="1" minValue="0" maxValue="216380.16800000001"/>
    </cacheField>
    <cacheField name="20432" numFmtId="0">
      <sharedItems containsBlank="1" containsMixedTypes="1" containsNumber="1" minValue="0" maxValue="207460.73980000001"/>
    </cacheField>
    <cacheField name="20433" numFmtId="0">
      <sharedItems containsBlank="1" containsMixedTypes="1" containsNumber="1" minValue="0" maxValue="206496.46040000001"/>
    </cacheField>
    <cacheField name="20434" numFmtId="0">
      <sharedItems containsBlank="1" containsMixedTypes="1" containsNumber="1" minValue="0" maxValue="215217.9406"/>
    </cacheField>
    <cacheField name="2044" numFmtId="0">
      <sharedItems containsBlank="1" containsMixedTypes="1" containsNumber="1" minValue="0" maxValue="221369.04029999999"/>
    </cacheField>
    <cacheField name="20442" numFmtId="0">
      <sharedItems containsBlank="1" containsMixedTypes="1" containsNumber="1" minValue="0" maxValue="212239.16829999999"/>
    </cacheField>
    <cacheField name="20443" numFmtId="0">
      <sharedItems containsBlank="1" containsMixedTypes="1" containsNumber="1" minValue="0" maxValue="211250.2409"/>
    </cacheField>
    <cacheField name="20444" numFmtId="0">
      <sharedItems containsBlank="1" containsMixedTypes="1" containsNumber="1" minValue="0" maxValue="220184.38699999999"/>
    </cacheField>
    <cacheField name="2045" numFmtId="0">
      <sharedItems containsBlank="1" containsMixedTypes="1" containsNumber="1" minValue="0" maxValue="226444.51550000001"/>
    </cacheField>
    <cacheField name="20452" numFmtId="0">
      <sharedItems containsBlank="1" containsMixedTypes="1" containsNumber="1" minValue="0" maxValue="217098.79639999999"/>
    </cacheField>
    <cacheField name="20453" numFmtId="0">
      <sharedItems containsBlank="1" containsMixedTypes="1" containsNumber="1" minValue="0" maxValue="216084.1519"/>
    </cacheField>
    <cacheField name="20454" numFmtId="0">
      <sharedItems containsBlank="1" containsMixedTypes="1" containsNumber="1" minValue="0" maxValue="225237.06839999999"/>
    </cacheField>
    <cacheField name="2046" numFmtId="0">
      <sharedItems containsBlank="1" containsMixedTypes="1" containsNumber="1" minValue="0" maxValue="231589.52350000001"/>
    </cacheField>
    <cacheField name="20462" numFmtId="0">
      <sharedItems containsBlank="1" containsMixedTypes="1" containsNumber="1" minValue="0" maxValue="222026.0154"/>
    </cacheField>
    <cacheField name="20463" numFmtId="0">
      <sharedItems containsBlank="1" containsMixedTypes="1" containsNumber="1" minValue="0" maxValue="220985.52119999999"/>
    </cacheField>
    <cacheField name="20464" numFmtId="0">
      <sharedItems containsBlank="1" containsMixedTypes="1" containsNumber="1" minValue="0" maxValue="230360.0686"/>
    </cacheField>
    <cacheField name="2047" numFmtId="0">
      <sharedItems containsBlank="1" containsMixedTypes="1" containsNumber="1" minValue="0" maxValue="236728.40590000001"/>
    </cacheField>
    <cacheField name="20472" numFmtId="0">
      <sharedItems containsBlank="1" containsMixedTypes="1" containsNumber="1" minValue="0" maxValue="226947.20449999999"/>
    </cacheField>
    <cacheField name="20473" numFmtId="0">
      <sharedItems containsBlank="1" containsMixedTypes="1" containsNumber="1" minValue="0" maxValue="225880.48670000001"/>
    </cacheField>
    <cacheField name="20474" numFmtId="0">
      <sharedItems containsBlank="1" containsMixedTypes="1" containsNumber="1" minValue="0" maxValue="235476.4578"/>
    </cacheField>
    <cacheField name="2048" numFmtId="0">
      <sharedItems containsBlank="1" containsMixedTypes="1" containsNumber="1" minValue="0" maxValue="242390.212"/>
    </cacheField>
    <cacheField name="20482" numFmtId="0">
      <sharedItems containsBlank="1" containsMixedTypes="1" containsNumber="1" minValue="0" maxValue="232359.74650000001"/>
    </cacheField>
    <cacheField name="20483" numFmtId="0">
      <sharedItems containsBlank="1" containsMixedTypes="1" containsNumber="1" minValue="0" maxValue="231262.51269999999"/>
    </cacheField>
    <cacheField name="20484" numFmtId="0">
      <sharedItems containsBlank="1" containsMixedTypes="1" containsNumber="1" minValue="0" maxValue="241110.89540000001"/>
    </cacheField>
    <cacheField name="2049" numFmtId="0">
      <sharedItems containsBlank="1" containsMixedTypes="1" containsNumber="1" minValue="0" maxValue="247855.6483"/>
    </cacheField>
    <cacheField name="20492" numFmtId="0">
      <sharedItems containsBlank="1" containsMixedTypes="1" containsNumber="1" minValue="0" maxValue="237589.3915"/>
    </cacheField>
    <cacheField name="20493" numFmtId="0">
      <sharedItems containsBlank="1" containsMixedTypes="1" containsNumber="1" minValue="0" maxValue="236464.34520000001"/>
    </cacheField>
    <cacheField name="20494" numFmtId="0">
      <sharedItems containsBlank="1" containsMixedTypes="1" containsNumber="1" minValue="0" maxValue="246550.07329999999"/>
    </cacheField>
    <cacheField name="2050" numFmtId="0">
      <sharedItems containsBlank="1" containsMixedTypes="1" containsNumber="1" minValue="0" maxValue="252642.79879999999"/>
    </cacheField>
    <cacheField name="20502" numFmtId="0">
      <sharedItems containsBlank="1" containsMixedTypes="1" containsNumber="1" minValue="0" maxValue="242137.27050000001"/>
    </cacheField>
    <cacheField name="20503" numFmtId="0">
      <sharedItems containsBlank="1" containsMixedTypes="1" containsNumber="1" minValue="0" maxValue="240981.9504"/>
    </cacheField>
    <cacheField name="20504" numFmtId="0">
      <sharedItems containsBlank="1" containsMixedTypes="1" containsNumber="1" minValue="0" maxValue="251305.78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273"/>
    <x v="1"/>
    <x v="1"/>
    <n v="1500"/>
    <x v="1"/>
  </r>
  <r>
    <s v="NE-Imp_1500__kV_145"/>
    <x v="2"/>
    <x v="2"/>
    <n v="1500"/>
    <x v="2"/>
  </r>
  <r>
    <s v="SE-NE_1500__kV_25"/>
    <x v="1"/>
    <x v="3"/>
    <n v="1500"/>
    <x v="3"/>
  </r>
  <r>
    <s v="NE-Imp_1500__kV_147"/>
    <x v="2"/>
    <x v="2"/>
    <n v="1500"/>
    <x v="3"/>
  </r>
  <r>
    <s v="NE-Imp_1500__kV_156"/>
    <x v="2"/>
    <x v="2"/>
    <n v="1500"/>
    <x v="3"/>
  </r>
  <r>
    <s v="NE-Imp_1500__kV_279"/>
    <x v="2"/>
    <x v="2"/>
    <n v="1500"/>
    <x v="3"/>
  </r>
  <r>
    <s v="NE-Imp_1500__kV_161"/>
    <x v="2"/>
    <x v="2"/>
    <n v="1500"/>
    <x v="3"/>
  </r>
  <r>
    <s v="NE-Imp_1500__kV_151"/>
    <x v="2"/>
    <x v="2"/>
    <n v="1500"/>
    <x v="3"/>
  </r>
  <r>
    <s v="NE-Imp_1500__kV_159"/>
    <x v="2"/>
    <x v="2"/>
    <n v="1500"/>
    <x v="3"/>
  </r>
  <r>
    <s v="SE-NE_1500__kV_68"/>
    <x v="1"/>
    <x v="3"/>
    <n v="1500"/>
    <x v="4"/>
  </r>
  <r>
    <s v="SE-Sul_1500__kV_272"/>
    <x v="1"/>
    <x v="1"/>
    <n v="1500"/>
    <x v="5"/>
  </r>
  <r>
    <s v="SE-NE_1500__kV_103"/>
    <x v="1"/>
    <x v="3"/>
    <n v="1500"/>
    <x v="5"/>
  </r>
  <r>
    <s v="SE-NE_1500__kV_70"/>
    <x v="1"/>
    <x v="3"/>
    <n v="1500"/>
    <x v="5"/>
  </r>
  <r>
    <s v="SE-NE_1500__kV_95"/>
    <x v="1"/>
    <x v="3"/>
    <n v="1500"/>
    <x v="6"/>
  </r>
  <r>
    <s v="SE-Sul_1500__kV_11"/>
    <x v="1"/>
    <x v="1"/>
    <n v="1500"/>
    <x v="7"/>
  </r>
  <r>
    <s v="SE-NE_1500__kV_77"/>
    <x v="1"/>
    <x v="3"/>
    <n v="1500"/>
    <x v="7"/>
  </r>
  <r>
    <s v="SE-NE_1500__kV_52"/>
    <x v="1"/>
    <x v="3"/>
    <n v="1500"/>
    <x v="8"/>
  </r>
  <r>
    <s v="SE-NE_1500__kV_86"/>
    <x v="1"/>
    <x v="3"/>
    <n v="1500"/>
    <x v="8"/>
  </r>
  <r>
    <s v="SE-Sul_1500__kV_7"/>
    <x v="1"/>
    <x v="1"/>
    <n v="1500"/>
    <x v="9"/>
  </r>
  <r>
    <s v="SE-Sul_1500__kV_275"/>
    <x v="1"/>
    <x v="1"/>
    <n v="1500"/>
    <x v="9"/>
  </r>
  <r>
    <s v="SE-NE_1500__kV_43"/>
    <x v="1"/>
    <x v="3"/>
    <n v="1500"/>
    <x v="9"/>
  </r>
  <r>
    <s v="SE-NE_1500__kV_49"/>
    <x v="1"/>
    <x v="3"/>
    <n v="1500"/>
    <x v="9"/>
  </r>
  <r>
    <s v="SE-NE_1500__kV_53"/>
    <x v="1"/>
    <x v="3"/>
    <n v="1500"/>
    <x v="9"/>
  </r>
  <r>
    <s v="SE-NE_1500__kV_44"/>
    <x v="1"/>
    <x v="3"/>
    <n v="1500"/>
    <x v="9"/>
  </r>
  <r>
    <s v="SE-NE_1500__kV_48"/>
    <x v="1"/>
    <x v="3"/>
    <n v="1500"/>
    <x v="9"/>
  </r>
  <r>
    <s v="N-Manaus_1500__kV_167"/>
    <x v="3"/>
    <x v="4"/>
    <n v="1500"/>
    <x v="9"/>
  </r>
  <r>
    <s v="SE-Sul_1500__kV_265"/>
    <x v="1"/>
    <x v="1"/>
    <n v="1500"/>
    <x v="10"/>
  </r>
  <r>
    <s v="SE-Sul_1500__kV_8"/>
    <x v="1"/>
    <x v="1"/>
    <n v="1500"/>
    <x v="11"/>
  </r>
  <r>
    <s v="SE-Sul_1500__kV_271"/>
    <x v="1"/>
    <x v="1"/>
    <n v="1500"/>
    <x v="11"/>
  </r>
  <r>
    <s v="SE-NE_1500__kV_35"/>
    <x v="1"/>
    <x v="3"/>
    <n v="1500"/>
    <x v="11"/>
  </r>
  <r>
    <s v="TelesP-SE_1500__kV_260"/>
    <x v="4"/>
    <x v="5"/>
    <n v="1500"/>
    <x v="12"/>
  </r>
  <r>
    <s v="SE-NE_1500__kV_107"/>
    <x v="1"/>
    <x v="3"/>
    <n v="1500"/>
    <x v="12"/>
  </r>
  <r>
    <s v="TelesP-SE_1500__kV_251"/>
    <x v="4"/>
    <x v="5"/>
    <n v="1500"/>
    <x v="13"/>
  </r>
  <r>
    <s v="TelesP-SE_1500__kV_257"/>
    <x v="4"/>
    <x v="5"/>
    <n v="1500"/>
    <x v="13"/>
  </r>
  <r>
    <s v="TelesP-SE_1500__kV_250"/>
    <x v="4"/>
    <x v="5"/>
    <n v="1500"/>
    <x v="13"/>
  </r>
  <r>
    <s v="TelesP-SE_1500__kV_252"/>
    <x v="4"/>
    <x v="5"/>
    <n v="1500"/>
    <x v="13"/>
  </r>
  <r>
    <s v="SE-Sul_1500__kV_12"/>
    <x v="1"/>
    <x v="1"/>
    <n v="1500"/>
    <x v="13"/>
  </r>
  <r>
    <s v="SE-Sul_1500__kV_6"/>
    <x v="1"/>
    <x v="1"/>
    <n v="1500"/>
    <x v="13"/>
  </r>
  <r>
    <s v="SE-NE_1500__kV_104"/>
    <x v="1"/>
    <x v="3"/>
    <n v="1500"/>
    <x v="13"/>
  </r>
  <r>
    <s v="SE-NE_1500__kV_13"/>
    <x v="1"/>
    <x v="3"/>
    <n v="1500"/>
    <x v="13"/>
  </r>
  <r>
    <s v="SE-NE_1500__kV_45"/>
    <x v="1"/>
    <x v="3"/>
    <n v="1500"/>
    <x v="13"/>
  </r>
  <r>
    <s v="SE-NE_1500__kV_51"/>
    <x v="1"/>
    <x v="3"/>
    <n v="1500"/>
    <x v="13"/>
  </r>
  <r>
    <s v="SE-NE_1500__kV_39"/>
    <x v="1"/>
    <x v="3"/>
    <n v="1500"/>
    <x v="13"/>
  </r>
  <r>
    <s v="SE-NE_1500__kV_81"/>
    <x v="1"/>
    <x v="3"/>
    <n v="1500"/>
    <x v="13"/>
  </r>
  <r>
    <s v="SE-NE_1500__kV_28"/>
    <x v="1"/>
    <x v="3"/>
    <n v="1500"/>
    <x v="13"/>
  </r>
  <r>
    <s v="SE-NE_1500__kV_24"/>
    <x v="1"/>
    <x v="3"/>
    <n v="1500"/>
    <x v="13"/>
  </r>
  <r>
    <s v="SE-NE_1500__kV_18"/>
    <x v="1"/>
    <x v="3"/>
    <n v="1500"/>
    <x v="13"/>
  </r>
  <r>
    <s v="Tap-SE/CO_1500__kV_247"/>
    <x v="5"/>
    <x v="5"/>
    <n v="1500"/>
    <x v="14"/>
  </r>
  <r>
    <s v="TelesP-SE_1500__kV_262"/>
    <x v="4"/>
    <x v="5"/>
    <n v="1500"/>
    <x v="14"/>
  </r>
  <r>
    <s v="TelesP-SE_1500__kV_261"/>
    <x v="4"/>
    <x v="5"/>
    <n v="1500"/>
    <x v="14"/>
  </r>
  <r>
    <s v="TelesP-SE_1500__kV_258"/>
    <x v="4"/>
    <x v="5"/>
    <n v="1500"/>
    <x v="14"/>
  </r>
  <r>
    <s v="TelesP-SE_1500__kV_264"/>
    <x v="4"/>
    <x v="5"/>
    <n v="1500"/>
    <x v="14"/>
  </r>
  <r>
    <s v="TelesP-SE_1500__kV_259"/>
    <x v="4"/>
    <x v="5"/>
    <n v="1500"/>
    <x v="14"/>
  </r>
  <r>
    <s v="TelesP-SE_1500__kV_253"/>
    <x v="4"/>
    <x v="5"/>
    <n v="1500"/>
    <x v="14"/>
  </r>
  <r>
    <s v="SE-Sul_1500__kV_268"/>
    <x v="1"/>
    <x v="1"/>
    <n v="1500"/>
    <x v="14"/>
  </r>
  <r>
    <s v="SE-Sul_1500__kV_3"/>
    <x v="1"/>
    <x v="1"/>
    <n v="1500"/>
    <x v="14"/>
  </r>
  <r>
    <s v="SE-NE_1500__kV_101"/>
    <x v="1"/>
    <x v="3"/>
    <n v="1500"/>
    <x v="14"/>
  </r>
  <r>
    <s v="SE-NE_1500__kV_50"/>
    <x v="1"/>
    <x v="3"/>
    <n v="1500"/>
    <x v="14"/>
  </r>
  <r>
    <s v="SE-NE_1500__kV_26"/>
    <x v="1"/>
    <x v="3"/>
    <n v="1500"/>
    <x v="14"/>
  </r>
  <r>
    <s v="SE-NE_1500__kV_36"/>
    <x v="1"/>
    <x v="3"/>
    <n v="1500"/>
    <x v="14"/>
  </r>
  <r>
    <s v="N-Manaus_1500__kV_170"/>
    <x v="3"/>
    <x v="4"/>
    <n v="1500"/>
    <x v="14"/>
  </r>
  <r>
    <s v="SE-NE_1500__kV_99"/>
    <x v="1"/>
    <x v="3"/>
    <n v="1500"/>
    <x v="15"/>
  </r>
  <r>
    <s v="SE-NE_1500__kV_102"/>
    <x v="1"/>
    <x v="3"/>
    <n v="1500"/>
    <x v="15"/>
  </r>
  <r>
    <s v="SE-NE_1500__kV_79"/>
    <x v="1"/>
    <x v="3"/>
    <n v="1500"/>
    <x v="15"/>
  </r>
  <r>
    <s v="SE-NE_1500__kV_31"/>
    <x v="1"/>
    <x v="3"/>
    <n v="1500"/>
    <x v="15"/>
  </r>
  <r>
    <s v="N-Manaus_1500__kV_174"/>
    <x v="3"/>
    <x v="4"/>
    <n v="1500"/>
    <x v="15"/>
  </r>
  <r>
    <s v="N-Manaus_1500__kV_171"/>
    <x v="3"/>
    <x v="4"/>
    <n v="1500"/>
    <x v="15"/>
  </r>
  <r>
    <s v="N-Manaus_1500__kV_175"/>
    <x v="3"/>
    <x v="4"/>
    <n v="1500"/>
    <x v="15"/>
  </r>
  <r>
    <s v="SE-NE_1500__kV_66"/>
    <x v="1"/>
    <x v="3"/>
    <n v="1500"/>
    <x v="16"/>
  </r>
  <r>
    <s v="SE-NE_1500__kV_32"/>
    <x v="1"/>
    <x v="3"/>
    <n v="1500"/>
    <x v="16"/>
  </r>
  <r>
    <s v="SE-NE_1500__kV_73"/>
    <x v="1"/>
    <x v="3"/>
    <n v="1500"/>
    <x v="16"/>
  </r>
  <r>
    <s v="SE-NE_1500__kV_91"/>
    <x v="1"/>
    <x v="3"/>
    <n v="1500"/>
    <x v="16"/>
  </r>
  <r>
    <s v="N-Manaus_1500__kV_173"/>
    <x v="3"/>
    <x v="4"/>
    <n v="1500"/>
    <x v="16"/>
  </r>
  <r>
    <s v="N-Manaus_1500__kV_172"/>
    <x v="3"/>
    <x v="4"/>
    <n v="1500"/>
    <x v="16"/>
  </r>
  <r>
    <s v="N-Manaus_1500__kV_179"/>
    <x v="3"/>
    <x v="4"/>
    <n v="1500"/>
    <x v="16"/>
  </r>
  <r>
    <s v="N-Manaus_1500__kV_180"/>
    <x v="3"/>
    <x v="4"/>
    <n v="1500"/>
    <x v="16"/>
  </r>
  <r>
    <s v="SE-NE_1500__kV_47"/>
    <x v="1"/>
    <x v="3"/>
    <n v="1500"/>
    <x v="17"/>
  </r>
  <r>
    <s v="SE-NE_1500__kV_58"/>
    <x v="1"/>
    <x v="3"/>
    <n v="1500"/>
    <x v="17"/>
  </r>
  <r>
    <s v="SE-NE_1500__kV_88"/>
    <x v="1"/>
    <x v="3"/>
    <n v="1500"/>
    <x v="17"/>
  </r>
  <r>
    <s v="Tap-N_1500__kV_227"/>
    <x v="5"/>
    <x v="6"/>
    <n v="1500"/>
    <x v="17"/>
  </r>
  <r>
    <s v="Tap-N_1500__kV_233"/>
    <x v="5"/>
    <x v="6"/>
    <n v="1500"/>
    <x v="17"/>
  </r>
  <r>
    <s v="Tap-SE/CO_1500__kV_248"/>
    <x v="5"/>
    <x v="5"/>
    <n v="1500"/>
    <x v="18"/>
  </r>
  <r>
    <s v="Tap-SE/CO_1500__kV_240"/>
    <x v="5"/>
    <x v="5"/>
    <n v="1500"/>
    <x v="18"/>
  </r>
  <r>
    <s v="Tap-SE/CO_1500__kV_245"/>
    <x v="5"/>
    <x v="5"/>
    <n v="1500"/>
    <x v="19"/>
  </r>
  <r>
    <s v="Tap-N_1500__kV_238"/>
    <x v="5"/>
    <x v="6"/>
    <n v="1500"/>
    <x v="19"/>
  </r>
  <r>
    <s v="Tap-N_1500__kV_230"/>
    <x v="5"/>
    <x v="6"/>
    <n v="1500"/>
    <x v="19"/>
  </r>
  <r>
    <s v="Tap-N_1500__kV_229"/>
    <x v="5"/>
    <x v="6"/>
    <n v="1500"/>
    <x v="19"/>
  </r>
  <r>
    <s v="Tap-N_1500__kV_236"/>
    <x v="5"/>
    <x v="6"/>
    <n v="1500"/>
    <x v="19"/>
  </r>
  <r>
    <s v="Tap-N_1500__kV_234"/>
    <x v="5"/>
    <x v="6"/>
    <n v="1500"/>
    <x v="19"/>
  </r>
  <r>
    <s v="Tap-SE/CO_1500__kV_249"/>
    <x v="5"/>
    <x v="5"/>
    <n v="1500"/>
    <x v="20"/>
  </r>
  <r>
    <s v="Tap-SE/CO_1500__kV_246"/>
    <x v="5"/>
    <x v="5"/>
    <n v="1500"/>
    <x v="20"/>
  </r>
  <r>
    <s v="Tap-SE/CO_1500__kV_242"/>
    <x v="5"/>
    <x v="5"/>
    <n v="1500"/>
    <x v="21"/>
  </r>
  <r>
    <s v="Tap-SE/CO_1500__kV_244"/>
    <x v="5"/>
    <x v="5"/>
    <n v="1500"/>
    <x v="21"/>
  </r>
  <r>
    <s v="Tap-SE/CO_1500__kV_241"/>
    <x v="5"/>
    <x v="5"/>
    <n v="1500"/>
    <x v="21"/>
  </r>
  <r>
    <s v="Tap-SE/CO_1500__kV_243"/>
    <x v="5"/>
    <x v="5"/>
    <n v="1500"/>
    <x v="21"/>
  </r>
  <r>
    <s v="AC/RO/Mad-SE_1500__kV_212"/>
    <x v="6"/>
    <x v="5"/>
    <n v="1500"/>
    <x v="0"/>
  </r>
  <r>
    <s v="Tap-SE/CO_1500__kV_239"/>
    <x v="5"/>
    <x v="5"/>
    <n v="1500"/>
    <x v="0"/>
  </r>
  <r>
    <s v="AC/RO/Mad-SE_1500__kV_209"/>
    <x v="6"/>
    <x v="5"/>
    <n v="1500"/>
    <x v="0"/>
  </r>
  <r>
    <s v="AC/RO/Mad-SE_1500__kV_211"/>
    <x v="6"/>
    <x v="5"/>
    <n v="1500"/>
    <x v="0"/>
  </r>
  <r>
    <s v="AC/RO/Mad-SE_1500__kV_200"/>
    <x v="6"/>
    <x v="5"/>
    <n v="1500"/>
    <x v="0"/>
  </r>
  <r>
    <s v="AC/RO/Mad-SE_1500__kV_213"/>
    <x v="6"/>
    <x v="5"/>
    <n v="1500"/>
    <x v="0"/>
  </r>
  <r>
    <s v="AC/RO/Mad-SE_1500__kV_214"/>
    <x v="6"/>
    <x v="5"/>
    <n v="1500"/>
    <x v="0"/>
  </r>
  <r>
    <s v="AC/RO/Mad-SE_1500__kV_201"/>
    <x v="6"/>
    <x v="5"/>
    <n v="1500"/>
    <x v="0"/>
  </r>
  <r>
    <s v="AC/RO/Mad-SE_1500__kV_203"/>
    <x v="6"/>
    <x v="5"/>
    <n v="1500"/>
    <x v="0"/>
  </r>
  <r>
    <s v="AC/RO/Mad-SE_1500__kV_204"/>
    <x v="6"/>
    <x v="5"/>
    <n v="1500"/>
    <x v="0"/>
  </r>
  <r>
    <s v="AC/RO/Mad-SE_1500__kV_205"/>
    <x v="6"/>
    <x v="5"/>
    <n v="1500"/>
    <x v="0"/>
  </r>
  <r>
    <s v="AC/RO/Mad-SE_1500__kV_206"/>
    <x v="6"/>
    <x v="5"/>
    <n v="1500"/>
    <x v="0"/>
  </r>
  <r>
    <s v="AC/RO/Mad-SE_1500__kV_207"/>
    <x v="6"/>
    <x v="5"/>
    <n v="1500"/>
    <x v="0"/>
  </r>
  <r>
    <s v="AC/RO/Mad-SE_1500__kV_208"/>
    <x v="6"/>
    <x v="5"/>
    <n v="1500"/>
    <x v="0"/>
  </r>
  <r>
    <s v="AC/RO/Mad-SE_1500__kV_210"/>
    <x v="6"/>
    <x v="5"/>
    <n v="1500"/>
    <x v="0"/>
  </r>
  <r>
    <s v="TelesP-SE_1500__kV_263"/>
    <x v="4"/>
    <x v="5"/>
    <n v="1500"/>
    <x v="0"/>
  </r>
  <r>
    <s v="TelesP-SE_1500__kV_256"/>
    <x v="4"/>
    <x v="5"/>
    <n v="1500"/>
    <x v="0"/>
  </r>
  <r>
    <s v="TelesP-SE_1500__kV_255"/>
    <x v="4"/>
    <x v="5"/>
    <n v="1500"/>
    <x v="0"/>
  </r>
  <r>
    <s v="AC/RO/Mad-SE_1500__kV_202"/>
    <x v="6"/>
    <x v="5"/>
    <n v="1500"/>
    <x v="0"/>
  </r>
  <r>
    <s v="TelesP-SE_1500__kV_254"/>
    <x v="4"/>
    <x v="5"/>
    <n v="1500"/>
    <x v="0"/>
  </r>
  <r>
    <s v="SE-Sul_1500__kV_274"/>
    <x v="1"/>
    <x v="1"/>
    <n v="1500"/>
    <x v="0"/>
  </r>
  <r>
    <s v="SE-Sul_1500__kV_269"/>
    <x v="1"/>
    <x v="1"/>
    <n v="1500"/>
    <x v="0"/>
  </r>
  <r>
    <s v="SE-Sul_1500__kV_277"/>
    <x v="1"/>
    <x v="1"/>
    <n v="1500"/>
    <x v="0"/>
  </r>
  <r>
    <s v="SE-Sul_1500__kV_9"/>
    <x v="1"/>
    <x v="1"/>
    <n v="1500"/>
    <x v="0"/>
  </r>
  <r>
    <s v="SE-Sul_1500__kV_10"/>
    <x v="1"/>
    <x v="1"/>
    <n v="1500"/>
    <x v="0"/>
  </r>
  <r>
    <s v="SE-Sul_1500__kV_270"/>
    <x v="1"/>
    <x v="1"/>
    <n v="1500"/>
    <x v="0"/>
  </r>
  <r>
    <s v="SE-Sul_1500__kV_276"/>
    <x v="1"/>
    <x v="1"/>
    <n v="1500"/>
    <x v="0"/>
  </r>
  <r>
    <s v="SE-Sul_1500__kV_1"/>
    <x v="1"/>
    <x v="1"/>
    <n v="1500"/>
    <x v="0"/>
  </r>
  <r>
    <s v="SE-Sul_1500__kV_267"/>
    <x v="1"/>
    <x v="1"/>
    <n v="1500"/>
    <x v="0"/>
  </r>
  <r>
    <s v="SE-Sul_1500__kV_266"/>
    <x v="1"/>
    <x v="1"/>
    <n v="1500"/>
    <x v="0"/>
  </r>
  <r>
    <s v="SE-Sul_1500__kV_5"/>
    <x v="1"/>
    <x v="1"/>
    <n v="1500"/>
    <x v="0"/>
  </r>
  <r>
    <s v="SE-Sul_1500__kV_2"/>
    <x v="1"/>
    <x v="1"/>
    <n v="1500"/>
    <x v="0"/>
  </r>
  <r>
    <s v="SE-Sul_1500__kV_4"/>
    <x v="1"/>
    <x v="1"/>
    <n v="1500"/>
    <x v="0"/>
  </r>
  <r>
    <s v="SE-NE_1500__kV_110"/>
    <x v="1"/>
    <x v="3"/>
    <n v="1500"/>
    <x v="0"/>
  </r>
  <r>
    <s v="SE-NE_1500__kV_65"/>
    <x v="1"/>
    <x v="3"/>
    <n v="1500"/>
    <x v="0"/>
  </r>
  <r>
    <s v="SE-NE_1500__kV_46"/>
    <x v="1"/>
    <x v="3"/>
    <n v="1500"/>
    <x v="0"/>
  </r>
  <r>
    <s v="SE-NE_1500__kV_67"/>
    <x v="1"/>
    <x v="3"/>
    <n v="1500"/>
    <x v="0"/>
  </r>
  <r>
    <s v="SE-NE_1500__kV_60"/>
    <x v="1"/>
    <x v="3"/>
    <n v="1500"/>
    <x v="0"/>
  </r>
  <r>
    <s v="SE-NE_1500__kV_69"/>
    <x v="1"/>
    <x v="3"/>
    <n v="1500"/>
    <x v="0"/>
  </r>
  <r>
    <s v="SE-NE_1500__kV_75"/>
    <x v="1"/>
    <x v="3"/>
    <n v="1500"/>
    <x v="0"/>
  </r>
  <r>
    <s v="SE-NE_1500__kV_59"/>
    <x v="1"/>
    <x v="3"/>
    <n v="1500"/>
    <x v="0"/>
  </r>
  <r>
    <s v="SE-NE_1500__kV_105"/>
    <x v="1"/>
    <x v="3"/>
    <n v="1500"/>
    <x v="0"/>
  </r>
  <r>
    <s v="SE-NE_1500__kV_54"/>
    <x v="1"/>
    <x v="3"/>
    <n v="1500"/>
    <x v="0"/>
  </r>
  <r>
    <s v="SE-NE_1500__kV_33"/>
    <x v="1"/>
    <x v="3"/>
    <n v="1500"/>
    <x v="0"/>
  </r>
  <r>
    <s v="SE-NE_1500__kV_34"/>
    <x v="1"/>
    <x v="3"/>
    <n v="1500"/>
    <x v="0"/>
  </r>
  <r>
    <s v="SE-NE_1500__kV_42"/>
    <x v="1"/>
    <x v="3"/>
    <n v="1500"/>
    <x v="0"/>
  </r>
  <r>
    <s v="SE-NE_1500__kV_29"/>
    <x v="1"/>
    <x v="3"/>
    <n v="1500"/>
    <x v="0"/>
  </r>
  <r>
    <s v="SE-NE_1500__kV_38"/>
    <x v="1"/>
    <x v="3"/>
    <n v="1500"/>
    <x v="0"/>
  </r>
  <r>
    <s v="SE-NE_1500__kV_90"/>
    <x v="1"/>
    <x v="3"/>
    <n v="1500"/>
    <x v="0"/>
  </r>
  <r>
    <s v="SE-NE_1500__kV_100"/>
    <x v="1"/>
    <x v="3"/>
    <n v="1500"/>
    <x v="0"/>
  </r>
  <r>
    <s v="SE-NE_1500__kV_80"/>
    <x v="1"/>
    <x v="3"/>
    <n v="1500"/>
    <x v="0"/>
  </r>
  <r>
    <s v="SE-NE_1500__kV_72"/>
    <x v="1"/>
    <x v="3"/>
    <n v="1500"/>
    <x v="0"/>
  </r>
  <r>
    <s v="SE-NE_1500__kV_106"/>
    <x v="1"/>
    <x v="3"/>
    <n v="1500"/>
    <x v="0"/>
  </r>
  <r>
    <s v="SE-NE_1500__kV_109"/>
    <x v="1"/>
    <x v="3"/>
    <n v="1500"/>
    <x v="0"/>
  </r>
  <r>
    <s v="SE-NE_1500__kV_63"/>
    <x v="1"/>
    <x v="3"/>
    <n v="1500"/>
    <x v="0"/>
  </r>
  <r>
    <s v="SE-NE_1500__kV_30"/>
    <x v="1"/>
    <x v="3"/>
    <n v="1500"/>
    <x v="0"/>
  </r>
  <r>
    <s v="SE-NE_1500__kV_61"/>
    <x v="1"/>
    <x v="3"/>
    <n v="1500"/>
    <x v="0"/>
  </r>
  <r>
    <s v="SE-NE_1500__kV_93"/>
    <x v="1"/>
    <x v="3"/>
    <n v="1500"/>
    <x v="0"/>
  </r>
  <r>
    <s v="SE-NE_1500__kV_74"/>
    <x v="1"/>
    <x v="3"/>
    <n v="1500"/>
    <x v="0"/>
  </r>
  <r>
    <s v="SE-NE_1500__kV_76"/>
    <x v="1"/>
    <x v="3"/>
    <n v="1500"/>
    <x v="0"/>
  </r>
  <r>
    <s v="SE-NE_1500__kV_78"/>
    <x v="1"/>
    <x v="3"/>
    <n v="1500"/>
    <x v="0"/>
  </r>
  <r>
    <s v="SE-NE_1500__kV_20"/>
    <x v="1"/>
    <x v="3"/>
    <n v="1500"/>
    <x v="0"/>
  </r>
  <r>
    <s v="SE-NE_1500__kV_40"/>
    <x v="1"/>
    <x v="3"/>
    <n v="1500"/>
    <x v="0"/>
  </r>
  <r>
    <s v="SE-NE_1500__kV_57"/>
    <x v="1"/>
    <x v="3"/>
    <n v="1500"/>
    <x v="0"/>
  </r>
  <r>
    <s v="SE-NE_1500__kV_111"/>
    <x v="1"/>
    <x v="3"/>
    <n v="1500"/>
    <x v="0"/>
  </r>
  <r>
    <s v="SE-NE_1500__kV_98"/>
    <x v="1"/>
    <x v="3"/>
    <n v="1500"/>
    <x v="0"/>
  </r>
  <r>
    <s v="SE-NE_1500__kV_56"/>
    <x v="1"/>
    <x v="3"/>
    <n v="1500"/>
    <x v="0"/>
  </r>
  <r>
    <s v="SE-NE_1500__kV_71"/>
    <x v="1"/>
    <x v="3"/>
    <n v="1500"/>
    <x v="0"/>
  </r>
  <r>
    <s v="SE-NE_1500__kV_23"/>
    <x v="1"/>
    <x v="3"/>
    <n v="1500"/>
    <x v="0"/>
  </r>
  <r>
    <s v="SE-NE_1500__kV_55"/>
    <x v="1"/>
    <x v="3"/>
    <n v="1500"/>
    <x v="0"/>
  </r>
  <r>
    <s v="SE-NE_1500__kV_22"/>
    <x v="1"/>
    <x v="3"/>
    <n v="1500"/>
    <x v="0"/>
  </r>
  <r>
    <s v="SE-NE_1500__kV_94"/>
    <x v="1"/>
    <x v="3"/>
    <n v="1500"/>
    <x v="0"/>
  </r>
  <r>
    <s v="SE-NE_1500__kV_27"/>
    <x v="1"/>
    <x v="3"/>
    <n v="1500"/>
    <x v="0"/>
  </r>
  <r>
    <s v="SE-NE_1500__kV_15"/>
    <x v="1"/>
    <x v="3"/>
    <n v="1500"/>
    <x v="0"/>
  </r>
  <r>
    <s v="SE-NE_1500__kV_21"/>
    <x v="1"/>
    <x v="3"/>
    <n v="1500"/>
    <x v="0"/>
  </r>
  <r>
    <s v="SE-NE_1500__kV_97"/>
    <x v="1"/>
    <x v="3"/>
    <n v="1500"/>
    <x v="0"/>
  </r>
  <r>
    <s v="SE-NE_1500__kV_96"/>
    <x v="1"/>
    <x v="3"/>
    <n v="1500"/>
    <x v="0"/>
  </r>
  <r>
    <s v="SE-NE_1500__kV_14"/>
    <x v="1"/>
    <x v="3"/>
    <n v="1500"/>
    <x v="0"/>
  </r>
  <r>
    <s v="SE-NE_1500__kV_108"/>
    <x v="1"/>
    <x v="3"/>
    <n v="1500"/>
    <x v="0"/>
  </r>
  <r>
    <s v="SE-NE_1500__kV_41"/>
    <x v="1"/>
    <x v="3"/>
    <n v="1500"/>
    <x v="0"/>
  </r>
  <r>
    <s v="SE-NE_1500__kV_17"/>
    <x v="1"/>
    <x v="3"/>
    <n v="1500"/>
    <x v="0"/>
  </r>
  <r>
    <s v="SE-NE_1500__kV_19"/>
    <x v="1"/>
    <x v="3"/>
    <n v="1500"/>
    <x v="0"/>
  </r>
  <r>
    <s v="SE-NE_1500__kV_83"/>
    <x v="1"/>
    <x v="3"/>
    <n v="1500"/>
    <x v="0"/>
  </r>
  <r>
    <s v="SE-NE_1500__kV_92"/>
    <x v="1"/>
    <x v="3"/>
    <n v="1500"/>
    <x v="0"/>
  </r>
  <r>
    <s v="SE-NE_1500__kV_37"/>
    <x v="1"/>
    <x v="3"/>
    <n v="1500"/>
    <x v="0"/>
  </r>
  <r>
    <s v="SE-NE_1500__kV_62"/>
    <x v="1"/>
    <x v="3"/>
    <n v="1500"/>
    <x v="0"/>
  </r>
  <r>
    <s v="SE-NE_1500__kV_84"/>
    <x v="1"/>
    <x v="3"/>
    <n v="1500"/>
    <x v="0"/>
  </r>
  <r>
    <s v="SE-NE_1500__kV_85"/>
    <x v="1"/>
    <x v="3"/>
    <n v="1500"/>
    <x v="0"/>
  </r>
  <r>
    <s v="SE-NE_1500__kV_16"/>
    <x v="1"/>
    <x v="3"/>
    <n v="1500"/>
    <x v="0"/>
  </r>
  <r>
    <s v="SE-NE_1500__kV_89"/>
    <x v="1"/>
    <x v="3"/>
    <n v="1500"/>
    <x v="0"/>
  </r>
  <r>
    <s v="SE-NE_1500__kV_64"/>
    <x v="1"/>
    <x v="3"/>
    <n v="1500"/>
    <x v="0"/>
  </r>
  <r>
    <s v="SE-NE_1500__kV_87"/>
    <x v="1"/>
    <x v="3"/>
    <n v="1500"/>
    <x v="0"/>
  </r>
  <r>
    <s v="SE-NE_1500__kV_82"/>
    <x v="1"/>
    <x v="3"/>
    <n v="1500"/>
    <x v="0"/>
  </r>
  <r>
    <s v="Tap-N_1500__kV_228"/>
    <x v="5"/>
    <x v="6"/>
    <n v="1500"/>
    <x v="0"/>
  </r>
  <r>
    <s v="Tap-N_1500__kV_232"/>
    <x v="5"/>
    <x v="6"/>
    <n v="1500"/>
    <x v="0"/>
  </r>
  <r>
    <s v="Tap-N_1500__kV_235"/>
    <x v="5"/>
    <x v="6"/>
    <n v="1500"/>
    <x v="0"/>
  </r>
  <r>
    <s v="Tap-N_1500__kV_231"/>
    <x v="5"/>
    <x v="6"/>
    <n v="1500"/>
    <x v="0"/>
  </r>
  <r>
    <s v="Tap-N_1500__kV_237"/>
    <x v="5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64"/>
    <x v="3"/>
    <x v="4"/>
    <n v="1500"/>
    <x v="0"/>
  </r>
  <r>
    <s v="N-Manaus_1500__kV_169"/>
    <x v="3"/>
    <x v="4"/>
    <n v="1500"/>
    <x v="0"/>
  </r>
  <r>
    <s v="N-Manaus_1500__kV_166"/>
    <x v="3"/>
    <x v="4"/>
    <n v="1500"/>
    <x v="0"/>
  </r>
  <r>
    <s v="N-Manaus_1500__kV_168"/>
    <x v="3"/>
    <x v="4"/>
    <n v="1500"/>
    <x v="0"/>
  </r>
  <r>
    <s v="N-Manaus_1500__kV_178"/>
    <x v="3"/>
    <x v="4"/>
    <n v="1500"/>
    <x v="0"/>
  </r>
  <r>
    <s v="N-Manaus_1500__kV_181"/>
    <x v="3"/>
    <x v="4"/>
    <n v="1500"/>
    <x v="0"/>
  </r>
  <r>
    <s v="N-Manaus_1500__kV_165"/>
    <x v="3"/>
    <x v="4"/>
    <n v="1500"/>
    <x v="0"/>
  </r>
  <r>
    <s v="N-Manaus_1500__kV_177"/>
    <x v="3"/>
    <x v="4"/>
    <n v="1500"/>
    <x v="0"/>
  </r>
  <r>
    <s v="N-Manaus_1500__kV_176"/>
    <x v="3"/>
    <x v="4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62"/>
    <x v="2"/>
    <x v="2"/>
    <n v="1500"/>
    <x v="0"/>
  </r>
  <r>
    <s v="NE-Imp_1500__kV_285"/>
    <x v="2"/>
    <x v="2"/>
    <n v="1500"/>
    <x v="0"/>
  </r>
  <r>
    <s v="NE-Imp_1500__kV_284"/>
    <x v="2"/>
    <x v="2"/>
    <n v="1500"/>
    <x v="0"/>
  </r>
  <r>
    <s v="NE-Imp_1500__kV_158"/>
    <x v="2"/>
    <x v="2"/>
    <n v="1500"/>
    <x v="0"/>
  </r>
  <r>
    <s v="NE-Imp_1500__kV_144"/>
    <x v="2"/>
    <x v="2"/>
    <n v="1500"/>
    <x v="0"/>
  </r>
  <r>
    <s v="NE-Imp_1500__kV_149"/>
    <x v="2"/>
    <x v="2"/>
    <n v="1500"/>
    <x v="0"/>
  </r>
  <r>
    <s v="NE-Imp_1500__kV_163"/>
    <x v="2"/>
    <x v="2"/>
    <n v="1500"/>
    <x v="0"/>
  </r>
  <r>
    <s v="N-Imp_1500__kV_192"/>
    <x v="3"/>
    <x v="2"/>
    <n v="1500"/>
    <x v="0"/>
  </r>
  <r>
    <s v="NE-Imp_1500__kV_148"/>
    <x v="2"/>
    <x v="2"/>
    <n v="1500"/>
    <x v="0"/>
  </r>
  <r>
    <s v="NE-Imp_1500__kV_146"/>
    <x v="2"/>
    <x v="2"/>
    <n v="1500"/>
    <x v="0"/>
  </r>
  <r>
    <s v="NE-Imp_1500__kV_150"/>
    <x v="2"/>
    <x v="2"/>
    <n v="1500"/>
    <x v="0"/>
  </r>
  <r>
    <s v="NE-Imp_1500__kV_296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3"/>
    <x v="2"/>
    <n v="1500"/>
    <x v="0"/>
  </r>
  <r>
    <s v="N-Imp_1500__kV_195"/>
    <x v="3"/>
    <x v="2"/>
    <n v="1500"/>
    <x v="0"/>
  </r>
  <r>
    <s v="N-Imp_1500__kV_199"/>
    <x v="3"/>
    <x v="2"/>
    <n v="1500"/>
    <x v="0"/>
  </r>
  <r>
    <s v="N-Imp_1500__kV_183"/>
    <x v="3"/>
    <x v="2"/>
    <n v="1500"/>
    <x v="0"/>
  </r>
  <r>
    <s v="N-Imp_1500__kV_189"/>
    <x v="3"/>
    <x v="2"/>
    <n v="1500"/>
    <x v="0"/>
  </r>
  <r>
    <s v="N-Imp_1500__kV_187"/>
    <x v="3"/>
    <x v="2"/>
    <n v="1500"/>
    <x v="0"/>
  </r>
  <r>
    <s v="N-Imp_1500__kV_186"/>
    <x v="3"/>
    <x v="2"/>
    <n v="1500"/>
    <x v="0"/>
  </r>
  <r>
    <s v="N-Imp_1500__kV_184"/>
    <x v="3"/>
    <x v="2"/>
    <n v="1500"/>
    <x v="0"/>
  </r>
  <r>
    <s v="NE-Imp_1500__kV_154"/>
    <x v="2"/>
    <x v="2"/>
    <n v="1500"/>
    <x v="0"/>
  </r>
  <r>
    <s v="N-Imp_1500__kV_188"/>
    <x v="3"/>
    <x v="2"/>
    <n v="1500"/>
    <x v="0"/>
  </r>
  <r>
    <s v="NE-Imp_1500__kV_157"/>
    <x v="2"/>
    <x v="2"/>
    <n v="1500"/>
    <x v="0"/>
  </r>
  <r>
    <s v="N-Imp_1500__kV_196"/>
    <x v="3"/>
    <x v="2"/>
    <n v="1500"/>
    <x v="0"/>
  </r>
  <r>
    <s v="N-Imp_1500__kV_198"/>
    <x v="3"/>
    <x v="2"/>
    <n v="1500"/>
    <x v="0"/>
  </r>
  <r>
    <s v="N-Imp_1500__kV_185"/>
    <x v="3"/>
    <x v="2"/>
    <n v="1500"/>
    <x v="0"/>
  </r>
  <r>
    <s v="N-Imp_1500__kV_190"/>
    <x v="3"/>
    <x v="2"/>
    <n v="1500"/>
    <x v="0"/>
  </r>
  <r>
    <s v="N-Imp_1500__kV_191"/>
    <x v="3"/>
    <x v="2"/>
    <n v="1500"/>
    <x v="0"/>
  </r>
  <r>
    <s v="N-Imp_1500__kV_194"/>
    <x v="3"/>
    <x v="2"/>
    <n v="1500"/>
    <x v="0"/>
  </r>
  <r>
    <s v="N-Imp_1500__kV_193"/>
    <x v="3"/>
    <x v="2"/>
    <n v="1500"/>
    <x v="0"/>
  </r>
  <r>
    <s v="NE-Imp_1500__kV_152"/>
    <x v="2"/>
    <x v="2"/>
    <n v="1500"/>
    <x v="0"/>
  </r>
  <r>
    <s v="N-Imp_1500__kV_182"/>
    <x v="3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NE-Imp_1500__kV_160"/>
    <x v="2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89"/>
    <x v="2"/>
    <x v="2"/>
    <n v="1500"/>
    <x v="0"/>
  </r>
  <r>
    <s v="NE-Imp_1500__kV_297"/>
    <x v="2"/>
    <x v="2"/>
    <n v="1500"/>
    <x v="0"/>
  </r>
  <r>
    <s v="NE-Imp_1500__kV_291"/>
    <x v="2"/>
    <x v="2"/>
    <n v="1500"/>
    <x v="0"/>
  </r>
  <r>
    <s v="NE-Imp_1500__kV_281"/>
    <x v="2"/>
    <x v="2"/>
    <n v="1500"/>
    <x v="0"/>
  </r>
  <r>
    <s v="NE-Imp_1500__kV_292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8"/>
    <x v="2"/>
    <x v="2"/>
    <n v="1500"/>
    <x v="0"/>
  </r>
  <r>
    <s v="NE-Imp_1500__kV_287"/>
    <x v="2"/>
    <x v="2"/>
    <n v="1500"/>
    <x v="0"/>
  </r>
  <r>
    <s v="NE-Imp_1500__kV_295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283"/>
    <x v="2"/>
    <x v="2"/>
    <n v="1500"/>
    <x v="0"/>
  </r>
  <r>
    <s v="NE-Imp_1500__kV_155"/>
    <x v="2"/>
    <x v="2"/>
    <n v="1500"/>
    <x v="0"/>
  </r>
  <r>
    <s v="NE-Imp_1500__kV_282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0495.328300000001"/>
    <n v="56458.812140000002"/>
    <n v="52597.602140000003"/>
    <n v="55894.154670000004"/>
    <n v="60892.45665"/>
    <n v="52663.767310000003"/>
    <n v="51958.609810000002"/>
    <n v="55558.3724"/>
    <n v="66140.133919999993"/>
    <n v="58781.247239999997"/>
    <n v="51532.802669999997"/>
    <n v="59417.471149999998"/>
    <n v="64872.249389999997"/>
    <n v="57759.89385"/>
    <n v="55144.903180000001"/>
    <n v="58743.326789999999"/>
    <n v="62651.307639999999"/>
    <n v="56217.290730000001"/>
    <n v="50233.322260000001"/>
    <n v="56514.788639999999"/>
    <n v="62912.684329999996"/>
    <n v="57180.262130000003"/>
    <n v="53695.532160000002"/>
    <n v="59968.588389999997"/>
    <n v="67962.059330000004"/>
    <n v="66395.805189999999"/>
    <n v="61199.161690000001"/>
    <n v="63195.567289999999"/>
    <n v="69604.287469999996"/>
    <n v="63233.79019"/>
    <n v="67894.23285"/>
    <n v="65626.941829999996"/>
    <n v="75338.678610000003"/>
    <n v="69381.414399999994"/>
    <n v="65094.371200000001"/>
    <n v="70108.225749999998"/>
    <n v="74959.501640000002"/>
    <n v="74911.896840000001"/>
    <n v="70468.559569999998"/>
    <n v="72278.45551"/>
    <n v="77185.446890000007"/>
    <n v="72014.618100000007"/>
    <n v="70043.240229999996"/>
    <n v="73171.631269999998"/>
    <n v="80223.155369999993"/>
    <n v="70030.019740000003"/>
    <n v="70461.629119999998"/>
    <n v="72159.848800000007"/>
    <n v="80428.420169999998"/>
    <n v="75672.599830000006"/>
    <n v="71002.470459999997"/>
    <n v="73485.760670000003"/>
    <n v="80505.416570000001"/>
    <n v="74964.077860000005"/>
    <n v="71763.135920000001"/>
    <n v="73480.288969999994"/>
    <n v="81323.064570000002"/>
    <n v="77122.328259999995"/>
    <n v="72389.65178"/>
    <n v="74390.756370000003"/>
    <n v="81343.043699999995"/>
    <n v="74869.611879999997"/>
    <n v="71345.155849999996"/>
    <n v="74096.718970000002"/>
    <n v="84893.528690000006"/>
    <n v="77948.377129999993"/>
    <n v="69716.457540000003"/>
    <n v="77286.275970000002"/>
    <n v="85917.70624"/>
    <n v="80314.033249999993"/>
    <n v="74496.557539999994"/>
    <n v="77712.662649999998"/>
    <n v="90090.011989999999"/>
    <n v="83211.467480000007"/>
    <n v="78557.535390000005"/>
    <n v="80891.179269999993"/>
    <n v="95560.290580000001"/>
    <n v="83363.016340000002"/>
    <n v="76570.065839999996"/>
    <n v="84540.577430000005"/>
    <n v="97444.118220000004"/>
    <n v="85972.90367"/>
    <n v="78709.595050000004"/>
    <n v="86186.654160000006"/>
    <n v="98535.75344"/>
    <n v="85912.324739999996"/>
    <n v="76460.236829999994"/>
    <n v="86893.884040000004"/>
    <n v="99798.178020000007"/>
    <n v="86756.223389999999"/>
    <n v="76983.835349999994"/>
    <n v="87592.05992"/>
    <n v="101247.25750000001"/>
    <n v="85697.93217"/>
    <n v="79800.050560000003"/>
    <n v="88415.607310000007"/>
    <n v="102775.626"/>
    <n v="87002.546679999999"/>
    <n v="74871.998739999995"/>
    <n v="89293.236199999999"/>
    <n v="104665.4281"/>
    <n v="86939.030450000006"/>
    <n v="79254.880609999993"/>
    <n v="90608.802450000003"/>
    <n v="105593.4988"/>
    <n v="89261.903460000001"/>
    <n v="78944.018400000001"/>
    <n v="91263.267290000003"/>
    <n v="106761.5821"/>
    <n v="88794.392739999996"/>
    <n v="80509.266640000002"/>
    <n v="92257.777180000005"/>
    <n v="106761.5821"/>
    <n v="88352.080839999995"/>
    <n v="83846.141040000002"/>
    <n v="91423.771829999998"/>
    <n v="106761.5821"/>
    <n v="89343.928029999995"/>
    <n v="82254.929369999998"/>
    <n v="91225.469129999998"/>
    <n v="106761.5821"/>
    <n v="90468.312590000001"/>
    <n v="82995.538430000001"/>
    <n v="91246.579889999994"/>
    <n v="106761.5821"/>
    <n v="90636.462409999993"/>
    <n v="82165.325259999998"/>
    <n v="91239.369349999994"/>
    <n v="106761.5821"/>
    <n v="92466.989950000003"/>
    <n v="79092.651880000005"/>
    <n v="91504.520550000001"/>
    <n v="106768.2908"/>
    <n v="92455.552899999995"/>
    <n v="78816.993199999997"/>
    <n v="91005.420299999998"/>
    <n v="107318.1586"/>
    <n v="93207.83193"/>
    <n v="79613.701490000007"/>
    <n v="91281.366970000003"/>
    <n v="106755.90889999999"/>
    <n v="93323.775299999994"/>
    <n v="82361.184030000004"/>
    <n v="90531.772670000006"/>
    <n v="106789.80439999999"/>
    <n v="93323.775299999994"/>
    <n v="79643.735360000006"/>
    <n v="89598.898700000005"/>
    <n v="107775.6507"/>
    <n v="94150.306630000006"/>
    <n v="80494.733619999999"/>
    <n v="91427.653990000006"/>
    <n v="108947.4786"/>
    <n v="95669.147509999995"/>
    <n v="81075.662349999999"/>
    <n v="92078.696590000007"/>
  </r>
  <r>
    <x v="3"/>
    <n v="4504.8709980000003"/>
    <n v="4651.9730319999999"/>
    <n v="3198.87417"/>
    <n v="4376.6133879999998"/>
    <n v="4560.8679080000002"/>
    <n v="3376.952851"/>
    <n v="4599.516318"/>
    <n v="4562.0794260000002"/>
    <n v="4560.8679080000002"/>
    <n v="4651.9730319999999"/>
    <n v="4599.516318"/>
    <n v="4562.0794260000002"/>
    <n v="4532.2725330000003"/>
    <n v="4652.8540320000002"/>
    <n v="4599.516318"/>
    <n v="4562.9764260000002"/>
    <n v="4662.0659880000003"/>
    <n v="3616.0323490000001"/>
    <n v="4815.2895239999998"/>
    <n v="4733.2367260000001"/>
    <n v="4864.1851079999997"/>
    <n v="4962.4549319999996"/>
    <n v="4867.5879240000004"/>
    <n v="4867.3073260000001"/>
    <n v="3893.6703870000001"/>
    <n v="3813.6810610000002"/>
    <n v="5099.793318"/>
    <n v="5059.8664259999996"/>
    <n v="5106.8839980000002"/>
    <n v="5331.07395"/>
    <n v="5165.8713239999997"/>
    <n v="5126.1832880000002"/>
    <n v="5524.3669479999999"/>
    <n v="5342.4396219999999"/>
    <n v="5301.4923179999996"/>
    <n v="5286.7036840000001"/>
    <n v="7486.6441430000004"/>
    <n v="7769.8933960000004"/>
    <n v="7550.2583089999998"/>
    <n v="7563.3705749999999"/>
    <n v="8035.0442910000002"/>
    <n v="9448.2292099999995"/>
    <n v="5290.1152380000003"/>
    <n v="5781.1968370000004"/>
    <n v="8578.860756"/>
    <n v="9537.6887920000008"/>
    <n v="9343.0948380000009"/>
    <n v="9178.2294500000007"/>
    <n v="12071.490180000001"/>
    <n v="8597.7943230000001"/>
    <n v="9275.8443179999995"/>
    <n v="11835.15223"/>
    <n v="12072.83035"/>
    <n v="10361.397709999999"/>
    <n v="7869.0603179999998"/>
    <n v="11236.165510000001"/>
    <n v="12072.83035"/>
    <n v="8022.1731099999997"/>
    <n v="7828.3688560000001"/>
    <n v="11458.97839"/>
    <n v="12072.83035"/>
    <n v="11867.623960000001"/>
    <n v="11911.18124"/>
    <n v="10790.432290000001"/>
    <n v="12072.83035"/>
    <n v="9608.2468100000006"/>
    <n v="11683.56818"/>
    <n v="10587.58374"/>
    <n v="13881.923349999999"/>
    <n v="7268.9731469999997"/>
    <n v="7538.7457000000004"/>
    <n v="11237.17823"/>
    <n v="13881.923349999999"/>
    <n v="11010.59953"/>
    <n v="8010.637052"/>
    <n v="12047.399069999999"/>
    <n v="13881.923349999999"/>
    <n v="11447.45419"/>
    <n v="10538.614519999999"/>
    <n v="13627.84072"/>
    <n v="13881.923349999999"/>
    <n v="11067.51217"/>
    <n v="10609.440549999999"/>
    <n v="13642.13673"/>
    <n v="13881.923349999999"/>
    <n v="10731.039790000001"/>
    <n v="11178.008239999999"/>
    <n v="13642.13673"/>
    <n v="13881.923349999999"/>
    <n v="11433.598110000001"/>
    <n v="10874.11289"/>
    <n v="13642.13673"/>
    <n v="13881.923349999999"/>
    <n v="14038.891310000001"/>
    <n v="10708.974749999999"/>
    <n v="13642.13673"/>
    <n v="13881.923349999999"/>
    <n v="12578.89221"/>
    <n v="13666.91624"/>
    <n v="13642.13673"/>
    <n v="13881.923349999999"/>
    <n v="13959.40331"/>
    <n v="9937.4124090000005"/>
    <n v="13642.13673"/>
    <n v="13881.923349999999"/>
    <n v="11972.0452"/>
    <n v="10506.22457"/>
    <n v="13642.13673"/>
    <n v="13881.923349999999"/>
    <n v="13092.127049999999"/>
    <n v="8717.691906"/>
    <n v="13642.13673"/>
    <n v="13881.923349999999"/>
    <n v="14038.891310000001"/>
    <n v="13316.46833"/>
    <n v="13570.413560000001"/>
    <n v="13881.923349999999"/>
    <n v="13967.67929"/>
    <n v="7804.5307380000004"/>
    <n v="13642.13673"/>
    <n v="13881.923349999999"/>
    <n v="13816.52691"/>
    <n v="10275.398719999999"/>
    <n v="13577.525890000001"/>
    <n v="13881.923349999999"/>
    <n v="14038.891310000001"/>
    <n v="10846.764590000001"/>
    <n v="13538.533229999999"/>
    <n v="13881.923349999999"/>
    <n v="12987.651620000001"/>
    <n v="13661.95724"/>
    <n v="13642.13673"/>
    <n v="13881.923349999999"/>
    <n v="14038.891310000001"/>
    <n v="13460.33417"/>
    <n v="13611.84276"/>
    <n v="13881.923349999999"/>
    <n v="14038.891310000001"/>
    <n v="11178.008239999999"/>
    <n v="13642.13673"/>
    <n v="13854.6006"/>
    <n v="14038.891310000001"/>
    <n v="7744.0038629999999"/>
    <n v="13563.936729999999"/>
    <n v="13881.923349999999"/>
    <n v="14038.891310000001"/>
    <n v="11684.66295"/>
    <n v="13584.47423"/>
    <n v="13259.054270000001"/>
    <n v="14038.891310000001"/>
    <n v="12785.10348"/>
    <n v="13642.13673"/>
    <n v="13879.235350000001"/>
    <n v="14038.891310000001"/>
    <n v="10996.09124"/>
    <n v="13642.13673"/>
  </r>
  <r>
    <x v="4"/>
    <n v="8946.3107110000001"/>
    <n v="8171.9089819999999"/>
    <n v="9250.0223000000005"/>
    <n v="9628.6797289999995"/>
    <n v="9970.7169620000004"/>
    <n v="10344.83995"/>
    <n v="9210.1815399999996"/>
    <n v="9954.7994390000003"/>
    <n v="9706.6566380000004"/>
    <n v="9509.9119709999995"/>
    <n v="10045.28297"/>
    <n v="10166.0856"/>
    <n v="9935.5657670000001"/>
    <n v="9931.6893729999993"/>
    <n v="9511.1932550000001"/>
    <n v="10475.52981"/>
    <n v="11368.559660000001"/>
    <n v="10401.45766"/>
    <n v="10073.40064"/>
    <n v="10498.11385"/>
    <n v="11614.86436"/>
    <n v="9863.9369170000009"/>
    <n v="10156.231889999999"/>
    <n v="11702.97921"/>
    <n v="9460.8825149999993"/>
    <n v="5701.9785949999996"/>
    <n v="5849.4999170000001"/>
    <n v="9247.9122160000006"/>
    <n v="10509.2598"/>
    <n v="10581.687760000001"/>
    <n v="4212.390472"/>
    <n v="10079.013730000001"/>
    <n v="10908.24595"/>
    <n v="10027.18627"/>
    <n v="8635.9337460000006"/>
    <n v="9212.987787"/>
    <n v="12879.45465"/>
    <n v="4618.9555819999996"/>
    <n v="7986.237779"/>
    <n v="12879.45465"/>
    <n v="12880.02313"/>
    <n v="10044.94975"/>
    <n v="12817.99525"/>
    <n v="12713.50447"/>
    <n v="12940.65048"/>
    <n v="12432.20242"/>
    <n v="11079.816339999999"/>
    <n v="13469.49173"/>
    <n v="14518.65698"/>
    <n v="13392.113289999999"/>
    <n v="14518.65698"/>
    <n v="14518.65698"/>
    <n v="14600.42736"/>
    <n v="12909.93117"/>
    <n v="11678.623740000001"/>
    <n v="14600.42736"/>
    <n v="15159.993979999999"/>
    <n v="12102.96781"/>
    <n v="14088.024659999999"/>
    <n v="14654.99164"/>
    <n v="15877.98446"/>
    <n v="13607.8426"/>
    <n v="14160.21852"/>
    <n v="15877.98446"/>
    <n v="15877.794959999999"/>
    <n v="12760.045050000001"/>
    <n v="14785.36025"/>
    <n v="15666.508809999999"/>
    <n v="15877.794959999999"/>
    <n v="13358.46809"/>
    <n v="13835.759330000001"/>
    <n v="15877.794959999999"/>
    <n v="15877.794959999999"/>
    <n v="15512.07094"/>
    <n v="14761.67347"/>
    <n v="15877.794959999999"/>
    <n v="16565.090830000001"/>
    <n v="15871.541649999999"/>
    <n v="16353.804679999999"/>
    <n v="16565.090830000001"/>
    <n v="17441.50203"/>
    <n v="17230.21587"/>
    <n v="15868.415000000001"/>
    <n v="17441.50203"/>
    <n v="18317.913219999999"/>
    <n v="18317.913219999999"/>
    <n v="17913.342860000001"/>
    <n v="18317.913219999999"/>
    <n v="19194.513910000001"/>
    <n v="19014.494309999998"/>
    <n v="18894.20621"/>
    <n v="19194.513910000001"/>
    <n v="20070.9251"/>
    <n v="19385.903160000002"/>
    <n v="19324.317510000001"/>
    <n v="20070.9251"/>
    <n v="20947.336289999999"/>
    <n v="20767.316699999999"/>
    <n v="20947.336289999999"/>
    <n v="20947.336289999999"/>
    <n v="21823.936979999999"/>
    <n v="21823.936979999999"/>
    <n v="21797.407780000001"/>
    <n v="21823.936979999999"/>
    <n v="22700.348170000001"/>
    <n v="22700.348170000001"/>
    <n v="21965.110240000002"/>
    <n v="22700.348170000001"/>
    <n v="23576.75937"/>
    <n v="23576.75937"/>
    <n v="23576.75937"/>
    <n v="23576.75937"/>
    <n v="23766.253680000002"/>
    <n v="23766.253680000002"/>
    <n v="23586.234079999998"/>
    <n v="23766.253680000002"/>
    <n v="23956.032230000001"/>
    <n v="23776.012630000001"/>
    <n v="23776.012630000001"/>
    <n v="23956.032230000001"/>
    <n v="24145.526539999999"/>
    <n v="23766.537919999999"/>
    <n v="23965.506949999999"/>
    <n v="24145.526539999999"/>
    <n v="24335.020860000001"/>
    <n v="24335.020860000001"/>
    <n v="24335.020860000001"/>
    <n v="24335.020860000001"/>
    <n v="24524.515169999999"/>
    <n v="24524.515169999999"/>
    <n v="23714.42698"/>
    <n v="24106.519759999999"/>
    <n v="24369.88781"/>
    <n v="24099.524290000001"/>
    <n v="24009.848620000001"/>
    <n v="24369.88781"/>
    <n v="24369.88781"/>
    <n v="24369.88781"/>
    <n v="24180.393499999998"/>
    <n v="24369.88781"/>
    <n v="24369.88781"/>
    <n v="24369.88781"/>
    <n v="24369.88781"/>
    <n v="24369.88781"/>
    <n v="23569.27434"/>
    <n v="24369.88781"/>
    <n v="22604.74829"/>
    <n v="24369.88781"/>
    <n v="24369.88781"/>
    <n v="24369.88781"/>
    <n v="22962.892540000001"/>
    <n v="23350.754290000001"/>
    <n v="24369.88781"/>
    <n v="24369.88781"/>
    <n v="23698.13047"/>
    <n v="24369.88781"/>
  </r>
  <r>
    <x v="5"/>
    <n v="2085.0024629999998"/>
    <n v="1161.2249999999999"/>
    <n v="1737.3"/>
    <n v="1539.2538039999999"/>
    <n v="1840.095"/>
    <n v="2380.3200000000002"/>
    <n v="2016.3"/>
    <n v="2380.3200000000002"/>
    <n v="2106.5700000000002"/>
    <n v="1297.845"/>
    <n v="2365.3200000000002"/>
    <n v="2380.3200000000002"/>
    <n v="2106.5700000000002"/>
    <n v="1885.501168"/>
    <n v="1866.57"/>
    <n v="2380.3200000000002"/>
    <n v="1566.345"/>
    <n v="1780.2449999999999"/>
    <n v="2095.2449999999999"/>
    <n v="2069.8200000000002"/>
    <n v="2380.3200000000002"/>
    <n v="2110.2449999999999"/>
    <n v="1913.7449999999999"/>
    <n v="2380.3200000000002"/>
    <n v="2110.2449999999999"/>
    <n v="1100.4749999999999"/>
    <n v="2380.3200000000002"/>
    <n v="2380.3200000000002"/>
    <n v="2365.2449999999999"/>
    <n v="2635.32"/>
    <n v="2091.4949999999999"/>
    <n v="2365.2449999999999"/>
    <n v="2361.5700000000002"/>
    <n v="2361.5700000000002"/>
    <n v="2635.32"/>
    <n v="1896.4949999999999"/>
    <n v="2635.32"/>
    <n v="2165.0700000000002"/>
    <n v="2361.5700000000002"/>
    <n v="2361.5700000000002"/>
    <n v="2635.32"/>
    <n v="2635.32"/>
    <n v="2361.5700000000002"/>
    <n v="2635.32"/>
    <n v="2635.32"/>
    <n v="2365.2449999999999"/>
    <n v="2361.5700000000002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2365.2449999999999"/>
    <n v="2635.32"/>
    <n v="2635.32"/>
    <n v="2635.32"/>
    <n v="2635.32"/>
    <n v="2635.32"/>
    <n v="2635.32"/>
    <n v="1688.55"/>
    <n v="1688.55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583.12"/>
    <n v="1813.1387500000001"/>
    <n v="1813.1387500000001"/>
    <n v="1813.1387500000001"/>
    <n v="1583.79863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230.01875"/>
    <n v="1813.1387500000001"/>
    <n v="1813.1387500000001"/>
    <n v="1813.1387500000001"/>
    <n v="1813.1387500000001"/>
    <n v="1813.1387500000001"/>
    <n v="1813.1387500000001"/>
    <n v="1813.1387500000001"/>
    <n v="583.12"/>
    <n v="1813.1387500000001"/>
    <n v="1813.1387500000001"/>
    <n v="1813.1387500000001"/>
    <n v="903.68587509999998"/>
    <n v="1813.1387500000001"/>
    <n v="1813.1387500000001"/>
    <n v="0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3144.336292"/>
    <n v="3144.336292"/>
    <n v="3144.336292"/>
    <n v="3144.336292"/>
    <n v="3144.336292"/>
    <n v="3144.336292"/>
    <n v="3144.336292"/>
    <n v="3144.336292"/>
    <n v="3144.336292"/>
    <n v="2922.7647700000002"/>
    <n v="3144.336292"/>
    <n v="3144.336292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3144.336292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  <n v="4178.0546189999995"/>
  </r>
  <r>
    <x v="7"/>
    <n v="2506.358193"/>
    <n v="2567.0116429999998"/>
    <n v="3122.57989"/>
    <n v="3609.1203420000002"/>
    <n v="3471.3579770000001"/>
    <n v="4610.5101350000004"/>
    <n v="3278.3726029999998"/>
    <n v="3611.8976379999999"/>
    <n v="2817.4276890000001"/>
    <n v="3340.677036"/>
    <n v="4540.0257320000001"/>
    <n v="3552.4615429999999"/>
    <n v="3651.8658919999998"/>
    <n v="3156.1917800000001"/>
    <n v="3081.6995219999999"/>
    <n v="3623.6312400000002"/>
    <n v="3352.757298"/>
    <n v="3339.9436719999999"/>
    <n v="4495.4945690000004"/>
    <n v="4126.4543970000004"/>
    <n v="4791.0980250000002"/>
    <n v="4217.411666"/>
    <n v="4491.1063750000003"/>
    <n v="3630.0190980000002"/>
    <n v="4054.4120739999998"/>
    <n v="3254.5764840000002"/>
    <n v="3676.2159109999998"/>
    <n v="3627.296409"/>
    <n v="4146.2565519999998"/>
    <n v="3644.7598549999998"/>
    <n v="3203.7825910000001"/>
    <n v="3985.5081279999999"/>
    <n v="4624.0437169999996"/>
    <n v="3433.0084750000001"/>
    <n v="4728.6658669999997"/>
    <n v="4535.6673629999996"/>
    <n v="4409.1799099999998"/>
    <n v="4218.0135140000002"/>
    <n v="4531.7827299999999"/>
    <n v="3920.0950910000001"/>
    <n v="4872.777744"/>
    <n v="4872.777744"/>
    <n v="4390.3252259999999"/>
    <n v="4872.777744"/>
    <n v="4693.6910369999996"/>
    <n v="4379.3199729999997"/>
    <n v="3785.634294"/>
    <n v="4693.6910369999996"/>
    <n v="3761.75801"/>
    <n v="3439.6176799999998"/>
    <n v="3439.6176799999998"/>
    <n v="3761.75801"/>
    <n v="2309.6630970000001"/>
    <n v="1981.07996"/>
    <n v="2309.6630970000001"/>
    <n v="2309.6630970000001"/>
    <n v="2149.718222"/>
    <n v="2149.718222"/>
    <n v="2026.5469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81.11264660000001"/>
    <n v="3556.3875899999998"/>
    <n v="4927.4521699999996"/>
    <n v="3263.7133159999998"/>
    <n v="412.32563640000001"/>
    <n v="4105.26458"/>
    <n v="5126.6430659999996"/>
    <n v="3412.920928"/>
    <n v="660.59114399999999"/>
    <n v="4467.8283629999996"/>
    <n v="6398.2341660000002"/>
    <n v="3935.8323799999998"/>
    <n v="727.37436009999999"/>
    <n v="4511.0079660000001"/>
    <n v="6122.048871"/>
    <n v="4009.431051"/>
    <n v="733.40147669999999"/>
    <n v="4738.0061859999996"/>
    <n v="6454.9695469999997"/>
    <n v="4497.2946419999998"/>
    <n v="784.2679928"/>
    <n v="4882.8482629999999"/>
    <n v="6652.6462149999998"/>
    <n v="4264.7809109999998"/>
    <n v="925.48094119999996"/>
    <n v="5044.9707820000003"/>
    <n v="6195.296832"/>
    <n v="4425.0022499999995"/>
    <n v="1096.1529379999999"/>
    <n v="5032.0967819999996"/>
    <n v="6863.0217759999996"/>
    <n v="4638.6066099999998"/>
    <n v="937.71425790000001"/>
    <n v="5090.8740889999999"/>
    <n v="6797.813204"/>
    <n v="4810.3507410000002"/>
    <n v="1132.5934010000001"/>
    <n v="5347.929529"/>
    <n v="6594.5694370000001"/>
    <n v="4502.2041499999996"/>
    <n v="1270.9305730000001"/>
    <n v="5822.3915909999996"/>
    <n v="8482.5426239999997"/>
    <n v="5902.3348720000004"/>
    <n v="1270.9305730000001"/>
    <n v="6674.2355889999999"/>
    <n v="8502.5226239999993"/>
    <n v="5902.3348720000004"/>
    <n v="1245.070751"/>
    <n v="5718.8553089999996"/>
    <n v="8979.2676329999995"/>
    <n v="5885.5888800000002"/>
    <n v="1245.070751"/>
    <n v="6194.1115099999997"/>
    <n v="7671.0369659999997"/>
    <n v="5885.5888800000002"/>
    <n v="1245.070751"/>
    <n v="6659.0085689999996"/>
    <n v="8979.2676329999995"/>
    <n v="5885.5888800000002"/>
    <n v="1254.6512520000001"/>
    <n v="6752.4184590000004"/>
    <n v="8876.3949329999996"/>
    <n v="5967.0231439999998"/>
    <n v="1354.4261759999999"/>
    <n v="7706.5044850000004"/>
    <n v="10113.56804"/>
    <n v="6815.1099949999998"/>
    <n v="1558.7029669999999"/>
    <n v="9716.9226739999995"/>
    <n v="12890.07782"/>
    <n v="8551.462716"/>
    <n v="1558.7029669999999"/>
    <n v="6653.0826740000002"/>
    <n v="13213.30255"/>
    <n v="8551.462716"/>
    <n v="1299.7762270000001"/>
    <n v="9563.0288349999992"/>
    <n v="13104.42281"/>
    <n v="8382.5641759999999"/>
    <n v="1299.7762270000001"/>
    <n v="9563.0288349999992"/>
    <n v="13089.26081"/>
    <n v="8382.5641759999999"/>
    <n v="1299.7762270000001"/>
    <n v="9558.3488350000007"/>
    <n v="13104.42281"/>
    <n v="8382.5641759999999"/>
    <n v="1299.7762270000001"/>
    <n v="9563.0288349999992"/>
    <n v="13104.42281"/>
    <n v="8382.5641759999999"/>
    <n v="1299.7762270000001"/>
    <n v="9563.0288349999992"/>
    <n v="12935.525809999999"/>
    <n v="8382.5641759999999"/>
    <n v="1292.882691"/>
    <n v="9558.991865"/>
    <n v="13101.61008"/>
    <n v="8378.1191259999996"/>
    <n v="1292.882691"/>
    <n v="9558.991865"/>
    <n v="12966.23508"/>
    <n v="8378.1191259999996"/>
    <n v="1292.882691"/>
    <n v="9558.991865"/>
    <n v="13101.61008"/>
    <n v="8378.1191259999996"/>
    <n v="1292.882691"/>
    <n v="9558.991865"/>
    <n v="13101.61008"/>
    <n v="8378.1191259999996"/>
    <n v="1292.882691"/>
    <n v="9558.991865"/>
    <n v="13101.61008"/>
    <n v="8378.1191259999996"/>
    <n v="1292.882691"/>
    <n v="9558.991865"/>
    <n v="13101.61008"/>
    <n v="8378.1191259999996"/>
    <n v="1292.882691"/>
    <n v="9558.991865"/>
    <n v="13101.61008"/>
    <n v="8378.1191259999996"/>
    <n v="1292.882691"/>
    <n v="9558.991865"/>
    <n v="13101.61008"/>
    <n v="8378.1191259999996"/>
    <n v="1292.882691"/>
    <n v="9558.991865"/>
    <n v="13101.61008"/>
    <n v="8378.1191259999996"/>
    <n v="1292.882691"/>
    <n v="9558.991865"/>
    <n v="13101.61008"/>
    <n v="8378.1191259999996"/>
    <n v="960.13819130000002"/>
    <n v="9361.3473649999996"/>
    <n v="12961.86558"/>
    <n v="8161.174626"/>
    <n v="960.13819130000002"/>
    <n v="9361.3473649999996"/>
    <n v="12961.86558"/>
    <n v="8161.174626"/>
    <n v="960.13819130000002"/>
    <n v="9361.3473649999996"/>
    <n v="12961.86558"/>
    <n v="8161.174626"/>
    <n v="960.13819130000002"/>
    <n v="9361.3473649999996"/>
    <n v="12961.86558"/>
    <n v="8161.174626"/>
    <n v="960.13819130000002"/>
    <n v="9361.3473649999996"/>
    <n v="12961.86558"/>
    <n v="8161.174626"/>
  </r>
  <r>
    <x v="9"/>
    <n v="258.67312500000003"/>
    <n v="300.11066369999998"/>
    <n v="441.48883060000003"/>
    <n v="310.95468740000001"/>
    <n v="498.27636580000001"/>
    <n v="904.17006189999995"/>
    <n v="394.87562739999998"/>
    <n v="767.82744860000003"/>
    <n v="404.29153639999998"/>
    <n v="612.39704080000001"/>
    <n v="1493.4167359999999"/>
    <n v="934.57892449999997"/>
    <n v="480.38752119999998"/>
    <n v="604.51503090000006"/>
    <n v="792.21071540000003"/>
    <n v="1203.578088"/>
    <n v="743.69786429999999"/>
    <n v="1305.6882049999999"/>
    <n v="2852.6520340000002"/>
    <n v="2095.8229609999999"/>
    <n v="1475.199404"/>
    <n v="1905.9226000000001"/>
    <n v="2939.9235450000001"/>
    <n v="1502.586726"/>
    <n v="2306.4647930000001"/>
    <n v="1924.3314029999999"/>
    <n v="3020.082899"/>
    <n v="2343.4204340000001"/>
    <n v="2851.4105570000002"/>
    <n v="1636.049769"/>
    <n v="2240.3287949999999"/>
    <n v="3403.9988360000002"/>
    <n v="1240.2940169999999"/>
    <n v="1389.0666530000001"/>
    <n v="4621.5609729999996"/>
    <n v="4419.6100479999996"/>
    <n v="2414.653198"/>
    <n v="2884.693671"/>
    <n v="3326.0783919999999"/>
    <n v="1928.4407060000001"/>
    <n v="3458.9761669999998"/>
    <n v="3658.9419029999999"/>
    <n v="2367.1189869999998"/>
    <n v="4727.9371650000003"/>
    <n v="4761.6773709999998"/>
    <n v="5379.4011460000002"/>
    <n v="4762.3271770000001"/>
    <n v="6504.3478969999996"/>
    <n v="5340.5197029999999"/>
    <n v="6037.1765230000001"/>
    <n v="5118.429787"/>
    <n v="7293.6783500000001"/>
    <n v="7147.2335620000003"/>
    <n v="6750.8081490000004"/>
    <n v="11322.385829999999"/>
    <n v="9757.3536650000005"/>
    <n v="7625.8616430000002"/>
    <n v="8633.8786999999993"/>
    <n v="8811.7438050000001"/>
    <n v="10410.028319999999"/>
    <n v="8685.3439770000005"/>
    <n v="7347.9576630000001"/>
    <n v="7296.9051259999997"/>
    <n v="11853.935530000001"/>
    <n v="8701.3744000000006"/>
    <n v="9858.817078"/>
    <n v="10754.823920000001"/>
    <n v="11875.784089999999"/>
    <n v="8679.7703999999994"/>
    <n v="9834.2670780000008"/>
    <n v="11103.71378"/>
    <n v="11846.32409"/>
    <n v="9122.7733430000008"/>
    <n v="8539.8180740000007"/>
    <n v="9736.6444649999994"/>
    <n v="12450.41901"/>
    <n v="9466.9002670000009"/>
    <n v="10729.27967"/>
    <n v="15017.295330000001"/>
    <n v="12919.49"/>
    <n v="10018.958060000001"/>
    <n v="11290.02634"/>
    <n v="15123.18605"/>
    <n v="13670.7667"/>
    <n v="11018.16014"/>
    <n v="12345.024810000001"/>
    <n v="17496.35601"/>
    <n v="15032.271930000001"/>
    <n v="12504.9913"/>
    <n v="14192.61945"/>
    <n v="19684.416850000001"/>
    <n v="17058.4719"/>
    <n v="14160.69053"/>
    <n v="15362.5774"/>
    <n v="20517.906190000002"/>
    <n v="19313.239969999999"/>
    <n v="15874.623519999999"/>
    <n v="18030.903439999998"/>
    <n v="25169.259770000001"/>
    <n v="21650.193240000001"/>
    <n v="17388.20895"/>
    <n v="19713.99365"/>
    <n v="27226.120729999999"/>
    <n v="23712.776860000002"/>
    <n v="17905.948390000001"/>
    <n v="20343.183919999999"/>
    <n v="28479.877120000001"/>
    <n v="24418.785189999999"/>
    <n v="18153.827290000001"/>
    <n v="20629.079300000001"/>
    <n v="28880.676090000001"/>
    <n v="24755.314279999999"/>
    <n v="21310.510399999999"/>
    <n v="24216.489089999999"/>
    <n v="25191.03686"/>
    <n v="29059.786899999999"/>
    <n v="22282.03067"/>
    <n v="25320.489399999999"/>
    <n v="34115.092510000002"/>
    <n v="30384.58728"/>
    <n v="23028.153689999999"/>
    <n v="26168.356469999999"/>
    <n v="32501.006839999998"/>
    <n v="31402.027770000001"/>
    <n v="23780.370719999999"/>
    <n v="27023.148550000002"/>
    <n v="34179.514779999998"/>
    <n v="32427.778259999999"/>
    <n v="24548.700369999999"/>
    <n v="27896.25042"/>
    <n v="39054.750590000003"/>
    <n v="33475.500509999998"/>
    <n v="25515.498670000001"/>
    <n v="28994.884859999998"/>
    <n v="40592.838799999998"/>
    <n v="34793.861830000002"/>
    <n v="26407.689829999999"/>
    <n v="30008.738450000001"/>
    <n v="42012.233829999997"/>
    <n v="36010.486140000001"/>
    <n v="27698.533960000001"/>
    <n v="31475.606769999999"/>
    <n v="44065.849479999997"/>
    <n v="37770.728130000003"/>
    <n v="28823.642790000002"/>
    <n v="32754.13953"/>
    <n v="45855.79535"/>
    <n v="39304.96744"/>
    <n v="29566.27449"/>
    <n v="33598.039190000003"/>
    <n v="47037.254869999997"/>
    <n v="40317.64703"/>
    <n v="29814.849429999998"/>
    <n v="33880.510710000002"/>
    <n v="47432.714999999997"/>
    <n v="40656.612849999998"/>
  </r>
  <r>
    <x v="10"/>
    <n v="0.54132000000000002"/>
    <n v="0"/>
    <n v="0"/>
    <n v="0.21640000000000001"/>
    <n v="0.54132000000000002"/>
    <n v="0"/>
    <n v="0"/>
    <n v="0.41639999999999999"/>
    <n v="1.95"/>
    <n v="0"/>
    <n v="0"/>
    <n v="1.72"/>
    <n v="4.29"/>
    <n v="0"/>
    <n v="0"/>
    <n v="4.1406000000000001"/>
    <n v="2.99"/>
    <n v="0"/>
    <n v="0"/>
    <n v="4.1406000000000001"/>
    <n v="195.93678"/>
    <n v="0"/>
    <n v="0"/>
    <n v="129.06700000000001"/>
    <n v="451.42239999999998"/>
    <n v="0"/>
    <n v="0"/>
    <n v="292.0274"/>
    <n v="531.89239999999995"/>
    <n v="0"/>
    <n v="0"/>
    <n v="388.315"/>
    <n v="388.56142"/>
    <n v="0"/>
    <n v="0"/>
    <n v="434.26900000000001"/>
    <n v="480.19529999999997"/>
    <n v="0"/>
    <n v="0"/>
    <n v="323.8604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612.4070890000003"/>
    <n v="0"/>
    <n v="0"/>
    <n v="5855.6977610000004"/>
    <n v="8711.6405099999993"/>
    <n v="0"/>
    <n v="0"/>
    <n v="6701.261931"/>
    <n v="9853.7236699999994"/>
    <n v="0"/>
    <n v="0"/>
    <n v="7579.7874389999997"/>
    <n v="9853.7236699999994"/>
    <n v="0"/>
    <n v="0"/>
    <n v="7579.7874389999997"/>
    <n v="9853.7236699999994"/>
    <n v="0"/>
    <n v="0"/>
    <n v="7579.7874389999997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5032.6392219999998"/>
    <n v="5032.6392219999998"/>
    <n v="5032.6392219999998"/>
    <n v="5032.6392219999998"/>
    <n v="6423.745312"/>
    <n v="6423.745312"/>
    <n v="6423.745312"/>
    <n v="6423.745312"/>
    <n v="10789.99489"/>
    <n v="10789.99489"/>
    <n v="10789.99489"/>
    <n v="10789.99489"/>
    <n v="11694.067999999999"/>
    <n v="11694.067999999999"/>
    <n v="11694.067999999999"/>
    <n v="11694.067999999999"/>
    <n v="13070.280070000001"/>
    <n v="13070.280070000001"/>
    <n v="13070.280070000001"/>
    <n v="13070.280070000001"/>
    <n v="13070.280070000001"/>
    <n v="13070.280070000001"/>
    <n v="13070.280070000001"/>
    <n v="13070.280070000001"/>
    <n v="13070.280070000001"/>
    <n v="13070.280070000001"/>
    <n v="11791.89105"/>
    <n v="13070.280070000001"/>
    <n v="14606.670969999999"/>
    <n v="14606.670969999999"/>
    <n v="14606.670969999999"/>
    <n v="14606.670969999999"/>
    <n v="16457.78743"/>
    <n v="16457.78743"/>
    <n v="16457.78743"/>
    <n v="16457.78743"/>
    <n v="17829.382259999998"/>
    <n v="17148.216980000001"/>
    <n v="17829.382259999998"/>
    <n v="17829.382259999998"/>
    <n v="19000.21643"/>
    <n v="19000.21643"/>
    <n v="19000.21643"/>
    <n v="19000.21643"/>
    <n v="20363.61"/>
    <n v="20363.61"/>
    <n v="19758.400440000001"/>
    <n v="20363.61"/>
    <n v="21510.115150000001"/>
    <n v="21510.115150000001"/>
    <n v="21510.115150000001"/>
    <n v="21510.115150000001"/>
    <n v="25007.617920000001"/>
    <n v="25007.617920000001"/>
    <n v="25007.617920000001"/>
    <n v="25007.617920000001"/>
    <n v="28371.859479999999"/>
    <n v="28371.859479999999"/>
    <n v="28371.859479999999"/>
    <n v="28371.859479999999"/>
    <n v="29260.848559999999"/>
    <n v="29260.848559999999"/>
    <n v="29260.848559999999"/>
    <n v="29260.848559999999"/>
    <n v="31806.601429999999"/>
    <n v="31806.601429999999"/>
    <n v="31806.601429999999"/>
    <n v="31806.601429999999"/>
    <n v="34595.977800000001"/>
    <n v="34595.977800000001"/>
    <n v="34595.977800000001"/>
    <n v="34595.977800000001"/>
    <n v="37435.170209999997"/>
    <n v="37435.170209999997"/>
    <n v="37435.170209999997"/>
    <n v="37435.170209999997"/>
    <n v="40371.714630000002"/>
    <n v="40371.714630000002"/>
    <n v="38191.789479999999"/>
    <n v="40371.714630000002"/>
    <n v="43772.896560000001"/>
    <n v="43772.896560000001"/>
    <n v="41924.472459999997"/>
    <n v="43772.896560000001"/>
    <n v="46861.263919999998"/>
    <n v="46861.263919999998"/>
    <n v="46861.263919999998"/>
    <n v="46861.263919999998"/>
    <n v="50199.641340000002"/>
    <n v="50199.641340000002"/>
    <n v="50199.641340000002"/>
    <n v="50199.641340000002"/>
    <n v="54333.650589999997"/>
    <n v="54333.650589999997"/>
    <n v="54333.650589999997"/>
    <n v="54333.650589999997"/>
    <n v="57892.86462"/>
    <n v="57892.86462"/>
    <n v="56044.440519999996"/>
    <n v="57892.86462"/>
    <n v="60639.43118"/>
    <n v="60639.43118"/>
    <n v="60639.43118"/>
    <n v="60639.43118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1509999997"/>
    <n v="77902.084050000005"/>
    <n v="77539.993260000003"/>
    <n v="80887.380090000006"/>
    <n v="83911.311570000005"/>
    <n v="80421.158519999997"/>
    <n v="78849.172709999999"/>
    <n v="82513.307430000001"/>
    <n v="88663.162590000007"/>
    <n v="84926.553440000003"/>
    <n v="83239.272339999996"/>
    <n v="87215.222769999993"/>
    <n v="88575.249219999998"/>
    <n v="84766.326950000002"/>
    <n v="83382.815610000005"/>
    <n v="87267.607749999996"/>
    <n v="87345.798680000007"/>
    <n v="83663.337549999997"/>
    <n v="83285.047319999998"/>
    <n v="86804.345560000002"/>
    <n v="91283.229749999999"/>
    <n v="87387.755260000005"/>
    <n v="86981.446859999996"/>
    <n v="90710.322419999997"/>
    <n v="93429.311189999993"/>
    <n v="89500.492259999999"/>
    <n v="89101.924310000002"/>
    <n v="92836.086169999995"/>
    <n v="98476.062460000001"/>
    <n v="94359.452059999996"/>
    <n v="93935.796560000003"/>
    <n v="97878.486170000004"/>
    <n v="103588.14870000001"/>
    <n v="99290.233259999994"/>
    <n v="98849.812309999994"/>
    <n v="102968.9831"/>
    <n v="108662.216"/>
    <n v="104181.1263"/>
    <n v="103722.7421"/>
    <n v="108022.12480000001"/>
    <n v="113167.74219999999"/>
    <n v="108497.2283"/>
    <n v="108017.58130000001"/>
    <n v="112503.64509999999"/>
    <n v="117933.50900000001"/>
    <n v="113062.7864"/>
    <n v="112561.2681"/>
    <n v="117242.2065"/>
    <n v="122830.4592"/>
    <n v="117758.1507"/>
    <n v="117234.2806"/>
    <n v="122114.8579"/>
    <n v="127926.28939999999"/>
    <n v="122642.5043"/>
    <n v="122095.00380000001"/>
    <n v="127184.8545"/>
    <n v="132344.4908"/>
    <n v="126893.47629999999"/>
    <n v="126327.0053"/>
    <n v="131587.73240000001"/>
    <n v="136558.3069"/>
    <n v="130935.283"/>
    <n v="130349.7591"/>
    <n v="135780.26689999999"/>
    <n v="140938.2286"/>
    <n v="135134.1433"/>
    <n v="134527.50219999999"/>
    <n v="140139.25589999999"/>
    <n v="145417.05100000001"/>
    <n v="139429.54889999999"/>
    <n v="138801.73879999999"/>
    <n v="144596.35990000001"/>
    <n v="150032.3597"/>
    <n v="143863.9234"/>
    <n v="143216.6776"/>
    <n v="149189.1923"/>
    <n v="154841.58429999999"/>
    <n v="148477.65539999999"/>
    <n v="147809.1488"/>
    <n v="153972.9504"/>
    <n v="159690.01190000001"/>
    <n v="153129.69409999999"/>
    <n v="152439.62299999999"/>
    <n v="158797.20199999999"/>
    <n v="164508.3768"/>
    <n v="157755.49340000001"/>
    <n v="157043.20879999999"/>
    <n v="163593.46470000001"/>
    <n v="169505.82810000001"/>
    <n v="162541.23569999999"/>
    <n v="161803.43100000001"/>
    <n v="168566.0361"/>
    <n v="174655.61069999999"/>
    <n v="167481.60389999999"/>
    <n v="166720.0459"/>
    <n v="173689.87270000001"/>
    <n v="180128.22339999999"/>
    <n v="172735.3155"/>
    <n v="171948.57620000001"/>
    <n v="179137.81460000001"/>
    <n v="185554.71679999999"/>
    <n v="177938.52600000001"/>
    <n v="177125.22640000001"/>
    <n v="184539.07029999999"/>
    <n v="191130.12669999999"/>
    <n v="183277.1452"/>
    <n v="182437.51300000001"/>
    <n v="190085.52340000001"/>
    <n v="196538.57889999999"/>
    <n v="188456.26439999999"/>
    <n v="187590.91819999999"/>
    <n v="195466.32079999999"/>
    <n v="201933.89679999999"/>
    <n v="193626.61"/>
    <n v="192735.39360000001"/>
    <n v="200835.9724"/>
    <n v="206716.3345"/>
    <n v="198206.7573"/>
    <n v="197291.8314"/>
    <n v="205596.94469999999"/>
    <n v="211522.0263"/>
    <n v="202807.75820000001"/>
    <n v="201868.09340000001"/>
    <n v="210381.06200000001"/>
    <n v="216380.16800000001"/>
    <n v="207460.73980000001"/>
    <n v="206496.46040000001"/>
    <n v="215217.9406"/>
    <n v="221369.04029999999"/>
    <n v="212239.16829999999"/>
    <n v="211250.2409"/>
    <n v="220184.38699999999"/>
    <n v="226444.51550000001"/>
    <n v="217098.79639999999"/>
    <n v="216084.1519"/>
    <n v="225237.06839999999"/>
    <n v="231589.52350000001"/>
    <n v="222026.0154"/>
    <n v="220985.52119999999"/>
    <n v="230360.0686"/>
    <n v="236728.40590000001"/>
    <n v="226947.20449999999"/>
    <n v="225880.48670000001"/>
    <n v="235476.4578"/>
    <n v="242390.212"/>
    <n v="232359.74650000001"/>
    <n v="231262.51269999999"/>
    <n v="241110.89540000001"/>
    <n v="247855.6483"/>
    <n v="237589.3915"/>
    <n v="236464.34520000001"/>
    <n v="246550.07329999999"/>
    <n v="252642.79879999999"/>
    <n v="242137.27050000001"/>
    <n v="240981.9504"/>
    <n v="251305.78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S17" firstHeaderRow="1" firstDataRow="2" firstDataCol="1"/>
  <pivotFields count="5">
    <pivotField showAll="0"/>
    <pivotField axis="axisRow" showAll="0">
      <items count="9">
        <item x="6"/>
        <item x="7"/>
        <item x="2"/>
        <item x="3"/>
        <item x="1"/>
        <item x="5"/>
        <item x="4"/>
        <item x="0"/>
        <item t="default"/>
      </items>
    </pivotField>
    <pivotField axis="axisRow" showAll="0">
      <items count="9">
        <item x="2"/>
        <item x="7"/>
        <item x="4"/>
        <item x="3"/>
        <item x="6"/>
        <item x="5"/>
        <item x="1"/>
        <item x="0"/>
        <item t="default"/>
      </items>
    </pivotField>
    <pivotField dataField="1" showAll="0"/>
    <pivotField axis="axisCol" showAll="0">
      <items count="28">
        <item m="1" x="23"/>
        <item m="1" x="25"/>
        <item x="20"/>
        <item m="1" x="22"/>
        <item x="19"/>
        <item x="18"/>
        <item x="17"/>
        <item x="16"/>
        <item x="15"/>
        <item x="14"/>
        <item x="13"/>
        <item x="11"/>
        <item x="9"/>
        <item x="8"/>
        <item x="7"/>
        <item x="6"/>
        <item x="5"/>
        <item x="4"/>
        <item x="3"/>
        <item x="2"/>
        <item m="1" x="24"/>
        <item h="1" x="0"/>
        <item h="1" x="10"/>
        <item h="1" x="12"/>
        <item h="1" m="1" x="26"/>
        <item h="1" x="21"/>
        <item h="1" x="1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8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573.19126842333253</v>
      </c>
      <c r="H1" s="255" t="s">
        <v>688</v>
      </c>
      <c r="I1" s="256">
        <f>D176</f>
        <v>722.05591912809314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120622.71339999999</v>
      </c>
      <c r="E5" s="95">
        <f>PLANEL_Pot_anual!AB4</f>
        <v>140819.0949</v>
      </c>
      <c r="F5" s="95">
        <f>PLANEL_Pot_anual!AL4</f>
        <v>148061.89939999999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16758.070251000001</v>
      </c>
      <c r="E9" s="18">
        <f>PLANEL_Pot_anual!AB7</f>
        <v>25083.870251</v>
      </c>
      <c r="F9" s="18">
        <f>PLANEL_Pot_anual!AL7</f>
        <v>25720.970250999999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4529.5516010000001</v>
      </c>
      <c r="E13" s="1">
        <f>PLANEL_Pot_anual!AB11</f>
        <v>4529.5516010000001</v>
      </c>
      <c r="F13" s="1">
        <f>PLANEL_Pot_anual!AL11</f>
        <v>4529.5516010000001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23309.19916</v>
      </c>
      <c r="E16" s="24">
        <f>PLANEL_Pot_anual!AB14</f>
        <v>23617.45478</v>
      </c>
      <c r="F16" s="24">
        <f>PLANEL_Pot_anual!AL14</f>
        <v>24003.45478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43066.035060000002</v>
      </c>
      <c r="E19" s="30">
        <f>PLANEL_Pot_anual!AB17</f>
        <v>96865.956350000008</v>
      </c>
      <c r="F19" s="30">
        <f>PLANEL_Pot_anual!AL17</f>
        <v>135522.04285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37898.937189999997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12618.745070000001</v>
      </c>
      <c r="E25" s="32">
        <f>PLANEL_Pot_anual!AB23</f>
        <v>28809.313569999998</v>
      </c>
      <c r="F25" s="32">
        <f>PLANEL_Pot_anual!AL23</f>
        <v>60187.896179999996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242691.80354199998</v>
      </c>
      <c r="E26" s="28">
        <f>PLANEL_Pot_anual!AB24</f>
        <v>341841.48813000001</v>
      </c>
      <c r="F26" s="28">
        <f>PLANEL_Pot_anual!AL24</f>
        <v>452596.57825199998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136804.53939999998</v>
      </c>
      <c r="E30" s="1">
        <f t="shared" si="0"/>
        <v>157000.9209</v>
      </c>
      <c r="F30" s="1">
        <f t="shared" si="0"/>
        <v>164243.7254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4529.5516010000001</v>
      </c>
      <c r="E33" s="1">
        <f t="shared" si="3"/>
        <v>4529.5516010000001</v>
      </c>
      <c r="F33" s="1">
        <f t="shared" si="3"/>
        <v>4529.5516010000001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24003.19916</v>
      </c>
      <c r="E35" s="1">
        <f t="shared" si="5"/>
        <v>24003.254779999999</v>
      </c>
      <c r="F35" s="1">
        <f t="shared" si="5"/>
        <v>24003.45478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43066.035060000002</v>
      </c>
      <c r="E36" s="1">
        <f t="shared" si="6"/>
        <v>96865.956350000008</v>
      </c>
      <c r="F36" s="1">
        <f t="shared" si="6"/>
        <v>135522.04285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37898.937189999997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12618.745070000001</v>
      </c>
      <c r="E39" s="1">
        <f>E25</f>
        <v>28809.313569999998</v>
      </c>
      <c r="F39" s="1">
        <f>F25</f>
        <v>60187.896179999996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30886.221399999995</v>
      </c>
      <c r="E44" s="95">
        <f>SUM(PLANEL_Pot_anual!S29:AB29)</f>
        <v>20196.381500000003</v>
      </c>
      <c r="F44" s="95">
        <f>SUM(PLANEL_Pot_anual!AC29:AL29)</f>
        <v>7242.8044999999984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5515.8702510000003</v>
      </c>
      <c r="E47" s="18">
        <f>SUM(PLANEL_Pot_anual!S32:AB32)</f>
        <v>8325.7999999999993</v>
      </c>
      <c r="F47" s="18">
        <f>SUM(PLANEL_Pot_anual!AC32:AL32)</f>
        <v>637.09999999999854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2539.5516010000001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11639.731739999999</v>
      </c>
      <c r="E55" s="24">
        <f>SUM(PLANEL_Pot_anual!S39:AB39)</f>
        <v>308.25561999999991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36509.875059999998</v>
      </c>
      <c r="E58" s="30">
        <f>SUM(PLANEL_Pot_anual!S42:AB42)</f>
        <v>53799.921290000006</v>
      </c>
      <c r="F58" s="30">
        <f>SUM(PLANEL_Pot_anual!AC42:AL42)</f>
        <v>38656.08649999999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33180.316511999998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12618.745070000001</v>
      </c>
      <c r="E64" s="32">
        <f>SUM(PLANEL_Pot_anual!S48:AB48)</f>
        <v>16190.568499999998</v>
      </c>
      <c r="F64" s="32">
        <f>SUM(PLANEL_Pot_anual!AC48:AL48)</f>
        <v>31378.582609999998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106798.99512199999</v>
      </c>
      <c r="E65" s="28">
        <f>SUM(PLANEL_Pot_anual!S49:AB49)</f>
        <v>99149.684588000033</v>
      </c>
      <c r="F65" s="28">
        <f>SUM(PLANEL_Pot_anual!AC49:AL49)</f>
        <v>110755.09012199997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41568.021399999998</v>
      </c>
      <c r="E69" s="1">
        <f t="shared" si="9"/>
        <v>20196.381500000003</v>
      </c>
      <c r="F69" s="1">
        <f t="shared" si="9"/>
        <v>7242.8044999999984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2539.5516010000001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12003.531739999999</v>
      </c>
      <c r="E74" s="1">
        <f t="shared" si="14"/>
        <v>5.5619999999919401E-2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36509.875059999998</v>
      </c>
      <c r="E75" s="1">
        <f t="shared" si="15"/>
        <v>53799.921290000006</v>
      </c>
      <c r="F75" s="1">
        <f t="shared" si="15"/>
        <v>38656.08649999999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33180.316511999998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12618.745070000001</v>
      </c>
      <c r="E78" s="1">
        <f>E64</f>
        <v>16190.568499999998</v>
      </c>
      <c r="F78" s="1">
        <f>F64</f>
        <v>31378.582609999998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46065.433389999998</v>
      </c>
      <c r="D83" s="95">
        <f>Planel_GerMed_Anual!R4</f>
        <v>65147.067139999999</v>
      </c>
      <c r="E83" s="95">
        <f>Planel_GerMed_Anual!AB4</f>
        <v>74453.218080000006</v>
      </c>
      <c r="F83" s="95">
        <f>Planel_GerMed_Anual!AL4</f>
        <v>77282.115550000002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7251.0121719999997</v>
      </c>
      <c r="E84" s="95">
        <f>Planel_GerMed_Anual!AB5</f>
        <v>7947.0358159999996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5804.2957044999994</v>
      </c>
      <c r="D86" s="18">
        <f>Planel_GerMed_Anual!R7</f>
        <v>4470.2509890000001</v>
      </c>
      <c r="E86" s="18">
        <f>Planel_GerMed_Anual!AB7</f>
        <v>5715.1853768000001</v>
      </c>
      <c r="F86" s="18">
        <f>Planel_GerMed_Anual!AL7</f>
        <v>10245.6010931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3889.300174</v>
      </c>
      <c r="E91" s="1">
        <f>Planel_GerMed_Anual!AB11</f>
        <v>3989.6605500000001</v>
      </c>
      <c r="F91" s="1">
        <f>Planel_GerMed_Anual!AL11</f>
        <v>3989.6605500000001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7190.5506839999998</v>
      </c>
      <c r="E94" s="24">
        <f>Planel_GerMed_Anual!AB14</f>
        <v>7222.9292100000002</v>
      </c>
      <c r="F94" s="24">
        <f>Planel_GerMed_Anual!AL14</f>
        <v>7340.9796390000001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19522.264773500003</v>
      </c>
      <c r="E97" s="30">
        <f>Planel_GerMed_Anual!AB17</f>
        <v>44207.103477420002</v>
      </c>
      <c r="F97" s="30">
        <f>Planel_GerMed_Anual!AL17</f>
        <v>61848.736100000002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10661.943520000001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65833.832508195992</v>
      </c>
      <c r="D104" s="28">
        <f>Planel_GerMed_Anual!R24</f>
        <v>109672.65423310004</v>
      </c>
      <c r="E104" s="28">
        <f>Planel_GerMed_Anual!AB24</f>
        <v>145923.47091442003</v>
      </c>
      <c r="F104" s="28">
        <f>Planel_GerMed_Anual!AL24</f>
        <v>180004.16197320001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48809.408683999995</v>
      </c>
      <c r="D108" s="1">
        <f t="shared" ref="D108:F108" si="18">D83+D84</f>
        <v>72398.079312000002</v>
      </c>
      <c r="E108" s="1">
        <f t="shared" si="18"/>
        <v>82400.253896000009</v>
      </c>
      <c r="F108" s="1">
        <f t="shared" si="18"/>
        <v>85489.679579999996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3889.300174</v>
      </c>
      <c r="E111" s="1">
        <f t="shared" si="21"/>
        <v>3989.6605500000001</v>
      </c>
      <c r="F111" s="1">
        <f t="shared" si="21"/>
        <v>3989.6605500000001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7835.3557538999994</v>
      </c>
      <c r="E113" s="1">
        <f t="shared" si="23"/>
        <v>7570.8823707000001</v>
      </c>
      <c r="F113" s="1">
        <f t="shared" si="23"/>
        <v>7340.9796390000001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19522.264773500003</v>
      </c>
      <c r="E114" s="1">
        <f t="shared" si="24"/>
        <v>44207.103477420002</v>
      </c>
      <c r="F114" s="1">
        <f t="shared" si="24"/>
        <v>61848.736100000002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10661.943520000001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58743.326789999999</v>
      </c>
      <c r="D122" s="95">
        <f>PLANEL_BalPonta_Anual!R4</f>
        <v>80891.179269999993</v>
      </c>
      <c r="E122" s="95">
        <f>PLANEL_BalPonta_Anual!AB4</f>
        <v>91423.771829999998</v>
      </c>
      <c r="F122" s="95">
        <f>PLANEL_BalPonta_Anual!AL4</f>
        <v>92078.696590000007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12047.399069999999</v>
      </c>
      <c r="E123" s="95">
        <f>PLANEL_BalPonta_Anual!AB5</f>
        <v>13570.413560000001</v>
      </c>
      <c r="F123" s="95">
        <f>PLANEL_BalPonta_Anual!AL5</f>
        <v>13642.13673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15877.794959999999</v>
      </c>
      <c r="E125" s="18">
        <f>PLANEL_BalPonta_Anual!AB6</f>
        <v>23766.253680000002</v>
      </c>
      <c r="F125" s="18">
        <f>PLANEL_BalPonta_Anual!AL6</f>
        <v>24369.88781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1813.1387500000001</v>
      </c>
      <c r="D130" s="1">
        <f>PLANEL_BalPonta_Anual!R8</f>
        <v>4178.0546189999995</v>
      </c>
      <c r="E130" s="1">
        <f>PLANEL_BalPonta_Anual!AB8</f>
        <v>4178.0546189999995</v>
      </c>
      <c r="F130" s="1">
        <f>PLANEL_BalPonta_Anual!AL8</f>
        <v>4178.0546189999995</v>
      </c>
    </row>
    <row r="131" spans="2:6" x14ac:dyDescent="0.25">
      <c r="B131" s="16" t="str">
        <f>PLANEL_BalPonta_Anual!B9</f>
        <v>Óleos Comb</v>
      </c>
      <c r="C131" s="1">
        <f>PLANEL_BalPonta_Anual!C9</f>
        <v>3623.6312400000002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12618.745070000001</v>
      </c>
      <c r="E142" s="32">
        <f>PLANEL_BalPonta_Anual!AB14</f>
        <v>28809.313559999999</v>
      </c>
      <c r="F142" s="32">
        <f>PLANEL_BalPonta_Anual!AL14</f>
        <v>60187.896179999996</v>
      </c>
    </row>
    <row r="143" spans="2:6" x14ac:dyDescent="0.25">
      <c r="B143" s="27" t="str">
        <f>PLANEL_BalPonta_Anual!B15</f>
        <v>Total</v>
      </c>
      <c r="C143" s="28">
        <f>PLANEL_BalPonta_Anual!C15</f>
        <v>87267.607755000019</v>
      </c>
      <c r="D143" s="28">
        <f>PLANEL_BalPonta_Anual!R15</f>
        <v>149189.19231499999</v>
      </c>
      <c r="E143" s="28">
        <f>PLANEL_BalPonta_Anual!AB15</f>
        <v>200835.97241060002</v>
      </c>
      <c r="F143" s="28">
        <f>PLANEL_BalPonta_Anual!AL15</f>
        <v>251305.78184399998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63306.303216</v>
      </c>
      <c r="D147" s="1">
        <f t="shared" ref="D147:F147" si="27">D122+D123</f>
        <v>92938.578339999993</v>
      </c>
      <c r="E147" s="1">
        <f t="shared" si="27"/>
        <v>104994.18539</v>
      </c>
      <c r="F147" s="1">
        <f t="shared" si="27"/>
        <v>105720.83332000001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1813.1387500000001</v>
      </c>
      <c r="D150" s="1">
        <f t="shared" ref="D150:F150" si="30">D130</f>
        <v>4178.0546189999995</v>
      </c>
      <c r="E150" s="1">
        <f t="shared" si="30"/>
        <v>4178.0546189999995</v>
      </c>
      <c r="F150" s="1">
        <f t="shared" si="30"/>
        <v>4178.0546189999995</v>
      </c>
    </row>
    <row r="151" spans="2:6" x14ac:dyDescent="0.25">
      <c r="B151" s="16" t="s">
        <v>58</v>
      </c>
      <c r="C151" s="1">
        <f>C131</f>
        <v>3623.6312400000002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12618.745070000001</v>
      </c>
      <c r="E156" s="1">
        <f>E142</f>
        <v>28809.313559999999</v>
      </c>
      <c r="F156" s="1">
        <f>F142</f>
        <v>60187.896179999996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38.00496991</v>
      </c>
      <c r="D161" s="1">
        <f>Planel_CO2_total_Anual!R4</f>
        <v>19.634602810000001</v>
      </c>
      <c r="E161" s="1">
        <f>Planel_CO2_total_Anual!AB4</f>
        <v>21.014454189999999</v>
      </c>
      <c r="F161" s="1">
        <f>Planel_CO2_total_Anual!AL4</f>
        <v>33.39921288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32.23068267</v>
      </c>
      <c r="E162" s="102">
        <f>Planel_CO2_total_Anual!AB5</f>
        <v>34.969645190000001</v>
      </c>
      <c r="F162" s="102">
        <f>Planel_CO2_total_Anual!AL5</f>
        <v>44.930000020000001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29.033323808219176</v>
      </c>
      <c r="D167" s="1">
        <f>'Resumo Gás Natural'!R39</f>
        <v>19.843383704109591</v>
      </c>
      <c r="E167" s="1">
        <f>'Resumo Gás Natural'!AB39</f>
        <v>24.214024701369866</v>
      </c>
      <c r="F167" s="1">
        <f>'Resumo Gás Natural'!AL39</f>
        <v>43.702816383561647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36.953841972602739</v>
      </c>
      <c r="E168" s="102">
        <f>'Resumo Gás Natural'!AB40</f>
        <v>42.474369698630134</v>
      </c>
      <c r="F168" s="102">
        <f>'Resumo Gás Natural'!AL40</f>
        <v>65.748204273972604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573.19126842333253</v>
      </c>
      <c r="D176" s="1">
        <f>C176*(1+Planel_BD_constantes!$B$3)^($D$175-$C$175)</f>
        <v>722.05591912809314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69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673.03700985630144</v>
      </c>
      <c r="H1" s="255" t="s">
        <v>688</v>
      </c>
      <c r="I1" s="256">
        <f>D188</f>
        <v>787.05591912809314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120622.71339999999</v>
      </c>
      <c r="E5" s="95">
        <f>PLANEL_Pot_anual!AB4</f>
        <v>140819.0949</v>
      </c>
      <c r="F5" s="95">
        <f>PLANEL_Pot_anual!AL4</f>
        <v>148061.89939999999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16758.070251000001</v>
      </c>
      <c r="E8" s="18">
        <f>PLANEL_Pot_anual!AB7</f>
        <v>25083.870251</v>
      </c>
      <c r="F8" s="18">
        <f>PLANEL_Pot_anual!AL7</f>
        <v>25720.970250999999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4529.5516010000001</v>
      </c>
      <c r="E13" s="1">
        <f>PLANEL_Pot_anual!AB11</f>
        <v>4529.5516010000001</v>
      </c>
      <c r="F13" s="1">
        <f>PLANEL_Pot_anual!AL11</f>
        <v>4529.5516010000001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23309.19916</v>
      </c>
      <c r="E16" s="24">
        <f>PLANEL_Pot_anual!AB14</f>
        <v>23617.45478</v>
      </c>
      <c r="F16" s="24">
        <f>PLANEL_Pot_anual!AL14</f>
        <v>24003.45478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43066.035060000002</v>
      </c>
      <c r="E19" s="30">
        <f>PLANEL_Pot_anual!AB17</f>
        <v>96865.956350000008</v>
      </c>
      <c r="F19" s="30">
        <f>PLANEL_Pot_anual!AL17</f>
        <v>135522.04285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37898.937189999997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12618.745070000001</v>
      </c>
      <c r="E25" s="32">
        <f>PLANEL_Pot_anual!AB23</f>
        <v>28809.313569999998</v>
      </c>
      <c r="F25" s="32">
        <f>PLANEL_Pot_anual!AL23</f>
        <v>60187.896179999996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256360.54753434195</v>
      </c>
      <c r="E30" s="28">
        <f>PLANEL_Pot_anual!AB24+SUM(E26:E29)</f>
        <v>369569.96379995515</v>
      </c>
      <c r="F30" s="28">
        <f>PLANEL_Pot_anual!AL24+SUM(F26:F29)</f>
        <v>502484.22713767644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136804.53939999998</v>
      </c>
      <c r="E34" s="1">
        <f>E5+E6</f>
        <v>157000.9209</v>
      </c>
      <c r="F34" s="1">
        <f>F5+F6</f>
        <v>164243.7254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16758.070251000001</v>
      </c>
      <c r="E35" s="1">
        <f t="shared" si="0"/>
        <v>25083.870251</v>
      </c>
      <c r="F35" s="1">
        <f t="shared" si="0"/>
        <v>25720.970250999999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4529.5516010000001</v>
      </c>
      <c r="E37" s="1">
        <f t="shared" si="1"/>
        <v>4529.5516010000001</v>
      </c>
      <c r="F37" s="1">
        <f t="shared" si="1"/>
        <v>4529.5516010000001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24003.19916</v>
      </c>
      <c r="E39" s="1">
        <f>E16+E17</f>
        <v>24003.254779999999</v>
      </c>
      <c r="F39" s="1">
        <f>F16+F17</f>
        <v>24003.45478</v>
      </c>
    </row>
    <row r="40" spans="2:6" x14ac:dyDescent="0.25">
      <c r="B40" s="16" t="s">
        <v>7</v>
      </c>
      <c r="C40" s="1">
        <f>C19+C20</f>
        <v>6556.16</v>
      </c>
      <c r="D40" s="1">
        <f>D19+D20</f>
        <v>43066.035060000002</v>
      </c>
      <c r="E40" s="1">
        <f>E19+E20</f>
        <v>96865.956350000008</v>
      </c>
      <c r="F40" s="1">
        <f>F19+F20</f>
        <v>135522.04285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37898.937189999997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12618.745070000001</v>
      </c>
      <c r="E43" s="1">
        <f t="shared" si="2"/>
        <v>28809.313569999998</v>
      </c>
      <c r="F43" s="1">
        <f t="shared" si="2"/>
        <v>60187.896179999996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256360.54753434195</v>
      </c>
      <c r="E45" s="28">
        <f>SUM(E34:E44)</f>
        <v>369569.96379995515</v>
      </c>
      <c r="F45" s="28">
        <f>SUM(F34:F44)</f>
        <v>502484.22713767644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30886.221399999995</v>
      </c>
      <c r="E49" s="95">
        <f>SUM(PLANEL_Pot_anual!S29:AB29)</f>
        <v>20196.381500000003</v>
      </c>
      <c r="F49" s="95">
        <f>SUM(PLANEL_Pot_anual!AC29:AL29)</f>
        <v>7242.8044999999984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5515.8702510000003</v>
      </c>
      <c r="E52" s="18">
        <f>SUM(PLANEL_Pot_anual!S32:AB32)</f>
        <v>8325.7999999999993</v>
      </c>
      <c r="F52" s="18">
        <f>SUM(PLANEL_Pot_anual!AC32:AL32)</f>
        <v>637.09999999999854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2539.5516010000001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11639.731739999999</v>
      </c>
      <c r="E60" s="24">
        <f>SUM(PLANEL_Pot_anual!S39:AB39)</f>
        <v>308.25561999999991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36509.875059999998</v>
      </c>
      <c r="E63" s="30">
        <f>SUM(PLANEL_Pot_anual!S42:AB42)</f>
        <v>53799.921290000006</v>
      </c>
      <c r="F63" s="30">
        <f>SUM(PLANEL_Pot_anual!AC42:AL42)</f>
        <v>38656.08649999999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33180.316511999998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12618.745070000001</v>
      </c>
      <c r="E69" s="32">
        <f>SUM(PLANEL_Pot_anual!S48:AB48)</f>
        <v>16190.568499999998</v>
      </c>
      <c r="F69" s="32">
        <f>SUM(PLANEL_Pot_anual!AC48:AL48)</f>
        <v>31378.582609999998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120450.69878434198</v>
      </c>
      <c r="E74" s="28">
        <f>SUM(PLANEL_Pot_anual!S49:AB49)+SUM(E70:E73)</f>
        <v>113209.41626561318</v>
      </c>
      <c r="F74" s="28">
        <f>SUM(PLANEL_Pot_anual!AC49:AL49)+SUM(F70:F73)</f>
        <v>132914.26333772126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41568.021399999998</v>
      </c>
      <c r="E78" s="1">
        <f>E49+E50</f>
        <v>20196.381500000003</v>
      </c>
      <c r="F78" s="1">
        <f>F49+F50</f>
        <v>7242.8044999999984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5515.8702510000003</v>
      </c>
      <c r="E79" s="1">
        <f t="shared" si="8"/>
        <v>8325.7999999999993</v>
      </c>
      <c r="F79" s="1">
        <f t="shared" si="8"/>
        <v>637.09999999999854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2539.5516010000001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12003.531739999999</v>
      </c>
      <c r="E83" s="1">
        <f t="shared" si="11"/>
        <v>5.5619999999919401E-2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36509.875059999998</v>
      </c>
      <c r="E84" s="1">
        <f t="shared" si="12"/>
        <v>53799.921290000006</v>
      </c>
      <c r="F84" s="1">
        <f t="shared" si="12"/>
        <v>38656.08649999999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33180.316511999998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12618.745070000001</v>
      </c>
      <c r="E87" s="1">
        <f>E69</f>
        <v>16190.568499999998</v>
      </c>
      <c r="F87" s="1">
        <f>F69</f>
        <v>31378.582609999998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120450.69878434198</v>
      </c>
      <c r="E89" s="28">
        <f t="shared" si="16"/>
        <v>113209.41626561315</v>
      </c>
      <c r="F89" s="28">
        <f t="shared" si="16"/>
        <v>132914.26333772129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46065.433389999998</v>
      </c>
      <c r="D93" s="95">
        <f>Planel_GerMed_Anual!R4</f>
        <v>65147.067139999999</v>
      </c>
      <c r="E93" s="95">
        <f>Planel_GerMed_Anual!AB4</f>
        <v>74453.218080000006</v>
      </c>
      <c r="F93" s="95">
        <f>Planel_GerMed_Anual!AL4</f>
        <v>77282.115550000002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7251.0121719999997</v>
      </c>
      <c r="E94" s="95">
        <f>Planel_GerMed_Anual!AB5</f>
        <v>7947.0358159999996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5804.2957044999994</v>
      </c>
      <c r="D96" s="18">
        <f>Planel_GerMed_Anual!R7</f>
        <v>4470.2509890000001</v>
      </c>
      <c r="E96" s="18">
        <f>Planel_GerMed_Anual!AB7</f>
        <v>5715.1853768000001</v>
      </c>
      <c r="F96" s="18">
        <f>Planel_GerMed_Anual!AL7</f>
        <v>10245.6010931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3889.300174</v>
      </c>
      <c r="E101" s="1">
        <f>Planel_GerMed_Anual!AB11</f>
        <v>3989.6605500000001</v>
      </c>
      <c r="F101" s="1">
        <f>Planel_GerMed_Anual!AL11</f>
        <v>3989.6605500000001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7190.5506839999998</v>
      </c>
      <c r="E104" s="24">
        <f>Planel_GerMed_Anual!AB14</f>
        <v>7222.9292100000002</v>
      </c>
      <c r="F104" s="24">
        <f>Planel_GerMed_Anual!AL14</f>
        <v>7340.9796390000001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19522.264773500003</v>
      </c>
      <c r="E107" s="30">
        <f>Planel_GerMed_Anual!AB17</f>
        <v>44207.103477420002</v>
      </c>
      <c r="F107" s="30">
        <f>Planel_GerMed_Anual!AL17</f>
        <v>61848.736100000002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10661.943520000001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65835.448761784064</v>
      </c>
      <c r="D118" s="28">
        <f>Planel_GerMed_Anual!R24+SUM(D114:D117)</f>
        <v>112687.40957477844</v>
      </c>
      <c r="E118" s="28">
        <f>Planel_GerMed_Anual!AB24+SUM(E114:E117)</f>
        <v>152262.31585190535</v>
      </c>
      <c r="F118" s="28">
        <f>Planel_GerMed_Anual!AL24+SUM(F114:F117)</f>
        <v>191467.70344643373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48809.408683999995</v>
      </c>
      <c r="D122" s="1">
        <f>D93+D94</f>
        <v>72398.079312000002</v>
      </c>
      <c r="E122" s="1">
        <f>E93+E94</f>
        <v>82400.253896000009</v>
      </c>
      <c r="F122" s="1">
        <f>F93+F94</f>
        <v>85489.679579999996</v>
      </c>
    </row>
    <row r="123" spans="2:6" x14ac:dyDescent="0.25">
      <c r="B123" s="16" t="s">
        <v>3</v>
      </c>
      <c r="C123" s="1">
        <f>C96</f>
        <v>5804.2957044999994</v>
      </c>
      <c r="D123" s="1">
        <f t="shared" ref="D123:F123" si="17">D96</f>
        <v>4470.2509890000001</v>
      </c>
      <c r="E123" s="1">
        <f t="shared" si="17"/>
        <v>5715.1853768000001</v>
      </c>
      <c r="F123" s="1">
        <f t="shared" si="17"/>
        <v>10245.6010931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3889.300174</v>
      </c>
      <c r="E125" s="1">
        <f t="shared" si="19"/>
        <v>3989.6605500000001</v>
      </c>
      <c r="F125" s="1">
        <f t="shared" si="19"/>
        <v>3989.6605500000001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7835.3557538999994</v>
      </c>
      <c r="E127" s="1">
        <f t="shared" si="20"/>
        <v>7570.8823707000001</v>
      </c>
      <c r="F127" s="1">
        <f t="shared" si="20"/>
        <v>7340.9796390000001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19522.264773500003</v>
      </c>
      <c r="E128" s="1">
        <f t="shared" si="21"/>
        <v>44207.103477420002</v>
      </c>
      <c r="F128" s="1">
        <f t="shared" si="21"/>
        <v>61848.736100000002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10661.943520000001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65835.448761784064</v>
      </c>
      <c r="D133" s="28">
        <f t="shared" ref="D133:F133" si="25">SUM(D122:D132)</f>
        <v>112687.40957477843</v>
      </c>
      <c r="E133" s="28">
        <f t="shared" si="25"/>
        <v>152262.31585190535</v>
      </c>
      <c r="F133" s="28">
        <f t="shared" si="25"/>
        <v>191467.70344643373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58743.326789999999</v>
      </c>
      <c r="D137" s="95">
        <f>PLANEL_BalPonta_Anual!R4</f>
        <v>80891.179269999993</v>
      </c>
      <c r="E137" s="95">
        <f>PLANEL_BalPonta_Anual!AB4</f>
        <v>91423.771829999998</v>
      </c>
      <c r="F137" s="95">
        <f>PLANEL_BalPonta_Anual!AL4</f>
        <v>92078.696590000007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12047.399069999999</v>
      </c>
      <c r="E138" s="95">
        <f>PLANEL_BalPonta_Anual!AB5</f>
        <v>13570.413560000001</v>
      </c>
      <c r="F138" s="95">
        <f>PLANEL_BalPonta_Anual!AL5</f>
        <v>13642.13673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15877.794959999999</v>
      </c>
      <c r="E139" s="95">
        <f>PLANEL_BalPonta_Anual!AB6</f>
        <v>23766.253680000002</v>
      </c>
      <c r="F139" s="95">
        <f>PLANEL_BalPonta_Anual!AL6</f>
        <v>24369.88781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1813.1387500000001</v>
      </c>
      <c r="D141" s="1">
        <f>PLANEL_BalPonta_Anual!R8</f>
        <v>4178.0546189999995</v>
      </c>
      <c r="E141" s="1">
        <f>PLANEL_BalPonta_Anual!AB8</f>
        <v>4178.0546189999995</v>
      </c>
      <c r="F141" s="1">
        <f>PLANEL_BalPonta_Anual!AL8</f>
        <v>4178.0546189999995</v>
      </c>
    </row>
    <row r="142" spans="2:6" x14ac:dyDescent="0.25">
      <c r="B142" s="16" t="str">
        <f>PLANEL_BalPonta_Anual!B9</f>
        <v>Óleos Comb</v>
      </c>
      <c r="C142" s="1">
        <f>PLANEL_BalPonta_Anual!C9</f>
        <v>3623.6312400000002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4009.431051</v>
      </c>
      <c r="D143" s="1">
        <f>PLANEL_BalPonta_Anual!R10</f>
        <v>8551.462716</v>
      </c>
      <c r="E143" s="1">
        <f>PLANEL_BalPonta_Anual!AB10</f>
        <v>8378.1191259999996</v>
      </c>
      <c r="F143" s="1">
        <f>PLANEL_BalPonta_Anual!AL10</f>
        <v>8161.174626</v>
      </c>
    </row>
    <row r="144" spans="2:6" x14ac:dyDescent="0.25">
      <c r="B144" s="16" t="str">
        <f>PLANEL_BalPonta_Anual!B11</f>
        <v>Eólica</v>
      </c>
      <c r="C144" s="1">
        <f>PLANEL_BalPonta_Anual!C11</f>
        <v>1203.578088</v>
      </c>
      <c r="D144" s="1">
        <f>PLANEL_BalPonta_Anual!R11</f>
        <v>12450.41901</v>
      </c>
      <c r="E144" s="1">
        <f>PLANEL_BalPonta_Anual!AB11</f>
        <v>29059.786899999999</v>
      </c>
      <c r="F144" s="1">
        <f>PLANEL_BalPonta_Anual!AL11</f>
        <v>40656.612849999998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7579.7874389999997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12618.745070000001</v>
      </c>
      <c r="E147" s="32">
        <f>PLANEL_BalPonta_Anual!AB14</f>
        <v>28809.313559999999</v>
      </c>
      <c r="F147" s="32">
        <f>PLANEL_BalPonta_Anual!AL14</f>
        <v>60187.896179999996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87268.018438832514</v>
      </c>
      <c r="D152" s="28">
        <f>PLANEL_BalPonta_Anual!R15+SUM(D148:D151)</f>
        <v>150093.17462476689</v>
      </c>
      <c r="E152" s="28">
        <f>PLANEL_BalPonta_Anual!AB15+SUM(E148:E151)</f>
        <v>202840.59583417681</v>
      </c>
      <c r="F152" s="28">
        <f>PLANEL_BalPonta_Anual!AL15+SUM(F148:F151)</f>
        <v>255038.89701263283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63306.303216</v>
      </c>
      <c r="D156" s="1">
        <f>D137+D138</f>
        <v>92938.578339999993</v>
      </c>
      <c r="E156" s="1">
        <f>E137+E138</f>
        <v>104994.18539</v>
      </c>
      <c r="F156" s="1">
        <f>F137+F138</f>
        <v>105720.83332000001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15877.794959999999</v>
      </c>
      <c r="E157" s="1">
        <f>E139</f>
        <v>23766.253680000002</v>
      </c>
      <c r="F157" s="1">
        <f>F139</f>
        <v>24369.88781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1813.1387500000001</v>
      </c>
      <c r="D159" s="1">
        <f>D141</f>
        <v>4178.0546189999995</v>
      </c>
      <c r="E159" s="1">
        <f>E141</f>
        <v>4178.0546189999995</v>
      </c>
      <c r="F159" s="1">
        <f>F141</f>
        <v>4178.0546189999995</v>
      </c>
    </row>
    <row r="160" spans="2:6" x14ac:dyDescent="0.25">
      <c r="B160" s="16" t="s">
        <v>58</v>
      </c>
      <c r="C160" s="1">
        <f>C142</f>
        <v>3623.6312400000002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4009.431051</v>
      </c>
      <c r="D161" s="1">
        <f t="shared" si="28"/>
        <v>8551.462716</v>
      </c>
      <c r="E161" s="1">
        <f t="shared" si="28"/>
        <v>8378.1191259999996</v>
      </c>
      <c r="F161" s="1">
        <f t="shared" si="28"/>
        <v>8161.174626</v>
      </c>
    </row>
    <row r="162" spans="1:11" x14ac:dyDescent="0.25">
      <c r="B162" s="16" t="s">
        <v>7</v>
      </c>
      <c r="C162" s="1">
        <f t="shared" ref="C162:F162" si="29">C144</f>
        <v>1203.578088</v>
      </c>
      <c r="D162" s="1">
        <f t="shared" si="29"/>
        <v>12450.41901</v>
      </c>
      <c r="E162" s="1">
        <f t="shared" si="29"/>
        <v>29059.786899999999</v>
      </c>
      <c r="F162" s="1">
        <f t="shared" si="29"/>
        <v>40656.612849999998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7579.7874389999997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12618.745070000001</v>
      </c>
      <c r="E165" s="1">
        <f>E147</f>
        <v>28809.313559999999</v>
      </c>
      <c r="F165" s="1">
        <f>F147</f>
        <v>60187.896179999996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87268.018438832514</v>
      </c>
      <c r="D167" s="28">
        <f t="shared" ref="D167:F167" si="33">SUM(D156:D166)</f>
        <v>150093.17462476689</v>
      </c>
      <c r="E167" s="28">
        <f t="shared" si="33"/>
        <v>202840.59583417681</v>
      </c>
      <c r="F167" s="28">
        <f t="shared" si="33"/>
        <v>255038.89701263283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38.00496991</v>
      </c>
      <c r="D171" s="1">
        <f>Planel_CO2_total_Anual!R4</f>
        <v>19.634602810000001</v>
      </c>
      <c r="E171" s="1">
        <f>Planel_CO2_total_Anual!AB4</f>
        <v>21.014454189999999</v>
      </c>
      <c r="F171" s="1">
        <f>Planel_CO2_total_Anual!AL4</f>
        <v>33.39921288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32.23068267</v>
      </c>
      <c r="E172" s="102">
        <f>Planel_CO2_total_Anual!AB5</f>
        <v>34.969645190000001</v>
      </c>
      <c r="F172" s="102">
        <f>Planel_CO2_total_Anual!AL5</f>
        <v>44.930000020000001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29.033323808219176</v>
      </c>
      <c r="D177" s="1">
        <f>'Resumo Gás Natural'!R39</f>
        <v>19.843383704109591</v>
      </c>
      <c r="E177" s="1">
        <f>'Resumo Gás Natural'!AB39</f>
        <v>24.214024701369866</v>
      </c>
      <c r="F177" s="1">
        <f>'Resumo Gás Natural'!AL39</f>
        <v>43.702816383561647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36.953841972602739</v>
      </c>
      <c r="E178" s="102">
        <f>'Resumo Gás Natural'!AB40</f>
        <v>42.474369698630134</v>
      </c>
      <c r="F178" s="102">
        <f>'Resumo Gás Natural'!AL40</f>
        <v>65.748204273972604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573.19126842333253</v>
      </c>
      <c r="D186" s="1">
        <f>C186*(1+Planel_BD_constantes!$B$3)^($D$185-$C$185)</f>
        <v>722.05591912809314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673.03700985630144</v>
      </c>
      <c r="D188" s="28">
        <f>SUM(D186:D187)</f>
        <v>787.05591912809314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12814.190409999999</v>
      </c>
      <c r="O5" s="5">
        <v>12814.190409999999</v>
      </c>
      <c r="P5" s="5">
        <v>6470.9556670000002</v>
      </c>
      <c r="Q5" s="5">
        <v>6470.9556670000002</v>
      </c>
      <c r="R5" s="5">
        <v>6470.9556670000002</v>
      </c>
      <c r="S5" s="5">
        <v>6710.4682059999996</v>
      </c>
      <c r="T5" s="5">
        <v>9204.8412989999997</v>
      </c>
      <c r="U5" s="5">
        <v>14311.76107</v>
      </c>
      <c r="V5" s="5">
        <v>14311.76107</v>
      </c>
      <c r="W5" s="5">
        <v>11411.875169999999</v>
      </c>
      <c r="X5" s="5">
        <v>11411.875169999999</v>
      </c>
      <c r="Y5" s="5">
        <v>11411.875169999999</v>
      </c>
      <c r="Z5" s="5">
        <v>11411.875169999999</v>
      </c>
      <c r="AA5" s="5">
        <v>11411.875169999999</v>
      </c>
      <c r="AB5" s="5">
        <v>10608.45478</v>
      </c>
      <c r="AC5" s="5">
        <v>10608.45478</v>
      </c>
      <c r="AD5" s="5">
        <v>10608.45478</v>
      </c>
      <c r="AE5" s="5">
        <v>10608.45478</v>
      </c>
      <c r="AF5" s="5">
        <v>10608.45478</v>
      </c>
      <c r="AG5" s="5">
        <v>10608.45478</v>
      </c>
      <c r="AH5" s="5">
        <v>10608.45478</v>
      </c>
      <c r="AI5" s="5">
        <v>10608.45478</v>
      </c>
      <c r="AJ5" s="5">
        <v>10608.45478</v>
      </c>
      <c r="AK5" s="5">
        <v>10608.45478</v>
      </c>
      <c r="AL5" s="5">
        <v>10608.45478</v>
      </c>
      <c r="AM5" s="5">
        <v>10608.45478</v>
      </c>
      <c r="AN5" s="5">
        <v>10608.45478</v>
      </c>
      <c r="AO5" s="5">
        <v>10608.45478</v>
      </c>
      <c r="AP5" s="5">
        <v>10608.45478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15438.01433</v>
      </c>
      <c r="O16" s="38">
        <v>15438.01433</v>
      </c>
      <c r="P16" s="38">
        <v>7612.3937660000001</v>
      </c>
      <c r="Q16" s="38">
        <v>7612.3937660000001</v>
      </c>
      <c r="R16" s="38">
        <v>7612.3937660000001</v>
      </c>
      <c r="S16" s="38">
        <v>7851.9063050000004</v>
      </c>
      <c r="T16" s="38">
        <v>10346.279399999999</v>
      </c>
      <c r="U16" s="38">
        <v>15453.19916</v>
      </c>
      <c r="V16" s="38">
        <v>15453.19916</v>
      </c>
      <c r="W16" s="38">
        <v>11817.293170000001</v>
      </c>
      <c r="X16" s="38">
        <v>11817.293170000001</v>
      </c>
      <c r="Y16" s="38">
        <v>11817.293170000001</v>
      </c>
      <c r="Z16" s="38">
        <v>11817.293170000001</v>
      </c>
      <c r="AA16" s="38">
        <v>11817.293170000001</v>
      </c>
      <c r="AB16" s="38">
        <v>10608.45478</v>
      </c>
      <c r="AC16" s="38">
        <v>10608.45478</v>
      </c>
      <c r="AD16" s="38">
        <v>10608.45478</v>
      </c>
      <c r="AE16" s="38">
        <v>10608.45478</v>
      </c>
      <c r="AF16" s="38">
        <v>10608.45478</v>
      </c>
      <c r="AG16" s="38">
        <v>10608.45478</v>
      </c>
      <c r="AH16" s="38">
        <v>10608.45478</v>
      </c>
      <c r="AI16" s="38">
        <v>10608.45478</v>
      </c>
      <c r="AJ16" s="38">
        <v>10608.45478</v>
      </c>
      <c r="AK16" s="38">
        <v>10608.45478</v>
      </c>
      <c r="AL16" s="38">
        <v>10608.45478</v>
      </c>
      <c r="AM16" s="38">
        <v>10608.45478</v>
      </c>
      <c r="AN16" s="38">
        <v>10608.45478</v>
      </c>
      <c r="AO16" s="38">
        <v>10608.45478</v>
      </c>
      <c r="AP16" s="38">
        <v>10608.45478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4581.1042219999999</v>
      </c>
      <c r="R89" s="5">
        <v>5972.2103120000002</v>
      </c>
      <c r="S89" s="5">
        <v>10338.45989</v>
      </c>
      <c r="T89" s="5">
        <v>11242.532999999999</v>
      </c>
      <c r="U89" s="5">
        <v>11340.35605</v>
      </c>
      <c r="V89" s="5">
        <v>11340.35605</v>
      </c>
      <c r="W89" s="5">
        <v>11340.35605</v>
      </c>
      <c r="X89" s="5">
        <v>11340.35605</v>
      </c>
      <c r="Y89" s="5">
        <v>11340.35605</v>
      </c>
      <c r="Z89" s="5">
        <v>11340.35605</v>
      </c>
      <c r="AA89" s="5">
        <v>11340.35605</v>
      </c>
      <c r="AB89" s="5">
        <v>11340.35605</v>
      </c>
      <c r="AC89" s="5">
        <v>11340.35605</v>
      </c>
      <c r="AD89" s="5">
        <v>11340.35605</v>
      </c>
      <c r="AE89" s="5">
        <v>11340.35605</v>
      </c>
      <c r="AF89" s="5">
        <v>11340.35605</v>
      </c>
      <c r="AG89" s="5">
        <v>11340.35605</v>
      </c>
      <c r="AH89" s="5">
        <v>11340.35605</v>
      </c>
      <c r="AI89" s="5">
        <v>11340.35605</v>
      </c>
      <c r="AJ89" s="5">
        <v>11340.35605</v>
      </c>
      <c r="AK89" s="5">
        <v>11340.35605</v>
      </c>
      <c r="AL89" s="5">
        <v>11340.35605</v>
      </c>
      <c r="AM89" s="5">
        <v>11340.35605</v>
      </c>
      <c r="AN89" s="5">
        <v>11340.35605</v>
      </c>
      <c r="AO89" s="5">
        <v>11340.35605</v>
      </c>
      <c r="AP89" s="5">
        <v>11340.35605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1278.3890160000001</v>
      </c>
      <c r="V90" s="5">
        <v>1278.3890160000001</v>
      </c>
      <c r="W90" s="5">
        <v>1278.3890160000001</v>
      </c>
      <c r="X90" s="5">
        <v>1278.3890160000001</v>
      </c>
      <c r="Y90" s="5">
        <v>1278.3890160000001</v>
      </c>
      <c r="Z90" s="5">
        <v>1278.3890160000001</v>
      </c>
      <c r="AA90" s="5">
        <v>1278.3890160000001</v>
      </c>
      <c r="AB90" s="5">
        <v>1278.3890160000001</v>
      </c>
      <c r="AC90" s="5">
        <v>1278.3890160000001</v>
      </c>
      <c r="AD90" s="5">
        <v>1278.3890160000001</v>
      </c>
      <c r="AE90" s="5">
        <v>1278.3890160000001</v>
      </c>
      <c r="AF90" s="5">
        <v>1278.3890160000001</v>
      </c>
      <c r="AG90" s="5">
        <v>1278.3890160000001</v>
      </c>
      <c r="AH90" s="5">
        <v>1278.3890160000001</v>
      </c>
      <c r="AI90" s="5">
        <v>1278.3890160000001</v>
      </c>
      <c r="AJ90" s="5">
        <v>1278.3890160000001</v>
      </c>
      <c r="AK90" s="5">
        <v>1278.3890160000001</v>
      </c>
      <c r="AL90" s="5">
        <v>1278.3890160000001</v>
      </c>
      <c r="AM90" s="5">
        <v>1278.3890160000001</v>
      </c>
      <c r="AN90" s="5">
        <v>1278.3890160000001</v>
      </c>
      <c r="AO90" s="5">
        <v>1278.3890160000001</v>
      </c>
      <c r="AP90" s="5">
        <v>1278.3890160000001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4581.1042219999999</v>
      </c>
      <c r="R100" s="38">
        <v>5972.2103120000002</v>
      </c>
      <c r="S100" s="38">
        <v>10338.45989</v>
      </c>
      <c r="T100" s="38">
        <v>11242.532999999999</v>
      </c>
      <c r="U100" s="38">
        <v>12618.745070000001</v>
      </c>
      <c r="V100" s="38">
        <v>12618.745070000001</v>
      </c>
      <c r="W100" s="38">
        <v>12618.745070000001</v>
      </c>
      <c r="X100" s="38">
        <v>12618.745070000001</v>
      </c>
      <c r="Y100" s="38">
        <v>12618.745070000001</v>
      </c>
      <c r="Z100" s="38">
        <v>12618.745070000001</v>
      </c>
      <c r="AA100" s="38">
        <v>12618.745070000001</v>
      </c>
      <c r="AB100" s="38">
        <v>12618.745070000001</v>
      </c>
      <c r="AC100" s="38">
        <v>12618.745070000001</v>
      </c>
      <c r="AD100" s="38">
        <v>12618.745070000001</v>
      </c>
      <c r="AE100" s="38">
        <v>12618.745070000001</v>
      </c>
      <c r="AF100" s="38">
        <v>12618.745070000001</v>
      </c>
      <c r="AG100" s="38">
        <v>12618.745070000001</v>
      </c>
      <c r="AH100" s="38">
        <v>12618.745070000001</v>
      </c>
      <c r="AI100" s="38">
        <v>12618.745070000001</v>
      </c>
      <c r="AJ100" s="38">
        <v>12618.745070000001</v>
      </c>
      <c r="AK100" s="38">
        <v>12618.745070000001</v>
      </c>
      <c r="AL100" s="38">
        <v>12618.745070000001</v>
      </c>
      <c r="AM100" s="38">
        <v>12618.745070000001</v>
      </c>
      <c r="AN100" s="38">
        <v>12618.745070000001</v>
      </c>
      <c r="AO100" s="38">
        <v>12618.745070000001</v>
      </c>
      <c r="AP100" s="38">
        <v>12618.745070000001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64.088569579999998</v>
      </c>
      <c r="P102" s="5">
        <v>750.33773389999999</v>
      </c>
      <c r="Q102" s="5">
        <v>800.3349743</v>
      </c>
      <c r="R102" s="5">
        <v>1390.6243260000001</v>
      </c>
      <c r="S102" s="5">
        <v>2148.4206640000002</v>
      </c>
      <c r="T102" s="5">
        <v>2148.4206640000002</v>
      </c>
      <c r="U102" s="5">
        <v>2148.4206640000002</v>
      </c>
      <c r="V102" s="5">
        <v>2148.4206640000002</v>
      </c>
      <c r="W102" s="5">
        <v>2148.4206640000002</v>
      </c>
      <c r="X102" s="5">
        <v>2148.4206640000002</v>
      </c>
      <c r="Y102" s="5">
        <v>2148.4206640000002</v>
      </c>
      <c r="Z102" s="5">
        <v>2148.4206640000002</v>
      </c>
      <c r="AA102" s="5">
        <v>2148.4206640000002</v>
      </c>
      <c r="AB102" s="5">
        <v>2148.4206640000002</v>
      </c>
      <c r="AC102" s="5">
        <v>2148.4206640000002</v>
      </c>
      <c r="AD102" s="5">
        <v>2148.4206640000002</v>
      </c>
      <c r="AE102" s="5">
        <v>2148.4206640000002</v>
      </c>
      <c r="AF102" s="5">
        <v>2148.4206640000002</v>
      </c>
      <c r="AG102" s="5">
        <v>2148.4206640000002</v>
      </c>
      <c r="AH102" s="5">
        <v>2148.4206640000002</v>
      </c>
      <c r="AI102" s="5">
        <v>2148.4206640000002</v>
      </c>
      <c r="AJ102" s="5">
        <v>2148.4206640000002</v>
      </c>
      <c r="AK102" s="5">
        <v>2148.4206640000002</v>
      </c>
      <c r="AL102" s="5">
        <v>2148.4206640000002</v>
      </c>
      <c r="AM102" s="5">
        <v>2148.4206640000002</v>
      </c>
      <c r="AN102" s="5">
        <v>2148.4206640000002</v>
      </c>
      <c r="AO102" s="5">
        <v>2148.4206640000002</v>
      </c>
      <c r="AP102" s="5">
        <v>2148.4206640000002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1593.0430369999999</v>
      </c>
      <c r="Q107" s="5">
        <v>1629.049587</v>
      </c>
      <c r="R107" s="5">
        <v>1629.049587</v>
      </c>
      <c r="S107" s="5">
        <v>1629.049587</v>
      </c>
      <c r="T107" s="5">
        <v>1629.049587</v>
      </c>
      <c r="U107" s="5">
        <v>1629.049587</v>
      </c>
      <c r="V107" s="5">
        <v>1629.049587</v>
      </c>
      <c r="W107" s="5">
        <v>1242.3495869999999</v>
      </c>
      <c r="X107" s="5">
        <v>1242.3495869999999</v>
      </c>
      <c r="Y107" s="5">
        <v>1242.3495869999999</v>
      </c>
      <c r="Z107" s="5">
        <v>1242.3495869999999</v>
      </c>
      <c r="AA107" s="5">
        <v>1242.3495869999999</v>
      </c>
      <c r="AB107" s="5">
        <v>1242.3495869999999</v>
      </c>
      <c r="AC107" s="5">
        <v>651.54958729999998</v>
      </c>
      <c r="AD107" s="5">
        <v>651.54958729999998</v>
      </c>
      <c r="AE107" s="5">
        <v>651.54958729999998</v>
      </c>
      <c r="AF107" s="5">
        <v>651.54958729999998</v>
      </c>
      <c r="AG107" s="5">
        <v>651.54958729999998</v>
      </c>
      <c r="AH107" s="5">
        <v>651.54958729999998</v>
      </c>
      <c r="AI107" s="5">
        <v>651.54958729999998</v>
      </c>
      <c r="AJ107" s="5">
        <v>651.54958729999998</v>
      </c>
      <c r="AK107" s="5">
        <v>651.54958729999998</v>
      </c>
      <c r="AL107" s="5">
        <v>651.54958729999998</v>
      </c>
      <c r="AM107" s="5">
        <v>651.54958729999998</v>
      </c>
      <c r="AN107" s="5">
        <v>651.54958729999998</v>
      </c>
      <c r="AO107" s="5">
        <v>651.54958729999998</v>
      </c>
      <c r="AP107" s="5">
        <v>651.54958729999998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8781.8491159999994</v>
      </c>
      <c r="P112" s="38">
        <v>9074.0807710000008</v>
      </c>
      <c r="Q112" s="38">
        <v>6403.1845620000004</v>
      </c>
      <c r="R112" s="38">
        <v>6789.4739129999998</v>
      </c>
      <c r="S112" s="38">
        <v>7547.2702509999999</v>
      </c>
      <c r="T112" s="38">
        <v>7369.0702510000001</v>
      </c>
      <c r="U112" s="38">
        <v>7369.0702510000001</v>
      </c>
      <c r="V112" s="38">
        <v>7369.0702510000001</v>
      </c>
      <c r="W112" s="38">
        <v>6044.4702509999997</v>
      </c>
      <c r="X112" s="38">
        <v>6044.4702509999997</v>
      </c>
      <c r="Y112" s="38">
        <v>6044.4702509999997</v>
      </c>
      <c r="Z112" s="38">
        <v>4995.6702509999996</v>
      </c>
      <c r="AA112" s="38">
        <v>4995.6702509999996</v>
      </c>
      <c r="AB112" s="38">
        <v>4995.6702509999996</v>
      </c>
      <c r="AC112" s="38">
        <v>4404.8702510000003</v>
      </c>
      <c r="AD112" s="38">
        <v>4404.8702510000003</v>
      </c>
      <c r="AE112" s="38">
        <v>4376.8702510000003</v>
      </c>
      <c r="AF112" s="38">
        <v>4376.8702510000003</v>
      </c>
      <c r="AG112" s="38">
        <v>3163.170251</v>
      </c>
      <c r="AH112" s="38">
        <v>3163.170251</v>
      </c>
      <c r="AI112" s="38">
        <v>3163.170251</v>
      </c>
      <c r="AJ112" s="38">
        <v>3163.170251</v>
      </c>
      <c r="AK112" s="38">
        <v>2799.9702510000002</v>
      </c>
      <c r="AL112" s="38">
        <v>2799.9702510000002</v>
      </c>
      <c r="AM112" s="38">
        <v>2799.9702510000002</v>
      </c>
      <c r="AN112" s="38">
        <v>2799.9702510000002</v>
      </c>
      <c r="AO112" s="38">
        <v>2799.9702510000002</v>
      </c>
      <c r="AP112" s="38">
        <v>2799.9702510000002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4529.5516010000001</v>
      </c>
      <c r="V149" s="5">
        <v>4529.5516010000001</v>
      </c>
      <c r="W149" s="5">
        <v>4529.5516010000001</v>
      </c>
      <c r="X149" s="5">
        <v>4529.5516010000001</v>
      </c>
      <c r="Y149" s="5">
        <v>4529.5516010000001</v>
      </c>
      <c r="Z149" s="5">
        <v>4529.5516010000001</v>
      </c>
      <c r="AA149" s="5">
        <v>4529.5516010000001</v>
      </c>
      <c r="AB149" s="5">
        <v>4529.5516010000001</v>
      </c>
      <c r="AC149" s="5">
        <v>4529.5516010000001</v>
      </c>
      <c r="AD149" s="5">
        <v>4529.5516010000001</v>
      </c>
      <c r="AE149" s="5">
        <v>4529.5516010000001</v>
      </c>
      <c r="AF149" s="5">
        <v>4529.5516010000001</v>
      </c>
      <c r="AG149" s="5">
        <v>4529.5516010000001</v>
      </c>
      <c r="AH149" s="5">
        <v>4529.5516010000001</v>
      </c>
      <c r="AI149" s="5">
        <v>4529.5516010000001</v>
      </c>
      <c r="AJ149" s="5">
        <v>4529.5516010000001</v>
      </c>
      <c r="AK149" s="5">
        <v>4529.5516010000001</v>
      </c>
      <c r="AL149" s="5">
        <v>4529.5516010000001</v>
      </c>
      <c r="AM149" s="5">
        <v>4529.5516010000001</v>
      </c>
      <c r="AN149" s="5">
        <v>4529.5516010000001</v>
      </c>
      <c r="AO149" s="5">
        <v>4529.5516010000001</v>
      </c>
      <c r="AP149" s="5">
        <v>4529.5516010000001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4529.5516010000001</v>
      </c>
      <c r="V160" s="38">
        <v>4529.5516010000001</v>
      </c>
      <c r="W160" s="38">
        <v>4529.5516010000001</v>
      </c>
      <c r="X160" s="38">
        <v>4529.5516010000001</v>
      </c>
      <c r="Y160" s="38">
        <v>4529.5516010000001</v>
      </c>
      <c r="Z160" s="38">
        <v>4529.5516010000001</v>
      </c>
      <c r="AA160" s="38">
        <v>4529.5516010000001</v>
      </c>
      <c r="AB160" s="38">
        <v>4529.5516010000001</v>
      </c>
      <c r="AC160" s="38">
        <v>4529.5516010000001</v>
      </c>
      <c r="AD160" s="38">
        <v>4529.5516010000001</v>
      </c>
      <c r="AE160" s="38">
        <v>4529.5516010000001</v>
      </c>
      <c r="AF160" s="38">
        <v>4529.5516010000001</v>
      </c>
      <c r="AG160" s="38">
        <v>4529.5516010000001</v>
      </c>
      <c r="AH160" s="38">
        <v>4529.5516010000001</v>
      </c>
      <c r="AI160" s="38">
        <v>4529.5516010000001</v>
      </c>
      <c r="AJ160" s="38">
        <v>4529.5516010000001</v>
      </c>
      <c r="AK160" s="38">
        <v>4529.5516010000001</v>
      </c>
      <c r="AL160" s="38">
        <v>4529.5516010000001</v>
      </c>
      <c r="AM160" s="38">
        <v>4529.5516010000001</v>
      </c>
      <c r="AN160" s="38">
        <v>4529.5516010000001</v>
      </c>
      <c r="AO160" s="38">
        <v>4529.5516010000001</v>
      </c>
      <c r="AP160" s="38">
        <v>4529.5516010000001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37348.019999999997</v>
      </c>
      <c r="U233" s="4">
        <v>38058.92</v>
      </c>
      <c r="V233" s="4">
        <v>39608.42</v>
      </c>
      <c r="W233" s="4">
        <v>39608.42</v>
      </c>
      <c r="X233" s="4">
        <v>40358.42</v>
      </c>
      <c r="Y233" s="4">
        <v>40400.22</v>
      </c>
      <c r="Z233" s="4">
        <v>40400.22</v>
      </c>
      <c r="AA233" s="4">
        <v>40400.22</v>
      </c>
      <c r="AB233" s="4">
        <v>40400.22</v>
      </c>
      <c r="AC233" s="4">
        <v>40400.22</v>
      </c>
      <c r="AD233" s="4">
        <v>40813.756860000001</v>
      </c>
      <c r="AE233" s="4">
        <v>40919.72</v>
      </c>
      <c r="AF233" s="4">
        <v>40919.72</v>
      </c>
      <c r="AG233" s="4">
        <v>40919.72</v>
      </c>
      <c r="AH233" s="4">
        <v>40919.72</v>
      </c>
      <c r="AI233" s="4">
        <v>40919.72</v>
      </c>
      <c r="AJ233" s="4">
        <v>40919.72</v>
      </c>
      <c r="AK233" s="4">
        <v>40919.72</v>
      </c>
      <c r="AL233" s="4">
        <v>40919.72</v>
      </c>
      <c r="AM233" s="4">
        <v>41019.22</v>
      </c>
      <c r="AN233" s="4">
        <v>41019.22</v>
      </c>
      <c r="AO233" s="4">
        <v>41174.620000000003</v>
      </c>
      <c r="AP233" s="4">
        <v>41421.858440000004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11319.168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11365.268</v>
      </c>
      <c r="AD235" s="4">
        <v>11365.268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22867.35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24824.75</v>
      </c>
      <c r="AP236" s="4">
        <v>27505.85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642.82528709999997</v>
      </c>
      <c r="T239" s="4">
        <v>1020.25</v>
      </c>
      <c r="U239" s="4">
        <v>1348.469429</v>
      </c>
      <c r="V239" s="4">
        <v>1348.469429</v>
      </c>
      <c r="W239" s="4">
        <v>1348.469429</v>
      </c>
      <c r="X239" s="4">
        <v>1348.469429</v>
      </c>
      <c r="Y239" s="4">
        <v>1423.4516189999999</v>
      </c>
      <c r="Z239" s="4">
        <v>1511.031757</v>
      </c>
      <c r="AA239" s="4">
        <v>1624.7781890000001</v>
      </c>
      <c r="AB239" s="4">
        <v>1806.669429</v>
      </c>
      <c r="AC239" s="4">
        <v>2528.25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3332.2304119999999</v>
      </c>
      <c r="AL239" s="4">
        <v>3953.55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2204.9558350000002</v>
      </c>
      <c r="W240" s="4">
        <v>8310.1774700000005</v>
      </c>
      <c r="X240" s="4">
        <v>9195.4312489999993</v>
      </c>
      <c r="Y240" s="4">
        <v>9891.2086039999995</v>
      </c>
      <c r="Z240" s="4">
        <v>11213.659680000001</v>
      </c>
      <c r="AA240" s="4">
        <v>12257</v>
      </c>
      <c r="AB240" s="4">
        <v>12257</v>
      </c>
      <c r="AC240" s="4">
        <v>12884.29394</v>
      </c>
      <c r="AD240" s="4">
        <v>13524.08871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13939.661169999999</v>
      </c>
      <c r="AL240" s="4">
        <v>13939.661169999999</v>
      </c>
      <c r="AM240" s="4">
        <v>13939.661169999999</v>
      </c>
      <c r="AN240" s="4">
        <v>13939.661169999999</v>
      </c>
      <c r="AO240" s="4">
        <v>15397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4438.9519280000004</v>
      </c>
      <c r="AB241" s="4">
        <v>5965.0621419999998</v>
      </c>
      <c r="AC241" s="4">
        <v>6689.9527200000002</v>
      </c>
      <c r="AD241" s="4">
        <v>6689.9527200000002</v>
      </c>
      <c r="AE241" s="4">
        <v>6689.9527200000002</v>
      </c>
      <c r="AF241" s="4">
        <v>6689.9527200000002</v>
      </c>
      <c r="AG241" s="4">
        <v>6689.9527200000002</v>
      </c>
      <c r="AH241" s="4">
        <v>6689.9527200000002</v>
      </c>
      <c r="AI241" s="4">
        <v>6689.9527200000002</v>
      </c>
      <c r="AJ241" s="4">
        <v>6689.9527200000002</v>
      </c>
      <c r="AK241" s="4">
        <v>6689.9527200000002</v>
      </c>
      <c r="AL241" s="4">
        <v>6938.2659149999999</v>
      </c>
      <c r="AM241" s="4">
        <v>7058.88</v>
      </c>
      <c r="AN241" s="4">
        <v>7058.88</v>
      </c>
      <c r="AO241" s="4">
        <v>7058.88</v>
      </c>
      <c r="AP241" s="4">
        <v>7264.88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110650.64629999999</v>
      </c>
      <c r="T244" s="39">
        <v>114714.47100000001</v>
      </c>
      <c r="U244" s="39">
        <v>115893.58040000001</v>
      </c>
      <c r="V244" s="39">
        <v>120622.71339999999</v>
      </c>
      <c r="W244" s="39">
        <v>126727.935</v>
      </c>
      <c r="X244" s="39">
        <v>129691.1888</v>
      </c>
      <c r="Y244" s="39">
        <v>131590.74840000001</v>
      </c>
      <c r="Z244" s="39">
        <v>133000.77960000001</v>
      </c>
      <c r="AA244" s="39">
        <v>134619.96109999999</v>
      </c>
      <c r="AB244" s="39">
        <v>136327.9626</v>
      </c>
      <c r="AC244" s="39">
        <v>138447.82769999999</v>
      </c>
      <c r="AD244" s="39">
        <v>139501.1593</v>
      </c>
      <c r="AE244" s="39">
        <v>140819.0949</v>
      </c>
      <c r="AF244" s="39">
        <v>140819.0949</v>
      </c>
      <c r="AG244" s="39">
        <v>140819.0949</v>
      </c>
      <c r="AH244" s="39">
        <v>140819.0949</v>
      </c>
      <c r="AI244" s="39">
        <v>140819.0949</v>
      </c>
      <c r="AJ244" s="39">
        <v>140819.0949</v>
      </c>
      <c r="AK244" s="39">
        <v>140826.6753</v>
      </c>
      <c r="AL244" s="39">
        <v>141696.30809999999</v>
      </c>
      <c r="AM244" s="39">
        <v>141916.4222</v>
      </c>
      <c r="AN244" s="39">
        <v>141916.4222</v>
      </c>
      <c r="AO244" s="39">
        <v>144399.56099999999</v>
      </c>
      <c r="AP244" s="39">
        <v>148061.89939999999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29278.488799999999</v>
      </c>
      <c r="AM305" s="4">
        <v>33506.309650000003</v>
      </c>
      <c r="AN305" s="4">
        <v>37898.937189999997</v>
      </c>
      <c r="AO305" s="4">
        <v>37898.937189999997</v>
      </c>
      <c r="AP305" s="4">
        <v>37898.937189999997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29278.488799999999</v>
      </c>
      <c r="AM316" s="37">
        <v>33506.309650000003</v>
      </c>
      <c r="AN316" s="37">
        <v>37898.937189999997</v>
      </c>
      <c r="AO316" s="37">
        <v>37898.937189999997</v>
      </c>
      <c r="AP316" s="37">
        <v>37898.937189999997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960.46786459999998</v>
      </c>
      <c r="O415" s="33">
        <v>6881.8369720000001</v>
      </c>
      <c r="P415" s="33">
        <v>9512.9384829999999</v>
      </c>
      <c r="Q415" s="33">
        <v>17726.120920000001</v>
      </c>
      <c r="R415" s="33">
        <v>19901.703109999999</v>
      </c>
      <c r="S415" s="33">
        <v>24794.879499999999</v>
      </c>
      <c r="T415" s="33">
        <v>24882.565320000002</v>
      </c>
      <c r="U415" s="33">
        <v>24882.565320000002</v>
      </c>
      <c r="V415" s="33">
        <v>24882.565320000002</v>
      </c>
      <c r="W415" s="33">
        <v>24882.565320000002</v>
      </c>
      <c r="X415" s="33">
        <v>24882.565320000002</v>
      </c>
      <c r="Y415" s="33">
        <v>24882.565320000002</v>
      </c>
      <c r="Z415" s="33">
        <v>24882.565320000002</v>
      </c>
      <c r="AA415" s="33">
        <v>24882.565320000002</v>
      </c>
      <c r="AB415" s="33">
        <v>24882.565320000002</v>
      </c>
      <c r="AC415" s="33">
        <v>24882.565320000002</v>
      </c>
      <c r="AD415" s="33">
        <v>24882.565320000002</v>
      </c>
      <c r="AE415" s="33">
        <v>24882.565320000002</v>
      </c>
      <c r="AF415" s="33">
        <v>24882.565320000002</v>
      </c>
      <c r="AG415" s="33">
        <v>24882.565320000002</v>
      </c>
      <c r="AH415" s="33">
        <v>24882.565320000002</v>
      </c>
      <c r="AI415" s="33">
        <v>24882.565320000002</v>
      </c>
      <c r="AJ415" s="33">
        <v>24882.565320000002</v>
      </c>
      <c r="AK415" s="33">
        <v>24882.565320000002</v>
      </c>
      <c r="AL415" s="33">
        <v>24882.565320000002</v>
      </c>
      <c r="AM415" s="33">
        <v>24882.565320000002</v>
      </c>
      <c r="AN415" s="33">
        <v>24882.565320000002</v>
      </c>
      <c r="AO415" s="33">
        <v>24882.565320000002</v>
      </c>
      <c r="AP415" s="33">
        <v>24882.565320000002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960.46786459999998</v>
      </c>
      <c r="O424" s="34">
        <v>6881.8369720000001</v>
      </c>
      <c r="P424" s="34">
        <v>9512.9384829999999</v>
      </c>
      <c r="Q424" s="34">
        <v>17726.120920000001</v>
      </c>
      <c r="R424" s="34">
        <v>19901.703109999999</v>
      </c>
      <c r="S424" s="34">
        <v>24794.879499999999</v>
      </c>
      <c r="T424" s="34">
        <v>24882.565320000002</v>
      </c>
      <c r="U424" s="34">
        <v>24882.565320000002</v>
      </c>
      <c r="V424" s="34">
        <v>24882.565320000002</v>
      </c>
      <c r="W424" s="34">
        <v>24882.565320000002</v>
      </c>
      <c r="X424" s="34">
        <v>24882.565320000002</v>
      </c>
      <c r="Y424" s="34">
        <v>24882.565320000002</v>
      </c>
      <c r="Z424" s="34">
        <v>24882.565320000002</v>
      </c>
      <c r="AA424" s="34">
        <v>24882.565320000002</v>
      </c>
      <c r="AB424" s="34">
        <v>24882.565320000002</v>
      </c>
      <c r="AC424" s="34">
        <v>24882.565320000002</v>
      </c>
      <c r="AD424" s="34">
        <v>24882.565320000002</v>
      </c>
      <c r="AE424" s="34">
        <v>24882.565320000002</v>
      </c>
      <c r="AF424" s="34">
        <v>24882.565320000002</v>
      </c>
      <c r="AG424" s="34">
        <v>24882.565320000002</v>
      </c>
      <c r="AH424" s="34">
        <v>24882.565320000002</v>
      </c>
      <c r="AI424" s="34">
        <v>24882.565320000002</v>
      </c>
      <c r="AJ424" s="34">
        <v>24882.565320000002</v>
      </c>
      <c r="AK424" s="34">
        <v>24882.565320000002</v>
      </c>
      <c r="AL424" s="34">
        <v>24882.565320000002</v>
      </c>
      <c r="AM424" s="34">
        <v>24882.565320000002</v>
      </c>
      <c r="AN424" s="34">
        <v>24882.565320000002</v>
      </c>
      <c r="AO424" s="34">
        <v>24882.565320000002</v>
      </c>
      <c r="AP424" s="34">
        <v>24882.565320000002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2270.3797399999999</v>
      </c>
      <c r="W439" s="34">
        <v>4114.076341</v>
      </c>
      <c r="X439" s="34">
        <v>6806.4095610000004</v>
      </c>
      <c r="Y439" s="34">
        <v>12980.59561</v>
      </c>
      <c r="Z439" s="34">
        <v>20955.742709999999</v>
      </c>
      <c r="AA439" s="34">
        <v>29485.776539999999</v>
      </c>
      <c r="AB439" s="34">
        <v>37779.48388</v>
      </c>
      <c r="AC439" s="34">
        <v>47856.082849999999</v>
      </c>
      <c r="AD439" s="34">
        <v>50297.447950000002</v>
      </c>
      <c r="AE439" s="34">
        <v>56296.656230000001</v>
      </c>
      <c r="AF439" s="34">
        <v>56296.656230000001</v>
      </c>
      <c r="AG439" s="34">
        <v>56296.656230000001</v>
      </c>
      <c r="AH439" s="34">
        <v>56296.656230000001</v>
      </c>
      <c r="AI439" s="34">
        <v>56296.656230000001</v>
      </c>
      <c r="AJ439" s="34">
        <v>56296.656230000001</v>
      </c>
      <c r="AK439" s="34">
        <v>56296.656230000001</v>
      </c>
      <c r="AL439" s="34">
        <v>56296.656230000001</v>
      </c>
      <c r="AM439" s="34">
        <v>56296.656230000001</v>
      </c>
      <c r="AN439" s="34">
        <v>56296.656230000001</v>
      </c>
      <c r="AO439" s="34">
        <v>56296.656230000001</v>
      </c>
      <c r="AP439" s="34">
        <v>56296.656230000001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2270.3797399999999</v>
      </c>
      <c r="W448" s="34">
        <v>4114.076341</v>
      </c>
      <c r="X448" s="34">
        <v>6806.4095610000004</v>
      </c>
      <c r="Y448" s="34">
        <v>12980.59561</v>
      </c>
      <c r="Z448" s="34">
        <v>20955.742709999999</v>
      </c>
      <c r="AA448" s="34">
        <v>29485.776539999999</v>
      </c>
      <c r="AB448" s="34">
        <v>37779.48388</v>
      </c>
      <c r="AC448" s="34">
        <v>47856.082849999999</v>
      </c>
      <c r="AD448" s="34">
        <v>50297.447950000002</v>
      </c>
      <c r="AE448" s="34">
        <v>56296.656230000001</v>
      </c>
      <c r="AF448" s="34">
        <v>56296.656230000001</v>
      </c>
      <c r="AG448" s="34">
        <v>56296.656230000001</v>
      </c>
      <c r="AH448" s="34">
        <v>56296.656230000001</v>
      </c>
      <c r="AI448" s="34">
        <v>56296.656230000001</v>
      </c>
      <c r="AJ448" s="34">
        <v>56296.656230000001</v>
      </c>
      <c r="AK448" s="34">
        <v>56296.656230000001</v>
      </c>
      <c r="AL448" s="34">
        <v>56296.656230000001</v>
      </c>
      <c r="AM448" s="34">
        <v>56296.656230000001</v>
      </c>
      <c r="AN448" s="34">
        <v>56296.656230000001</v>
      </c>
      <c r="AO448" s="34">
        <v>56296.656230000001</v>
      </c>
      <c r="AP448" s="34">
        <v>56296.656230000001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15571.7348</v>
      </c>
      <c r="AG463" s="34">
        <v>20102.736059999999</v>
      </c>
      <c r="AH463" s="34">
        <v>23494.20433</v>
      </c>
      <c r="AI463" s="34">
        <v>26913.372640000001</v>
      </c>
      <c r="AJ463" s="34">
        <v>30405.780139999999</v>
      </c>
      <c r="AK463" s="34">
        <v>34800.317869999999</v>
      </c>
      <c r="AL463" s="34">
        <v>38855.732239999998</v>
      </c>
      <c r="AM463" s="34">
        <v>44723.205529999999</v>
      </c>
      <c r="AN463" s="34">
        <v>49837.336580000003</v>
      </c>
      <c r="AO463" s="34">
        <v>53212.935210000003</v>
      </c>
      <c r="AP463" s="34">
        <v>54342.821300000003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15571.7348</v>
      </c>
      <c r="AG472" s="34">
        <v>20102.736059999999</v>
      </c>
      <c r="AH472" s="34">
        <v>23494.20433</v>
      </c>
      <c r="AI472" s="34">
        <v>26913.372640000001</v>
      </c>
      <c r="AJ472" s="34">
        <v>30405.780139999999</v>
      </c>
      <c r="AK472" s="34">
        <v>34800.317869999999</v>
      </c>
      <c r="AL472" s="34">
        <v>38855.732239999998</v>
      </c>
      <c r="AM472" s="34">
        <v>44723.205529999999</v>
      </c>
      <c r="AN472" s="34">
        <v>49837.336580000003</v>
      </c>
      <c r="AO472" s="34">
        <v>53212.935210000003</v>
      </c>
      <c r="AP472" s="34">
        <v>54342.821300000003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>
        <v>681.16527640000004</v>
      </c>
      <c r="Z641" s="34">
        <v>681.16527640000004</v>
      </c>
      <c r="AA641" s="34">
        <v>772.94146739999996</v>
      </c>
      <c r="AB641" s="34">
        <v>1284.200832</v>
      </c>
      <c r="AC641" s="34">
        <v>2430.7059800000002</v>
      </c>
      <c r="AD641" s="34">
        <v>4757.8802889999997</v>
      </c>
      <c r="AE641" s="34">
        <v>4757.8802889999997</v>
      </c>
      <c r="AF641" s="34">
        <v>5373.531379</v>
      </c>
      <c r="AG641" s="34">
        <v>6407.8299850000003</v>
      </c>
      <c r="AH641" s="34">
        <v>9197.2063550000003</v>
      </c>
      <c r="AI641" s="34">
        <v>11459.656360000001</v>
      </c>
      <c r="AJ641" s="34">
        <v>12062.51499</v>
      </c>
      <c r="AK641" s="34">
        <v>15442.909460000001</v>
      </c>
      <c r="AL641" s="34">
        <v>15442.909460000001</v>
      </c>
      <c r="AM641" s="34">
        <v>18739.85413</v>
      </c>
      <c r="AN641" s="34">
        <v>22831.903180000001</v>
      </c>
      <c r="AO641" s="34">
        <v>22831.903180000001</v>
      </c>
      <c r="AP641" s="34">
        <v>22831.903180000001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>
        <v>1536.390901</v>
      </c>
      <c r="Y642" s="34">
        <v>2706.3420900000001</v>
      </c>
      <c r="Z642" s="34">
        <v>4057.0087859999999</v>
      </c>
      <c r="AA642" s="34">
        <v>5136.0667720000001</v>
      </c>
      <c r="AB642" s="34">
        <v>5988.2009710000002</v>
      </c>
      <c r="AC642" s="34">
        <v>5988.2009710000002</v>
      </c>
      <c r="AD642" s="34">
        <v>7158.5294329999997</v>
      </c>
      <c r="AE642" s="34">
        <v>10522.771000000001</v>
      </c>
      <c r="AF642" s="34">
        <v>10522.771000000001</v>
      </c>
      <c r="AG642" s="34">
        <v>11197.05027</v>
      </c>
      <c r="AH642" s="34">
        <v>11197.05027</v>
      </c>
      <c r="AI642" s="34">
        <v>11338.13357</v>
      </c>
      <c r="AJ642" s="34">
        <v>13367.068730000001</v>
      </c>
      <c r="AK642" s="34">
        <v>13367.068730000001</v>
      </c>
      <c r="AL642" s="34">
        <v>15310.92497</v>
      </c>
      <c r="AM642" s="34">
        <v>15310.92497</v>
      </c>
      <c r="AN642" s="34">
        <v>15310.92497</v>
      </c>
      <c r="AO642" s="34">
        <v>18795.185730000001</v>
      </c>
      <c r="AP642" s="34">
        <v>18795.185730000001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>
        <v>2746.5665589999999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20.92812837</v>
      </c>
      <c r="AA644" s="34">
        <v>20.92812837</v>
      </c>
      <c r="AB644" s="34">
        <v>20.92812837</v>
      </c>
      <c r="AC644" s="34">
        <v>20.92812837</v>
      </c>
      <c r="AD644" s="34">
        <v>20.92812837</v>
      </c>
      <c r="AE644" s="34">
        <v>20.92812837</v>
      </c>
      <c r="AF644" s="34">
        <v>294.26612080000001</v>
      </c>
      <c r="AG644" s="34">
        <v>1131.4411030000001</v>
      </c>
      <c r="AH644" s="34">
        <v>1131.4411030000001</v>
      </c>
      <c r="AI644" s="34">
        <v>1567.100207</v>
      </c>
      <c r="AJ644" s="34">
        <v>1848.4241</v>
      </c>
      <c r="AK644" s="34">
        <v>1848.4241</v>
      </c>
      <c r="AL644" s="34">
        <v>1848.4241</v>
      </c>
      <c r="AM644" s="34">
        <v>1848.4241</v>
      </c>
      <c r="AN644" s="34">
        <v>1848.4241</v>
      </c>
      <c r="AO644" s="34">
        <v>1848.4241</v>
      </c>
      <c r="AP644" s="34">
        <v>1848.4241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23.42673817</v>
      </c>
      <c r="AK646" s="34">
        <v>44.214202460000003</v>
      </c>
      <c r="AL646" s="34">
        <v>1188.725332</v>
      </c>
      <c r="AM646" s="34">
        <v>1230.158079</v>
      </c>
      <c r="AN646" s="34">
        <v>1272.118281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0</v>
      </c>
      <c r="X652" s="34">
        <v>1536.390901</v>
      </c>
      <c r="Y652" s="34">
        <v>3387.5073670000002</v>
      </c>
      <c r="Z652" s="34">
        <v>4759.1021899999996</v>
      </c>
      <c r="AA652" s="34">
        <v>5929.9363679999997</v>
      </c>
      <c r="AB652" s="34">
        <v>7293.3299319999996</v>
      </c>
      <c r="AC652" s="34">
        <v>8439.8350800000007</v>
      </c>
      <c r="AD652" s="34">
        <v>11937.33785</v>
      </c>
      <c r="AE652" s="34">
        <v>15301.57941</v>
      </c>
      <c r="AF652" s="34">
        <v>16190.568499999999</v>
      </c>
      <c r="AG652" s="34">
        <v>18736.321360000002</v>
      </c>
      <c r="AH652" s="34">
        <v>21525.69773</v>
      </c>
      <c r="AI652" s="34">
        <v>24364.89014</v>
      </c>
      <c r="AJ652" s="34">
        <v>27301.434570000001</v>
      </c>
      <c r="AK652" s="34">
        <v>30702.61649</v>
      </c>
      <c r="AL652" s="34">
        <v>33790.98386</v>
      </c>
      <c r="AM652" s="34">
        <v>37129.361279999997</v>
      </c>
      <c r="AN652" s="34">
        <v>41263.370519999997</v>
      </c>
      <c r="AO652" s="34">
        <v>44822.58455</v>
      </c>
      <c r="AP652" s="34">
        <v>47569.151109999999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3925</v>
      </c>
      <c r="AL750" s="34">
        <v>3925</v>
      </c>
      <c r="AM750" s="34">
        <v>3925</v>
      </c>
      <c r="AN750" s="34">
        <v>3925</v>
      </c>
      <c r="AO750" s="34">
        <v>3925</v>
      </c>
      <c r="AP750" s="34">
        <v>3925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6160</v>
      </c>
      <c r="AL760" s="34">
        <v>6160</v>
      </c>
      <c r="AM760" s="34">
        <v>6160</v>
      </c>
      <c r="AN760" s="34">
        <v>6160</v>
      </c>
      <c r="AO760" s="34">
        <v>6160</v>
      </c>
      <c r="AP760" s="34">
        <v>6160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181024.25320000001</v>
      </c>
      <c r="O761" s="34">
        <v>187493.67139999999</v>
      </c>
      <c r="P761" s="34">
        <v>193353.084</v>
      </c>
      <c r="Q761" s="34">
        <v>204783.37450000001</v>
      </c>
      <c r="R761" s="34">
        <v>211070.0521</v>
      </c>
      <c r="S761" s="34">
        <v>219072.96220000001</v>
      </c>
      <c r="T761" s="34">
        <v>226405.37</v>
      </c>
      <c r="U761" s="34">
        <v>235949.0208</v>
      </c>
      <c r="V761" s="34">
        <v>242691.80360000001</v>
      </c>
      <c r="W761" s="34">
        <v>249145.09580000001</v>
      </c>
      <c r="X761" s="34">
        <v>256840.07370000001</v>
      </c>
      <c r="Y761" s="34">
        <v>265895.24570000003</v>
      </c>
      <c r="Z761" s="34">
        <v>276158.53090000001</v>
      </c>
      <c r="AA761" s="34">
        <v>286923.37640000001</v>
      </c>
      <c r="AB761" s="34">
        <v>298665.0404</v>
      </c>
      <c r="AC761" s="34">
        <v>309519.2046</v>
      </c>
      <c r="AD761" s="34">
        <v>316408.73009999999</v>
      </c>
      <c r="AE761" s="34">
        <v>321956.64360000001</v>
      </c>
      <c r="AF761" s="34">
        <v>341841.48810000002</v>
      </c>
      <c r="AG761" s="34">
        <v>353139.64240000001</v>
      </c>
      <c r="AH761" s="34">
        <v>363677.01779999997</v>
      </c>
      <c r="AI761" s="34">
        <v>374278.6017</v>
      </c>
      <c r="AJ761" s="34">
        <v>385117.18410000001</v>
      </c>
      <c r="AK761" s="34">
        <v>396688.10570000001</v>
      </c>
      <c r="AL761" s="34">
        <v>408345.28220000002</v>
      </c>
      <c r="AM761" s="34">
        <v>421999.06790000002</v>
      </c>
      <c r="AN761" s="34">
        <v>435639.8357</v>
      </c>
      <c r="AO761" s="34">
        <v>445057.78720000002</v>
      </c>
      <c r="AP761" s="34">
        <v>452596.57829999999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22.575299999996787</v>
      </c>
      <c r="P1" s="1">
        <f t="shared" si="1"/>
        <v>4063.8247000000119</v>
      </c>
      <c r="Q1" s="1">
        <f t="shared" si="1"/>
        <v>1179.1094000000012</v>
      </c>
      <c r="R1" s="1">
        <f t="shared" si="1"/>
        <v>4729.1329999999871</v>
      </c>
      <c r="S1" s="1">
        <f t="shared" si="1"/>
        <v>6105.2216000000044</v>
      </c>
      <c r="T1" s="1">
        <f t="shared" si="1"/>
        <v>2963.2538000000059</v>
      </c>
      <c r="U1" s="1">
        <f t="shared" si="1"/>
        <v>1899.5596000000078</v>
      </c>
      <c r="V1" s="1">
        <f t="shared" si="1"/>
        <v>1410.0311999999976</v>
      </c>
      <c r="W1" s="1">
        <f t="shared" si="1"/>
        <v>1619.1814999999769</v>
      </c>
      <c r="X1" s="1">
        <f t="shared" si="1"/>
        <v>1708.001500000013</v>
      </c>
      <c r="Y1" s="1">
        <f t="shared" si="1"/>
        <v>2119.8650999999954</v>
      </c>
      <c r="Z1" s="1">
        <f t="shared" si="1"/>
        <v>1053.331600000005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110650.64629999999</v>
      </c>
      <c r="P4" s="1">
        <f>Planel_Pot_Resultado!T244+Planel_Pot_Resultado!T748</f>
        <v>114714.47100000001</v>
      </c>
      <c r="Q4" s="1">
        <f>Planel_Pot_Resultado!U244+Planel_Pot_Resultado!U748</f>
        <v>115893.58040000001</v>
      </c>
      <c r="R4" s="1">
        <f>Planel_Pot_Resultado!V244+Planel_Pot_Resultado!V748</f>
        <v>120622.71339999999</v>
      </c>
      <c r="S4" s="1">
        <f>Planel_Pot_Resultado!W244+Planel_Pot_Resultado!W748</f>
        <v>126727.935</v>
      </c>
      <c r="T4" s="1">
        <f>Planel_Pot_Resultado!X244+Planel_Pot_Resultado!X748</f>
        <v>129691.1888</v>
      </c>
      <c r="U4" s="1">
        <f>Planel_Pot_Resultado!Y244+Planel_Pot_Resultado!Y748</f>
        <v>131590.74840000001</v>
      </c>
      <c r="V4" s="1">
        <f>Planel_Pot_Resultado!Z244+Planel_Pot_Resultado!Z748</f>
        <v>133000.77960000001</v>
      </c>
      <c r="W4" s="1">
        <f>Planel_Pot_Resultado!AA244+Planel_Pot_Resultado!AA748</f>
        <v>134619.96109999999</v>
      </c>
      <c r="X4" s="1">
        <f>Planel_Pot_Resultado!AB244+Planel_Pot_Resultado!AB748</f>
        <v>136327.9626</v>
      </c>
      <c r="Y4" s="1">
        <f>Planel_Pot_Resultado!AC244+Planel_Pot_Resultado!AC748</f>
        <v>138447.82769999999</v>
      </c>
      <c r="Z4" s="1">
        <f>Planel_Pot_Resultado!AD244+Planel_Pot_Resultado!AD748</f>
        <v>139501.1593</v>
      </c>
      <c r="AA4" s="1">
        <f>Planel_Pot_Resultado!AE244+Planel_Pot_Resultado!AE748</f>
        <v>140819.0949</v>
      </c>
      <c r="AB4" s="1">
        <f>Planel_Pot_Resultado!AF244+Planel_Pot_Resultado!AF748</f>
        <v>140819.0949</v>
      </c>
      <c r="AC4" s="1">
        <f>Planel_Pot_Resultado!AG244+Planel_Pot_Resultado!AG748</f>
        <v>140819.0949</v>
      </c>
      <c r="AD4" s="1">
        <f>Planel_Pot_Resultado!AH244+Planel_Pot_Resultado!AH748</f>
        <v>140819.0949</v>
      </c>
      <c r="AE4" s="1">
        <f>Planel_Pot_Resultado!AI244+Planel_Pot_Resultado!AI748</f>
        <v>140819.0949</v>
      </c>
      <c r="AF4" s="1">
        <f>Planel_Pot_Resultado!AJ244+Planel_Pot_Resultado!AJ748</f>
        <v>140819.0949</v>
      </c>
      <c r="AG4" s="1">
        <f>Planel_Pot_Resultado!AK244+Planel_Pot_Resultado!AK748</f>
        <v>140826.6753</v>
      </c>
      <c r="AH4" s="1">
        <f>Planel_Pot_Resultado!AL244+Planel_Pot_Resultado!AL748</f>
        <v>141696.30809999999</v>
      </c>
      <c r="AI4" s="1">
        <f>Planel_Pot_Resultado!AM244+Planel_Pot_Resultado!AM748</f>
        <v>141916.4222</v>
      </c>
      <c r="AJ4" s="1">
        <f>Planel_Pot_Resultado!AN244+Planel_Pot_Resultado!AN748</f>
        <v>141916.4222</v>
      </c>
      <c r="AK4" s="1">
        <f>Planel_Pot_Resultado!AO244+Planel_Pot_Resultado!AO748</f>
        <v>144399.56099999999</v>
      </c>
      <c r="AL4" s="1">
        <f>Planel_Pot_Resultado!AP244+Planel_Pot_Resultado!AP748</f>
        <v>148061.89939999999</v>
      </c>
      <c r="AM4" s="1">
        <f>AL4-C4</f>
        <v>58325.407399999996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14216.249115999999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15323.580771000001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15409.884561999999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16000.473913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16758.270251000002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16758.070251000001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16758.070251000001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16758.070251000001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17483.470250999999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18408.470250999999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19333.470250999999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20258.670251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21183.670251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22108.670251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23033.870251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23958.870251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24883.870251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25083.870251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25284.170251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25484.170251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25684.170251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25884.170251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25720.970250999999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25720.970250999999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25720.970250999999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25720.970250999999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25720.970250999999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25720.970250999999</v>
      </c>
      <c r="AM7" s="1">
        <f t="shared" si="2"/>
        <v>14478.770250999998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4529.5516010000001</v>
      </c>
      <c r="R11" s="1">
        <f>Planel_Pot_Resultado!V160</f>
        <v>4529.5516010000001</v>
      </c>
      <c r="S11" s="1">
        <f>Planel_Pot_Resultado!W160</f>
        <v>4529.5516010000001</v>
      </c>
      <c r="T11" s="1">
        <f>Planel_Pot_Resultado!X160</f>
        <v>4529.5516010000001</v>
      </c>
      <c r="U11" s="1">
        <f>Planel_Pot_Resultado!Y160</f>
        <v>4529.5516010000001</v>
      </c>
      <c r="V11" s="1">
        <f>Planel_Pot_Resultado!Z160</f>
        <v>4529.5516010000001</v>
      </c>
      <c r="W11" s="1">
        <f>Planel_Pot_Resultado!AA160</f>
        <v>4529.5516010000001</v>
      </c>
      <c r="X11" s="1">
        <f>Planel_Pot_Resultado!AB160</f>
        <v>4529.5516010000001</v>
      </c>
      <c r="Y11" s="1">
        <f>Planel_Pot_Resultado!AC160</f>
        <v>4529.5516010000001</v>
      </c>
      <c r="Z11" s="1">
        <f>Planel_Pot_Resultado!AD160</f>
        <v>4529.5516010000001</v>
      </c>
      <c r="AA11" s="1">
        <f>Planel_Pot_Resultado!AE160</f>
        <v>4529.5516010000001</v>
      </c>
      <c r="AB11" s="1">
        <f>Planel_Pot_Resultado!AF160</f>
        <v>4529.5516010000001</v>
      </c>
      <c r="AC11" s="1">
        <f>Planel_Pot_Resultado!AG160</f>
        <v>4529.5516010000001</v>
      </c>
      <c r="AD11" s="1">
        <f>Planel_Pot_Resultado!AH160</f>
        <v>4529.5516010000001</v>
      </c>
      <c r="AE11" s="1">
        <f>Planel_Pot_Resultado!AI160</f>
        <v>4529.5516010000001</v>
      </c>
      <c r="AF11" s="1">
        <f>Planel_Pot_Resultado!AJ160</f>
        <v>4529.5516010000001</v>
      </c>
      <c r="AG11" s="1">
        <f>Planel_Pot_Resultado!AK160</f>
        <v>4529.5516010000001</v>
      </c>
      <c r="AH11" s="1">
        <f>Planel_Pot_Resultado!AL160</f>
        <v>4529.5516010000001</v>
      </c>
      <c r="AI11" s="1">
        <f>Planel_Pot_Resultado!AM160</f>
        <v>4529.5516010000001</v>
      </c>
      <c r="AJ11" s="1">
        <f>Planel_Pot_Resultado!AN160</f>
        <v>4529.5516010000001</v>
      </c>
      <c r="AK11" s="1">
        <f>Planel_Pot_Resultado!AO160</f>
        <v>4529.5516010000001</v>
      </c>
      <c r="AL11" s="1">
        <f>Planel_Pot_Resultado!AP160</f>
        <v>4529.5516010000001</v>
      </c>
      <c r="AM11" s="1">
        <f t="shared" si="2"/>
        <v>2539.5516010000001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15438.01433</v>
      </c>
      <c r="K14" s="24">
        <f>Planel_Pot_Resultado!O16+Planel_Pot_Resultado!O28+Planel_Pot_Resultado!O628+Planel_Pot_Resultado!O712</f>
        <v>15438.01433</v>
      </c>
      <c r="L14" s="24">
        <f>Planel_Pot_Resultado!P16+Planel_Pot_Resultado!P28+Planel_Pot_Resultado!P628+Planel_Pot_Resultado!P712</f>
        <v>15468.393766000001</v>
      </c>
      <c r="M14" s="24">
        <f>Planel_Pot_Resultado!Q16+Planel_Pot_Resultado!Q28+Planel_Pot_Resultado!Q628+Planel_Pot_Resultado!Q712</f>
        <v>15468.393766000001</v>
      </c>
      <c r="N14" s="24">
        <f>Planel_Pot_Resultado!R16+Planel_Pot_Resultado!R28+Planel_Pot_Resultado!R628+Planel_Pot_Resultado!R712</f>
        <v>15468.393766000001</v>
      </c>
      <c r="O14" s="24">
        <f>Planel_Pot_Resultado!S16+Planel_Pot_Resultado!S28+Planel_Pot_Resultado!S628+Planel_Pot_Resultado!S712</f>
        <v>15707.906305</v>
      </c>
      <c r="P14" s="24">
        <f>Planel_Pot_Resultado!T16+Planel_Pot_Resultado!T28+Planel_Pot_Resultado!T628+Planel_Pot_Resultado!T712</f>
        <v>18202.279399999999</v>
      </c>
      <c r="Q14" s="24">
        <f>Planel_Pot_Resultado!U16+Planel_Pot_Resultado!U28+Planel_Pot_Resultado!U628+Planel_Pot_Resultado!U712</f>
        <v>23309.19916</v>
      </c>
      <c r="R14" s="24">
        <f>Planel_Pot_Resultado!V16+Planel_Pot_Resultado!V28+Planel_Pot_Resultado!V628+Planel_Pot_Resultado!V712</f>
        <v>23309.19916</v>
      </c>
      <c r="S14" s="24">
        <f>Planel_Pot_Resultado!W16+Planel_Pot_Resultado!W28+Planel_Pot_Resultado!W628+Planel_Pot_Resultado!W712</f>
        <v>23609.293170000001</v>
      </c>
      <c r="T14" s="24">
        <f>Planel_Pot_Resultado!X16+Planel_Pot_Resultado!X28+Planel_Pot_Resultado!X628+Planel_Pot_Resultado!X712</f>
        <v>23609.293170000001</v>
      </c>
      <c r="U14" s="24">
        <f>Planel_Pot_Resultado!Y16+Planel_Pot_Resultado!Y28+Planel_Pot_Resultado!Y628+Planel_Pot_Resultado!Y712</f>
        <v>23609.293170000001</v>
      </c>
      <c r="V14" s="24">
        <f>Planel_Pot_Resultado!Z16+Planel_Pot_Resultado!Z28+Planel_Pot_Resultado!Z628+Planel_Pot_Resultado!Z712</f>
        <v>23609.293170000001</v>
      </c>
      <c r="W14" s="24">
        <f>Planel_Pot_Resultado!AA16+Planel_Pot_Resultado!AA28+Planel_Pot_Resultado!AA628+Planel_Pot_Resultado!AA712</f>
        <v>23609.293170000001</v>
      </c>
      <c r="X14" s="24">
        <f>Planel_Pot_Resultado!AB16+Planel_Pot_Resultado!AB28+Planel_Pot_Resultado!AB628+Planel_Pot_Resultado!AB712</f>
        <v>23617.45478</v>
      </c>
      <c r="Y14" s="24">
        <f>Planel_Pot_Resultado!AC16+Planel_Pot_Resultado!AC28+Planel_Pot_Resultado!AC628+Planel_Pot_Resultado!AC712</f>
        <v>23617.45478</v>
      </c>
      <c r="Z14" s="24">
        <f>Planel_Pot_Resultado!AD16+Planel_Pot_Resultado!AD28+Planel_Pot_Resultado!AD628+Planel_Pot_Resultado!AD712</f>
        <v>23617.45478</v>
      </c>
      <c r="AA14" s="24">
        <f>Planel_Pot_Resultado!AE16+Planel_Pot_Resultado!AE28+Planel_Pot_Resultado!AE628+Planel_Pot_Resultado!AE712</f>
        <v>23617.45478</v>
      </c>
      <c r="AB14" s="24">
        <f>Planel_Pot_Resultado!AF16+Planel_Pot_Resultado!AF28+Planel_Pot_Resultado!AF628+Planel_Pot_Resultado!AF712</f>
        <v>23617.45478</v>
      </c>
      <c r="AC14" s="24">
        <f>Planel_Pot_Resultado!AG16+Planel_Pot_Resultado!AG28+Planel_Pot_Resultado!AG628+Planel_Pot_Resultado!AG712</f>
        <v>23617.45478</v>
      </c>
      <c r="AD14" s="24">
        <f>Planel_Pot_Resultado!AH16+Planel_Pot_Resultado!AH28+Planel_Pot_Resultado!AH628+Planel_Pot_Resultado!AH712</f>
        <v>23617.45478</v>
      </c>
      <c r="AE14" s="24">
        <f>Planel_Pot_Resultado!AI16+Planel_Pot_Resultado!AI28+Planel_Pot_Resultado!AI628+Planel_Pot_Resultado!AI712</f>
        <v>23617.45478</v>
      </c>
      <c r="AF14" s="24">
        <f>Planel_Pot_Resultado!AJ16+Planel_Pot_Resultado!AJ28+Planel_Pot_Resultado!AJ628+Planel_Pot_Resultado!AJ712</f>
        <v>23617.45478</v>
      </c>
      <c r="AG14" s="24">
        <f>Planel_Pot_Resultado!AK16+Planel_Pot_Resultado!AK28+Planel_Pot_Resultado!AK628+Planel_Pot_Resultado!AK712</f>
        <v>23617.45478</v>
      </c>
      <c r="AH14" s="24">
        <f>Planel_Pot_Resultado!AL16+Planel_Pot_Resultado!AL28+Planel_Pot_Resultado!AL628+Planel_Pot_Resultado!AL712</f>
        <v>24003.45478</v>
      </c>
      <c r="AI14" s="24">
        <f>Planel_Pot_Resultado!AM16+Planel_Pot_Resultado!AM28+Planel_Pot_Resultado!AM628+Planel_Pot_Resultado!AM712</f>
        <v>24003.45478</v>
      </c>
      <c r="AJ14" s="24">
        <f>Planel_Pot_Resultado!AN16+Planel_Pot_Resultado!AN28+Planel_Pot_Resultado!AN628+Planel_Pot_Resultado!AN712</f>
        <v>24003.45478</v>
      </c>
      <c r="AK14" s="24">
        <f>Planel_Pot_Resultado!AO16+Planel_Pot_Resultado!AO28+Planel_Pot_Resultado!AO628+Planel_Pot_Resultado!AO712</f>
        <v>24003.45478</v>
      </c>
      <c r="AL14" s="24">
        <f>Planel_Pot_Resultado!AP16+Planel_Pot_Resultado!AP28+Planel_Pot_Resultado!AP628+Planel_Pot_Resultado!AP712</f>
        <v>24003.45478</v>
      </c>
      <c r="AM14" s="1">
        <f t="shared" si="2"/>
        <v>12333.987359999999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17458.136864599997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23379.505971999999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26010.607483</v>
      </c>
      <c r="M17" s="30">
        <f>Planel_Pot_Resultado!Q388+Planel_Pot_Resultado!Q400+Planel_Pot_Resultado!Q412+Planel_Pot_Resultado!Q424+Planel_Pot_Resultado!Q436+Planel_Pot_Resultado!Q448+Planel_Pot_Resultado!Q460+Planel_Pot_Resultado!Q472</f>
        <v>34218.98992</v>
      </c>
      <c r="N17" s="30">
        <f>Planel_Pot_Resultado!R388+Planel_Pot_Resultado!R400+Planel_Pot_Resultado!R412+Planel_Pot_Resultado!R424+Planel_Pot_Resultado!R436+Planel_Pot_Resultado!R448+Planel_Pot_Resultado!R460+Planel_Pot_Resultado!R472</f>
        <v>36394.572109999994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41079.448499999999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41150.585319999998</v>
      </c>
      <c r="Q17" s="30">
        <f>Planel_Pot_Resultado!U388+Planel_Pot_Resultado!U400+Planel_Pot_Resultado!U412+Planel_Pot_Resultado!U424+Planel_Pot_Resultado!U436+Planel_Pot_Resultado!U448+Planel_Pot_Resultado!U460+Planel_Pot_Resultado!U472</f>
        <v>41052.385320000001</v>
      </c>
      <c r="R17" s="30">
        <f>Planel_Pot_Resultado!V388+Planel_Pot_Resultado!V400+Planel_Pot_Resultado!V412+Planel_Pot_Resultado!V424+Planel_Pot_Resultado!V436+Planel_Pot_Resultado!V448+Planel_Pot_Resultado!V460+Planel_Pot_Resultado!V472</f>
        <v>43066.035060000002</v>
      </c>
      <c r="S17" s="30">
        <f>Planel_Pot_Resultado!W388+Planel_Pot_Resultado!W400+Planel_Pot_Resultado!W412+Planel_Pot_Resultado!W424+Planel_Pot_Resultado!W436+Planel_Pot_Resultado!W448+Planel_Pot_Resultado!W460+Planel_Pot_Resultado!W472</f>
        <v>44600.211661000001</v>
      </c>
      <c r="T17" s="30">
        <f>Planel_Pot_Resultado!X388+Planel_Pot_Resultado!X400+Planel_Pot_Resultado!X412+Planel_Pot_Resultado!X424+Planel_Pot_Resultado!X436+Planel_Pot_Resultado!X448+Planel_Pot_Resultado!X460+Planel_Pot_Resultado!X472</f>
        <v>46871.544881000002</v>
      </c>
      <c r="U17" s="30">
        <f>Planel_Pot_Resultado!Y388+Planel_Pot_Resultado!Y400+Planel_Pot_Resultado!Y412+Planel_Pot_Resultado!Y424+Planel_Pot_Resultado!Y436+Planel_Pot_Resultado!Y448+Planel_Pot_Resultado!Y460+Planel_Pot_Resultado!Y472</f>
        <v>51251.040930000003</v>
      </c>
      <c r="V17" s="30">
        <f>Planel_Pot_Resultado!Z388+Planel_Pot_Resultado!Z400+Planel_Pot_Resultado!Z412+Planel_Pot_Resultado!Z424+Planel_Pot_Resultado!Z436+Planel_Pot_Resultado!Z448+Planel_Pot_Resultado!Z460+Planel_Pot_Resultado!Z472</f>
        <v>57807.500030000003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64865.950860000004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72621.058199999999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79283.652170000001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81637.013269999996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82532.221550000002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96865.956350000008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101281.95761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104673.42588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108092.59419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111585.00169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115979.53942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120034.95379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125902.42707999999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131016.55813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134392.15676000001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135522.04285</v>
      </c>
      <c r="AM17" s="1">
        <f t="shared" si="2"/>
        <v>128965.88284999999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29278.488799999999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33506.309650000003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37898.937189999997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37898.937189999997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37898.937189999997</v>
      </c>
      <c r="AM20" s="1">
        <f t="shared" si="2"/>
        <v>37878.234189999996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4581.1042219999999</v>
      </c>
      <c r="N23" s="32">
        <f>Planel_Pot_Resultado!R100+Planel_Pot_Resultado!R652</f>
        <v>5972.2103120000002</v>
      </c>
      <c r="O23" s="32">
        <f>Planel_Pot_Resultado!S100+Planel_Pot_Resultado!S652</f>
        <v>10338.45989</v>
      </c>
      <c r="P23" s="32">
        <f>Planel_Pot_Resultado!T100+Planel_Pot_Resultado!T652</f>
        <v>11242.532999999999</v>
      </c>
      <c r="Q23" s="32">
        <f>Planel_Pot_Resultado!U100+Planel_Pot_Resultado!U652</f>
        <v>12618.745070000001</v>
      </c>
      <c r="R23" s="32">
        <f>Planel_Pot_Resultado!V100+Planel_Pot_Resultado!V652</f>
        <v>12618.745070000001</v>
      </c>
      <c r="S23" s="32">
        <f>Planel_Pot_Resultado!W100+Planel_Pot_Resultado!W652</f>
        <v>12618.745070000001</v>
      </c>
      <c r="T23" s="32">
        <f>Planel_Pot_Resultado!X100+Planel_Pot_Resultado!X652</f>
        <v>14155.135971000002</v>
      </c>
      <c r="U23" s="32">
        <f>Planel_Pot_Resultado!Y100+Planel_Pot_Resultado!Y652</f>
        <v>16006.252437000001</v>
      </c>
      <c r="V23" s="32">
        <f>Planel_Pot_Resultado!Z100+Planel_Pot_Resultado!Z652</f>
        <v>17377.847260000002</v>
      </c>
      <c r="W23" s="32">
        <f>Planel_Pot_Resultado!AA100+Planel_Pot_Resultado!AA652</f>
        <v>18548.681438</v>
      </c>
      <c r="X23" s="32">
        <f>Planel_Pot_Resultado!AB100+Planel_Pot_Resultado!AB652</f>
        <v>19912.075002000001</v>
      </c>
      <c r="Y23" s="32">
        <f>Planel_Pot_Resultado!AC100+Planel_Pot_Resultado!AC652</f>
        <v>21058.580150000002</v>
      </c>
      <c r="Z23" s="32">
        <f>Planel_Pot_Resultado!AD100+Planel_Pot_Resultado!AD652</f>
        <v>24556.082920000001</v>
      </c>
      <c r="AA23" s="32">
        <f>Planel_Pot_Resultado!AE100+Planel_Pot_Resultado!AE652</f>
        <v>27920.324480000003</v>
      </c>
      <c r="AB23" s="32">
        <f>Planel_Pot_Resultado!AF100+Planel_Pot_Resultado!AF652</f>
        <v>28809.313569999998</v>
      </c>
      <c r="AC23" s="32">
        <f>Planel_Pot_Resultado!AG100+Planel_Pot_Resultado!AG652</f>
        <v>31355.066430000003</v>
      </c>
      <c r="AD23" s="32">
        <f>Planel_Pot_Resultado!AH100+Planel_Pot_Resultado!AH652</f>
        <v>34144.442800000004</v>
      </c>
      <c r="AE23" s="32">
        <f>Planel_Pot_Resultado!AI100+Planel_Pot_Resultado!AI652</f>
        <v>36983.63521</v>
      </c>
      <c r="AF23" s="32">
        <f>Planel_Pot_Resultado!AJ100+Planel_Pot_Resultado!AJ652</f>
        <v>39920.179640000002</v>
      </c>
      <c r="AG23" s="32">
        <f>Planel_Pot_Resultado!AK100+Planel_Pot_Resultado!AK652</f>
        <v>43321.361560000005</v>
      </c>
      <c r="AH23" s="32">
        <f>Planel_Pot_Resultado!AL100+Planel_Pot_Resultado!AL652</f>
        <v>46409.728929999997</v>
      </c>
      <c r="AI23" s="32">
        <f>Planel_Pot_Resultado!AM100+Planel_Pot_Resultado!AM652</f>
        <v>49748.106350000002</v>
      </c>
      <c r="AJ23" s="32">
        <f>Planel_Pot_Resultado!AN100+Planel_Pot_Resultado!AN652</f>
        <v>53882.115590000001</v>
      </c>
      <c r="AK23" s="32">
        <f>Planel_Pot_Resultado!AO100+Planel_Pot_Resultado!AO652</f>
        <v>57441.329620000004</v>
      </c>
      <c r="AL23" s="32">
        <f>Planel_Pot_Resultado!AP100+Planel_Pot_Resultado!AP652</f>
        <v>60187.896179999996</v>
      </c>
      <c r="AM23" s="1">
        <f t="shared" si="2"/>
        <v>60187.896179999996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181024.25319459997</v>
      </c>
      <c r="K24" s="28">
        <f t="shared" si="4"/>
        <v>187493.67141799998</v>
      </c>
      <c r="L24" s="28">
        <f t="shared" si="4"/>
        <v>193353.08401999998</v>
      </c>
      <c r="M24" s="28">
        <f t="shared" si="4"/>
        <v>204783.37446999995</v>
      </c>
      <c r="N24" s="28">
        <f t="shared" si="4"/>
        <v>211070.05210099995</v>
      </c>
      <c r="O24" s="28">
        <f t="shared" si="4"/>
        <v>219072.96224599998</v>
      </c>
      <c r="P24" s="28">
        <f t="shared" si="4"/>
        <v>226405.36997099998</v>
      </c>
      <c r="Q24" s="28">
        <f t="shared" si="4"/>
        <v>235949.02080200001</v>
      </c>
      <c r="R24" s="28">
        <f t="shared" si="4"/>
        <v>242691.80354199998</v>
      </c>
      <c r="S24" s="28">
        <f t="shared" si="4"/>
        <v>249145.095753</v>
      </c>
      <c r="T24" s="28">
        <f t="shared" si="4"/>
        <v>256840.07367400001</v>
      </c>
      <c r="U24" s="28">
        <f t="shared" si="4"/>
        <v>265895.24578900001</v>
      </c>
      <c r="V24" s="28">
        <f t="shared" si="4"/>
        <v>276158.53091199999</v>
      </c>
      <c r="W24" s="28">
        <f t="shared" si="4"/>
        <v>286923.37641999999</v>
      </c>
      <c r="X24" s="28">
        <f t="shared" si="4"/>
        <v>298665.04043400002</v>
      </c>
      <c r="Y24" s="28">
        <f t="shared" si="4"/>
        <v>309519.20465199999</v>
      </c>
      <c r="Z24" s="28">
        <f t="shared" si="4"/>
        <v>316408.73012199998</v>
      </c>
      <c r="AA24" s="28">
        <f t="shared" si="4"/>
        <v>321956.64356200001</v>
      </c>
      <c r="AB24" s="28">
        <f t="shared" si="4"/>
        <v>341841.48813000001</v>
      </c>
      <c r="AC24" s="28">
        <f t="shared" si="4"/>
        <v>353139.64237700001</v>
      </c>
      <c r="AD24" s="28">
        <f t="shared" si="4"/>
        <v>363677.01783199998</v>
      </c>
      <c r="AE24" s="28">
        <f t="shared" si="4"/>
        <v>374278.601662</v>
      </c>
      <c r="AF24" s="28">
        <f t="shared" si="4"/>
        <v>385117.18410200003</v>
      </c>
      <c r="AG24" s="28">
        <f t="shared" si="4"/>
        <v>396688.10573199997</v>
      </c>
      <c r="AH24" s="28">
        <f t="shared" si="4"/>
        <v>408345.282252</v>
      </c>
      <c r="AI24" s="28">
        <f t="shared" si="4"/>
        <v>421999.06791200006</v>
      </c>
      <c r="AJ24" s="28">
        <f t="shared" si="4"/>
        <v>435639.83574199997</v>
      </c>
      <c r="AK24" s="28">
        <f t="shared" si="4"/>
        <v>445057.78720199992</v>
      </c>
      <c r="AL24" s="28">
        <f t="shared" si="4"/>
        <v>452596.57825199998</v>
      </c>
      <c r="AM24" s="1">
        <f t="shared" si="2"/>
        <v>316703.76983200002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22.575299999996787</v>
      </c>
      <c r="P29" s="1">
        <f t="shared" si="5"/>
        <v>4063.8247000000119</v>
      </c>
      <c r="Q29" s="1">
        <f t="shared" si="5"/>
        <v>1179.1094000000012</v>
      </c>
      <c r="R29" s="1">
        <f t="shared" si="5"/>
        <v>4729.1329999999871</v>
      </c>
      <c r="S29" s="1">
        <f t="shared" si="5"/>
        <v>6105.2216000000044</v>
      </c>
      <c r="T29" s="1">
        <f t="shared" si="5"/>
        <v>2963.2538000000059</v>
      </c>
      <c r="U29" s="1">
        <f t="shared" si="5"/>
        <v>1899.5596000000078</v>
      </c>
      <c r="V29" s="1">
        <f t="shared" si="5"/>
        <v>1410.0311999999976</v>
      </c>
      <c r="W29" s="1">
        <f t="shared" si="5"/>
        <v>1619.1814999999769</v>
      </c>
      <c r="X29" s="1">
        <f t="shared" si="5"/>
        <v>1708.001500000013</v>
      </c>
      <c r="Y29" s="1">
        <f t="shared" si="5"/>
        <v>2119.8650999999954</v>
      </c>
      <c r="Z29" s="1">
        <f t="shared" si="5"/>
        <v>1053.331600000005</v>
      </c>
      <c r="AA29" s="1">
        <f t="shared" si="5"/>
        <v>1317.9355999999971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7.5804000000061933</v>
      </c>
      <c r="AH29" s="1">
        <f t="shared" si="5"/>
        <v>869.63279999999213</v>
      </c>
      <c r="AI29" s="1">
        <f t="shared" si="5"/>
        <v>220.11410000000615</v>
      </c>
      <c r="AJ29" s="1">
        <f t="shared" si="5"/>
        <v>0</v>
      </c>
      <c r="AK29" s="1">
        <f t="shared" si="5"/>
        <v>2483.1387999999861</v>
      </c>
      <c r="AL29" s="1">
        <f t="shared" si="5"/>
        <v>3662.3384000000078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622.14911599999868</v>
      </c>
      <c r="L32" s="18">
        <f t="shared" si="7"/>
        <v>1107.3316550000018</v>
      </c>
      <c r="M32" s="18">
        <f t="shared" si="7"/>
        <v>86.303790999998455</v>
      </c>
      <c r="N32" s="18">
        <f t="shared" si="7"/>
        <v>590.58935100000053</v>
      </c>
      <c r="O32" s="18">
        <f t="shared" si="7"/>
        <v>757.79633800000192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725.39999999999782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1134.5516010000001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2767.6493800000007</v>
      </c>
      <c r="K39" s="24">
        <f t="shared" si="10"/>
        <v>0</v>
      </c>
      <c r="L39" s="24">
        <f t="shared" si="10"/>
        <v>30.379436000001078</v>
      </c>
      <c r="M39" s="24">
        <f t="shared" si="10"/>
        <v>0</v>
      </c>
      <c r="N39" s="24">
        <f t="shared" si="10"/>
        <v>0</v>
      </c>
      <c r="O39" s="24">
        <f t="shared" si="10"/>
        <v>239.51253899999938</v>
      </c>
      <c r="P39" s="24">
        <f t="shared" si="10"/>
        <v>2494.373094999999</v>
      </c>
      <c r="Q39" s="24">
        <f t="shared" si="10"/>
        <v>5106.9197600000007</v>
      </c>
      <c r="R39" s="24">
        <f t="shared" si="10"/>
        <v>0</v>
      </c>
      <c r="S39" s="24">
        <f t="shared" si="10"/>
        <v>300.09401000000071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8.1616099999992002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960.4678645999993</v>
      </c>
      <c r="K42" s="30">
        <f t="shared" si="12"/>
        <v>5921.3691074000017</v>
      </c>
      <c r="L42" s="30">
        <f t="shared" si="12"/>
        <v>2631.1015110000008</v>
      </c>
      <c r="M42" s="30">
        <f t="shared" si="12"/>
        <v>8208.3824370000002</v>
      </c>
      <c r="N42" s="30">
        <f t="shared" si="12"/>
        <v>2175.5821899999937</v>
      </c>
      <c r="O42" s="30">
        <f t="shared" si="12"/>
        <v>4684.8763900000049</v>
      </c>
      <c r="P42" s="30">
        <f t="shared" si="12"/>
        <v>71.136819999999716</v>
      </c>
      <c r="Q42" s="30">
        <f t="shared" si="12"/>
        <v>-98.19999999999709</v>
      </c>
      <c r="R42" s="30">
        <f t="shared" si="12"/>
        <v>2013.6497400000007</v>
      </c>
      <c r="S42" s="30">
        <f t="shared" si="12"/>
        <v>1534.1766009999992</v>
      </c>
      <c r="T42" s="30">
        <f t="shared" si="12"/>
        <v>2271.3332200000004</v>
      </c>
      <c r="U42" s="30">
        <f t="shared" si="12"/>
        <v>4379.4960490000012</v>
      </c>
      <c r="V42" s="30">
        <f t="shared" si="12"/>
        <v>6556.4591</v>
      </c>
      <c r="W42" s="30">
        <f t="shared" si="12"/>
        <v>7058.4508300000016</v>
      </c>
      <c r="X42" s="30">
        <f t="shared" si="12"/>
        <v>7755.107339999995</v>
      </c>
      <c r="Y42" s="30">
        <f t="shared" si="12"/>
        <v>6662.5939700000017</v>
      </c>
      <c r="Z42" s="30">
        <f t="shared" si="12"/>
        <v>2353.3610999999946</v>
      </c>
      <c r="AA42" s="30">
        <f t="shared" si="12"/>
        <v>895.2082800000062</v>
      </c>
      <c r="AB42" s="30">
        <f t="shared" si="12"/>
        <v>14333.734800000006</v>
      </c>
      <c r="AC42" s="30">
        <f t="shared" si="12"/>
        <v>4416.00125999999</v>
      </c>
      <c r="AD42" s="30">
        <f t="shared" si="12"/>
        <v>3391.4682699999976</v>
      </c>
      <c r="AE42" s="30">
        <f t="shared" si="12"/>
        <v>3419.1683100000082</v>
      </c>
      <c r="AF42" s="30">
        <f t="shared" si="12"/>
        <v>3492.4075000000012</v>
      </c>
      <c r="AG42" s="30">
        <f t="shared" si="12"/>
        <v>4394.5377299999964</v>
      </c>
      <c r="AH42" s="30">
        <f t="shared" si="12"/>
        <v>4055.4143699999986</v>
      </c>
      <c r="AI42" s="30">
        <f t="shared" si="12"/>
        <v>5867.4732899999944</v>
      </c>
      <c r="AJ42" s="30">
        <f t="shared" si="12"/>
        <v>5114.1310500000109</v>
      </c>
      <c r="AK42" s="30">
        <f t="shared" si="12"/>
        <v>3375.5986300000077</v>
      </c>
      <c r="AL42" s="30">
        <f t="shared" si="12"/>
        <v>1129.8860899999854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3643.5619799999986</v>
      </c>
      <c r="AI45" s="26">
        <f t="shared" si="15"/>
        <v>4227.8208500000037</v>
      </c>
      <c r="AJ45" s="26">
        <f t="shared" si="15"/>
        <v>4392.627539999994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4581.1042219999999</v>
      </c>
      <c r="N48" s="32">
        <f t="shared" si="15"/>
        <v>1391.1060900000002</v>
      </c>
      <c r="O48" s="32">
        <f t="shared" si="15"/>
        <v>4366.2495779999999</v>
      </c>
      <c r="P48" s="32">
        <f t="shared" si="15"/>
        <v>904.07310999999936</v>
      </c>
      <c r="Q48" s="32">
        <f t="shared" si="15"/>
        <v>1376.2120700000014</v>
      </c>
      <c r="R48" s="32">
        <f t="shared" si="15"/>
        <v>0</v>
      </c>
      <c r="S48" s="32">
        <f t="shared" si="15"/>
        <v>0</v>
      </c>
      <c r="T48" s="32">
        <f t="shared" si="15"/>
        <v>1536.3909010000007</v>
      </c>
      <c r="U48" s="32">
        <f t="shared" si="15"/>
        <v>1851.1164659999995</v>
      </c>
      <c r="V48" s="32">
        <f t="shared" si="15"/>
        <v>1371.5948230000013</v>
      </c>
      <c r="W48" s="32">
        <f t="shared" si="15"/>
        <v>1170.8341779999973</v>
      </c>
      <c r="X48" s="32">
        <f t="shared" si="15"/>
        <v>1363.3935640000018</v>
      </c>
      <c r="Y48" s="32">
        <f t="shared" si="15"/>
        <v>1146.5051480000002</v>
      </c>
      <c r="Z48" s="32">
        <f t="shared" si="15"/>
        <v>3497.5027699999991</v>
      </c>
      <c r="AA48" s="32">
        <f t="shared" si="15"/>
        <v>3364.2415600000022</v>
      </c>
      <c r="AB48" s="32">
        <f t="shared" si="15"/>
        <v>888.98908999999549</v>
      </c>
      <c r="AC48" s="32">
        <f t="shared" si="15"/>
        <v>2545.7528600000041</v>
      </c>
      <c r="AD48" s="32">
        <f t="shared" si="15"/>
        <v>2789.3763700000018</v>
      </c>
      <c r="AE48" s="32">
        <f t="shared" si="15"/>
        <v>2839.192409999996</v>
      </c>
      <c r="AF48" s="32">
        <f t="shared" si="15"/>
        <v>2936.5444300000017</v>
      </c>
      <c r="AG48" s="32">
        <f t="shared" si="15"/>
        <v>3401.1819200000027</v>
      </c>
      <c r="AH48" s="32">
        <f t="shared" si="15"/>
        <v>3088.3673699999927</v>
      </c>
      <c r="AI48" s="32">
        <f t="shared" si="15"/>
        <v>3338.3774200000043</v>
      </c>
      <c r="AJ48" s="32">
        <f t="shared" si="15"/>
        <v>4134.0092399999994</v>
      </c>
      <c r="AK48" s="32">
        <f t="shared" si="15"/>
        <v>3559.2140300000028</v>
      </c>
      <c r="AL48" s="32">
        <f t="shared" si="15"/>
        <v>2746.566559999992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5841.5309556000284</v>
      </c>
      <c r="K49" s="28">
        <f t="shared" si="14"/>
        <v>6469.4182234000182</v>
      </c>
      <c r="L49" s="28">
        <f t="shared" si="14"/>
        <v>5859.4126019999967</v>
      </c>
      <c r="M49" s="28">
        <f t="shared" si="14"/>
        <v>11430.290449999971</v>
      </c>
      <c r="N49" s="28">
        <f t="shared" si="14"/>
        <v>6286.6776309999987</v>
      </c>
      <c r="O49" s="28">
        <f t="shared" si="14"/>
        <v>8002.9101450000308</v>
      </c>
      <c r="P49" s="28">
        <f t="shared" si="14"/>
        <v>7332.4077249999973</v>
      </c>
      <c r="Q49" s="28">
        <f t="shared" si="14"/>
        <v>9543.6508310000354</v>
      </c>
      <c r="R49" s="28">
        <f t="shared" si="14"/>
        <v>6742.782739999966</v>
      </c>
      <c r="S49" s="28">
        <f t="shared" si="14"/>
        <v>6453.2922110000218</v>
      </c>
      <c r="T49" s="28">
        <f t="shared" si="15"/>
        <v>7694.9779210000124</v>
      </c>
      <c r="U49" s="28">
        <f t="shared" si="15"/>
        <v>9055.1721149999939</v>
      </c>
      <c r="V49" s="28">
        <f t="shared" si="15"/>
        <v>10263.28512299998</v>
      </c>
      <c r="W49" s="28">
        <f t="shared" si="15"/>
        <v>10764.845507999999</v>
      </c>
      <c r="X49" s="28">
        <f t="shared" si="15"/>
        <v>11741.664014000038</v>
      </c>
      <c r="Y49" s="28">
        <f t="shared" si="15"/>
        <v>10854.164217999962</v>
      </c>
      <c r="Z49" s="28">
        <f t="shared" si="15"/>
        <v>6889.5254699999932</v>
      </c>
      <c r="AA49" s="28">
        <f t="shared" si="15"/>
        <v>5547.913440000033</v>
      </c>
      <c r="AB49" s="28">
        <f t="shared" si="15"/>
        <v>19884.844568</v>
      </c>
      <c r="AC49" s="28">
        <f t="shared" si="15"/>
        <v>11298.154246999999</v>
      </c>
      <c r="AD49" s="28">
        <f t="shared" si="15"/>
        <v>10537.375454999972</v>
      </c>
      <c r="AE49" s="28">
        <f t="shared" si="15"/>
        <v>10601.583830000018</v>
      </c>
      <c r="AF49" s="28">
        <f t="shared" si="15"/>
        <v>10838.582440000027</v>
      </c>
      <c r="AG49" s="28">
        <f t="shared" si="15"/>
        <v>11570.921629999939</v>
      </c>
      <c r="AH49" s="28">
        <f t="shared" si="15"/>
        <v>11657.176520000037</v>
      </c>
      <c r="AI49" s="28">
        <f t="shared" si="15"/>
        <v>13653.785660000052</v>
      </c>
      <c r="AJ49" s="28">
        <f t="shared" si="15"/>
        <v>13640.76782999991</v>
      </c>
      <c r="AK49" s="28">
        <f t="shared" si="15"/>
        <v>9417.9514599999529</v>
      </c>
      <c r="AL49" s="28">
        <f t="shared" si="15"/>
        <v>7538.791050000058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9671.8491159999994</v>
      </c>
      <c r="L4" s="58">
        <f>Planel_Pot_Resultado!P112+Planel_Pot_Resultado!P676</f>
        <v>10779.080771000001</v>
      </c>
      <c r="M4" s="58">
        <f>Planel_Pot_Resultado!Q112+Planel_Pot_Resultado!Q676</f>
        <v>10865.184562</v>
      </c>
      <c r="N4" s="58">
        <f>Planel_Pot_Resultado!R112+Planel_Pot_Resultado!R676</f>
        <v>11455.473913</v>
      </c>
      <c r="O4" s="58">
        <f>Planel_Pot_Resultado!S112+Planel_Pot_Resultado!S676</f>
        <v>12213.270251</v>
      </c>
      <c r="P4" s="58">
        <f>Planel_Pot_Resultado!T112+Planel_Pot_Resultado!T676</f>
        <v>12213.070251000001</v>
      </c>
      <c r="Q4" s="58">
        <f>Planel_Pot_Resultado!U112+Planel_Pot_Resultado!U676</f>
        <v>12213.070251000001</v>
      </c>
      <c r="R4" s="58">
        <f>Planel_Pot_Resultado!V112+Planel_Pot_Resultado!V676</f>
        <v>12213.070251000001</v>
      </c>
      <c r="S4" s="58">
        <f>Planel_Pot_Resultado!W112+Planel_Pot_Resultado!W676</f>
        <v>10888.470250999999</v>
      </c>
      <c r="T4" s="58">
        <f>Planel_Pot_Resultado!X112+Planel_Pot_Resultado!X676</f>
        <v>10888.470250999999</v>
      </c>
      <c r="U4" s="58">
        <f>Planel_Pot_Resultado!Y112+Planel_Pot_Resultado!Y676</f>
        <v>10888.470250999999</v>
      </c>
      <c r="V4" s="58">
        <f>Planel_Pot_Resultado!Z112+Planel_Pot_Resultado!Z676</f>
        <v>9839.6702509999996</v>
      </c>
      <c r="W4" s="58">
        <f>Planel_Pot_Resultado!AA112+Planel_Pot_Resultado!AA676</f>
        <v>9839.6702509999996</v>
      </c>
      <c r="X4" s="58">
        <f>Planel_Pot_Resultado!AB112+Planel_Pot_Resultado!AB676</f>
        <v>9839.6702509999996</v>
      </c>
      <c r="Y4" s="58">
        <f>Planel_Pot_Resultado!AC112+Planel_Pot_Resultado!AC676</f>
        <v>9248.8702510000003</v>
      </c>
      <c r="Z4" s="58">
        <f>Planel_Pot_Resultado!AD112+Planel_Pot_Resultado!AD676</f>
        <v>9248.8702510000003</v>
      </c>
      <c r="AA4" s="58">
        <f>Planel_Pot_Resultado!AE112+Planel_Pot_Resultado!AE676</f>
        <v>9220.8702510000003</v>
      </c>
      <c r="AB4" s="58">
        <f>Planel_Pot_Resultado!AF112+Planel_Pot_Resultado!AF676</f>
        <v>9220.8702510000003</v>
      </c>
      <c r="AC4" s="58">
        <f>Planel_Pot_Resultado!AG112+Planel_Pot_Resultado!AG676</f>
        <v>8007.1702509999996</v>
      </c>
      <c r="AD4" s="58">
        <f>Planel_Pot_Resultado!AH112+Planel_Pot_Resultado!AH676</f>
        <v>8007.1702509999996</v>
      </c>
      <c r="AE4" s="58">
        <f>Planel_Pot_Resultado!AI112+Planel_Pot_Resultado!AI676</f>
        <v>8007.1702509999996</v>
      </c>
      <c r="AF4" s="58">
        <f>Planel_Pot_Resultado!AJ112+Planel_Pot_Resultado!AJ676</f>
        <v>8007.1702509999996</v>
      </c>
      <c r="AG4" s="58">
        <f>Planel_Pot_Resultado!AK112+Planel_Pot_Resultado!AK676</f>
        <v>7643.9702510000006</v>
      </c>
      <c r="AH4" s="58">
        <f>Planel_Pot_Resultado!AL112+Planel_Pot_Resultado!AL676</f>
        <v>7643.9702510000006</v>
      </c>
      <c r="AI4" s="58">
        <f>Planel_Pot_Resultado!AM112+Planel_Pot_Resultado!AM676</f>
        <v>7643.9702510000006</v>
      </c>
      <c r="AJ4" s="58">
        <f>Planel_Pot_Resultado!AN112+Planel_Pot_Resultado!AN676</f>
        <v>7643.9702510000006</v>
      </c>
      <c r="AK4" s="58">
        <f>Planel_Pot_Resultado!AO112+Planel_Pot_Resultado!AO676</f>
        <v>7643.9702510000006</v>
      </c>
      <c r="AL4" s="58">
        <f>Planel_Pot_Resultado!AP112+Planel_Pot_Resultado!AP676</f>
        <v>7643.9702510000006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2244</v>
      </c>
      <c r="T6" s="58">
        <f>Planel_Pot_Resultado!X724+Planel_Pot_Resultado!X760</f>
        <v>2444</v>
      </c>
      <c r="U6" s="58">
        <f>Planel_Pot_Resultado!Y724+Planel_Pot_Resultado!Y760</f>
        <v>2644</v>
      </c>
      <c r="V6" s="58">
        <f>Planel_Pot_Resultado!Z724+Planel_Pot_Resultado!Z760</f>
        <v>3363</v>
      </c>
      <c r="W6" s="58">
        <f>Planel_Pot_Resultado!AA724+Planel_Pot_Resultado!AA760</f>
        <v>3563</v>
      </c>
      <c r="X6" s="58">
        <f>Planel_Pot_Resultado!AB724+Planel_Pot_Resultado!AB760</f>
        <v>3763</v>
      </c>
      <c r="Y6" s="58">
        <f>Planel_Pot_Resultado!AC724+Planel_Pot_Resultado!AC760</f>
        <v>4554</v>
      </c>
      <c r="Z6" s="58">
        <f>Planel_Pot_Resultado!AD724+Planel_Pot_Resultado!AD760</f>
        <v>4754</v>
      </c>
      <c r="AA6" s="58">
        <f>Planel_Pot_Resultado!AE724+Planel_Pot_Resultado!AE760</f>
        <v>4954</v>
      </c>
      <c r="AB6" s="58">
        <f>Planel_Pot_Resultado!AF724+Planel_Pot_Resultado!AF760</f>
        <v>5154</v>
      </c>
      <c r="AC6" s="58">
        <f>Planel_Pot_Resultado!AG724+Planel_Pot_Resultado!AG760</f>
        <v>5360</v>
      </c>
      <c r="AD6" s="58">
        <f>Planel_Pot_Resultado!AH724+Planel_Pot_Resultado!AH760</f>
        <v>5560</v>
      </c>
      <c r="AE6" s="58">
        <f>Planel_Pot_Resultado!AI724+Planel_Pot_Resultado!AI760</f>
        <v>5760</v>
      </c>
      <c r="AF6" s="58">
        <f>Planel_Pot_Resultado!AJ724+Planel_Pot_Resultado!AJ760</f>
        <v>5960</v>
      </c>
      <c r="AG6" s="58">
        <f>Planel_Pot_Resultado!AK724+Planel_Pot_Resultado!AK760</f>
        <v>6160</v>
      </c>
      <c r="AH6" s="58">
        <f>Planel_Pot_Resultado!AL724+Planel_Pot_Resultado!AL760</f>
        <v>6160</v>
      </c>
      <c r="AI6" s="58">
        <f>Planel_Pot_Resultado!AM724+Planel_Pot_Resultado!AM760</f>
        <v>6160</v>
      </c>
      <c r="AJ6" s="58">
        <f>Planel_Pot_Resultado!AN724+Planel_Pot_Resultado!AN760</f>
        <v>6160</v>
      </c>
      <c r="AK6" s="58">
        <f>Planel_Pot_Resultado!AO724+Planel_Pot_Resultado!AO760</f>
        <v>6160</v>
      </c>
      <c r="AL6" s="58">
        <f>Planel_Pot_Resultado!AP724+Planel_Pot_Resultado!AP760</f>
        <v>6160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14216.249115999999</v>
      </c>
      <c r="L7" s="279">
        <f t="shared" si="0"/>
        <v>15323.580771000001</v>
      </c>
      <c r="M7" s="279">
        <f t="shared" si="0"/>
        <v>15409.884561999999</v>
      </c>
      <c r="N7" s="279">
        <f t="shared" si="0"/>
        <v>16000.473913</v>
      </c>
      <c r="O7" s="279">
        <f t="shared" si="0"/>
        <v>16758.270251000002</v>
      </c>
      <c r="P7" s="279">
        <f t="shared" si="0"/>
        <v>16758.070251000001</v>
      </c>
      <c r="Q7" s="279">
        <f t="shared" si="0"/>
        <v>16758.070251000001</v>
      </c>
      <c r="R7" s="279">
        <f t="shared" si="0"/>
        <v>16758.070251000001</v>
      </c>
      <c r="S7" s="279">
        <f t="shared" si="0"/>
        <v>17483.470250999999</v>
      </c>
      <c r="T7" s="279">
        <f t="shared" si="0"/>
        <v>18408.470250999999</v>
      </c>
      <c r="U7" s="279">
        <f t="shared" si="0"/>
        <v>19333.470250999999</v>
      </c>
      <c r="V7" s="279">
        <f t="shared" si="0"/>
        <v>20258.670251</v>
      </c>
      <c r="W7" s="279">
        <f t="shared" si="0"/>
        <v>21183.670251</v>
      </c>
      <c r="X7" s="279">
        <f t="shared" si="0"/>
        <v>22108.670251</v>
      </c>
      <c r="Y7" s="279">
        <f t="shared" si="0"/>
        <v>23033.870251</v>
      </c>
      <c r="Z7" s="279">
        <f t="shared" si="0"/>
        <v>23958.870251</v>
      </c>
      <c r="AA7" s="279">
        <f t="shared" si="0"/>
        <v>24883.870251</v>
      </c>
      <c r="AB7" s="279">
        <f t="shared" si="0"/>
        <v>25083.870251</v>
      </c>
      <c r="AC7" s="279">
        <f t="shared" si="0"/>
        <v>25284.170251</v>
      </c>
      <c r="AD7" s="279">
        <f t="shared" si="0"/>
        <v>25484.170251</v>
      </c>
      <c r="AE7" s="279">
        <f t="shared" si="0"/>
        <v>25684.170251</v>
      </c>
      <c r="AF7" s="279">
        <f t="shared" si="0"/>
        <v>25884.170251</v>
      </c>
      <c r="AG7" s="279">
        <f t="shared" si="0"/>
        <v>25720.970250999999</v>
      </c>
      <c r="AH7" s="279">
        <f t="shared" si="0"/>
        <v>25720.970250999999</v>
      </c>
      <c r="AI7" s="279">
        <f t="shared" si="0"/>
        <v>25720.970250999999</v>
      </c>
      <c r="AJ7" s="279">
        <f t="shared" si="0"/>
        <v>25720.970250999999</v>
      </c>
      <c r="AK7" s="279">
        <f t="shared" si="0"/>
        <v>25720.970250999999</v>
      </c>
      <c r="AL7" s="279">
        <f t="shared" si="0"/>
        <v>25720.970250999999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366.058986</v>
      </c>
      <c r="M11" s="58">
        <f>PLANEL_GerMed_Resultado!Q148+PLANEL_GerMed_Resultado!Q688</f>
        <v>174.25295083</v>
      </c>
      <c r="N11" s="58">
        <f>PLANEL_GerMed_Resultado!R148+PLANEL_GerMed_Resultado!R688</f>
        <v>107.027414255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4886.7187649999996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3994.6023970000001</v>
      </c>
      <c r="G12" s="58">
        <f>PLANEL_GerMed_Resultado!K112+PLANEL_GerMed_Resultado!K676</f>
        <v>4200.4469609999996</v>
      </c>
      <c r="H12" s="58">
        <f>PLANEL_GerMed_Resultado!L112+PLANEL_GerMed_Resultado!L676</f>
        <v>4970.6815969999998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5420.8220761000002</v>
      </c>
      <c r="L12" s="58">
        <f>PLANEL_GerMed_Resultado!P112+PLANEL_GerMed_Resultado!P676</f>
        <v>5541.4562933999996</v>
      </c>
      <c r="M12" s="58">
        <f>PLANEL_GerMed_Resultado!Q112+PLANEL_GerMed_Resultado!Q676</f>
        <v>4594.2163839999994</v>
      </c>
      <c r="N12" s="58">
        <f>PLANEL_GerMed_Resultado!R112+PLANEL_GerMed_Resultado!R676</f>
        <v>4659.2874699999993</v>
      </c>
      <c r="O12" s="58">
        <f>PLANEL_GerMed_Resultado!S112+PLANEL_GerMed_Resultado!S676</f>
        <v>4835.3564550000001</v>
      </c>
      <c r="P12" s="58">
        <f>PLANEL_GerMed_Resultado!T112+PLANEL_GerMed_Resultado!T676</f>
        <v>4601.3240779999996</v>
      </c>
      <c r="Q12" s="58">
        <f>PLANEL_GerMed_Resultado!U112+PLANEL_GerMed_Resultado!U676</f>
        <v>4484.3833020000002</v>
      </c>
      <c r="R12" s="58">
        <f>PLANEL_GerMed_Resultado!V112+PLANEL_GerMed_Resultado!V676</f>
        <v>4366.9317739999997</v>
      </c>
      <c r="S12" s="58">
        <f>PLANEL_GerMed_Resultado!W112+PLANEL_GerMed_Resultado!W676</f>
        <v>3759.2852633000002</v>
      </c>
      <c r="T12" s="58">
        <f>PLANEL_GerMed_Resultado!X112+PLANEL_GerMed_Resultado!X676</f>
        <v>3793.8477269999998</v>
      </c>
      <c r="U12" s="58">
        <f>PLANEL_GerMed_Resultado!Y112+PLANEL_GerMed_Resultado!Y676</f>
        <v>3750.6028322000002</v>
      </c>
      <c r="V12" s="58">
        <f>PLANEL_GerMed_Resultado!Z112+PLANEL_GerMed_Resultado!Z676</f>
        <v>3018.5024520000002</v>
      </c>
      <c r="W12" s="58">
        <f>PLANEL_GerMed_Resultado!AA112+PLANEL_GerMed_Resultado!AA676</f>
        <v>2754.0290233999999</v>
      </c>
      <c r="X12" s="58">
        <f>PLANEL_GerMed_Resultado!AB112+PLANEL_GerMed_Resultado!AB676</f>
        <v>2453.5015716000003</v>
      </c>
      <c r="Y12" s="58">
        <f>PLANEL_GerMed_Resultado!AC112+PLANEL_GerMed_Resultado!AC676</f>
        <v>1847.3635496099998</v>
      </c>
      <c r="Z12" s="58">
        <f>PLANEL_GerMed_Resultado!AD112+PLANEL_GerMed_Resultado!AD676</f>
        <v>2280.2693275000001</v>
      </c>
      <c r="AA12" s="58">
        <f>PLANEL_GerMed_Resultado!AE112+PLANEL_GerMed_Resultado!AE676</f>
        <v>2818.7796741000002</v>
      </c>
      <c r="AB12" s="58">
        <f>PLANEL_GerMed_Resultado!AF112+PLANEL_GerMed_Resultado!AF676</f>
        <v>1554.6167990000001</v>
      </c>
      <c r="AC12" s="58">
        <f>PLANEL_GerMed_Resultado!AG112+PLANEL_GerMed_Resultado!AG676</f>
        <v>641.45919090000007</v>
      </c>
      <c r="AD12" s="58">
        <f>PLANEL_GerMed_Resultado!AH112+PLANEL_GerMed_Resultado!AH676</f>
        <v>724.07117780999999</v>
      </c>
      <c r="AE12" s="58">
        <f>PLANEL_GerMed_Resultado!AI112+PLANEL_GerMed_Resultado!AI676</f>
        <v>807.5077316659</v>
      </c>
      <c r="AF12" s="58">
        <f>PLANEL_GerMed_Resultado!AJ112+PLANEL_GerMed_Resultado!AJ676</f>
        <v>893.50772387000006</v>
      </c>
      <c r="AG12" s="58">
        <f>PLANEL_GerMed_Resultado!AK112+PLANEL_GerMed_Resultado!AK676</f>
        <v>874.9292981000001</v>
      </c>
      <c r="AH12" s="58">
        <f>PLANEL_GerMed_Resultado!AL112+PLANEL_GerMed_Resultado!AL676</f>
        <v>982.06745079999996</v>
      </c>
      <c r="AI12" s="58">
        <f>PLANEL_GerMed_Resultado!AM112+PLANEL_GerMed_Resultado!AM676</f>
        <v>846.82052380000005</v>
      </c>
      <c r="AJ12" s="58">
        <f>PLANEL_GerMed_Resultado!AN112+PLANEL_GerMed_Resultado!AN676</f>
        <v>893.83005049999997</v>
      </c>
      <c r="AK12" s="58">
        <f>PLANEL_GerMed_Resultado!AO112+PLANEL_GerMed_Resultado!AO676</f>
        <v>1226.1745321999999</v>
      </c>
      <c r="AL12" s="58">
        <f>PLANEL_GerMed_Resultado!AP112+PLANEL_GerMed_Resultado!AP676</f>
        <v>1689.0668171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768.53824899999995</v>
      </c>
      <c r="T13" s="58">
        <f>PLANEL_GerMed_Resultado!X124+PLANEL_GerMed_Resultado!X136+PLANEL_GerMed_Resultado!X664</f>
        <v>1195.0036635000001</v>
      </c>
      <c r="U13" s="58">
        <f>PLANEL_GerMed_Resultado!Y124+PLANEL_GerMed_Resultado!Y136+PLANEL_GerMed_Resultado!Y664</f>
        <v>1453.4794759000001</v>
      </c>
      <c r="V13" s="58">
        <f>PLANEL_GerMed_Resultado!Z124+PLANEL_GerMed_Resultado!Z136+PLANEL_GerMed_Resultado!Z664</f>
        <v>1791.7434791999999</v>
      </c>
      <c r="W13" s="58">
        <f>PLANEL_GerMed_Resultado!AA124+PLANEL_GerMed_Resultado!AA136+PLANEL_GerMed_Resultado!AA664</f>
        <v>1743.6191885999999</v>
      </c>
      <c r="X13" s="58">
        <f>PLANEL_GerMed_Resultado!AB124+PLANEL_GerMed_Resultado!AB136+PLANEL_GerMed_Resultado!AB664</f>
        <v>1624.2470327999999</v>
      </c>
      <c r="Y13" s="58">
        <f>PLANEL_GerMed_Resultado!AC124+PLANEL_GerMed_Resultado!AC136+PLANEL_GerMed_Resultado!AC664</f>
        <v>1725.0589617999999</v>
      </c>
      <c r="Z13" s="58">
        <f>PLANEL_GerMed_Resultado!AD124+PLANEL_GerMed_Resultado!AD136+PLANEL_GerMed_Resultado!AD664</f>
        <v>3097.6485995000003</v>
      </c>
      <c r="AA13" s="58">
        <f>PLANEL_GerMed_Resultado!AE124+PLANEL_GerMed_Resultado!AE136+PLANEL_GerMed_Resultado!AE664</f>
        <v>4750.7596800000001</v>
      </c>
      <c r="AB13" s="58">
        <f>PLANEL_GerMed_Resultado!AF124+PLANEL_GerMed_Resultado!AF136+PLANEL_GerMed_Resultado!AF664</f>
        <v>2799.7043748000001</v>
      </c>
      <c r="AC13" s="58">
        <f>PLANEL_GerMed_Resultado!AG124+PLANEL_GerMed_Resultado!AG136+PLANEL_GerMed_Resultado!AG664</f>
        <v>3538.8213989999999</v>
      </c>
      <c r="AD13" s="58">
        <f>PLANEL_GerMed_Resultado!AH124+PLANEL_GerMed_Resultado!AH136+PLANEL_GerMed_Resultado!AH664</f>
        <v>3790.5509620000003</v>
      </c>
      <c r="AE13" s="58">
        <f>PLANEL_GerMed_Resultado!AI124+PLANEL_GerMed_Resultado!AI136+PLANEL_GerMed_Resultado!AI664</f>
        <v>4044.0957660000004</v>
      </c>
      <c r="AF13" s="58">
        <f>PLANEL_GerMed_Resultado!AJ124+PLANEL_GerMed_Resultado!AJ136+PLANEL_GerMed_Resultado!AJ664</f>
        <v>4303.217122</v>
      </c>
      <c r="AG13" s="58">
        <f>PLANEL_GerMed_Resultado!AK124+PLANEL_GerMed_Resultado!AK136+PLANEL_GerMed_Resultado!AK664</f>
        <v>4607.5541970000004</v>
      </c>
      <c r="AH13" s="58">
        <f>PLANEL_GerMed_Resultado!AL124+PLANEL_GerMed_Resultado!AL136+PLANEL_GerMed_Resultado!AL664</f>
        <v>4607.5541970000004</v>
      </c>
      <c r="AI13" s="58">
        <f>PLANEL_GerMed_Resultado!AM124+PLANEL_GerMed_Resultado!AM136+PLANEL_GerMed_Resultado!AM664</f>
        <v>4871.6991950000001</v>
      </c>
      <c r="AJ13" s="58">
        <f>PLANEL_GerMed_Resultado!AN124+PLANEL_GerMed_Resultado!AN136+PLANEL_GerMed_Resultado!AN664</f>
        <v>5290.3656709999996</v>
      </c>
      <c r="AK13" s="58">
        <f>PLANEL_GerMed_Resultado!AO124+PLANEL_GerMed_Resultado!AO136+PLANEL_GerMed_Resultado!AO664</f>
        <v>5781.442301</v>
      </c>
      <c r="AL13" s="58">
        <f>PLANEL_GerMed_Resultado!AP124+PLANEL_GerMed_Resultado!AP136+PLANEL_GerMed_Resultado!AP664</f>
        <v>6162.442669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531.53154519999998</v>
      </c>
      <c r="T14" s="58">
        <f>PLANEL_GerMed_Resultado!X724+PLANEL_GerMed_Resultado!X760</f>
        <v>578.90512320000005</v>
      </c>
      <c r="U14" s="58">
        <f>PLANEL_GerMed_Resultado!Y724+PLANEL_GerMed_Resultado!Y760</f>
        <v>626.2787012</v>
      </c>
      <c r="V14" s="58">
        <f>PLANEL_GerMed_Resultado!Z724+PLANEL_GerMed_Resultado!Z760</f>
        <v>796.58671409999999</v>
      </c>
      <c r="W14" s="58">
        <f>PLANEL_GerMed_Resultado!AA724+PLANEL_GerMed_Resultado!AA760</f>
        <v>848.25608460000001</v>
      </c>
      <c r="X14" s="58">
        <f>PLANEL_GerMed_Resultado!AB724+PLANEL_GerMed_Resultado!AB760</f>
        <v>910.18959340000004</v>
      </c>
      <c r="Y14" s="58">
        <f>PLANEL_GerMed_Resultado!AC724+PLANEL_GerMed_Resultado!AC760</f>
        <v>1210.4565809999999</v>
      </c>
      <c r="Z14" s="58">
        <f>PLANEL_GerMed_Resultado!AD724+PLANEL_GerMed_Resultado!AD760</f>
        <v>1279.749564</v>
      </c>
      <c r="AA14" s="58">
        <f>PLANEL_GerMed_Resultado!AE724+PLANEL_GerMed_Resultado!AE760</f>
        <v>1308.951174</v>
      </c>
      <c r="AB14" s="58">
        <f>PLANEL_GerMed_Resultado!AF724+PLANEL_GerMed_Resultado!AF760</f>
        <v>1360.8642030000001</v>
      </c>
      <c r="AC14" s="58">
        <f>PLANEL_GerMed_Resultado!AG724+PLANEL_GerMed_Resultado!AG760</f>
        <v>1431.6561489999999</v>
      </c>
      <c r="AD14" s="58">
        <f>PLANEL_GerMed_Resultado!AH724+PLANEL_GerMed_Resultado!AH760</f>
        <v>1500.9764230000001</v>
      </c>
      <c r="AE14" s="58">
        <f>PLANEL_GerMed_Resultado!AI724+PLANEL_GerMed_Resultado!AI760</f>
        <v>1570.1235509999999</v>
      </c>
      <c r="AF14" s="58">
        <f>PLANEL_GerMed_Resultado!AJ724+PLANEL_GerMed_Resultado!AJ760</f>
        <v>1639.0462680000001</v>
      </c>
      <c r="AG14" s="58">
        <f>PLANEL_GerMed_Resultado!AK724+PLANEL_GerMed_Resultado!AK760</f>
        <v>1693.83276</v>
      </c>
      <c r="AH14" s="58">
        <f>PLANEL_GerMed_Resultado!AL724+PLANEL_GerMed_Resultado!AL760</f>
        <v>1871.3110300000001</v>
      </c>
      <c r="AI14" s="58">
        <f>PLANEL_GerMed_Resultado!AM724+PLANEL_GerMed_Resultado!AM760</f>
        <v>1893.4878859999999</v>
      </c>
      <c r="AJ14" s="58">
        <f>PLANEL_GerMed_Resultado!AN724+PLANEL_GerMed_Resultado!AN760</f>
        <v>2098.5410659999998</v>
      </c>
      <c r="AK14" s="58">
        <f>PLANEL_GerMed_Resultado!AO724+PLANEL_GerMed_Resultado!AO760</f>
        <v>2283.382897</v>
      </c>
      <c r="AL14" s="58">
        <f>PLANEL_GerMed_Resultado!AP724+PLANEL_GerMed_Resultado!AP760</f>
        <v>2394.0916069999998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768.74176669999997</v>
      </c>
      <c r="K18" s="58">
        <f>PLANEL_GerCrit_Resultado!O148+PLANEL_GerCrit_Resultado!O688</f>
        <v>750.89685694000002</v>
      </c>
      <c r="L18" s="58">
        <f>PLANEL_GerCrit_Resultado!P148+PLANEL_GerCrit_Resultado!P688</f>
        <v>778.85714460000008</v>
      </c>
      <c r="M18" s="58">
        <f>PLANEL_GerCrit_Resultado!Q148+PLANEL_GerCrit_Resultado!Q688</f>
        <v>720.8920971</v>
      </c>
      <c r="N18" s="58">
        <f>PLANEL_GerCrit_Resultado!R148+PLANEL_GerCrit_Resultado!R688</f>
        <v>730.56616550000001</v>
      </c>
      <c r="O18" s="58">
        <f>PLANEL_GerCrit_Resultado!S148+PLANEL_GerCrit_Resultado!S688</f>
        <v>985.23239220000005</v>
      </c>
      <c r="P18" s="58">
        <f>PLANEL_GerCrit_Resultado!T148+PLANEL_GerCrit_Resultado!T688</f>
        <v>1095.6589690000001</v>
      </c>
      <c r="Q18" s="58">
        <f>PLANEL_GerCrit_Resultado!U148+PLANEL_GerCrit_Resultado!U688</f>
        <v>1233.0594249999999</v>
      </c>
      <c r="R18" s="58">
        <f>PLANEL_GerCrit_Resultado!V148+PLANEL_GerCrit_Resultado!V688</f>
        <v>1007.4631466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354.88080789999998</v>
      </c>
      <c r="W18" s="58">
        <f>PLANEL_GerCrit_Resultado!AA148+PLANEL_GerCrit_Resultado!AA688</f>
        <v>77.402834179999999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6.8496527049999996</v>
      </c>
      <c r="AI18" s="58">
        <f>PLANEL_GerCrit_Resultado!AM148+PLANEL_GerCrit_Resultado!AM688</f>
        <v>28.36360754</v>
      </c>
      <c r="AJ18" s="58">
        <f>PLANEL_GerCrit_Resultado!AN148+PLANEL_GerCrit_Resultado!AN688</f>
        <v>231.4147136</v>
      </c>
      <c r="AK18" s="58">
        <f>PLANEL_GerCrit_Resultado!AO148+PLANEL_GerCrit_Resultado!AO688</f>
        <v>438.9754729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5312.7225589999998</v>
      </c>
      <c r="I19" s="58">
        <f>PLANEL_GerCrit_Resultado!M112+PLANEL_GerCrit_Resultado!M676</f>
        <v>5764.7042069999998</v>
      </c>
      <c r="J19" s="58">
        <f>PLANEL_GerCrit_Resultado!N112+PLANEL_GerCrit_Resultado!N676</f>
        <v>5940.8479317000001</v>
      </c>
      <c r="K19" s="58">
        <f>PLANEL_GerCrit_Resultado!O112+PLANEL_GerCrit_Resultado!O676</f>
        <v>6459.7444071999998</v>
      </c>
      <c r="L19" s="58">
        <f>PLANEL_GerCrit_Resultado!P112+PLANEL_GerCrit_Resultado!P676</f>
        <v>6892.5366279</v>
      </c>
      <c r="M19" s="58">
        <f>PLANEL_GerCrit_Resultado!Q112+PLANEL_GerCrit_Resultado!Q676</f>
        <v>6479.6566269999994</v>
      </c>
      <c r="N19" s="58">
        <f>PLANEL_GerCrit_Resultado!R112+PLANEL_GerCrit_Resultado!R676</f>
        <v>6753.4640180000006</v>
      </c>
      <c r="O19" s="58">
        <f>PLANEL_GerCrit_Resultado!S112+PLANEL_GerCrit_Resultado!S676</f>
        <v>7204.7907990000003</v>
      </c>
      <c r="P19" s="58">
        <f>PLANEL_GerCrit_Resultado!T112+PLANEL_GerCrit_Resultado!T676</f>
        <v>7058.0616690000006</v>
      </c>
      <c r="Q19" s="58">
        <f>PLANEL_GerCrit_Resultado!U112+PLANEL_GerCrit_Resultado!U676</f>
        <v>6914.8972510000003</v>
      </c>
      <c r="R19" s="58">
        <f>PLANEL_GerCrit_Resultado!V112+PLANEL_GerCrit_Resultado!V676</f>
        <v>6993.2244090000004</v>
      </c>
      <c r="S19" s="58">
        <f>PLANEL_GerCrit_Resultado!W112+PLANEL_GerCrit_Resultado!W676</f>
        <v>5595.9980009999999</v>
      </c>
      <c r="T19" s="58">
        <f>PLANEL_GerCrit_Resultado!X112+PLANEL_GerCrit_Resultado!X676</f>
        <v>5566.5599430000002</v>
      </c>
      <c r="U19" s="58">
        <f>PLANEL_GerCrit_Resultado!Y112+PLANEL_GerCrit_Resultado!Y676</f>
        <v>5458.7052400000002</v>
      </c>
      <c r="V19" s="58">
        <f>PLANEL_GerCrit_Resultado!Z112+PLANEL_GerCrit_Resultado!Z676</f>
        <v>4404.6633549999997</v>
      </c>
      <c r="W19" s="58">
        <f>PLANEL_GerCrit_Resultado!AA112+PLANEL_GerCrit_Resultado!AA676</f>
        <v>4176.3939840000003</v>
      </c>
      <c r="X19" s="58">
        <f>PLANEL_GerCrit_Resultado!AB112+PLANEL_GerCrit_Resultado!AB676</f>
        <v>3731.5212019999999</v>
      </c>
      <c r="Y19" s="58">
        <f>PLANEL_GerCrit_Resultado!AC112+PLANEL_GerCrit_Resultado!AC676</f>
        <v>2817.2133988</v>
      </c>
      <c r="Z19" s="58">
        <f>PLANEL_GerCrit_Resultado!AD112+PLANEL_GerCrit_Resultado!AD676</f>
        <v>3692.7850130000002</v>
      </c>
      <c r="AA19" s="58">
        <f>PLANEL_GerCrit_Resultado!AE112+PLANEL_GerCrit_Resultado!AE676</f>
        <v>4199.5522989999999</v>
      </c>
      <c r="AB19" s="58">
        <f>PLANEL_GerCrit_Resultado!AF112+PLANEL_GerCrit_Resultado!AF676</f>
        <v>2919.8755509000002</v>
      </c>
      <c r="AC19" s="58">
        <f>PLANEL_GerCrit_Resultado!AG112+PLANEL_GerCrit_Resultado!AG676</f>
        <v>2123.8059543999998</v>
      </c>
      <c r="AD19" s="58">
        <f>PLANEL_GerCrit_Resultado!AH112+PLANEL_GerCrit_Resultado!AH676</f>
        <v>2410.0736930000003</v>
      </c>
      <c r="AE19" s="58">
        <f>PLANEL_GerCrit_Resultado!AI112+PLANEL_GerCrit_Resultado!AI676</f>
        <v>2698.9471839999997</v>
      </c>
      <c r="AF19" s="58">
        <f>PLANEL_GerCrit_Resultado!AJ112+PLANEL_GerCrit_Resultado!AJ676</f>
        <v>2995.9847209999998</v>
      </c>
      <c r="AG19" s="58">
        <f>PLANEL_GerCrit_Resultado!AK112+PLANEL_GerCrit_Resultado!AK676</f>
        <v>3220.1032279999999</v>
      </c>
      <c r="AH19" s="58">
        <f>PLANEL_GerCrit_Resultado!AL112+PLANEL_GerCrit_Resultado!AL676</f>
        <v>3509.6464450000003</v>
      </c>
      <c r="AI19" s="58">
        <f>PLANEL_GerCrit_Resultado!AM112+PLANEL_GerCrit_Resultado!AM676</f>
        <v>3355.8321610000003</v>
      </c>
      <c r="AJ19" s="58">
        <f>PLANEL_GerCrit_Resultado!AN112+PLANEL_GerCrit_Resultado!AN676</f>
        <v>3396.5722580000001</v>
      </c>
      <c r="AK19" s="58">
        <f>PLANEL_GerCrit_Resultado!AO112+PLANEL_GerCrit_Resultado!AO676</f>
        <v>3653.6092760000001</v>
      </c>
      <c r="AL19" s="58">
        <f>PLANEL_GerCrit_Resultado!AP112+PLANEL_GerCrit_Resultado!AP676</f>
        <v>3672.4910330000002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3562.2913630000003</v>
      </c>
      <c r="X20" s="58">
        <f>PLANEL_GerCrit_Resultado!AB124+PLANEL_GerCrit_Resultado!AB136+PLANEL_GerCrit_Resultado!AB664</f>
        <v>3618.678398</v>
      </c>
      <c r="Y20" s="58">
        <f>PLANEL_GerCrit_Resultado!AC124+PLANEL_GerCrit_Resultado!AC136+PLANEL_GerCrit_Resultado!AC664</f>
        <v>3830.5506527000002</v>
      </c>
      <c r="Z20" s="58">
        <f>PLANEL_GerCrit_Resultado!AD124+PLANEL_GerCrit_Resultado!AD136+PLANEL_GerCrit_Resultado!AD664</f>
        <v>4728.1043099999997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4523.4055600000002</v>
      </c>
      <c r="AC20" s="58">
        <f>PLANEL_GerCrit_Resultado!AG124+PLANEL_GerCrit_Resultado!AG136+PLANEL_GerCrit_Resultado!AG664</f>
        <v>5095.6704589999999</v>
      </c>
      <c r="AD20" s="58">
        <f>PLANEL_GerCrit_Resultado!AH124+PLANEL_GerCrit_Resultado!AH136+PLANEL_GerCrit_Resultado!AH664</f>
        <v>5095.6746490000005</v>
      </c>
      <c r="AE20" s="58">
        <f>PLANEL_GerCrit_Resultado!AI124+PLANEL_GerCrit_Resultado!AI136+PLANEL_GerCrit_Resultado!AI664</f>
        <v>5095.6829900000002</v>
      </c>
      <c r="AF20" s="58">
        <f>PLANEL_GerCrit_Resultado!AJ124+PLANEL_GerCrit_Resultado!AJ136+PLANEL_GerCrit_Resultado!AJ664</f>
        <v>5095.6796219999997</v>
      </c>
      <c r="AG20" s="58">
        <f>PLANEL_GerCrit_Resultado!AK124+PLANEL_GerCrit_Resultado!AK136+PLANEL_GerCrit_Resultado!AK664</f>
        <v>5095.6757049999997</v>
      </c>
      <c r="AH20" s="58">
        <f>PLANEL_GerCrit_Resultado!AL124+PLANEL_GerCrit_Resultado!AL136+PLANEL_GerCrit_Resultado!AL664</f>
        <v>5094.1664449999998</v>
      </c>
      <c r="AI20" s="58">
        <f>PLANEL_GerCrit_Resultado!AM124+PLANEL_GerCrit_Resultado!AM136+PLANEL_GerCrit_Resultado!AM664</f>
        <v>5357.8211209999999</v>
      </c>
      <c r="AJ20" s="58">
        <f>PLANEL_GerCrit_Resultado!AN124+PLANEL_GerCrit_Resultado!AN136+PLANEL_GerCrit_Resultado!AN664</f>
        <v>5776.4657779999998</v>
      </c>
      <c r="AK20" s="58">
        <f>PLANEL_GerCrit_Resultado!AO124+PLANEL_GerCrit_Resultado!AO136+PLANEL_GerCrit_Resultado!AO664</f>
        <v>6213.5184909999998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1289.3765539999999</v>
      </c>
      <c r="T21" s="58">
        <f>PLANEL_GerCrit_Resultado!X724+PLANEL_GerCrit_Resultado!X760</f>
        <v>1492.8597239999999</v>
      </c>
      <c r="U21" s="58">
        <f>PLANEL_GerCrit_Resultado!Y724+PLANEL_GerCrit_Resultado!Y760</f>
        <v>1565.03494</v>
      </c>
      <c r="V21" s="58">
        <f>PLANEL_GerCrit_Resultado!Z724+PLANEL_GerCrit_Resultado!Z760</f>
        <v>1753.1024279999999</v>
      </c>
      <c r="W21" s="58">
        <f>PLANEL_GerCrit_Resultado!AA724+PLANEL_GerCrit_Resultado!AA760</f>
        <v>1687.920584</v>
      </c>
      <c r="X21" s="58">
        <f>PLANEL_GerCrit_Resultado!AB724+PLANEL_GerCrit_Resultado!AB760</f>
        <v>1782.6677400000001</v>
      </c>
      <c r="Y21" s="58">
        <f>PLANEL_GerCrit_Resultado!AC724+PLANEL_GerCrit_Resultado!AC760</f>
        <v>2273.6725390000001</v>
      </c>
      <c r="Z21" s="58">
        <f>PLANEL_GerCrit_Resultado!AD724+PLANEL_GerCrit_Resultado!AD760</f>
        <v>2381.7117199999998</v>
      </c>
      <c r="AA21" s="58">
        <f>PLANEL_GerCrit_Resultado!AE724+PLANEL_GerCrit_Resultado!AE760</f>
        <v>2656.5938369999999</v>
      </c>
      <c r="AB21" s="58">
        <f>PLANEL_GerCrit_Resultado!AF724+PLANEL_GerCrit_Resultado!AF760</f>
        <v>2552.8231190000001</v>
      </c>
      <c r="AC21" s="58">
        <f>PLANEL_GerCrit_Resultado!AG724+PLANEL_GerCrit_Resultado!AG760</f>
        <v>2672.4098509999999</v>
      </c>
      <c r="AD21" s="58">
        <f>PLANEL_GerCrit_Resultado!AH724+PLANEL_GerCrit_Resultado!AH760</f>
        <v>2789.1037019999999</v>
      </c>
      <c r="AE21" s="58">
        <f>PLANEL_GerCrit_Resultado!AI724+PLANEL_GerCrit_Resultado!AI760</f>
        <v>2905.624409</v>
      </c>
      <c r="AF21" s="58">
        <f>PLANEL_GerCrit_Resultado!AJ724+PLANEL_GerCrit_Resultado!AJ760</f>
        <v>3021.9207040000001</v>
      </c>
      <c r="AG21" s="58">
        <f>PLANEL_GerCrit_Resultado!AK724+PLANEL_GerCrit_Resultado!AK760</f>
        <v>3137.44823</v>
      </c>
      <c r="AH21" s="58">
        <f>PLANEL_GerCrit_Resultado!AL724+PLANEL_GerCrit_Resultado!AL760</f>
        <v>3122.1571269999999</v>
      </c>
      <c r="AI21" s="58">
        <f>PLANEL_GerCrit_Resultado!AM724+PLANEL_GerCrit_Resultado!AM760</f>
        <v>3142.6530320000002</v>
      </c>
      <c r="AJ21" s="58">
        <f>PLANEL_GerCrit_Resultado!AN724+PLANEL_GerCrit_Resultado!AN760</f>
        <v>3328.5481810000001</v>
      </c>
      <c r="AK21" s="58">
        <f>PLANEL_GerCrit_Resultado!AO724+PLANEL_GerCrit_Resultado!AO760</f>
        <v>3539.5485709999998</v>
      </c>
      <c r="AL21" s="58">
        <f>PLANEL_GerCrit_Resultado!AP724+PLANEL_GerCrit_Resultado!AP760</f>
        <v>3896.7960440000002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8.0549892397403455E-2</v>
      </c>
      <c r="M25" s="35">
        <f t="shared" si="1"/>
        <v>3.8342013956916852E-2</v>
      </c>
      <c r="N25" s="35">
        <f t="shared" si="1"/>
        <v>2.354838597469747E-2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0.72960058004120754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0.50981473785639542</v>
      </c>
      <c r="G26" s="35">
        <f t="shared" si="2"/>
        <v>0.53608583620491612</v>
      </c>
      <c r="H26" s="35">
        <f t="shared" si="2"/>
        <v>0.54930121194372916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0.56047421864061264</v>
      </c>
      <c r="L26" s="35">
        <f t="shared" si="2"/>
        <v>0.51409358656154736</v>
      </c>
      <c r="M26" s="35">
        <f t="shared" si="2"/>
        <v>0.42283831975278685</v>
      </c>
      <c r="N26" s="35">
        <f t="shared" si="2"/>
        <v>0.40673022394232911</v>
      </c>
      <c r="O26" s="35">
        <f t="shared" si="2"/>
        <v>0.3959100515772252</v>
      </c>
      <c r="P26" s="35">
        <f t="shared" si="2"/>
        <v>0.37675408258813914</v>
      </c>
      <c r="Q26" s="35">
        <f t="shared" si="2"/>
        <v>0.36717903113943201</v>
      </c>
      <c r="R26" s="35">
        <f t="shared" si="2"/>
        <v>0.3575621595759213</v>
      </c>
      <c r="S26" s="35">
        <f t="shared" si="2"/>
        <v>0.34525375710649042</v>
      </c>
      <c r="T26" s="35">
        <f t="shared" si="2"/>
        <v>0.34842798295302979</v>
      </c>
      <c r="U26" s="35">
        <f t="shared" si="2"/>
        <v>0.3444563603280768</v>
      </c>
      <c r="V26" s="35">
        <f t="shared" si="2"/>
        <v>0.30676865941653192</v>
      </c>
      <c r="W26" s="35">
        <f t="shared" si="2"/>
        <v>0.27989037774107417</v>
      </c>
      <c r="X26" s="35">
        <f t="shared" si="2"/>
        <v>0.24934794652805081</v>
      </c>
      <c r="Y26" s="35">
        <f t="shared" si="2"/>
        <v>0.19973937350999821</v>
      </c>
      <c r="Z26" s="35">
        <f t="shared" si="2"/>
        <v>0.24654571484051843</v>
      </c>
      <c r="AA26" s="35">
        <f t="shared" si="2"/>
        <v>0.30569562279593993</v>
      </c>
      <c r="AB26" s="35">
        <f t="shared" si="2"/>
        <v>0.16859762220723173</v>
      </c>
      <c r="AC26" s="35">
        <f t="shared" si="2"/>
        <v>8.0110597226265984E-2</v>
      </c>
      <c r="AD26" s="35">
        <f t="shared" si="2"/>
        <v>9.0427848429920937E-2</v>
      </c>
      <c r="AE26" s="35">
        <f t="shared" si="2"/>
        <v>0.10084807820403868</v>
      </c>
      <c r="AF26" s="35">
        <f t="shared" si="2"/>
        <v>0.11158845083360275</v>
      </c>
      <c r="AG26" s="35">
        <f t="shared" si="2"/>
        <v>0.11446006059292813</v>
      </c>
      <c r="AH26" s="35">
        <f t="shared" si="2"/>
        <v>0.12847609534737839</v>
      </c>
      <c r="AI26" s="35">
        <f t="shared" si="2"/>
        <v>0.11078281259522395</v>
      </c>
      <c r="AJ26" s="35">
        <f t="shared" si="2"/>
        <v>0.11693269611862595</v>
      </c>
      <c r="AK26" s="35">
        <f t="shared" si="2"/>
        <v>0.16041068867838532</v>
      </c>
      <c r="AL26" s="35">
        <f t="shared" si="2"/>
        <v>0.2209672148945154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0.35580474490740738</v>
      </c>
      <c r="T27" s="35">
        <f t="shared" si="3"/>
        <v>0.41421270831889084</v>
      </c>
      <c r="U27" s="35">
        <f t="shared" si="3"/>
        <v>0.40262589360110806</v>
      </c>
      <c r="V27" s="35">
        <f t="shared" si="3"/>
        <v>0.36829259593011304</v>
      </c>
      <c r="W27" s="35">
        <f t="shared" si="3"/>
        <v>0.31191756504472268</v>
      </c>
      <c r="X27" s="35">
        <f t="shared" si="3"/>
        <v>0.25720459743467933</v>
      </c>
      <c r="Y27" s="35">
        <f t="shared" si="3"/>
        <v>0.2450367843465909</v>
      </c>
      <c r="Z27" s="35">
        <f t="shared" si="3"/>
        <v>0.39892448158403093</v>
      </c>
      <c r="AA27" s="35">
        <f t="shared" si="3"/>
        <v>0.55773182437191826</v>
      </c>
      <c r="AB27" s="35">
        <f t="shared" si="3"/>
        <v>0.32868095501291383</v>
      </c>
      <c r="AC27" s="35">
        <f t="shared" si="3"/>
        <v>0.36385167581739664</v>
      </c>
      <c r="AD27" s="35">
        <f t="shared" si="3"/>
        <v>0.38973380238535887</v>
      </c>
      <c r="AE27" s="35">
        <f t="shared" si="3"/>
        <v>0.41580256693399142</v>
      </c>
      <c r="AF27" s="35">
        <f t="shared" si="3"/>
        <v>0.44244469689492083</v>
      </c>
      <c r="AG27" s="35">
        <f t="shared" si="3"/>
        <v>0.47373578007402839</v>
      </c>
      <c r="AH27" s="35">
        <f t="shared" si="3"/>
        <v>0.47373578007402839</v>
      </c>
      <c r="AI27" s="35">
        <f t="shared" si="3"/>
        <v>0.50089442679415996</v>
      </c>
      <c r="AJ27" s="35">
        <f t="shared" si="3"/>
        <v>0.54394053783672625</v>
      </c>
      <c r="AK27" s="35">
        <f t="shared" si="3"/>
        <v>0.59443165751593663</v>
      </c>
      <c r="AL27" s="35">
        <f t="shared" si="3"/>
        <v>0.63360504513674687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0.23686789001782529</v>
      </c>
      <c r="T28" s="35">
        <f t="shared" si="4"/>
        <v>0.23686789001636663</v>
      </c>
      <c r="U28" s="35">
        <f t="shared" si="4"/>
        <v>0.23686789001512859</v>
      </c>
      <c r="V28" s="35">
        <f t="shared" si="4"/>
        <v>0.23686789000892061</v>
      </c>
      <c r="W28" s="35">
        <f t="shared" si="4"/>
        <v>0.23807355728318833</v>
      </c>
      <c r="X28" s="35">
        <f t="shared" si="4"/>
        <v>0.24187871203826736</v>
      </c>
      <c r="Y28" s="35">
        <f t="shared" si="4"/>
        <v>0.2658007424242424</v>
      </c>
      <c r="Z28" s="35">
        <f t="shared" si="4"/>
        <v>0.26919427092974335</v>
      </c>
      <c r="AA28" s="35">
        <f t="shared" si="4"/>
        <v>0.26422106863140898</v>
      </c>
      <c r="AB28" s="35">
        <f t="shared" si="4"/>
        <v>0.26404039639115251</v>
      </c>
      <c r="AC28" s="35">
        <f t="shared" si="4"/>
        <v>0.26710002779850744</v>
      </c>
      <c r="AD28" s="35">
        <f t="shared" si="4"/>
        <v>0.26995978830935252</v>
      </c>
      <c r="AE28" s="35">
        <f t="shared" si="4"/>
        <v>0.27259089427083333</v>
      </c>
      <c r="AF28" s="35">
        <f t="shared" si="4"/>
        <v>0.27500776308724834</v>
      </c>
      <c r="AG28" s="35">
        <f t="shared" si="4"/>
        <v>0.27497285064935068</v>
      </c>
      <c r="AH28" s="35">
        <f t="shared" si="4"/>
        <v>0.30378425811688314</v>
      </c>
      <c r="AI28" s="35">
        <f t="shared" si="4"/>
        <v>0.30738439707792203</v>
      </c>
      <c r="AJ28" s="35">
        <f t="shared" si="4"/>
        <v>0.34067225097402593</v>
      </c>
      <c r="AK28" s="35">
        <f t="shared" si="4"/>
        <v>0.3706790417207792</v>
      </c>
      <c r="AL28" s="35">
        <f t="shared" si="4"/>
        <v>0.3886512349025974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0.16916243435877124</v>
      </c>
      <c r="K32" s="35">
        <f t="shared" si="5"/>
        <v>0.16523564319602149</v>
      </c>
      <c r="L32" s="35">
        <f t="shared" si="5"/>
        <v>0.17138456257013976</v>
      </c>
      <c r="M32" s="35">
        <f t="shared" si="5"/>
        <v>0.15862259271239026</v>
      </c>
      <c r="N32" s="35">
        <f t="shared" si="5"/>
        <v>0.16074063047304732</v>
      </c>
      <c r="O32" s="35">
        <f t="shared" si="5"/>
        <v>0.21677280356435644</v>
      </c>
      <c r="P32" s="35">
        <f t="shared" si="5"/>
        <v>0.24106908008800881</v>
      </c>
      <c r="Q32" s="35">
        <f t="shared" si="5"/>
        <v>0.271300203520352</v>
      </c>
      <c r="R32" s="35">
        <f t="shared" si="5"/>
        <v>0.22166405865786579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0.16197207115472387</v>
      </c>
      <c r="W32" s="35">
        <f t="shared" si="5"/>
        <v>3.5327628562300317E-2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3.1262677795527156E-3</v>
      </c>
      <c r="AI32" s="35">
        <f t="shared" si="5"/>
        <v>1.2945507777270653E-2</v>
      </c>
      <c r="AJ32" s="35">
        <f t="shared" si="5"/>
        <v>0.10562059041533546</v>
      </c>
      <c r="AK32" s="35">
        <f t="shared" si="5"/>
        <v>0.20035393560018255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0.58709955233117106</v>
      </c>
      <c r="I33" s="35">
        <f t="shared" si="6"/>
        <v>0.63704724304074434</v>
      </c>
      <c r="J33" s="35">
        <f t="shared" si="6"/>
        <v>0.65646904667558037</v>
      </c>
      <c r="K33" s="35">
        <f t="shared" si="6"/>
        <v>0.66789135456153248</v>
      </c>
      <c r="L33" s="35">
        <f t="shared" si="6"/>
        <v>0.63943640226202358</v>
      </c>
      <c r="M33" s="35">
        <f t="shared" si="6"/>
        <v>0.59636875839753445</v>
      </c>
      <c r="N33" s="35">
        <f t="shared" si="6"/>
        <v>0.58954034283435242</v>
      </c>
      <c r="O33" s="35">
        <f t="shared" si="6"/>
        <v>0.58991495733176669</v>
      </c>
      <c r="P33" s="35">
        <f t="shared" si="6"/>
        <v>0.57791051094806312</v>
      </c>
      <c r="Q33" s="35">
        <f t="shared" si="6"/>
        <v>0.56618828098805141</v>
      </c>
      <c r="R33" s="35">
        <f t="shared" si="6"/>
        <v>0.57260166897241893</v>
      </c>
      <c r="S33" s="35">
        <f t="shared" si="6"/>
        <v>0.51393794279651561</v>
      </c>
      <c r="T33" s="35">
        <f t="shared" si="6"/>
        <v>0.51123434373058663</v>
      </c>
      <c r="U33" s="35">
        <f t="shared" si="6"/>
        <v>0.50132893915916898</v>
      </c>
      <c r="V33" s="35">
        <f t="shared" si="6"/>
        <v>0.44764339074801379</v>
      </c>
      <c r="W33" s="35">
        <f t="shared" si="6"/>
        <v>0.42444450651946958</v>
      </c>
      <c r="X33" s="35">
        <f t="shared" si="6"/>
        <v>0.37923234283392454</v>
      </c>
      <c r="Y33" s="35">
        <f t="shared" si="6"/>
        <v>0.30460081310962267</v>
      </c>
      <c r="Z33" s="35">
        <f t="shared" si="6"/>
        <v>0.39926876610694495</v>
      </c>
      <c r="AA33" s="35">
        <f t="shared" si="6"/>
        <v>0.45543990802219125</v>
      </c>
      <c r="AB33" s="35">
        <f t="shared" si="6"/>
        <v>0.31665943359124271</v>
      </c>
      <c r="AC33" s="35">
        <f t="shared" si="6"/>
        <v>0.2652380164059534</v>
      </c>
      <c r="AD33" s="35">
        <f t="shared" si="6"/>
        <v>0.30098944039550191</v>
      </c>
      <c r="AE33" s="35">
        <f t="shared" si="6"/>
        <v>0.33706629176055469</v>
      </c>
      <c r="AF33" s="35">
        <f t="shared" si="6"/>
        <v>0.37416273503436964</v>
      </c>
      <c r="AG33" s="35">
        <f t="shared" si="6"/>
        <v>0.42126056515967458</v>
      </c>
      <c r="AH33" s="35">
        <f t="shared" si="6"/>
        <v>0.45913920773577849</v>
      </c>
      <c r="AI33" s="35">
        <f t="shared" si="6"/>
        <v>0.43901690493379186</v>
      </c>
      <c r="AJ33" s="35">
        <f t="shared" si="6"/>
        <v>0.44434660869535086</v>
      </c>
      <c r="AK33" s="35">
        <f t="shared" si="6"/>
        <v>0.47797272307830174</v>
      </c>
      <c r="AL33" s="35">
        <f t="shared" si="6"/>
        <v>0.48044287358647908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0.63726142450805012</v>
      </c>
      <c r="X34" s="35">
        <f t="shared" si="7"/>
        <v>0.57302904164687252</v>
      </c>
      <c r="Y34" s="35">
        <f t="shared" si="7"/>
        <v>0.54411230862215909</v>
      </c>
      <c r="Z34" s="35">
        <f t="shared" si="7"/>
        <v>0.60889946039922727</v>
      </c>
      <c r="AA34" s="35">
        <f t="shared" si="7"/>
        <v>0.66227349941300773</v>
      </c>
      <c r="AB34" s="35">
        <f t="shared" si="7"/>
        <v>0.53104080300540035</v>
      </c>
      <c r="AC34" s="35">
        <f t="shared" si="7"/>
        <v>0.5239225230310508</v>
      </c>
      <c r="AD34" s="35">
        <f t="shared" si="7"/>
        <v>0.52392295383508125</v>
      </c>
      <c r="AE34" s="35">
        <f t="shared" si="7"/>
        <v>0.52392381143327171</v>
      </c>
      <c r="AF34" s="35">
        <f t="shared" si="7"/>
        <v>0.52392346514497223</v>
      </c>
      <c r="AG34" s="35">
        <f t="shared" si="7"/>
        <v>0.52392306241003495</v>
      </c>
      <c r="AH34" s="35">
        <f t="shared" si="7"/>
        <v>0.52376788453629441</v>
      </c>
      <c r="AI34" s="35">
        <f t="shared" si="7"/>
        <v>0.55087611772568368</v>
      </c>
      <c r="AJ34" s="35">
        <f t="shared" si="7"/>
        <v>0.59391998539995883</v>
      </c>
      <c r="AK34" s="35">
        <f t="shared" si="7"/>
        <v>0.63885651768455687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0.57458848217468805</v>
      </c>
      <c r="T35" s="35">
        <f t="shared" si="8"/>
        <v>0.6108264009819967</v>
      </c>
      <c r="U35" s="35">
        <f t="shared" si="8"/>
        <v>0.59191941754916788</v>
      </c>
      <c r="V35" s="35">
        <f t="shared" si="8"/>
        <v>0.52129123639607489</v>
      </c>
      <c r="W35" s="35">
        <f t="shared" si="8"/>
        <v>0.47373577996070726</v>
      </c>
      <c r="X35" s="35">
        <f t="shared" si="8"/>
        <v>0.47373577996279564</v>
      </c>
      <c r="Y35" s="35">
        <f t="shared" si="8"/>
        <v>0.49926933223539749</v>
      </c>
      <c r="Z35" s="35">
        <f t="shared" si="8"/>
        <v>0.50099110643668487</v>
      </c>
      <c r="AA35" s="35">
        <f t="shared" si="8"/>
        <v>0.53625228845377471</v>
      </c>
      <c r="AB35" s="35">
        <f t="shared" si="8"/>
        <v>0.49530910341482348</v>
      </c>
      <c r="AC35" s="35">
        <f t="shared" si="8"/>
        <v>0.49858392742537311</v>
      </c>
      <c r="AD35" s="35">
        <f t="shared" si="8"/>
        <v>0.50163735647482011</v>
      </c>
      <c r="AE35" s="35">
        <f t="shared" si="8"/>
        <v>0.5044486821180556</v>
      </c>
      <c r="AF35" s="35">
        <f t="shared" si="8"/>
        <v>0.5070336751677853</v>
      </c>
      <c r="AG35" s="35">
        <f t="shared" si="8"/>
        <v>0.50932601136363631</v>
      </c>
      <c r="AH35" s="35">
        <f t="shared" si="8"/>
        <v>0.50684368944805192</v>
      </c>
      <c r="AI35" s="35">
        <f t="shared" si="8"/>
        <v>0.51017094675324681</v>
      </c>
      <c r="AJ35" s="35">
        <f t="shared" si="8"/>
        <v>0.54034873068181821</v>
      </c>
      <c r="AK35" s="35">
        <f t="shared" si="8"/>
        <v>0.57460204074675325</v>
      </c>
      <c r="AL35" s="35">
        <f t="shared" si="8"/>
        <v>0.63259676038961044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29.033323808219176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19.704158558904108</v>
      </c>
      <c r="G39" s="1">
        <f>Planel_ConsumoMed_Combustível!K40/365</f>
        <v>20.685978906849314</v>
      </c>
      <c r="H39" s="1">
        <f>Planel_ConsumoMed_Combustível!L40/365</f>
        <v>23.848990301369863</v>
      </c>
      <c r="I39" s="1">
        <f>Planel_ConsumoMed_Combustível!M40/365</f>
        <v>26.889070180821918</v>
      </c>
      <c r="J39" s="1">
        <f>Planel_ConsumoMed_Combustível!N40/365</f>
        <v>26.789772676712328</v>
      </c>
      <c r="K39" s="1">
        <f>Planel_ConsumoMed_Combustível!O40/365</f>
        <v>27.341217671232876</v>
      </c>
      <c r="L39" s="1">
        <f>Planel_ConsumoMed_Combustível!P40/365</f>
        <v>27.490606904109587</v>
      </c>
      <c r="M39" s="1">
        <f>Planel_ConsumoMed_Combustível!Q40/365</f>
        <v>21.61490169041096</v>
      </c>
      <c r="N39" s="1">
        <f>Planel_ConsumoMed_Combustível!R40/365</f>
        <v>21.270231802739726</v>
      </c>
      <c r="O39" s="1">
        <f>Planel_ConsumoMed_Combustível!S40/365</f>
        <v>21.990763893150685</v>
      </c>
      <c r="P39" s="1">
        <f>Planel_ConsumoMed_Combustível!T40/365</f>
        <v>20.815199761643836</v>
      </c>
      <c r="Q39" s="1">
        <f>Planel_ConsumoMed_Combustível!U40/365</f>
        <v>20.322180323287672</v>
      </c>
      <c r="R39" s="1">
        <f>Planel_ConsumoMed_Combustível!V40/365</f>
        <v>19.843383704109591</v>
      </c>
      <c r="S39" s="1">
        <f>Planel_ConsumoMed_Combustível!W40/365</f>
        <v>21.501273693150686</v>
      </c>
      <c r="T39" s="1">
        <f>Planel_ConsumoMed_Combustível!X40/365</f>
        <v>23.669870273972602</v>
      </c>
      <c r="U39" s="1">
        <f>Planel_ConsumoMed_Combustível!Y40/365</f>
        <v>24.790015002739729</v>
      </c>
      <c r="V39" s="1">
        <f>Planel_ConsumoMed_Combustível!Z40/365</f>
        <v>23.763584000000002</v>
      </c>
      <c r="W39" s="1">
        <f>Planel_ConsumoMed_Combustível!AA40/365</f>
        <v>22.650588909589043</v>
      </c>
      <c r="X39" s="1">
        <f>Planel_ConsumoMed_Combustível!AB40/365</f>
        <v>21.123677358904107</v>
      </c>
      <c r="Y39" s="1">
        <f>Planel_ConsumoMed_Combustível!AC40/365</f>
        <v>20.203799301369862</v>
      </c>
      <c r="Z39" s="1">
        <f>Planel_ConsumoMed_Combustível!AD40/365</f>
        <v>28.200746712328765</v>
      </c>
      <c r="AA39" s="1">
        <f>Planel_ConsumoMed_Combustível!AE40/365</f>
        <v>37.673419232876711</v>
      </c>
      <c r="AB39" s="1">
        <f>Planel_ConsumoMed_Combustível!AF40/365</f>
        <v>24.214024701369866</v>
      </c>
      <c r="AC39" s="1">
        <f>Planel_ConsumoMed_Combustível!AG40/365</f>
        <v>23.938760553424654</v>
      </c>
      <c r="AD39" s="1">
        <f>Planel_ConsumoMed_Combustível!AH40/365</f>
        <v>25.660588128767124</v>
      </c>
      <c r="AE39" s="1">
        <f>Planel_ConsumoMed_Combustível!AI40/365</f>
        <v>27.392937312328769</v>
      </c>
      <c r="AF39" s="1">
        <f>Planel_ConsumoMed_Combustível!AJ40/365</f>
        <v>29.159050547945203</v>
      </c>
      <c r="AG39" s="1">
        <f>Planel_ConsumoMed_Combustível!AK40/365</f>
        <v>30.610720520547947</v>
      </c>
      <c r="AH39" s="1">
        <f>Planel_ConsumoMed_Combustível!AL40/365</f>
        <v>31.824757561643835</v>
      </c>
      <c r="AI39" s="1">
        <f>Planel_ConsumoMed_Combustível!AM40/365</f>
        <v>32.469170684931512</v>
      </c>
      <c r="AJ39" s="1">
        <f>Planel_ConsumoMed_Combustível!AN40/365</f>
        <v>35.330179424657537</v>
      </c>
      <c r="AK39" s="1">
        <f>Planel_ConsumoMed_Combustível!AO40/365</f>
        <v>39.630945178082193</v>
      </c>
      <c r="AL39" s="1">
        <f>Planel_ConsumoMed_Combustível!AP40/365</f>
        <v>43.702816383561647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26.73649997260274</v>
      </c>
      <c r="I40" s="1">
        <f>Planel_ConsumoCrit_Combustível!M40/365</f>
        <v>30.153077643835616</v>
      </c>
      <c r="J40" s="1">
        <f>Planel_ConsumoCrit_Combustível!N40/365</f>
        <v>31.723447972602742</v>
      </c>
      <c r="K40" s="1">
        <f>Planel_ConsumoCrit_Combustível!O40/365</f>
        <v>33.884425671232876</v>
      </c>
      <c r="L40" s="1">
        <f>Planel_ConsumoCrit_Combustível!P40/365</f>
        <v>35.493383178082198</v>
      </c>
      <c r="M40" s="1">
        <f>Planel_ConsumoCrit_Combustível!Q40/365</f>
        <v>32.968988410958907</v>
      </c>
      <c r="N40" s="1">
        <f>Planel_ConsumoCrit_Combustível!R40/365</f>
        <v>34.245522082191783</v>
      </c>
      <c r="O40" s="1">
        <f>Planel_ConsumoCrit_Combustível!S40/365</f>
        <v>37.684027315068498</v>
      </c>
      <c r="P40" s="1">
        <f>Planel_ConsumoCrit_Combustível!T40/365</f>
        <v>37.594174958904105</v>
      </c>
      <c r="Q40" s="1">
        <f>Planel_ConsumoCrit_Combustível!U40/365</f>
        <v>38.113590712328765</v>
      </c>
      <c r="R40" s="1">
        <f>Planel_ConsumoCrit_Combustível!V40/365</f>
        <v>36.953841972602739</v>
      </c>
      <c r="S40" s="1">
        <f>Planel_ConsumoCrit_Combustível!W40/365</f>
        <v>39.140828657534243</v>
      </c>
      <c r="T40" s="1">
        <f>Planel_ConsumoCrit_Combustível!X40/365</f>
        <v>41.889028575342465</v>
      </c>
      <c r="U40" s="1">
        <f>Planel_ConsumoCrit_Combustível!Y40/365</f>
        <v>43.742410986301365</v>
      </c>
      <c r="V40" s="1">
        <f>Planel_ConsumoCrit_Combustível!Z40/365</f>
        <v>42.511774986301369</v>
      </c>
      <c r="W40" s="1">
        <f>Planel_ConsumoCrit_Combustível!AA40/365</f>
        <v>40.616758328767126</v>
      </c>
      <c r="X40" s="1">
        <f>Planel_ConsumoCrit_Combustível!AB40/365</f>
        <v>38.844982410958906</v>
      </c>
      <c r="Y40" s="1">
        <f>Planel_ConsumoCrit_Combustível!AC40/365</f>
        <v>37.890704465753423</v>
      </c>
      <c r="Z40" s="1">
        <f>Planel_ConsumoCrit_Combustível!AD40/365</f>
        <v>45.914849041095891</v>
      </c>
      <c r="AA40" s="1">
        <f>Planel_ConsumoCrit_Combustível!AE40/365</f>
        <v>56.63018112328767</v>
      </c>
      <c r="AB40" s="1">
        <f>Planel_ConsumoCrit_Combustível!AF40/365</f>
        <v>42.474369698630134</v>
      </c>
      <c r="AC40" s="1">
        <f>Planel_ConsumoCrit_Combustível!AG40/365</f>
        <v>42.194970849315069</v>
      </c>
      <c r="AD40" s="1">
        <f>Planel_ConsumoCrit_Combustível!AH40/365</f>
        <v>43.913829452054792</v>
      </c>
      <c r="AE40" s="1">
        <f>Planel_ConsumoCrit_Combustível!AI40/365</f>
        <v>45.643082082191782</v>
      </c>
      <c r="AF40" s="1">
        <f>Planel_ConsumoCrit_Combustível!AJ40/365</f>
        <v>47.406151452054793</v>
      </c>
      <c r="AG40" s="1">
        <f>Planel_ConsumoCrit_Combustível!AK40/365</f>
        <v>48.853969534246573</v>
      </c>
      <c r="AH40" s="1">
        <f>Planel_ConsumoCrit_Combustível!AL40/365</f>
        <v>50.063272575342467</v>
      </c>
      <c r="AI40" s="1">
        <f>Planel_ConsumoCrit_Combustível!AM40/365</f>
        <v>50.763431835616437</v>
      </c>
      <c r="AJ40" s="1">
        <f>Planel_ConsumoCrit_Combustível!AN40/365</f>
        <v>54.87692961643836</v>
      </c>
      <c r="AK40" s="1">
        <f>Planel_ConsumoCrit_Combustível!AO40/365</f>
        <v>60.128881095890414</v>
      </c>
      <c r="AL40" s="1">
        <f>Planel_ConsumoCrit_Combustível!AP40/365</f>
        <v>65.748204273972604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110650.64629999999</v>
      </c>
      <c r="AZ4" s="1">
        <f>HLOOKUP(AZ$2,PLANEL_Pot_anual!$C$3:$AL$23,2,TRUE)</f>
        <v>110650.64629999999</v>
      </c>
      <c r="BA4" s="1">
        <f>HLOOKUP(BA$2,PLANEL_Pot_anual!$C$3:$AL$23,2,TRUE)</f>
        <v>110650.64629999999</v>
      </c>
      <c r="BB4" s="1">
        <f>HLOOKUP(BB$2,PLANEL_Pot_anual!$C$3:$AL$23,2,TRUE)</f>
        <v>110650.64629999999</v>
      </c>
      <c r="BC4" s="1">
        <f>HLOOKUP(BC$2,PLANEL_Pot_anual!$C$3:$AL$23,2,TRUE)</f>
        <v>114714.47100000001</v>
      </c>
      <c r="BD4" s="1">
        <f>HLOOKUP(BD$2,PLANEL_Pot_anual!$C$3:$AL$23,2,TRUE)</f>
        <v>114714.47100000001</v>
      </c>
      <c r="BE4" s="1">
        <f>HLOOKUP(BE$2,PLANEL_Pot_anual!$C$3:$AL$23,2,TRUE)</f>
        <v>114714.47100000001</v>
      </c>
      <c r="BF4" s="1">
        <f>HLOOKUP(BF$2,PLANEL_Pot_anual!$C$3:$AL$23,2,TRUE)</f>
        <v>114714.47100000001</v>
      </c>
      <c r="BG4" s="1">
        <f>HLOOKUP(BG$2,PLANEL_Pot_anual!$C$3:$AL$23,2,TRUE)</f>
        <v>115893.58040000001</v>
      </c>
      <c r="BH4" s="1">
        <f>HLOOKUP(BH$2,PLANEL_Pot_anual!$C$3:$AL$23,2,TRUE)</f>
        <v>115893.58040000001</v>
      </c>
      <c r="BI4" s="1">
        <f>HLOOKUP(BI$2,PLANEL_Pot_anual!$C$3:$AL$23,2,TRUE)</f>
        <v>115893.58040000001</v>
      </c>
      <c r="BJ4" s="1">
        <f>HLOOKUP(BJ$2,PLANEL_Pot_anual!$C$3:$AL$23,2,TRUE)</f>
        <v>115893.58040000001</v>
      </c>
      <c r="BK4" s="1">
        <f>HLOOKUP(BK$2,PLANEL_Pot_anual!$C$3:$AL$23,2,TRUE)</f>
        <v>120622.71339999999</v>
      </c>
      <c r="BL4" s="1">
        <f>HLOOKUP(BL$2,PLANEL_Pot_anual!$C$3:$AL$23,2,TRUE)</f>
        <v>120622.71339999999</v>
      </c>
      <c r="BM4" s="1">
        <f>HLOOKUP(BM$2,PLANEL_Pot_anual!$C$3:$AL$23,2,TRUE)</f>
        <v>120622.71339999999</v>
      </c>
      <c r="BN4" s="1">
        <f>HLOOKUP(BN$2,PLANEL_Pot_anual!$C$3:$AL$23,2,TRUE)</f>
        <v>120622.71339999999</v>
      </c>
      <c r="BO4" s="1">
        <f>HLOOKUP(BO$2,PLANEL_Pot_anual!$C$3:$AL$23,2,TRUE)</f>
        <v>126727.935</v>
      </c>
      <c r="BP4" s="1">
        <f>HLOOKUP(BP$2,PLANEL_Pot_anual!$C$3:$AL$23,2,TRUE)</f>
        <v>126727.935</v>
      </c>
      <c r="BQ4" s="1">
        <f>HLOOKUP(BQ$2,PLANEL_Pot_anual!$C$3:$AL$23,2,TRUE)</f>
        <v>126727.935</v>
      </c>
      <c r="BR4" s="1">
        <f>HLOOKUP(BR$2,PLANEL_Pot_anual!$C$3:$AL$23,2,TRUE)</f>
        <v>126727.935</v>
      </c>
      <c r="BS4" s="1">
        <f>HLOOKUP(BS$2,PLANEL_Pot_anual!$C$3:$AL$23,2,TRUE)</f>
        <v>129691.1888</v>
      </c>
      <c r="BT4" s="1">
        <f>HLOOKUP(BT$2,PLANEL_Pot_anual!$C$3:$AL$23,2,TRUE)</f>
        <v>129691.1888</v>
      </c>
      <c r="BU4" s="1">
        <f>HLOOKUP(BU$2,PLANEL_Pot_anual!$C$3:$AL$23,2,TRUE)</f>
        <v>129691.1888</v>
      </c>
      <c r="BV4" s="1">
        <f>HLOOKUP(BV$2,PLANEL_Pot_anual!$C$3:$AL$23,2,TRUE)</f>
        <v>129691.1888</v>
      </c>
      <c r="BW4" s="1">
        <f>HLOOKUP(BW$2,PLANEL_Pot_anual!$C$3:$AL$23,2,TRUE)</f>
        <v>131590.74840000001</v>
      </c>
      <c r="BX4" s="1">
        <f>HLOOKUP(BX$2,PLANEL_Pot_anual!$C$3:$AL$23,2,TRUE)</f>
        <v>131590.74840000001</v>
      </c>
      <c r="BY4" s="1">
        <f>HLOOKUP(BY$2,PLANEL_Pot_anual!$C$3:$AL$23,2,TRUE)</f>
        <v>131590.74840000001</v>
      </c>
      <c r="BZ4" s="1">
        <f>HLOOKUP(BZ$2,PLANEL_Pot_anual!$C$3:$AL$23,2,TRUE)</f>
        <v>131590.74840000001</v>
      </c>
      <c r="CA4" s="1">
        <f>HLOOKUP(CA$2,PLANEL_Pot_anual!$C$3:$AL$23,2,TRUE)</f>
        <v>133000.77960000001</v>
      </c>
      <c r="CB4" s="1">
        <f>HLOOKUP(CB$2,PLANEL_Pot_anual!$C$3:$AL$23,2,TRUE)</f>
        <v>133000.77960000001</v>
      </c>
      <c r="CC4" s="1">
        <f>HLOOKUP(CC$2,PLANEL_Pot_anual!$C$3:$AL$23,2,TRUE)</f>
        <v>133000.77960000001</v>
      </c>
      <c r="CD4" s="1">
        <f>HLOOKUP(CD$2,PLANEL_Pot_anual!$C$3:$AL$23,2,TRUE)</f>
        <v>133000.77960000001</v>
      </c>
      <c r="CE4" s="1">
        <f>HLOOKUP(CE$2,PLANEL_Pot_anual!$C$3:$AL$23,2,TRUE)</f>
        <v>134619.96109999999</v>
      </c>
      <c r="CF4" s="1">
        <f>HLOOKUP(CF$2,PLANEL_Pot_anual!$C$3:$AL$23,2,TRUE)</f>
        <v>134619.96109999999</v>
      </c>
      <c r="CG4" s="1">
        <f>HLOOKUP(CG$2,PLANEL_Pot_anual!$C$3:$AL$23,2,TRUE)</f>
        <v>134619.96109999999</v>
      </c>
      <c r="CH4" s="1">
        <f>HLOOKUP(CH$2,PLANEL_Pot_anual!$C$3:$AL$23,2,TRUE)</f>
        <v>134619.96109999999</v>
      </c>
      <c r="CI4" s="1">
        <f>HLOOKUP(CI$2,PLANEL_Pot_anual!$C$3:$AL$23,2,TRUE)</f>
        <v>136327.9626</v>
      </c>
      <c r="CJ4" s="1">
        <f>HLOOKUP(CJ$2,PLANEL_Pot_anual!$C$3:$AL$23,2,TRUE)</f>
        <v>136327.9626</v>
      </c>
      <c r="CK4" s="1">
        <f>HLOOKUP(CK$2,PLANEL_Pot_anual!$C$3:$AL$23,2,TRUE)</f>
        <v>136327.9626</v>
      </c>
      <c r="CL4" s="1">
        <f>HLOOKUP(CL$2,PLANEL_Pot_anual!$C$3:$AL$23,2,TRUE)</f>
        <v>136327.9626</v>
      </c>
      <c r="CM4" s="1">
        <f>HLOOKUP(CM$2,PLANEL_Pot_anual!$C$3:$AL$23,2,TRUE)</f>
        <v>138447.82769999999</v>
      </c>
      <c r="CN4" s="1">
        <f>HLOOKUP(CN$2,PLANEL_Pot_anual!$C$3:$AL$23,2,TRUE)</f>
        <v>138447.82769999999</v>
      </c>
      <c r="CO4" s="1">
        <f>HLOOKUP(CO$2,PLANEL_Pot_anual!$C$3:$AL$23,2,TRUE)</f>
        <v>138447.82769999999</v>
      </c>
      <c r="CP4" s="1">
        <f>HLOOKUP(CP$2,PLANEL_Pot_anual!$C$3:$AL$23,2,TRUE)</f>
        <v>138447.82769999999</v>
      </c>
      <c r="CQ4" s="1">
        <f>HLOOKUP(CQ$2,PLANEL_Pot_anual!$C$3:$AL$23,2,TRUE)</f>
        <v>139501.1593</v>
      </c>
      <c r="CR4" s="1">
        <f>HLOOKUP(CR$2,PLANEL_Pot_anual!$C$3:$AL$23,2,TRUE)</f>
        <v>139501.1593</v>
      </c>
      <c r="CS4" s="1">
        <f>HLOOKUP(CS$2,PLANEL_Pot_anual!$C$3:$AL$23,2,TRUE)</f>
        <v>139501.1593</v>
      </c>
      <c r="CT4" s="1">
        <f>HLOOKUP(CT$2,PLANEL_Pot_anual!$C$3:$AL$23,2,TRUE)</f>
        <v>139501.1593</v>
      </c>
      <c r="CU4" s="1">
        <f>HLOOKUP(CU$2,PLANEL_Pot_anual!$C$3:$AL$23,2,TRUE)</f>
        <v>140819.0949</v>
      </c>
      <c r="CV4" s="1">
        <f>HLOOKUP(CV$2,PLANEL_Pot_anual!$C$3:$AL$23,2,TRUE)</f>
        <v>140819.0949</v>
      </c>
      <c r="CW4" s="1">
        <f>HLOOKUP(CW$2,PLANEL_Pot_anual!$C$3:$AL$23,2,TRUE)</f>
        <v>140819.0949</v>
      </c>
      <c r="CX4" s="1">
        <f>HLOOKUP(CX$2,PLANEL_Pot_anual!$C$3:$AL$23,2,TRUE)</f>
        <v>140819.0949</v>
      </c>
      <c r="CY4" s="1">
        <f>HLOOKUP(CY$2,PLANEL_Pot_anual!$C$3:$AL$23,2,TRUE)</f>
        <v>140819.0949</v>
      </c>
      <c r="CZ4" s="1">
        <f>HLOOKUP(CZ$2,PLANEL_Pot_anual!$C$3:$AL$23,2,TRUE)</f>
        <v>140819.0949</v>
      </c>
      <c r="DA4" s="1">
        <f>HLOOKUP(DA$2,PLANEL_Pot_anual!$C$3:$AL$23,2,TRUE)</f>
        <v>140819.0949</v>
      </c>
      <c r="DB4" s="1">
        <f>HLOOKUP(DB$2,PLANEL_Pot_anual!$C$3:$AL$23,2,TRUE)</f>
        <v>140819.0949</v>
      </c>
      <c r="DC4" s="1">
        <f>HLOOKUP(DC$2,PLANEL_Pot_anual!$C$3:$AL$23,2,TRUE)</f>
        <v>140819.0949</v>
      </c>
      <c r="DD4" s="1">
        <f>HLOOKUP(DD$2,PLANEL_Pot_anual!$C$3:$AL$23,2,TRUE)</f>
        <v>140819.0949</v>
      </c>
      <c r="DE4" s="1">
        <f>HLOOKUP(DE$2,PLANEL_Pot_anual!$C$3:$AL$23,2,TRUE)</f>
        <v>140819.0949</v>
      </c>
      <c r="DF4" s="1">
        <f>HLOOKUP(DF$2,PLANEL_Pot_anual!$C$3:$AL$23,2,TRUE)</f>
        <v>140819.0949</v>
      </c>
      <c r="DG4" s="1">
        <f>HLOOKUP(DG$2,PLANEL_Pot_anual!$C$3:$AL$23,2,TRUE)</f>
        <v>140819.0949</v>
      </c>
      <c r="DH4" s="1">
        <f>HLOOKUP(DH$2,PLANEL_Pot_anual!$C$3:$AL$23,2,TRUE)</f>
        <v>140819.0949</v>
      </c>
      <c r="DI4" s="1">
        <f>HLOOKUP(DI$2,PLANEL_Pot_anual!$C$3:$AL$23,2,TRUE)</f>
        <v>140819.0949</v>
      </c>
      <c r="DJ4" s="1">
        <f>HLOOKUP(DJ$2,PLANEL_Pot_anual!$C$3:$AL$23,2,TRUE)</f>
        <v>140819.0949</v>
      </c>
      <c r="DK4" s="1">
        <f>HLOOKUP(DK$2,PLANEL_Pot_anual!$C$3:$AL$23,2,TRUE)</f>
        <v>140819.0949</v>
      </c>
      <c r="DL4" s="1">
        <f>HLOOKUP(DL$2,PLANEL_Pot_anual!$C$3:$AL$23,2,TRUE)</f>
        <v>140819.0949</v>
      </c>
      <c r="DM4" s="1">
        <f>HLOOKUP(DM$2,PLANEL_Pot_anual!$C$3:$AL$23,2,TRUE)</f>
        <v>140819.0949</v>
      </c>
      <c r="DN4" s="1">
        <f>HLOOKUP(DN$2,PLANEL_Pot_anual!$C$3:$AL$23,2,TRUE)</f>
        <v>140819.0949</v>
      </c>
      <c r="DO4" s="1">
        <f>HLOOKUP(DO$2,PLANEL_Pot_anual!$C$3:$AL$23,2,TRUE)</f>
        <v>140819.0949</v>
      </c>
      <c r="DP4" s="1">
        <f>HLOOKUP(DP$2,PLANEL_Pot_anual!$C$3:$AL$23,2,TRUE)</f>
        <v>140819.0949</v>
      </c>
      <c r="DQ4" s="1">
        <f>HLOOKUP(DQ$2,PLANEL_Pot_anual!$C$3:$AL$23,2,TRUE)</f>
        <v>140819.0949</v>
      </c>
      <c r="DR4" s="1">
        <f>HLOOKUP(DR$2,PLANEL_Pot_anual!$C$3:$AL$23,2,TRUE)</f>
        <v>140819.0949</v>
      </c>
      <c r="DS4" s="1">
        <f>HLOOKUP(DS$2,PLANEL_Pot_anual!$C$3:$AL$23,2,TRUE)</f>
        <v>140826.6753</v>
      </c>
      <c r="DT4" s="1">
        <f>HLOOKUP(DT$2,PLANEL_Pot_anual!$C$3:$AL$23,2,TRUE)</f>
        <v>140826.6753</v>
      </c>
      <c r="DU4" s="1">
        <f>HLOOKUP(DU$2,PLANEL_Pot_anual!$C$3:$AL$23,2,TRUE)</f>
        <v>140826.6753</v>
      </c>
      <c r="DV4" s="1">
        <f>HLOOKUP(DV$2,PLANEL_Pot_anual!$C$3:$AL$23,2,TRUE)</f>
        <v>140826.6753</v>
      </c>
      <c r="DW4" s="1">
        <f>HLOOKUP(DW$2,PLANEL_Pot_anual!$C$3:$AL$23,2,TRUE)</f>
        <v>141696.30809999999</v>
      </c>
      <c r="DX4" s="1">
        <f>HLOOKUP(DX$2,PLANEL_Pot_anual!$C$3:$AL$23,2,TRUE)</f>
        <v>141696.30809999999</v>
      </c>
      <c r="DY4" s="1">
        <f>HLOOKUP(DY$2,PLANEL_Pot_anual!$C$3:$AL$23,2,TRUE)</f>
        <v>141696.30809999999</v>
      </c>
      <c r="DZ4" s="1">
        <f>HLOOKUP(DZ$2,PLANEL_Pot_anual!$C$3:$AL$23,2,TRUE)</f>
        <v>141696.30809999999</v>
      </c>
      <c r="EA4" s="1">
        <f>HLOOKUP(EA$2,PLANEL_Pot_anual!$C$3:$AL$23,2,TRUE)</f>
        <v>141916.4222</v>
      </c>
      <c r="EB4" s="1">
        <f>HLOOKUP(EB$2,PLANEL_Pot_anual!$C$3:$AL$23,2,TRUE)</f>
        <v>141916.4222</v>
      </c>
      <c r="EC4" s="1">
        <f>HLOOKUP(EC$2,PLANEL_Pot_anual!$C$3:$AL$23,2,TRUE)</f>
        <v>141916.4222</v>
      </c>
      <c r="ED4" s="1">
        <f>HLOOKUP(ED$2,PLANEL_Pot_anual!$C$3:$AL$23,2,TRUE)</f>
        <v>141916.4222</v>
      </c>
      <c r="EE4" s="1">
        <f>HLOOKUP(EE$2,PLANEL_Pot_anual!$C$3:$AL$23,2,TRUE)</f>
        <v>141916.4222</v>
      </c>
      <c r="EF4" s="1">
        <f>HLOOKUP(EF$2,PLANEL_Pot_anual!$C$3:$AL$23,2,TRUE)</f>
        <v>141916.4222</v>
      </c>
      <c r="EG4" s="1">
        <f>HLOOKUP(EG$2,PLANEL_Pot_anual!$C$3:$AL$23,2,TRUE)</f>
        <v>141916.4222</v>
      </c>
      <c r="EH4" s="1">
        <f>HLOOKUP(EH$2,PLANEL_Pot_anual!$C$3:$AL$23,2,TRUE)</f>
        <v>141916.4222</v>
      </c>
      <c r="EI4" s="1">
        <f>HLOOKUP(EI$2,PLANEL_Pot_anual!$C$3:$AL$23,2,TRUE)</f>
        <v>144399.56099999999</v>
      </c>
      <c r="EJ4" s="1">
        <f>HLOOKUP(EJ$2,PLANEL_Pot_anual!$C$3:$AL$23,2,TRUE)</f>
        <v>144399.56099999999</v>
      </c>
      <c r="EK4" s="1">
        <f>HLOOKUP(EK$2,PLANEL_Pot_anual!$C$3:$AL$23,2,TRUE)</f>
        <v>144399.56099999999</v>
      </c>
      <c r="EL4" s="1">
        <f>HLOOKUP(EL$2,PLANEL_Pot_anual!$C$3:$AL$23,2,TRUE)</f>
        <v>144399.56099999999</v>
      </c>
      <c r="EM4" s="1">
        <f>HLOOKUP(EM$2,PLANEL_Pot_anual!$C$3:$AL$23,2,TRUE)</f>
        <v>148061.89939999999</v>
      </c>
      <c r="EN4" s="1">
        <f>HLOOKUP(EN$2,PLANEL_Pot_anual!$C$3:$AL$23,2,TRUE)</f>
        <v>148061.89939999999</v>
      </c>
      <c r="EO4" s="1">
        <f>HLOOKUP(EO$2,PLANEL_Pot_anual!$C$3:$AL$23,2,TRUE)</f>
        <v>148061.89939999999</v>
      </c>
      <c r="EP4" s="1">
        <f>HLOOKUP(EP$2,PLANEL_Pot_anual!$C$3:$AL$23,2,TRUE)</f>
        <v>148061.89939999999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14216.249115999999</v>
      </c>
      <c r="AJ7" s="18">
        <f>HLOOKUP(AJ$2,PLANEL_Pot_anual!$C$3:$AL$23,5,TRUE)</f>
        <v>14216.249115999999</v>
      </c>
      <c r="AK7" s="18">
        <f>HLOOKUP(AK$2,PLANEL_Pot_anual!$C$3:$AL$23,5,TRUE)</f>
        <v>14216.249115999999</v>
      </c>
      <c r="AL7" s="18">
        <f>HLOOKUP(AL$2,PLANEL_Pot_anual!$C$3:$AL$23,5,TRUE)</f>
        <v>14216.249115999999</v>
      </c>
      <c r="AM7" s="18">
        <f>HLOOKUP(AM$2,PLANEL_Pot_anual!$C$3:$AL$23,5,TRUE)</f>
        <v>15323.580771000001</v>
      </c>
      <c r="AN7" s="18">
        <f>HLOOKUP(AN$2,PLANEL_Pot_anual!$C$3:$AL$23,5,TRUE)</f>
        <v>15323.580771000001</v>
      </c>
      <c r="AO7" s="18">
        <f>HLOOKUP(AO$2,PLANEL_Pot_anual!$C$3:$AL$23,5,TRUE)</f>
        <v>15323.580771000001</v>
      </c>
      <c r="AP7" s="18">
        <f>HLOOKUP(AP$2,PLANEL_Pot_anual!$C$3:$AL$23,5,TRUE)</f>
        <v>15323.580771000001</v>
      </c>
      <c r="AQ7" s="18">
        <f>HLOOKUP(AQ$2,PLANEL_Pot_anual!$C$3:$AL$23,5,TRUE)</f>
        <v>15409.884561999999</v>
      </c>
      <c r="AR7" s="18">
        <f>HLOOKUP(AR$2,PLANEL_Pot_anual!$C$3:$AL$23,5,TRUE)</f>
        <v>15409.884561999999</v>
      </c>
      <c r="AS7" s="18">
        <f>HLOOKUP(AS$2,PLANEL_Pot_anual!$C$3:$AL$23,5,TRUE)</f>
        <v>15409.884561999999</v>
      </c>
      <c r="AT7" s="18">
        <f>HLOOKUP(AT$2,PLANEL_Pot_anual!$C$3:$AL$23,5,TRUE)</f>
        <v>15409.884561999999</v>
      </c>
      <c r="AU7" s="18">
        <f>HLOOKUP(AU$2,PLANEL_Pot_anual!$C$3:$AL$23,5,TRUE)</f>
        <v>16000.473913</v>
      </c>
      <c r="AV7" s="18">
        <f>HLOOKUP(AV$2,PLANEL_Pot_anual!$C$3:$AL$23,5,TRUE)</f>
        <v>16000.473913</v>
      </c>
      <c r="AW7" s="18">
        <f>HLOOKUP(AW$2,PLANEL_Pot_anual!$C$3:$AL$23,5,TRUE)</f>
        <v>16000.473913</v>
      </c>
      <c r="AX7" s="18">
        <f>HLOOKUP(AX$2,PLANEL_Pot_anual!$C$3:$AL$23,5,TRUE)</f>
        <v>16000.473913</v>
      </c>
      <c r="AY7" s="18">
        <f>HLOOKUP(AY$2,PLANEL_Pot_anual!$C$3:$AL$23,5,TRUE)</f>
        <v>16758.270251000002</v>
      </c>
      <c r="AZ7" s="18">
        <f>HLOOKUP(AZ$2,PLANEL_Pot_anual!$C$3:$AL$23,5,TRUE)</f>
        <v>16758.270251000002</v>
      </c>
      <c r="BA7" s="18">
        <f>HLOOKUP(BA$2,PLANEL_Pot_anual!$C$3:$AL$23,5,TRUE)</f>
        <v>16758.270251000002</v>
      </c>
      <c r="BB7" s="18">
        <f>HLOOKUP(BB$2,PLANEL_Pot_anual!$C$3:$AL$23,5,TRUE)</f>
        <v>16758.270251000002</v>
      </c>
      <c r="BC7" s="18">
        <f>HLOOKUP(BC$2,PLANEL_Pot_anual!$C$3:$AL$23,5,TRUE)</f>
        <v>16758.070251000001</v>
      </c>
      <c r="BD7" s="18">
        <f>HLOOKUP(BD$2,PLANEL_Pot_anual!$C$3:$AL$23,5,TRUE)</f>
        <v>16758.070251000001</v>
      </c>
      <c r="BE7" s="18">
        <f>HLOOKUP(BE$2,PLANEL_Pot_anual!$C$3:$AL$23,5,TRUE)</f>
        <v>16758.070251000001</v>
      </c>
      <c r="BF7" s="18">
        <f>HLOOKUP(BF$2,PLANEL_Pot_anual!$C$3:$AL$23,5,TRUE)</f>
        <v>16758.070251000001</v>
      </c>
      <c r="BG7" s="18">
        <f>HLOOKUP(BG$2,PLANEL_Pot_anual!$C$3:$AL$23,5,TRUE)</f>
        <v>16758.070251000001</v>
      </c>
      <c r="BH7" s="18">
        <f>HLOOKUP(BH$2,PLANEL_Pot_anual!$C$3:$AL$23,5,TRUE)</f>
        <v>16758.070251000001</v>
      </c>
      <c r="BI7" s="18">
        <f>HLOOKUP(BI$2,PLANEL_Pot_anual!$C$3:$AL$23,5,TRUE)</f>
        <v>16758.070251000001</v>
      </c>
      <c r="BJ7" s="18">
        <f>HLOOKUP(BJ$2,PLANEL_Pot_anual!$C$3:$AL$23,5,TRUE)</f>
        <v>16758.070251000001</v>
      </c>
      <c r="BK7" s="18">
        <f>HLOOKUP(BK$2,PLANEL_Pot_anual!$C$3:$AL$23,5,TRUE)</f>
        <v>16758.070251000001</v>
      </c>
      <c r="BL7" s="18">
        <f>HLOOKUP(BL$2,PLANEL_Pot_anual!$C$3:$AL$23,5,TRUE)</f>
        <v>16758.070251000001</v>
      </c>
      <c r="BM7" s="18">
        <f>HLOOKUP(BM$2,PLANEL_Pot_anual!$C$3:$AL$23,5,TRUE)</f>
        <v>16758.070251000001</v>
      </c>
      <c r="BN7" s="18">
        <f>HLOOKUP(BN$2,PLANEL_Pot_anual!$C$3:$AL$23,5,TRUE)</f>
        <v>16758.070251000001</v>
      </c>
      <c r="BO7" s="18">
        <f>HLOOKUP(BO$2,PLANEL_Pot_anual!$C$3:$AL$23,5,TRUE)</f>
        <v>17483.470250999999</v>
      </c>
      <c r="BP7" s="18">
        <f>HLOOKUP(BP$2,PLANEL_Pot_anual!$C$3:$AL$23,5,TRUE)</f>
        <v>17483.470250999999</v>
      </c>
      <c r="BQ7" s="18">
        <f>HLOOKUP(BQ$2,PLANEL_Pot_anual!$C$3:$AL$23,5,TRUE)</f>
        <v>17483.470250999999</v>
      </c>
      <c r="BR7" s="18">
        <f>HLOOKUP(BR$2,PLANEL_Pot_anual!$C$3:$AL$23,5,TRUE)</f>
        <v>17483.470250999999</v>
      </c>
      <c r="BS7" s="18">
        <f>HLOOKUP(BS$2,PLANEL_Pot_anual!$C$3:$AL$23,5,TRUE)</f>
        <v>18408.470250999999</v>
      </c>
      <c r="BT7" s="18">
        <f>HLOOKUP(BT$2,PLANEL_Pot_anual!$C$3:$AL$23,5,TRUE)</f>
        <v>18408.470250999999</v>
      </c>
      <c r="BU7" s="18">
        <f>HLOOKUP(BU$2,PLANEL_Pot_anual!$C$3:$AL$23,5,TRUE)</f>
        <v>18408.470250999999</v>
      </c>
      <c r="BV7" s="18">
        <f>HLOOKUP(BV$2,PLANEL_Pot_anual!$C$3:$AL$23,5,TRUE)</f>
        <v>18408.470250999999</v>
      </c>
      <c r="BW7" s="18">
        <f>HLOOKUP(BW$2,PLANEL_Pot_anual!$C$3:$AL$23,5,TRUE)</f>
        <v>19333.470250999999</v>
      </c>
      <c r="BX7" s="18">
        <f>HLOOKUP(BX$2,PLANEL_Pot_anual!$C$3:$AL$23,5,TRUE)</f>
        <v>19333.470250999999</v>
      </c>
      <c r="BY7" s="18">
        <f>HLOOKUP(BY$2,PLANEL_Pot_anual!$C$3:$AL$23,5,TRUE)</f>
        <v>19333.470250999999</v>
      </c>
      <c r="BZ7" s="18">
        <f>HLOOKUP(BZ$2,PLANEL_Pot_anual!$C$3:$AL$23,5,TRUE)</f>
        <v>19333.470250999999</v>
      </c>
      <c r="CA7" s="18">
        <f>HLOOKUP(CA$2,PLANEL_Pot_anual!$C$3:$AL$23,5,TRUE)</f>
        <v>20258.670251</v>
      </c>
      <c r="CB7" s="18">
        <f>HLOOKUP(CB$2,PLANEL_Pot_anual!$C$3:$AL$23,5,TRUE)</f>
        <v>20258.670251</v>
      </c>
      <c r="CC7" s="18">
        <f>HLOOKUP(CC$2,PLANEL_Pot_anual!$C$3:$AL$23,5,TRUE)</f>
        <v>20258.670251</v>
      </c>
      <c r="CD7" s="18">
        <f>HLOOKUP(CD$2,PLANEL_Pot_anual!$C$3:$AL$23,5,TRUE)</f>
        <v>20258.670251</v>
      </c>
      <c r="CE7" s="18">
        <f>HLOOKUP(CE$2,PLANEL_Pot_anual!$C$3:$AL$23,5,TRUE)</f>
        <v>21183.670251</v>
      </c>
      <c r="CF7" s="18">
        <f>HLOOKUP(CF$2,PLANEL_Pot_anual!$C$3:$AL$23,5,TRUE)</f>
        <v>21183.670251</v>
      </c>
      <c r="CG7" s="18">
        <f>HLOOKUP(CG$2,PLANEL_Pot_anual!$C$3:$AL$23,5,TRUE)</f>
        <v>21183.670251</v>
      </c>
      <c r="CH7" s="18">
        <f>HLOOKUP(CH$2,PLANEL_Pot_anual!$C$3:$AL$23,5,TRUE)</f>
        <v>21183.670251</v>
      </c>
      <c r="CI7" s="18">
        <f>HLOOKUP(CI$2,PLANEL_Pot_anual!$C$3:$AL$23,5,TRUE)</f>
        <v>22108.670251</v>
      </c>
      <c r="CJ7" s="18">
        <f>HLOOKUP(CJ$2,PLANEL_Pot_anual!$C$3:$AL$23,5,TRUE)</f>
        <v>22108.670251</v>
      </c>
      <c r="CK7" s="18">
        <f>HLOOKUP(CK$2,PLANEL_Pot_anual!$C$3:$AL$23,5,TRUE)</f>
        <v>22108.670251</v>
      </c>
      <c r="CL7" s="18">
        <f>HLOOKUP(CL$2,PLANEL_Pot_anual!$C$3:$AL$23,5,TRUE)</f>
        <v>22108.670251</v>
      </c>
      <c r="CM7" s="18">
        <f>HLOOKUP(CM$2,PLANEL_Pot_anual!$C$3:$AL$23,5,TRUE)</f>
        <v>23033.870251</v>
      </c>
      <c r="CN7" s="18">
        <f>HLOOKUP(CN$2,PLANEL_Pot_anual!$C$3:$AL$23,5,TRUE)</f>
        <v>23033.870251</v>
      </c>
      <c r="CO7" s="18">
        <f>HLOOKUP(CO$2,PLANEL_Pot_anual!$C$3:$AL$23,5,TRUE)</f>
        <v>23033.870251</v>
      </c>
      <c r="CP7" s="18">
        <f>HLOOKUP(CP$2,PLANEL_Pot_anual!$C$3:$AL$23,5,TRUE)</f>
        <v>23033.870251</v>
      </c>
      <c r="CQ7" s="18">
        <f>HLOOKUP(CQ$2,PLANEL_Pot_anual!$C$3:$AL$23,5,TRUE)</f>
        <v>23958.870251</v>
      </c>
      <c r="CR7" s="18">
        <f>HLOOKUP(CR$2,PLANEL_Pot_anual!$C$3:$AL$23,5,TRUE)</f>
        <v>23958.870251</v>
      </c>
      <c r="CS7" s="18">
        <f>HLOOKUP(CS$2,PLANEL_Pot_anual!$C$3:$AL$23,5,TRUE)</f>
        <v>23958.870251</v>
      </c>
      <c r="CT7" s="18">
        <f>HLOOKUP(CT$2,PLANEL_Pot_anual!$C$3:$AL$23,5,TRUE)</f>
        <v>23958.870251</v>
      </c>
      <c r="CU7" s="18">
        <f>HLOOKUP(CU$2,PLANEL_Pot_anual!$C$3:$AL$23,5,TRUE)</f>
        <v>24883.870251</v>
      </c>
      <c r="CV7" s="18">
        <f>HLOOKUP(CV$2,PLANEL_Pot_anual!$C$3:$AL$23,5,TRUE)</f>
        <v>24883.870251</v>
      </c>
      <c r="CW7" s="18">
        <f>HLOOKUP(CW$2,PLANEL_Pot_anual!$C$3:$AL$23,5,TRUE)</f>
        <v>24883.870251</v>
      </c>
      <c r="CX7" s="18">
        <f>HLOOKUP(CX$2,PLANEL_Pot_anual!$C$3:$AL$23,5,TRUE)</f>
        <v>24883.870251</v>
      </c>
      <c r="CY7" s="18">
        <f>HLOOKUP(CY$2,PLANEL_Pot_anual!$C$3:$AL$23,5,TRUE)</f>
        <v>25083.870251</v>
      </c>
      <c r="CZ7" s="18">
        <f>HLOOKUP(CZ$2,PLANEL_Pot_anual!$C$3:$AL$23,5,TRUE)</f>
        <v>25083.870251</v>
      </c>
      <c r="DA7" s="18">
        <f>HLOOKUP(DA$2,PLANEL_Pot_anual!$C$3:$AL$23,5,TRUE)</f>
        <v>25083.870251</v>
      </c>
      <c r="DB7" s="18">
        <f>HLOOKUP(DB$2,PLANEL_Pot_anual!$C$3:$AL$23,5,TRUE)</f>
        <v>25083.870251</v>
      </c>
      <c r="DC7" s="18">
        <f>HLOOKUP(DC$2,PLANEL_Pot_anual!$C$3:$AL$23,5,TRUE)</f>
        <v>25284.170251</v>
      </c>
      <c r="DD7" s="18">
        <f>HLOOKUP(DD$2,PLANEL_Pot_anual!$C$3:$AL$23,5,TRUE)</f>
        <v>25284.170251</v>
      </c>
      <c r="DE7" s="18">
        <f>HLOOKUP(DE$2,PLANEL_Pot_anual!$C$3:$AL$23,5,TRUE)</f>
        <v>25284.170251</v>
      </c>
      <c r="DF7" s="18">
        <f>HLOOKUP(DF$2,PLANEL_Pot_anual!$C$3:$AL$23,5,TRUE)</f>
        <v>25284.170251</v>
      </c>
      <c r="DG7" s="18">
        <f>HLOOKUP(DG$2,PLANEL_Pot_anual!$C$3:$AL$23,5,TRUE)</f>
        <v>25484.170251</v>
      </c>
      <c r="DH7" s="18">
        <f>HLOOKUP(DH$2,PLANEL_Pot_anual!$C$3:$AL$23,5,TRUE)</f>
        <v>25484.170251</v>
      </c>
      <c r="DI7" s="18">
        <f>HLOOKUP(DI$2,PLANEL_Pot_anual!$C$3:$AL$23,5,TRUE)</f>
        <v>25484.170251</v>
      </c>
      <c r="DJ7" s="18">
        <f>HLOOKUP(DJ$2,PLANEL_Pot_anual!$C$3:$AL$23,5,TRUE)</f>
        <v>25484.170251</v>
      </c>
      <c r="DK7" s="18">
        <f>HLOOKUP(DK$2,PLANEL_Pot_anual!$C$3:$AL$23,5,TRUE)</f>
        <v>25684.170251</v>
      </c>
      <c r="DL7" s="18">
        <f>HLOOKUP(DL$2,PLANEL_Pot_anual!$C$3:$AL$23,5,TRUE)</f>
        <v>25684.170251</v>
      </c>
      <c r="DM7" s="18">
        <f>HLOOKUP(DM$2,PLANEL_Pot_anual!$C$3:$AL$23,5,TRUE)</f>
        <v>25684.170251</v>
      </c>
      <c r="DN7" s="18">
        <f>HLOOKUP(DN$2,PLANEL_Pot_anual!$C$3:$AL$23,5,TRUE)</f>
        <v>25684.170251</v>
      </c>
      <c r="DO7" s="18">
        <f>HLOOKUP(DO$2,PLANEL_Pot_anual!$C$3:$AL$23,5,TRUE)</f>
        <v>25884.170251</v>
      </c>
      <c r="DP7" s="18">
        <f>HLOOKUP(DP$2,PLANEL_Pot_anual!$C$3:$AL$23,5,TRUE)</f>
        <v>25884.170251</v>
      </c>
      <c r="DQ7" s="18">
        <f>HLOOKUP(DQ$2,PLANEL_Pot_anual!$C$3:$AL$23,5,TRUE)</f>
        <v>25884.170251</v>
      </c>
      <c r="DR7" s="18">
        <f>HLOOKUP(DR$2,PLANEL_Pot_anual!$C$3:$AL$23,5,TRUE)</f>
        <v>25884.170251</v>
      </c>
      <c r="DS7" s="18">
        <f>HLOOKUP(DS$2,PLANEL_Pot_anual!$C$3:$AL$23,5,TRUE)</f>
        <v>25720.970250999999</v>
      </c>
      <c r="DT7" s="18">
        <f>HLOOKUP(DT$2,PLANEL_Pot_anual!$C$3:$AL$23,5,TRUE)</f>
        <v>25720.970250999999</v>
      </c>
      <c r="DU7" s="18">
        <f>HLOOKUP(DU$2,PLANEL_Pot_anual!$C$3:$AL$23,5,TRUE)</f>
        <v>25720.970250999999</v>
      </c>
      <c r="DV7" s="18">
        <f>HLOOKUP(DV$2,PLANEL_Pot_anual!$C$3:$AL$23,5,TRUE)</f>
        <v>25720.970250999999</v>
      </c>
      <c r="DW7" s="18">
        <f>HLOOKUP(DW$2,PLANEL_Pot_anual!$C$3:$AL$23,5,TRUE)</f>
        <v>25720.970250999999</v>
      </c>
      <c r="DX7" s="18">
        <f>HLOOKUP(DX$2,PLANEL_Pot_anual!$C$3:$AL$23,5,TRUE)</f>
        <v>25720.970250999999</v>
      </c>
      <c r="DY7" s="18">
        <f>HLOOKUP(DY$2,PLANEL_Pot_anual!$C$3:$AL$23,5,TRUE)</f>
        <v>25720.970250999999</v>
      </c>
      <c r="DZ7" s="18">
        <f>HLOOKUP(DZ$2,PLANEL_Pot_anual!$C$3:$AL$23,5,TRUE)</f>
        <v>25720.970250999999</v>
      </c>
      <c r="EA7" s="18">
        <f>HLOOKUP(EA$2,PLANEL_Pot_anual!$C$3:$AL$23,5,TRUE)</f>
        <v>25720.970250999999</v>
      </c>
      <c r="EB7" s="18">
        <f>HLOOKUP(EB$2,PLANEL_Pot_anual!$C$3:$AL$23,5,TRUE)</f>
        <v>25720.970250999999</v>
      </c>
      <c r="EC7" s="18">
        <f>HLOOKUP(EC$2,PLANEL_Pot_anual!$C$3:$AL$23,5,TRUE)</f>
        <v>25720.970250999999</v>
      </c>
      <c r="ED7" s="18">
        <f>HLOOKUP(ED$2,PLANEL_Pot_anual!$C$3:$AL$23,5,TRUE)</f>
        <v>25720.970250999999</v>
      </c>
      <c r="EE7" s="18">
        <f>HLOOKUP(EE$2,PLANEL_Pot_anual!$C$3:$AL$23,5,TRUE)</f>
        <v>25720.970250999999</v>
      </c>
      <c r="EF7" s="18">
        <f>HLOOKUP(EF$2,PLANEL_Pot_anual!$C$3:$AL$23,5,TRUE)</f>
        <v>25720.970250999999</v>
      </c>
      <c r="EG7" s="18">
        <f>HLOOKUP(EG$2,PLANEL_Pot_anual!$C$3:$AL$23,5,TRUE)</f>
        <v>25720.970250999999</v>
      </c>
      <c r="EH7" s="18">
        <f>HLOOKUP(EH$2,PLANEL_Pot_anual!$C$3:$AL$23,5,TRUE)</f>
        <v>25720.970250999999</v>
      </c>
      <c r="EI7" s="18">
        <f>HLOOKUP(EI$2,PLANEL_Pot_anual!$C$3:$AL$23,5,TRUE)</f>
        <v>25720.970250999999</v>
      </c>
      <c r="EJ7" s="18">
        <f>HLOOKUP(EJ$2,PLANEL_Pot_anual!$C$3:$AL$23,5,TRUE)</f>
        <v>25720.970250999999</v>
      </c>
      <c r="EK7" s="18">
        <f>HLOOKUP(EK$2,PLANEL_Pot_anual!$C$3:$AL$23,5,TRUE)</f>
        <v>25720.970250999999</v>
      </c>
      <c r="EL7" s="18">
        <f>HLOOKUP(EL$2,PLANEL_Pot_anual!$C$3:$AL$23,5,TRUE)</f>
        <v>25720.970250999999</v>
      </c>
      <c r="EM7" s="18">
        <f>HLOOKUP(EM$2,PLANEL_Pot_anual!$C$3:$AL$23,5,TRUE)</f>
        <v>25720.970250999999</v>
      </c>
      <c r="EN7" s="18">
        <f>HLOOKUP(EN$2,PLANEL_Pot_anual!$C$3:$AL$23,5,TRUE)</f>
        <v>25720.970250999999</v>
      </c>
      <c r="EO7" s="18">
        <f>HLOOKUP(EO$2,PLANEL_Pot_anual!$C$3:$AL$23,5,TRUE)</f>
        <v>25720.970250999999</v>
      </c>
      <c r="EP7" s="18">
        <f>HLOOKUP(EP$2,PLANEL_Pot_anual!$C$3:$AL$23,5,TRUE)</f>
        <v>25720.970250999999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4529.5516010000001</v>
      </c>
      <c r="BH11" s="1">
        <f>HLOOKUP(BH$2,PLANEL_Pot_anual!$C$3:$AL$24,9,TRUE)</f>
        <v>4529.5516010000001</v>
      </c>
      <c r="BI11" s="1">
        <f>HLOOKUP(BI$2,PLANEL_Pot_anual!$C$3:$AL$24,9,TRUE)</f>
        <v>4529.5516010000001</v>
      </c>
      <c r="BJ11" s="1">
        <f>HLOOKUP(BJ$2,PLANEL_Pot_anual!$C$3:$AL$24,9,TRUE)</f>
        <v>4529.5516010000001</v>
      </c>
      <c r="BK11" s="1">
        <f>HLOOKUP(BK$2,PLANEL_Pot_anual!$C$3:$AL$24,9,TRUE)</f>
        <v>4529.5516010000001</v>
      </c>
      <c r="BL11" s="1">
        <f>HLOOKUP(BL$2,PLANEL_Pot_anual!$C$3:$AL$24,9,TRUE)</f>
        <v>4529.5516010000001</v>
      </c>
      <c r="BM11" s="1">
        <f>HLOOKUP(BM$2,PLANEL_Pot_anual!$C$3:$AL$24,9,TRUE)</f>
        <v>4529.5516010000001</v>
      </c>
      <c r="BN11" s="1">
        <f>HLOOKUP(BN$2,PLANEL_Pot_anual!$C$3:$AL$24,9,TRUE)</f>
        <v>4529.5516010000001</v>
      </c>
      <c r="BO11" s="1">
        <f>HLOOKUP(BO$2,PLANEL_Pot_anual!$C$3:$AL$24,9,TRUE)</f>
        <v>4529.5516010000001</v>
      </c>
      <c r="BP11" s="1">
        <f>HLOOKUP(BP$2,PLANEL_Pot_anual!$C$3:$AL$24,9,TRUE)</f>
        <v>4529.5516010000001</v>
      </c>
      <c r="BQ11" s="1">
        <f>HLOOKUP(BQ$2,PLANEL_Pot_anual!$C$3:$AL$24,9,TRUE)</f>
        <v>4529.5516010000001</v>
      </c>
      <c r="BR11" s="1">
        <f>HLOOKUP(BR$2,PLANEL_Pot_anual!$C$3:$AL$24,9,TRUE)</f>
        <v>4529.5516010000001</v>
      </c>
      <c r="BS11" s="1">
        <f>HLOOKUP(BS$2,PLANEL_Pot_anual!$C$3:$AL$24,9,TRUE)</f>
        <v>4529.5516010000001</v>
      </c>
      <c r="BT11" s="1">
        <f>HLOOKUP(BT$2,PLANEL_Pot_anual!$C$3:$AL$24,9,TRUE)</f>
        <v>4529.5516010000001</v>
      </c>
      <c r="BU11" s="1">
        <f>HLOOKUP(BU$2,PLANEL_Pot_anual!$C$3:$AL$24,9,TRUE)</f>
        <v>4529.5516010000001</v>
      </c>
      <c r="BV11" s="1">
        <f>HLOOKUP(BV$2,PLANEL_Pot_anual!$C$3:$AL$24,9,TRUE)</f>
        <v>4529.5516010000001</v>
      </c>
      <c r="BW11" s="1">
        <f>HLOOKUP(BW$2,PLANEL_Pot_anual!$C$3:$AL$24,9,TRUE)</f>
        <v>4529.5516010000001</v>
      </c>
      <c r="BX11" s="1">
        <f>HLOOKUP(BX$2,PLANEL_Pot_anual!$C$3:$AL$24,9,TRUE)</f>
        <v>4529.5516010000001</v>
      </c>
      <c r="BY11" s="1">
        <f>HLOOKUP(BY$2,PLANEL_Pot_anual!$C$3:$AL$24,9,TRUE)</f>
        <v>4529.5516010000001</v>
      </c>
      <c r="BZ11" s="1">
        <f>HLOOKUP(BZ$2,PLANEL_Pot_anual!$C$3:$AL$24,9,TRUE)</f>
        <v>4529.5516010000001</v>
      </c>
      <c r="CA11" s="1">
        <f>HLOOKUP(CA$2,PLANEL_Pot_anual!$C$3:$AL$24,9,TRUE)</f>
        <v>4529.5516010000001</v>
      </c>
      <c r="CB11" s="1">
        <f>HLOOKUP(CB$2,PLANEL_Pot_anual!$C$3:$AL$24,9,TRUE)</f>
        <v>4529.5516010000001</v>
      </c>
      <c r="CC11" s="1">
        <f>HLOOKUP(CC$2,PLANEL_Pot_anual!$C$3:$AL$24,9,TRUE)</f>
        <v>4529.5516010000001</v>
      </c>
      <c r="CD11" s="1">
        <f>HLOOKUP(CD$2,PLANEL_Pot_anual!$C$3:$AL$24,9,TRUE)</f>
        <v>4529.5516010000001</v>
      </c>
      <c r="CE11" s="1">
        <f>HLOOKUP(CE$2,PLANEL_Pot_anual!$C$3:$AL$24,9,TRUE)</f>
        <v>4529.5516010000001</v>
      </c>
      <c r="CF11" s="1">
        <f>HLOOKUP(CF$2,PLANEL_Pot_anual!$C$3:$AL$24,9,TRUE)</f>
        <v>4529.5516010000001</v>
      </c>
      <c r="CG11" s="1">
        <f>HLOOKUP(CG$2,PLANEL_Pot_anual!$C$3:$AL$24,9,TRUE)</f>
        <v>4529.5516010000001</v>
      </c>
      <c r="CH11" s="1">
        <f>HLOOKUP(CH$2,PLANEL_Pot_anual!$C$3:$AL$24,9,TRUE)</f>
        <v>4529.5516010000001</v>
      </c>
      <c r="CI11" s="1">
        <f>HLOOKUP(CI$2,PLANEL_Pot_anual!$C$3:$AL$24,9,TRUE)</f>
        <v>4529.5516010000001</v>
      </c>
      <c r="CJ11" s="1">
        <f>HLOOKUP(CJ$2,PLANEL_Pot_anual!$C$3:$AL$24,9,TRUE)</f>
        <v>4529.5516010000001</v>
      </c>
      <c r="CK11" s="1">
        <f>HLOOKUP(CK$2,PLANEL_Pot_anual!$C$3:$AL$24,9,TRUE)</f>
        <v>4529.5516010000001</v>
      </c>
      <c r="CL11" s="1">
        <f>HLOOKUP(CL$2,PLANEL_Pot_anual!$C$3:$AL$24,9,TRUE)</f>
        <v>4529.5516010000001</v>
      </c>
      <c r="CM11" s="1">
        <f>HLOOKUP(CM$2,PLANEL_Pot_anual!$C$3:$AL$24,9,TRUE)</f>
        <v>4529.5516010000001</v>
      </c>
      <c r="CN11" s="1">
        <f>HLOOKUP(CN$2,PLANEL_Pot_anual!$C$3:$AL$24,9,TRUE)</f>
        <v>4529.5516010000001</v>
      </c>
      <c r="CO11" s="1">
        <f>HLOOKUP(CO$2,PLANEL_Pot_anual!$C$3:$AL$24,9,TRUE)</f>
        <v>4529.5516010000001</v>
      </c>
      <c r="CP11" s="1">
        <f>HLOOKUP(CP$2,PLANEL_Pot_anual!$C$3:$AL$24,9,TRUE)</f>
        <v>4529.5516010000001</v>
      </c>
      <c r="CQ11" s="1">
        <f>HLOOKUP(CQ$2,PLANEL_Pot_anual!$C$3:$AL$24,9,TRUE)</f>
        <v>4529.5516010000001</v>
      </c>
      <c r="CR11" s="1">
        <f>HLOOKUP(CR$2,PLANEL_Pot_anual!$C$3:$AL$24,9,TRUE)</f>
        <v>4529.5516010000001</v>
      </c>
      <c r="CS11" s="1">
        <f>HLOOKUP(CS$2,PLANEL_Pot_anual!$C$3:$AL$24,9,TRUE)</f>
        <v>4529.5516010000001</v>
      </c>
      <c r="CT11" s="1">
        <f>HLOOKUP(CT$2,PLANEL_Pot_anual!$C$3:$AL$24,9,TRUE)</f>
        <v>4529.5516010000001</v>
      </c>
      <c r="CU11" s="1">
        <f>HLOOKUP(CU$2,PLANEL_Pot_anual!$C$3:$AL$24,9,TRUE)</f>
        <v>4529.5516010000001</v>
      </c>
      <c r="CV11" s="1">
        <f>HLOOKUP(CV$2,PLANEL_Pot_anual!$C$3:$AL$24,9,TRUE)</f>
        <v>4529.5516010000001</v>
      </c>
      <c r="CW11" s="1">
        <f>HLOOKUP(CW$2,PLANEL_Pot_anual!$C$3:$AL$24,9,TRUE)</f>
        <v>4529.5516010000001</v>
      </c>
      <c r="CX11" s="1">
        <f>HLOOKUP(CX$2,PLANEL_Pot_anual!$C$3:$AL$24,9,TRUE)</f>
        <v>4529.5516010000001</v>
      </c>
      <c r="CY11" s="1">
        <f>HLOOKUP(CY$2,PLANEL_Pot_anual!$C$3:$AL$24,9,TRUE)</f>
        <v>4529.5516010000001</v>
      </c>
      <c r="CZ11" s="1">
        <f>HLOOKUP(CZ$2,PLANEL_Pot_anual!$C$3:$AL$24,9,TRUE)</f>
        <v>4529.5516010000001</v>
      </c>
      <c r="DA11" s="1">
        <f>HLOOKUP(DA$2,PLANEL_Pot_anual!$C$3:$AL$24,9,TRUE)</f>
        <v>4529.5516010000001</v>
      </c>
      <c r="DB11" s="1">
        <f>HLOOKUP(DB$2,PLANEL_Pot_anual!$C$3:$AL$24,9,TRUE)</f>
        <v>4529.5516010000001</v>
      </c>
      <c r="DC11" s="1">
        <f>HLOOKUP(DC$2,PLANEL_Pot_anual!$C$3:$AL$24,9,TRUE)</f>
        <v>4529.5516010000001</v>
      </c>
      <c r="DD11" s="1">
        <f>HLOOKUP(DD$2,PLANEL_Pot_anual!$C$3:$AL$24,9,TRUE)</f>
        <v>4529.5516010000001</v>
      </c>
      <c r="DE11" s="1">
        <f>HLOOKUP(DE$2,PLANEL_Pot_anual!$C$3:$AL$24,9,TRUE)</f>
        <v>4529.5516010000001</v>
      </c>
      <c r="DF11" s="1">
        <f>HLOOKUP(DF$2,PLANEL_Pot_anual!$C$3:$AL$24,9,TRUE)</f>
        <v>4529.5516010000001</v>
      </c>
      <c r="DG11" s="1">
        <f>HLOOKUP(DG$2,PLANEL_Pot_anual!$C$3:$AL$24,9,TRUE)</f>
        <v>4529.5516010000001</v>
      </c>
      <c r="DH11" s="1">
        <f>HLOOKUP(DH$2,PLANEL_Pot_anual!$C$3:$AL$24,9,TRUE)</f>
        <v>4529.5516010000001</v>
      </c>
      <c r="DI11" s="1">
        <f>HLOOKUP(DI$2,PLANEL_Pot_anual!$C$3:$AL$24,9,TRUE)</f>
        <v>4529.5516010000001</v>
      </c>
      <c r="DJ11" s="1">
        <f>HLOOKUP(DJ$2,PLANEL_Pot_anual!$C$3:$AL$24,9,TRUE)</f>
        <v>4529.5516010000001</v>
      </c>
      <c r="DK11" s="1">
        <f>HLOOKUP(DK$2,PLANEL_Pot_anual!$C$3:$AL$24,9,TRUE)</f>
        <v>4529.5516010000001</v>
      </c>
      <c r="DL11" s="1">
        <f>HLOOKUP(DL$2,PLANEL_Pot_anual!$C$3:$AL$24,9,TRUE)</f>
        <v>4529.5516010000001</v>
      </c>
      <c r="DM11" s="1">
        <f>HLOOKUP(DM$2,PLANEL_Pot_anual!$C$3:$AL$24,9,TRUE)</f>
        <v>4529.5516010000001</v>
      </c>
      <c r="DN11" s="1">
        <f>HLOOKUP(DN$2,PLANEL_Pot_anual!$C$3:$AL$24,9,TRUE)</f>
        <v>4529.5516010000001</v>
      </c>
      <c r="DO11" s="1">
        <f>HLOOKUP(DO$2,PLANEL_Pot_anual!$C$3:$AL$24,9,TRUE)</f>
        <v>4529.5516010000001</v>
      </c>
      <c r="DP11" s="1">
        <f>HLOOKUP(DP$2,PLANEL_Pot_anual!$C$3:$AL$24,9,TRUE)</f>
        <v>4529.5516010000001</v>
      </c>
      <c r="DQ11" s="1">
        <f>HLOOKUP(DQ$2,PLANEL_Pot_anual!$C$3:$AL$24,9,TRUE)</f>
        <v>4529.5516010000001</v>
      </c>
      <c r="DR11" s="1">
        <f>HLOOKUP(DR$2,PLANEL_Pot_anual!$C$3:$AL$24,9,TRUE)</f>
        <v>4529.5516010000001</v>
      </c>
      <c r="DS11" s="1">
        <f>HLOOKUP(DS$2,PLANEL_Pot_anual!$C$3:$AL$24,9,TRUE)</f>
        <v>4529.5516010000001</v>
      </c>
      <c r="DT11" s="1">
        <f>HLOOKUP(DT$2,PLANEL_Pot_anual!$C$3:$AL$24,9,TRUE)</f>
        <v>4529.5516010000001</v>
      </c>
      <c r="DU11" s="1">
        <f>HLOOKUP(DU$2,PLANEL_Pot_anual!$C$3:$AL$24,9,TRUE)</f>
        <v>4529.5516010000001</v>
      </c>
      <c r="DV11" s="1">
        <f>HLOOKUP(DV$2,PLANEL_Pot_anual!$C$3:$AL$24,9,TRUE)</f>
        <v>4529.5516010000001</v>
      </c>
      <c r="DW11" s="1">
        <f>HLOOKUP(DW$2,PLANEL_Pot_anual!$C$3:$AL$24,9,TRUE)</f>
        <v>4529.5516010000001</v>
      </c>
      <c r="DX11" s="1">
        <f>HLOOKUP(DX$2,PLANEL_Pot_anual!$C$3:$AL$24,9,TRUE)</f>
        <v>4529.5516010000001</v>
      </c>
      <c r="DY11" s="1">
        <f>HLOOKUP(DY$2,PLANEL_Pot_anual!$C$3:$AL$24,9,TRUE)</f>
        <v>4529.5516010000001</v>
      </c>
      <c r="DZ11" s="1">
        <f>HLOOKUP(DZ$2,PLANEL_Pot_anual!$C$3:$AL$24,9,TRUE)</f>
        <v>4529.5516010000001</v>
      </c>
      <c r="EA11" s="1">
        <f>HLOOKUP(EA$2,PLANEL_Pot_anual!$C$3:$AL$24,9,TRUE)</f>
        <v>4529.5516010000001</v>
      </c>
      <c r="EB11" s="1">
        <f>HLOOKUP(EB$2,PLANEL_Pot_anual!$C$3:$AL$24,9,TRUE)</f>
        <v>4529.5516010000001</v>
      </c>
      <c r="EC11" s="1">
        <f>HLOOKUP(EC$2,PLANEL_Pot_anual!$C$3:$AL$24,9,TRUE)</f>
        <v>4529.5516010000001</v>
      </c>
      <c r="ED11" s="1">
        <f>HLOOKUP(ED$2,PLANEL_Pot_anual!$C$3:$AL$24,9,TRUE)</f>
        <v>4529.5516010000001</v>
      </c>
      <c r="EE11" s="1">
        <f>HLOOKUP(EE$2,PLANEL_Pot_anual!$C$3:$AL$24,9,TRUE)</f>
        <v>4529.5516010000001</v>
      </c>
      <c r="EF11" s="1">
        <f>HLOOKUP(EF$2,PLANEL_Pot_anual!$C$3:$AL$24,9,TRUE)</f>
        <v>4529.5516010000001</v>
      </c>
      <c r="EG11" s="1">
        <f>HLOOKUP(EG$2,PLANEL_Pot_anual!$C$3:$AL$24,9,TRUE)</f>
        <v>4529.5516010000001</v>
      </c>
      <c r="EH11" s="1">
        <f>HLOOKUP(EH$2,PLANEL_Pot_anual!$C$3:$AL$24,9,TRUE)</f>
        <v>4529.5516010000001</v>
      </c>
      <c r="EI11" s="1">
        <f>HLOOKUP(EI$2,PLANEL_Pot_anual!$C$3:$AL$24,9,TRUE)</f>
        <v>4529.5516010000001</v>
      </c>
      <c r="EJ11" s="1">
        <f>HLOOKUP(EJ$2,PLANEL_Pot_anual!$C$3:$AL$24,9,TRUE)</f>
        <v>4529.5516010000001</v>
      </c>
      <c r="EK11" s="1">
        <f>HLOOKUP(EK$2,PLANEL_Pot_anual!$C$3:$AL$24,9,TRUE)</f>
        <v>4529.5516010000001</v>
      </c>
      <c r="EL11" s="1">
        <f>HLOOKUP(EL$2,PLANEL_Pot_anual!$C$3:$AL$24,9,TRUE)</f>
        <v>4529.5516010000001</v>
      </c>
      <c r="EM11" s="1">
        <f>HLOOKUP(EM$2,PLANEL_Pot_anual!$C$3:$AL$24,9,TRUE)</f>
        <v>4529.5516010000001</v>
      </c>
      <c r="EN11" s="1">
        <f>HLOOKUP(EN$2,PLANEL_Pot_anual!$C$3:$AL$24,9,TRUE)</f>
        <v>4529.5516010000001</v>
      </c>
      <c r="EO11" s="1">
        <f>HLOOKUP(EO$2,PLANEL_Pot_anual!$C$3:$AL$24,9,TRUE)</f>
        <v>4529.5516010000001</v>
      </c>
      <c r="EP11" s="1">
        <f>HLOOKUP(EP$2,PLANEL_Pot_anual!$C$3:$AL$24,9,TRUE)</f>
        <v>4529.5516010000001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15438.01433</v>
      </c>
      <c r="AF14" s="24">
        <f>HLOOKUP(AF$2,PLANEL_Pot_anual!$C$3:$AL$24,12,TRUE)</f>
        <v>15438.01433</v>
      </c>
      <c r="AG14" s="24">
        <f>HLOOKUP(AG$2,PLANEL_Pot_anual!$C$3:$AL$24,12,TRUE)</f>
        <v>15438.01433</v>
      </c>
      <c r="AH14" s="24">
        <f>HLOOKUP(AH$2,PLANEL_Pot_anual!$C$3:$AL$24,12,TRUE)</f>
        <v>15438.01433</v>
      </c>
      <c r="AI14" s="24">
        <f>HLOOKUP(AI$2,PLANEL_Pot_anual!$C$3:$AL$24,12,TRUE)</f>
        <v>15438.01433</v>
      </c>
      <c r="AJ14" s="24">
        <f>HLOOKUP(AJ$2,PLANEL_Pot_anual!$C$3:$AL$24,12,TRUE)</f>
        <v>15438.01433</v>
      </c>
      <c r="AK14" s="24">
        <f>HLOOKUP(AK$2,PLANEL_Pot_anual!$C$3:$AL$24,12,TRUE)</f>
        <v>15438.01433</v>
      </c>
      <c r="AL14" s="24">
        <f>HLOOKUP(AL$2,PLANEL_Pot_anual!$C$3:$AL$24,12,TRUE)</f>
        <v>15438.01433</v>
      </c>
      <c r="AM14" s="24">
        <f>HLOOKUP(AM$2,PLANEL_Pot_anual!$C$3:$AL$24,12,TRUE)</f>
        <v>15468.393766000001</v>
      </c>
      <c r="AN14" s="24">
        <f>HLOOKUP(AN$2,PLANEL_Pot_anual!$C$3:$AL$24,12,TRUE)</f>
        <v>15468.393766000001</v>
      </c>
      <c r="AO14" s="24">
        <f>HLOOKUP(AO$2,PLANEL_Pot_anual!$C$3:$AL$24,12,TRUE)</f>
        <v>15468.393766000001</v>
      </c>
      <c r="AP14" s="24">
        <f>HLOOKUP(AP$2,PLANEL_Pot_anual!$C$3:$AL$24,12,TRUE)</f>
        <v>15468.393766000001</v>
      </c>
      <c r="AQ14" s="24">
        <f>HLOOKUP(AQ$2,PLANEL_Pot_anual!$C$3:$AL$24,12,TRUE)</f>
        <v>15468.393766000001</v>
      </c>
      <c r="AR14" s="24">
        <f>HLOOKUP(AR$2,PLANEL_Pot_anual!$C$3:$AL$24,12,TRUE)</f>
        <v>15468.393766000001</v>
      </c>
      <c r="AS14" s="24">
        <f>HLOOKUP(AS$2,PLANEL_Pot_anual!$C$3:$AL$24,12,TRUE)</f>
        <v>15468.393766000001</v>
      </c>
      <c r="AT14" s="24">
        <f>HLOOKUP(AT$2,PLANEL_Pot_anual!$C$3:$AL$24,12,TRUE)</f>
        <v>15468.393766000001</v>
      </c>
      <c r="AU14" s="24">
        <f>HLOOKUP(AU$2,PLANEL_Pot_anual!$C$3:$AL$24,12,TRUE)</f>
        <v>15468.393766000001</v>
      </c>
      <c r="AV14" s="24">
        <f>HLOOKUP(AV$2,PLANEL_Pot_anual!$C$3:$AL$24,12,TRUE)</f>
        <v>15468.393766000001</v>
      </c>
      <c r="AW14" s="24">
        <f>HLOOKUP(AW$2,PLANEL_Pot_anual!$C$3:$AL$24,12,TRUE)</f>
        <v>15468.393766000001</v>
      </c>
      <c r="AX14" s="24">
        <f>HLOOKUP(AX$2,PLANEL_Pot_anual!$C$3:$AL$24,12,TRUE)</f>
        <v>15468.393766000001</v>
      </c>
      <c r="AY14" s="24">
        <f>HLOOKUP(AY$2,PLANEL_Pot_anual!$C$3:$AL$24,12,TRUE)</f>
        <v>15707.906305</v>
      </c>
      <c r="AZ14" s="24">
        <f>HLOOKUP(AZ$2,PLANEL_Pot_anual!$C$3:$AL$24,12,TRUE)</f>
        <v>15707.906305</v>
      </c>
      <c r="BA14" s="24">
        <f>HLOOKUP(BA$2,PLANEL_Pot_anual!$C$3:$AL$24,12,TRUE)</f>
        <v>15707.906305</v>
      </c>
      <c r="BB14" s="24">
        <f>HLOOKUP(BB$2,PLANEL_Pot_anual!$C$3:$AL$24,12,TRUE)</f>
        <v>15707.906305</v>
      </c>
      <c r="BC14" s="24">
        <f>HLOOKUP(BC$2,PLANEL_Pot_anual!$C$3:$AL$24,12,TRUE)</f>
        <v>18202.279399999999</v>
      </c>
      <c r="BD14" s="24">
        <f>HLOOKUP(BD$2,PLANEL_Pot_anual!$C$3:$AL$24,12,TRUE)</f>
        <v>18202.279399999999</v>
      </c>
      <c r="BE14" s="24">
        <f>HLOOKUP(BE$2,PLANEL_Pot_anual!$C$3:$AL$24,12,TRUE)</f>
        <v>18202.279399999999</v>
      </c>
      <c r="BF14" s="24">
        <f>HLOOKUP(BF$2,PLANEL_Pot_anual!$C$3:$AL$24,12,TRUE)</f>
        <v>18202.279399999999</v>
      </c>
      <c r="BG14" s="24">
        <f>HLOOKUP(BG$2,PLANEL_Pot_anual!$C$3:$AL$24,12,TRUE)</f>
        <v>23309.19916</v>
      </c>
      <c r="BH14" s="24">
        <f>HLOOKUP(BH$2,PLANEL_Pot_anual!$C$3:$AL$24,12,TRUE)</f>
        <v>23309.19916</v>
      </c>
      <c r="BI14" s="24">
        <f>HLOOKUP(BI$2,PLANEL_Pot_anual!$C$3:$AL$24,12,TRUE)</f>
        <v>23309.19916</v>
      </c>
      <c r="BJ14" s="24">
        <f>HLOOKUP(BJ$2,PLANEL_Pot_anual!$C$3:$AL$24,12,TRUE)</f>
        <v>23309.19916</v>
      </c>
      <c r="BK14" s="24">
        <f>HLOOKUP(BK$2,PLANEL_Pot_anual!$C$3:$AL$24,12,TRUE)</f>
        <v>23309.19916</v>
      </c>
      <c r="BL14" s="24">
        <f>HLOOKUP(BL$2,PLANEL_Pot_anual!$C$3:$AL$24,12,TRUE)</f>
        <v>23309.19916</v>
      </c>
      <c r="BM14" s="24">
        <f>HLOOKUP(BM$2,PLANEL_Pot_anual!$C$3:$AL$24,12,TRUE)</f>
        <v>23309.19916</v>
      </c>
      <c r="BN14" s="24">
        <f>HLOOKUP(BN$2,PLANEL_Pot_anual!$C$3:$AL$24,12,TRUE)</f>
        <v>23309.19916</v>
      </c>
      <c r="BO14" s="24">
        <f>HLOOKUP(BO$2,PLANEL_Pot_anual!$C$3:$AL$24,12,TRUE)</f>
        <v>23609.293170000001</v>
      </c>
      <c r="BP14" s="24">
        <f>HLOOKUP(BP$2,PLANEL_Pot_anual!$C$3:$AL$24,12,TRUE)</f>
        <v>23609.293170000001</v>
      </c>
      <c r="BQ14" s="24">
        <f>HLOOKUP(BQ$2,PLANEL_Pot_anual!$C$3:$AL$24,12,TRUE)</f>
        <v>23609.293170000001</v>
      </c>
      <c r="BR14" s="24">
        <f>HLOOKUP(BR$2,PLANEL_Pot_anual!$C$3:$AL$24,12,TRUE)</f>
        <v>23609.293170000001</v>
      </c>
      <c r="BS14" s="24">
        <f>HLOOKUP(BS$2,PLANEL_Pot_anual!$C$3:$AL$24,12,TRUE)</f>
        <v>23609.293170000001</v>
      </c>
      <c r="BT14" s="24">
        <f>HLOOKUP(BT$2,PLANEL_Pot_anual!$C$3:$AL$24,12,TRUE)</f>
        <v>23609.293170000001</v>
      </c>
      <c r="BU14" s="24">
        <f>HLOOKUP(BU$2,PLANEL_Pot_anual!$C$3:$AL$24,12,TRUE)</f>
        <v>23609.293170000001</v>
      </c>
      <c r="BV14" s="24">
        <f>HLOOKUP(BV$2,PLANEL_Pot_anual!$C$3:$AL$24,12,TRUE)</f>
        <v>23609.293170000001</v>
      </c>
      <c r="BW14" s="24">
        <f>HLOOKUP(BW$2,PLANEL_Pot_anual!$C$3:$AL$24,12,TRUE)</f>
        <v>23609.293170000001</v>
      </c>
      <c r="BX14" s="24">
        <f>HLOOKUP(BX$2,PLANEL_Pot_anual!$C$3:$AL$24,12,TRUE)</f>
        <v>23609.293170000001</v>
      </c>
      <c r="BY14" s="24">
        <f>HLOOKUP(BY$2,PLANEL_Pot_anual!$C$3:$AL$24,12,TRUE)</f>
        <v>23609.293170000001</v>
      </c>
      <c r="BZ14" s="24">
        <f>HLOOKUP(BZ$2,PLANEL_Pot_anual!$C$3:$AL$24,12,TRUE)</f>
        <v>23609.293170000001</v>
      </c>
      <c r="CA14" s="24">
        <f>HLOOKUP(CA$2,PLANEL_Pot_anual!$C$3:$AL$24,12,TRUE)</f>
        <v>23609.293170000001</v>
      </c>
      <c r="CB14" s="24">
        <f>HLOOKUP(CB$2,PLANEL_Pot_anual!$C$3:$AL$24,12,TRUE)</f>
        <v>23609.293170000001</v>
      </c>
      <c r="CC14" s="24">
        <f>HLOOKUP(CC$2,PLANEL_Pot_anual!$C$3:$AL$24,12,TRUE)</f>
        <v>23609.293170000001</v>
      </c>
      <c r="CD14" s="24">
        <f>HLOOKUP(CD$2,PLANEL_Pot_anual!$C$3:$AL$24,12,TRUE)</f>
        <v>23609.293170000001</v>
      </c>
      <c r="CE14" s="24">
        <f>HLOOKUP(CE$2,PLANEL_Pot_anual!$C$3:$AL$24,12,TRUE)</f>
        <v>23609.293170000001</v>
      </c>
      <c r="CF14" s="24">
        <f>HLOOKUP(CF$2,PLANEL_Pot_anual!$C$3:$AL$24,12,TRUE)</f>
        <v>23609.293170000001</v>
      </c>
      <c r="CG14" s="24">
        <f>HLOOKUP(CG$2,PLANEL_Pot_anual!$C$3:$AL$24,12,TRUE)</f>
        <v>23609.293170000001</v>
      </c>
      <c r="CH14" s="24">
        <f>HLOOKUP(CH$2,PLANEL_Pot_anual!$C$3:$AL$24,12,TRUE)</f>
        <v>23609.293170000001</v>
      </c>
      <c r="CI14" s="24">
        <f>HLOOKUP(CI$2,PLANEL_Pot_anual!$C$3:$AL$24,12,TRUE)</f>
        <v>23617.45478</v>
      </c>
      <c r="CJ14" s="24">
        <f>HLOOKUP(CJ$2,PLANEL_Pot_anual!$C$3:$AL$24,12,TRUE)</f>
        <v>23617.45478</v>
      </c>
      <c r="CK14" s="24">
        <f>HLOOKUP(CK$2,PLANEL_Pot_anual!$C$3:$AL$24,12,TRUE)</f>
        <v>23617.45478</v>
      </c>
      <c r="CL14" s="24">
        <f>HLOOKUP(CL$2,PLANEL_Pot_anual!$C$3:$AL$24,12,TRUE)</f>
        <v>23617.45478</v>
      </c>
      <c r="CM14" s="24">
        <f>HLOOKUP(CM$2,PLANEL_Pot_anual!$C$3:$AL$24,12,TRUE)</f>
        <v>23617.45478</v>
      </c>
      <c r="CN14" s="24">
        <f>HLOOKUP(CN$2,PLANEL_Pot_anual!$C$3:$AL$24,12,TRUE)</f>
        <v>23617.45478</v>
      </c>
      <c r="CO14" s="24">
        <f>HLOOKUP(CO$2,PLANEL_Pot_anual!$C$3:$AL$24,12,TRUE)</f>
        <v>23617.45478</v>
      </c>
      <c r="CP14" s="24">
        <f>HLOOKUP(CP$2,PLANEL_Pot_anual!$C$3:$AL$24,12,TRUE)</f>
        <v>23617.45478</v>
      </c>
      <c r="CQ14" s="24">
        <f>HLOOKUP(CQ$2,PLANEL_Pot_anual!$C$3:$AL$24,12,TRUE)</f>
        <v>23617.45478</v>
      </c>
      <c r="CR14" s="24">
        <f>HLOOKUP(CR$2,PLANEL_Pot_anual!$C$3:$AL$24,12,TRUE)</f>
        <v>23617.45478</v>
      </c>
      <c r="CS14" s="24">
        <f>HLOOKUP(CS$2,PLANEL_Pot_anual!$C$3:$AL$24,12,TRUE)</f>
        <v>23617.45478</v>
      </c>
      <c r="CT14" s="24">
        <f>HLOOKUP(CT$2,PLANEL_Pot_anual!$C$3:$AL$24,12,TRUE)</f>
        <v>23617.45478</v>
      </c>
      <c r="CU14" s="24">
        <f>HLOOKUP(CU$2,PLANEL_Pot_anual!$C$3:$AL$24,12,TRUE)</f>
        <v>23617.45478</v>
      </c>
      <c r="CV14" s="24">
        <f>HLOOKUP(CV$2,PLANEL_Pot_anual!$C$3:$AL$24,12,TRUE)</f>
        <v>23617.45478</v>
      </c>
      <c r="CW14" s="24">
        <f>HLOOKUP(CW$2,PLANEL_Pot_anual!$C$3:$AL$24,12,TRUE)</f>
        <v>23617.45478</v>
      </c>
      <c r="CX14" s="24">
        <f>HLOOKUP(CX$2,PLANEL_Pot_anual!$C$3:$AL$24,12,TRUE)</f>
        <v>23617.45478</v>
      </c>
      <c r="CY14" s="24">
        <f>HLOOKUP(CY$2,PLANEL_Pot_anual!$C$3:$AL$24,12,TRUE)</f>
        <v>23617.45478</v>
      </c>
      <c r="CZ14" s="24">
        <f>HLOOKUP(CZ$2,PLANEL_Pot_anual!$C$3:$AL$24,12,TRUE)</f>
        <v>23617.45478</v>
      </c>
      <c r="DA14" s="24">
        <f>HLOOKUP(DA$2,PLANEL_Pot_anual!$C$3:$AL$24,12,TRUE)</f>
        <v>23617.45478</v>
      </c>
      <c r="DB14" s="24">
        <f>HLOOKUP(DB$2,PLANEL_Pot_anual!$C$3:$AL$24,12,TRUE)</f>
        <v>23617.45478</v>
      </c>
      <c r="DC14" s="24">
        <f>HLOOKUP(DC$2,PLANEL_Pot_anual!$C$3:$AL$24,12,TRUE)</f>
        <v>23617.45478</v>
      </c>
      <c r="DD14" s="24">
        <f>HLOOKUP(DD$2,PLANEL_Pot_anual!$C$3:$AL$24,12,TRUE)</f>
        <v>23617.45478</v>
      </c>
      <c r="DE14" s="24">
        <f>HLOOKUP(DE$2,PLANEL_Pot_anual!$C$3:$AL$24,12,TRUE)</f>
        <v>23617.45478</v>
      </c>
      <c r="DF14" s="24">
        <f>HLOOKUP(DF$2,PLANEL_Pot_anual!$C$3:$AL$24,12,TRUE)</f>
        <v>23617.45478</v>
      </c>
      <c r="DG14" s="24">
        <f>HLOOKUP(DG$2,PLANEL_Pot_anual!$C$3:$AL$24,12,TRUE)</f>
        <v>23617.45478</v>
      </c>
      <c r="DH14" s="24">
        <f>HLOOKUP(DH$2,PLANEL_Pot_anual!$C$3:$AL$24,12,TRUE)</f>
        <v>23617.45478</v>
      </c>
      <c r="DI14" s="24">
        <f>HLOOKUP(DI$2,PLANEL_Pot_anual!$C$3:$AL$24,12,TRUE)</f>
        <v>23617.45478</v>
      </c>
      <c r="DJ14" s="24">
        <f>HLOOKUP(DJ$2,PLANEL_Pot_anual!$C$3:$AL$24,12,TRUE)</f>
        <v>23617.45478</v>
      </c>
      <c r="DK14" s="24">
        <f>HLOOKUP(DK$2,PLANEL_Pot_anual!$C$3:$AL$24,12,TRUE)</f>
        <v>23617.45478</v>
      </c>
      <c r="DL14" s="24">
        <f>HLOOKUP(DL$2,PLANEL_Pot_anual!$C$3:$AL$24,12,TRUE)</f>
        <v>23617.45478</v>
      </c>
      <c r="DM14" s="24">
        <f>HLOOKUP(DM$2,PLANEL_Pot_anual!$C$3:$AL$24,12,TRUE)</f>
        <v>23617.45478</v>
      </c>
      <c r="DN14" s="24">
        <f>HLOOKUP(DN$2,PLANEL_Pot_anual!$C$3:$AL$24,12,TRUE)</f>
        <v>23617.45478</v>
      </c>
      <c r="DO14" s="24">
        <f>HLOOKUP(DO$2,PLANEL_Pot_anual!$C$3:$AL$24,12,TRUE)</f>
        <v>23617.45478</v>
      </c>
      <c r="DP14" s="24">
        <f>HLOOKUP(DP$2,PLANEL_Pot_anual!$C$3:$AL$24,12,TRUE)</f>
        <v>23617.45478</v>
      </c>
      <c r="DQ14" s="24">
        <f>HLOOKUP(DQ$2,PLANEL_Pot_anual!$C$3:$AL$24,12,TRUE)</f>
        <v>23617.45478</v>
      </c>
      <c r="DR14" s="24">
        <f>HLOOKUP(DR$2,PLANEL_Pot_anual!$C$3:$AL$24,12,TRUE)</f>
        <v>23617.45478</v>
      </c>
      <c r="DS14" s="24">
        <f>HLOOKUP(DS$2,PLANEL_Pot_anual!$C$3:$AL$24,12,TRUE)</f>
        <v>23617.45478</v>
      </c>
      <c r="DT14" s="24">
        <f>HLOOKUP(DT$2,PLANEL_Pot_anual!$C$3:$AL$24,12,TRUE)</f>
        <v>23617.45478</v>
      </c>
      <c r="DU14" s="24">
        <f>HLOOKUP(DU$2,PLANEL_Pot_anual!$C$3:$AL$24,12,TRUE)</f>
        <v>23617.45478</v>
      </c>
      <c r="DV14" s="24">
        <f>HLOOKUP(DV$2,PLANEL_Pot_anual!$C$3:$AL$24,12,TRUE)</f>
        <v>23617.45478</v>
      </c>
      <c r="DW14" s="24">
        <f>HLOOKUP(DW$2,PLANEL_Pot_anual!$C$3:$AL$24,12,TRUE)</f>
        <v>24003.45478</v>
      </c>
      <c r="DX14" s="24">
        <f>HLOOKUP(DX$2,PLANEL_Pot_anual!$C$3:$AL$24,12,TRUE)</f>
        <v>24003.45478</v>
      </c>
      <c r="DY14" s="24">
        <f>HLOOKUP(DY$2,PLANEL_Pot_anual!$C$3:$AL$24,12,TRUE)</f>
        <v>24003.45478</v>
      </c>
      <c r="DZ14" s="24">
        <f>HLOOKUP(DZ$2,PLANEL_Pot_anual!$C$3:$AL$24,12,TRUE)</f>
        <v>24003.45478</v>
      </c>
      <c r="EA14" s="24">
        <f>HLOOKUP(EA$2,PLANEL_Pot_anual!$C$3:$AL$24,12,TRUE)</f>
        <v>24003.45478</v>
      </c>
      <c r="EB14" s="24">
        <f>HLOOKUP(EB$2,PLANEL_Pot_anual!$C$3:$AL$24,12,TRUE)</f>
        <v>24003.45478</v>
      </c>
      <c r="EC14" s="24">
        <f>HLOOKUP(EC$2,PLANEL_Pot_anual!$C$3:$AL$24,12,TRUE)</f>
        <v>24003.45478</v>
      </c>
      <c r="ED14" s="24">
        <f>HLOOKUP(ED$2,PLANEL_Pot_anual!$C$3:$AL$24,12,TRUE)</f>
        <v>24003.45478</v>
      </c>
      <c r="EE14" s="24">
        <f>HLOOKUP(EE$2,PLANEL_Pot_anual!$C$3:$AL$24,12,TRUE)</f>
        <v>24003.45478</v>
      </c>
      <c r="EF14" s="24">
        <f>HLOOKUP(EF$2,PLANEL_Pot_anual!$C$3:$AL$24,12,TRUE)</f>
        <v>24003.45478</v>
      </c>
      <c r="EG14" s="24">
        <f>HLOOKUP(EG$2,PLANEL_Pot_anual!$C$3:$AL$24,12,TRUE)</f>
        <v>24003.45478</v>
      </c>
      <c r="EH14" s="24">
        <f>HLOOKUP(EH$2,PLANEL_Pot_anual!$C$3:$AL$24,12,TRUE)</f>
        <v>24003.45478</v>
      </c>
      <c r="EI14" s="24">
        <f>HLOOKUP(EI$2,PLANEL_Pot_anual!$C$3:$AL$24,12,TRUE)</f>
        <v>24003.45478</v>
      </c>
      <c r="EJ14" s="24">
        <f>HLOOKUP(EJ$2,PLANEL_Pot_anual!$C$3:$AL$24,12,TRUE)</f>
        <v>24003.45478</v>
      </c>
      <c r="EK14" s="24">
        <f>HLOOKUP(EK$2,PLANEL_Pot_anual!$C$3:$AL$24,12,TRUE)</f>
        <v>24003.45478</v>
      </c>
      <c r="EL14" s="24">
        <f>HLOOKUP(EL$2,PLANEL_Pot_anual!$C$3:$AL$24,12,TRUE)</f>
        <v>24003.45478</v>
      </c>
      <c r="EM14" s="24">
        <f>HLOOKUP(EM$2,PLANEL_Pot_anual!$C$3:$AL$24,12,TRUE)</f>
        <v>24003.45478</v>
      </c>
      <c r="EN14" s="24">
        <f>HLOOKUP(EN$2,PLANEL_Pot_anual!$C$3:$AL$24,12,TRUE)</f>
        <v>24003.45478</v>
      </c>
      <c r="EO14" s="24">
        <f>HLOOKUP(EO$2,PLANEL_Pot_anual!$C$3:$AL$24,12,TRUE)</f>
        <v>24003.45478</v>
      </c>
      <c r="EP14" s="24">
        <f>HLOOKUP(EP$2,PLANEL_Pot_anual!$C$3:$AL$24,12,TRUE)</f>
        <v>24003.45478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17458.136864599997</v>
      </c>
      <c r="AF17" s="30">
        <f>HLOOKUP(AF$2,PLANEL_Pot_anual!$C$3:$AL$24,15,TRUE)</f>
        <v>17458.136864599997</v>
      </c>
      <c r="AG17" s="30">
        <f>HLOOKUP(AG$2,PLANEL_Pot_anual!$C$3:$AL$24,15,TRUE)</f>
        <v>17458.136864599997</v>
      </c>
      <c r="AH17" s="30">
        <f>HLOOKUP(AH$2,PLANEL_Pot_anual!$C$3:$AL$24,15,TRUE)</f>
        <v>17458.136864599997</v>
      </c>
      <c r="AI17" s="30">
        <f>HLOOKUP(AI$2,PLANEL_Pot_anual!$C$3:$AL$24,15,TRUE)</f>
        <v>23379.505971999999</v>
      </c>
      <c r="AJ17" s="30">
        <f>HLOOKUP(AJ$2,PLANEL_Pot_anual!$C$3:$AL$24,15,TRUE)</f>
        <v>23379.505971999999</v>
      </c>
      <c r="AK17" s="30">
        <f>HLOOKUP(AK$2,PLANEL_Pot_anual!$C$3:$AL$24,15,TRUE)</f>
        <v>23379.505971999999</v>
      </c>
      <c r="AL17" s="30">
        <f>HLOOKUP(AL$2,PLANEL_Pot_anual!$C$3:$AL$24,15,TRUE)</f>
        <v>23379.505971999999</v>
      </c>
      <c r="AM17" s="30">
        <f>HLOOKUP(AM$2,PLANEL_Pot_anual!$C$3:$AL$24,15,TRUE)</f>
        <v>26010.607483</v>
      </c>
      <c r="AN17" s="30">
        <f>HLOOKUP(AN$2,PLANEL_Pot_anual!$C$3:$AL$24,15,TRUE)</f>
        <v>26010.607483</v>
      </c>
      <c r="AO17" s="30">
        <f>HLOOKUP(AO$2,PLANEL_Pot_anual!$C$3:$AL$24,15,TRUE)</f>
        <v>26010.607483</v>
      </c>
      <c r="AP17" s="30">
        <f>HLOOKUP(AP$2,PLANEL_Pot_anual!$C$3:$AL$24,15,TRUE)</f>
        <v>26010.607483</v>
      </c>
      <c r="AQ17" s="30">
        <f>HLOOKUP(AQ$2,PLANEL_Pot_anual!$C$3:$AL$24,15,TRUE)</f>
        <v>34218.98992</v>
      </c>
      <c r="AR17" s="30">
        <f>HLOOKUP(AR$2,PLANEL_Pot_anual!$C$3:$AL$24,15,TRUE)</f>
        <v>34218.98992</v>
      </c>
      <c r="AS17" s="30">
        <f>HLOOKUP(AS$2,PLANEL_Pot_anual!$C$3:$AL$24,15,TRUE)</f>
        <v>34218.98992</v>
      </c>
      <c r="AT17" s="30">
        <f>HLOOKUP(AT$2,PLANEL_Pot_anual!$C$3:$AL$24,15,TRUE)</f>
        <v>34218.98992</v>
      </c>
      <c r="AU17" s="30">
        <f>HLOOKUP(AU$2,PLANEL_Pot_anual!$C$3:$AL$24,15,TRUE)</f>
        <v>36394.572109999994</v>
      </c>
      <c r="AV17" s="30">
        <f>HLOOKUP(AV$2,PLANEL_Pot_anual!$C$3:$AL$24,15,TRUE)</f>
        <v>36394.572109999994</v>
      </c>
      <c r="AW17" s="30">
        <f>HLOOKUP(AW$2,PLANEL_Pot_anual!$C$3:$AL$24,15,TRUE)</f>
        <v>36394.572109999994</v>
      </c>
      <c r="AX17" s="30">
        <f>HLOOKUP(AX$2,PLANEL_Pot_anual!$C$3:$AL$24,15,TRUE)</f>
        <v>36394.572109999994</v>
      </c>
      <c r="AY17" s="30">
        <f>HLOOKUP(AY$2,PLANEL_Pot_anual!$C$3:$AL$24,15,TRUE)</f>
        <v>41079.448499999999</v>
      </c>
      <c r="AZ17" s="30">
        <f>HLOOKUP(AZ$2,PLANEL_Pot_anual!$C$3:$AL$24,15,TRUE)</f>
        <v>41079.448499999999</v>
      </c>
      <c r="BA17" s="30">
        <f>HLOOKUP(BA$2,PLANEL_Pot_anual!$C$3:$AL$24,15,TRUE)</f>
        <v>41079.448499999999</v>
      </c>
      <c r="BB17" s="30">
        <f>HLOOKUP(BB$2,PLANEL_Pot_anual!$C$3:$AL$24,15,TRUE)</f>
        <v>41079.448499999999</v>
      </c>
      <c r="BC17" s="30">
        <f>HLOOKUP(BC$2,PLANEL_Pot_anual!$C$3:$AL$24,15,TRUE)</f>
        <v>41150.585319999998</v>
      </c>
      <c r="BD17" s="30">
        <f>HLOOKUP(BD$2,PLANEL_Pot_anual!$C$3:$AL$24,15,TRUE)</f>
        <v>41150.585319999998</v>
      </c>
      <c r="BE17" s="30">
        <f>HLOOKUP(BE$2,PLANEL_Pot_anual!$C$3:$AL$24,15,TRUE)</f>
        <v>41150.585319999998</v>
      </c>
      <c r="BF17" s="30">
        <f>HLOOKUP(BF$2,PLANEL_Pot_anual!$C$3:$AL$24,15,TRUE)</f>
        <v>41150.585319999998</v>
      </c>
      <c r="BG17" s="30">
        <f>HLOOKUP(BG$2,PLANEL_Pot_anual!$C$3:$AL$24,15,TRUE)</f>
        <v>41052.385320000001</v>
      </c>
      <c r="BH17" s="30">
        <f>HLOOKUP(BH$2,PLANEL_Pot_anual!$C$3:$AL$24,15,TRUE)</f>
        <v>41052.385320000001</v>
      </c>
      <c r="BI17" s="30">
        <f>HLOOKUP(BI$2,PLANEL_Pot_anual!$C$3:$AL$24,15,TRUE)</f>
        <v>41052.385320000001</v>
      </c>
      <c r="BJ17" s="30">
        <f>HLOOKUP(BJ$2,PLANEL_Pot_anual!$C$3:$AL$24,15,TRUE)</f>
        <v>41052.385320000001</v>
      </c>
      <c r="BK17" s="30">
        <f>HLOOKUP(BK$2,PLANEL_Pot_anual!$C$3:$AL$24,15,TRUE)</f>
        <v>43066.035060000002</v>
      </c>
      <c r="BL17" s="30">
        <f>HLOOKUP(BL$2,PLANEL_Pot_anual!$C$3:$AL$24,15,TRUE)</f>
        <v>43066.035060000002</v>
      </c>
      <c r="BM17" s="30">
        <f>HLOOKUP(BM$2,PLANEL_Pot_anual!$C$3:$AL$24,15,TRUE)</f>
        <v>43066.035060000002</v>
      </c>
      <c r="BN17" s="30">
        <f>HLOOKUP(BN$2,PLANEL_Pot_anual!$C$3:$AL$24,15,TRUE)</f>
        <v>43066.035060000002</v>
      </c>
      <c r="BO17" s="30">
        <f>HLOOKUP(BO$2,PLANEL_Pot_anual!$C$3:$AL$24,15,TRUE)</f>
        <v>44600.211661000001</v>
      </c>
      <c r="BP17" s="30">
        <f>HLOOKUP(BP$2,PLANEL_Pot_anual!$C$3:$AL$24,15,TRUE)</f>
        <v>44600.211661000001</v>
      </c>
      <c r="BQ17" s="30">
        <f>HLOOKUP(BQ$2,PLANEL_Pot_anual!$C$3:$AL$24,15,TRUE)</f>
        <v>44600.211661000001</v>
      </c>
      <c r="BR17" s="30">
        <f>HLOOKUP(BR$2,PLANEL_Pot_anual!$C$3:$AL$24,15,TRUE)</f>
        <v>44600.211661000001</v>
      </c>
      <c r="BS17" s="30">
        <f>HLOOKUP(BS$2,PLANEL_Pot_anual!$C$3:$AL$24,15,TRUE)</f>
        <v>46871.544881000002</v>
      </c>
      <c r="BT17" s="30">
        <f>HLOOKUP(BT$2,PLANEL_Pot_anual!$C$3:$AL$24,15,TRUE)</f>
        <v>46871.544881000002</v>
      </c>
      <c r="BU17" s="30">
        <f>HLOOKUP(BU$2,PLANEL_Pot_anual!$C$3:$AL$24,15,TRUE)</f>
        <v>46871.544881000002</v>
      </c>
      <c r="BV17" s="30">
        <f>HLOOKUP(BV$2,PLANEL_Pot_anual!$C$3:$AL$24,15,TRUE)</f>
        <v>46871.544881000002</v>
      </c>
      <c r="BW17" s="30">
        <f>HLOOKUP(BW$2,PLANEL_Pot_anual!$C$3:$AL$24,15,TRUE)</f>
        <v>51251.040930000003</v>
      </c>
      <c r="BX17" s="30">
        <f>HLOOKUP(BX$2,PLANEL_Pot_anual!$C$3:$AL$24,15,TRUE)</f>
        <v>51251.040930000003</v>
      </c>
      <c r="BY17" s="30">
        <f>HLOOKUP(BY$2,PLANEL_Pot_anual!$C$3:$AL$24,15,TRUE)</f>
        <v>51251.040930000003</v>
      </c>
      <c r="BZ17" s="30">
        <f>HLOOKUP(BZ$2,PLANEL_Pot_anual!$C$3:$AL$24,15,TRUE)</f>
        <v>51251.040930000003</v>
      </c>
      <c r="CA17" s="30">
        <f>HLOOKUP(CA$2,PLANEL_Pot_anual!$C$3:$AL$24,15,TRUE)</f>
        <v>57807.500030000003</v>
      </c>
      <c r="CB17" s="30">
        <f>HLOOKUP(CB$2,PLANEL_Pot_anual!$C$3:$AL$24,15,TRUE)</f>
        <v>57807.500030000003</v>
      </c>
      <c r="CC17" s="30">
        <f>HLOOKUP(CC$2,PLANEL_Pot_anual!$C$3:$AL$24,15,TRUE)</f>
        <v>57807.500030000003</v>
      </c>
      <c r="CD17" s="30">
        <f>HLOOKUP(CD$2,PLANEL_Pot_anual!$C$3:$AL$24,15,TRUE)</f>
        <v>57807.500030000003</v>
      </c>
      <c r="CE17" s="30">
        <f>HLOOKUP(CE$2,PLANEL_Pot_anual!$C$3:$AL$24,15,TRUE)</f>
        <v>64865.950860000004</v>
      </c>
      <c r="CF17" s="30">
        <f>HLOOKUP(CF$2,PLANEL_Pot_anual!$C$3:$AL$24,15,TRUE)</f>
        <v>64865.950860000004</v>
      </c>
      <c r="CG17" s="30">
        <f>HLOOKUP(CG$2,PLANEL_Pot_anual!$C$3:$AL$24,15,TRUE)</f>
        <v>64865.950860000004</v>
      </c>
      <c r="CH17" s="30">
        <f>HLOOKUP(CH$2,PLANEL_Pot_anual!$C$3:$AL$24,15,TRUE)</f>
        <v>64865.950860000004</v>
      </c>
      <c r="CI17" s="30">
        <f>HLOOKUP(CI$2,PLANEL_Pot_anual!$C$3:$AL$24,15,TRUE)</f>
        <v>72621.058199999999</v>
      </c>
      <c r="CJ17" s="30">
        <f>HLOOKUP(CJ$2,PLANEL_Pot_anual!$C$3:$AL$24,15,TRUE)</f>
        <v>72621.058199999999</v>
      </c>
      <c r="CK17" s="30">
        <f>HLOOKUP(CK$2,PLANEL_Pot_anual!$C$3:$AL$24,15,TRUE)</f>
        <v>72621.058199999999</v>
      </c>
      <c r="CL17" s="30">
        <f>HLOOKUP(CL$2,PLANEL_Pot_anual!$C$3:$AL$24,15,TRUE)</f>
        <v>72621.058199999999</v>
      </c>
      <c r="CM17" s="30">
        <f>HLOOKUP(CM$2,PLANEL_Pot_anual!$C$3:$AL$24,15,TRUE)</f>
        <v>79283.652170000001</v>
      </c>
      <c r="CN17" s="30">
        <f>HLOOKUP(CN$2,PLANEL_Pot_anual!$C$3:$AL$24,15,TRUE)</f>
        <v>79283.652170000001</v>
      </c>
      <c r="CO17" s="30">
        <f>HLOOKUP(CO$2,PLANEL_Pot_anual!$C$3:$AL$24,15,TRUE)</f>
        <v>79283.652170000001</v>
      </c>
      <c r="CP17" s="30">
        <f>HLOOKUP(CP$2,PLANEL_Pot_anual!$C$3:$AL$24,15,TRUE)</f>
        <v>79283.652170000001</v>
      </c>
      <c r="CQ17" s="30">
        <f>HLOOKUP(CQ$2,PLANEL_Pot_anual!$C$3:$AL$24,15,TRUE)</f>
        <v>81637.013269999996</v>
      </c>
      <c r="CR17" s="30">
        <f>HLOOKUP(CR$2,PLANEL_Pot_anual!$C$3:$AL$24,15,TRUE)</f>
        <v>81637.013269999996</v>
      </c>
      <c r="CS17" s="30">
        <f>HLOOKUP(CS$2,PLANEL_Pot_anual!$C$3:$AL$24,15,TRUE)</f>
        <v>81637.013269999996</v>
      </c>
      <c r="CT17" s="30">
        <f>HLOOKUP(CT$2,PLANEL_Pot_anual!$C$3:$AL$24,15,TRUE)</f>
        <v>81637.013269999996</v>
      </c>
      <c r="CU17" s="30">
        <f>HLOOKUP(CU$2,PLANEL_Pot_anual!$C$3:$AL$24,15,TRUE)</f>
        <v>82532.221550000002</v>
      </c>
      <c r="CV17" s="30">
        <f>HLOOKUP(CV$2,PLANEL_Pot_anual!$C$3:$AL$24,15,TRUE)</f>
        <v>82532.221550000002</v>
      </c>
      <c r="CW17" s="30">
        <f>HLOOKUP(CW$2,PLANEL_Pot_anual!$C$3:$AL$24,15,TRUE)</f>
        <v>82532.221550000002</v>
      </c>
      <c r="CX17" s="30">
        <f>HLOOKUP(CX$2,PLANEL_Pot_anual!$C$3:$AL$24,15,TRUE)</f>
        <v>82532.221550000002</v>
      </c>
      <c r="CY17" s="30">
        <f>HLOOKUP(CY$2,PLANEL_Pot_anual!$C$3:$AL$24,15,TRUE)</f>
        <v>96865.956350000008</v>
      </c>
      <c r="CZ17" s="30">
        <f>HLOOKUP(CZ$2,PLANEL_Pot_anual!$C$3:$AL$24,15,TRUE)</f>
        <v>96865.956350000008</v>
      </c>
      <c r="DA17" s="30">
        <f>HLOOKUP(DA$2,PLANEL_Pot_anual!$C$3:$AL$24,15,TRUE)</f>
        <v>96865.956350000008</v>
      </c>
      <c r="DB17" s="30">
        <f>HLOOKUP(DB$2,PLANEL_Pot_anual!$C$3:$AL$24,15,TRUE)</f>
        <v>96865.956350000008</v>
      </c>
      <c r="DC17" s="30">
        <f>HLOOKUP(DC$2,PLANEL_Pot_anual!$C$3:$AL$24,15,TRUE)</f>
        <v>101281.95761</v>
      </c>
      <c r="DD17" s="30">
        <f>HLOOKUP(DD$2,PLANEL_Pot_anual!$C$3:$AL$24,15,TRUE)</f>
        <v>101281.95761</v>
      </c>
      <c r="DE17" s="30">
        <f>HLOOKUP(DE$2,PLANEL_Pot_anual!$C$3:$AL$24,15,TRUE)</f>
        <v>101281.95761</v>
      </c>
      <c r="DF17" s="30">
        <f>HLOOKUP(DF$2,PLANEL_Pot_anual!$C$3:$AL$24,15,TRUE)</f>
        <v>101281.95761</v>
      </c>
      <c r="DG17" s="30">
        <f>HLOOKUP(DG$2,PLANEL_Pot_anual!$C$3:$AL$24,15,TRUE)</f>
        <v>104673.42588</v>
      </c>
      <c r="DH17" s="30">
        <f>HLOOKUP(DH$2,PLANEL_Pot_anual!$C$3:$AL$24,15,TRUE)</f>
        <v>104673.42588</v>
      </c>
      <c r="DI17" s="30">
        <f>HLOOKUP(DI$2,PLANEL_Pot_anual!$C$3:$AL$24,15,TRUE)</f>
        <v>104673.42588</v>
      </c>
      <c r="DJ17" s="30">
        <f>HLOOKUP(DJ$2,PLANEL_Pot_anual!$C$3:$AL$24,15,TRUE)</f>
        <v>104673.42588</v>
      </c>
      <c r="DK17" s="30">
        <f>HLOOKUP(DK$2,PLANEL_Pot_anual!$C$3:$AL$24,15,TRUE)</f>
        <v>108092.59419</v>
      </c>
      <c r="DL17" s="30">
        <f>HLOOKUP(DL$2,PLANEL_Pot_anual!$C$3:$AL$24,15,TRUE)</f>
        <v>108092.59419</v>
      </c>
      <c r="DM17" s="30">
        <f>HLOOKUP(DM$2,PLANEL_Pot_anual!$C$3:$AL$24,15,TRUE)</f>
        <v>108092.59419</v>
      </c>
      <c r="DN17" s="30">
        <f>HLOOKUP(DN$2,PLANEL_Pot_anual!$C$3:$AL$24,15,TRUE)</f>
        <v>108092.59419</v>
      </c>
      <c r="DO17" s="30">
        <f>HLOOKUP(DO$2,PLANEL_Pot_anual!$C$3:$AL$24,15,TRUE)</f>
        <v>111585.00169</v>
      </c>
      <c r="DP17" s="30">
        <f>HLOOKUP(DP$2,PLANEL_Pot_anual!$C$3:$AL$24,15,TRUE)</f>
        <v>111585.00169</v>
      </c>
      <c r="DQ17" s="30">
        <f>HLOOKUP(DQ$2,PLANEL_Pot_anual!$C$3:$AL$24,15,TRUE)</f>
        <v>111585.00169</v>
      </c>
      <c r="DR17" s="30">
        <f>HLOOKUP(DR$2,PLANEL_Pot_anual!$C$3:$AL$24,15,TRUE)</f>
        <v>111585.00169</v>
      </c>
      <c r="DS17" s="30">
        <f>HLOOKUP(DS$2,PLANEL_Pot_anual!$C$3:$AL$24,15,TRUE)</f>
        <v>115979.53942</v>
      </c>
      <c r="DT17" s="30">
        <f>HLOOKUP(DT$2,PLANEL_Pot_anual!$C$3:$AL$24,15,TRUE)</f>
        <v>115979.53942</v>
      </c>
      <c r="DU17" s="30">
        <f>HLOOKUP(DU$2,PLANEL_Pot_anual!$C$3:$AL$24,15,TRUE)</f>
        <v>115979.53942</v>
      </c>
      <c r="DV17" s="30">
        <f>HLOOKUP(DV$2,PLANEL_Pot_anual!$C$3:$AL$24,15,TRUE)</f>
        <v>115979.53942</v>
      </c>
      <c r="DW17" s="30">
        <f>HLOOKUP(DW$2,PLANEL_Pot_anual!$C$3:$AL$24,15,TRUE)</f>
        <v>120034.95379</v>
      </c>
      <c r="DX17" s="30">
        <f>HLOOKUP(DX$2,PLANEL_Pot_anual!$C$3:$AL$24,15,TRUE)</f>
        <v>120034.95379</v>
      </c>
      <c r="DY17" s="30">
        <f>HLOOKUP(DY$2,PLANEL_Pot_anual!$C$3:$AL$24,15,TRUE)</f>
        <v>120034.95379</v>
      </c>
      <c r="DZ17" s="30">
        <f>HLOOKUP(DZ$2,PLANEL_Pot_anual!$C$3:$AL$24,15,TRUE)</f>
        <v>120034.95379</v>
      </c>
      <c r="EA17" s="30">
        <f>HLOOKUP(EA$2,PLANEL_Pot_anual!$C$3:$AL$24,15,TRUE)</f>
        <v>125902.42707999999</v>
      </c>
      <c r="EB17" s="30">
        <f>HLOOKUP(EB$2,PLANEL_Pot_anual!$C$3:$AL$24,15,TRUE)</f>
        <v>125902.42707999999</v>
      </c>
      <c r="EC17" s="30">
        <f>HLOOKUP(EC$2,PLANEL_Pot_anual!$C$3:$AL$24,15,TRUE)</f>
        <v>125902.42707999999</v>
      </c>
      <c r="ED17" s="30">
        <f>HLOOKUP(ED$2,PLANEL_Pot_anual!$C$3:$AL$24,15,TRUE)</f>
        <v>125902.42707999999</v>
      </c>
      <c r="EE17" s="30">
        <f>HLOOKUP(EE$2,PLANEL_Pot_anual!$C$3:$AL$24,15,TRUE)</f>
        <v>131016.55813</v>
      </c>
      <c r="EF17" s="30">
        <f>HLOOKUP(EF$2,PLANEL_Pot_anual!$C$3:$AL$24,15,TRUE)</f>
        <v>131016.55813</v>
      </c>
      <c r="EG17" s="30">
        <f>HLOOKUP(EG$2,PLANEL_Pot_anual!$C$3:$AL$24,15,TRUE)</f>
        <v>131016.55813</v>
      </c>
      <c r="EH17" s="30">
        <f>HLOOKUP(EH$2,PLANEL_Pot_anual!$C$3:$AL$24,15,TRUE)</f>
        <v>131016.55813</v>
      </c>
      <c r="EI17" s="30">
        <f>HLOOKUP(EI$2,PLANEL_Pot_anual!$C$3:$AL$24,15,TRUE)</f>
        <v>134392.15676000001</v>
      </c>
      <c r="EJ17" s="30">
        <f>HLOOKUP(EJ$2,PLANEL_Pot_anual!$C$3:$AL$24,15,TRUE)</f>
        <v>134392.15676000001</v>
      </c>
      <c r="EK17" s="30">
        <f>HLOOKUP(EK$2,PLANEL_Pot_anual!$C$3:$AL$24,15,TRUE)</f>
        <v>134392.15676000001</v>
      </c>
      <c r="EL17" s="30">
        <f>HLOOKUP(EL$2,PLANEL_Pot_anual!$C$3:$AL$24,15,TRUE)</f>
        <v>134392.15676000001</v>
      </c>
      <c r="EM17" s="30">
        <f>HLOOKUP(EM$2,PLANEL_Pot_anual!$C$3:$AL$24,15,TRUE)</f>
        <v>135522.04285</v>
      </c>
      <c r="EN17" s="30">
        <f>HLOOKUP(EN$2,PLANEL_Pot_anual!$C$3:$AL$24,15,TRUE)</f>
        <v>135522.04285</v>
      </c>
      <c r="EO17" s="30">
        <f>HLOOKUP(EO$2,PLANEL_Pot_anual!$C$3:$AL$24,15,TRUE)</f>
        <v>135522.04285</v>
      </c>
      <c r="EP17" s="30">
        <f>HLOOKUP(EP$2,PLANEL_Pot_anual!$C$3:$AL$24,15,TRUE)</f>
        <v>135522.04285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29278.488799999999</v>
      </c>
      <c r="DX20" s="26">
        <f>HLOOKUP(DX$2,PLANEL_Pot_anual!$C$3:$AL$24,18,TRUE)</f>
        <v>29278.488799999999</v>
      </c>
      <c r="DY20" s="26">
        <f>HLOOKUP(DY$2,PLANEL_Pot_anual!$C$3:$AL$24,18,TRUE)</f>
        <v>29278.488799999999</v>
      </c>
      <c r="DZ20" s="26">
        <f>HLOOKUP(DZ$2,PLANEL_Pot_anual!$C$3:$AL$24,18,TRUE)</f>
        <v>29278.488799999999</v>
      </c>
      <c r="EA20" s="26">
        <f>HLOOKUP(EA$2,PLANEL_Pot_anual!$C$3:$AL$24,18,TRUE)</f>
        <v>33506.309650000003</v>
      </c>
      <c r="EB20" s="26">
        <f>HLOOKUP(EB$2,PLANEL_Pot_anual!$C$3:$AL$24,18,TRUE)</f>
        <v>33506.309650000003</v>
      </c>
      <c r="EC20" s="26">
        <f>HLOOKUP(EC$2,PLANEL_Pot_anual!$C$3:$AL$24,18,TRUE)</f>
        <v>33506.309650000003</v>
      </c>
      <c r="ED20" s="26">
        <f>HLOOKUP(ED$2,PLANEL_Pot_anual!$C$3:$AL$24,18,TRUE)</f>
        <v>33506.309650000003</v>
      </c>
      <c r="EE20" s="26">
        <f>HLOOKUP(EE$2,PLANEL_Pot_anual!$C$3:$AL$24,18,TRUE)</f>
        <v>37898.937189999997</v>
      </c>
      <c r="EF20" s="26">
        <f>HLOOKUP(EF$2,PLANEL_Pot_anual!$C$3:$AL$24,18,TRUE)</f>
        <v>37898.937189999997</v>
      </c>
      <c r="EG20" s="26">
        <f>HLOOKUP(EG$2,PLANEL_Pot_anual!$C$3:$AL$24,18,TRUE)</f>
        <v>37898.937189999997</v>
      </c>
      <c r="EH20" s="26">
        <f>HLOOKUP(EH$2,PLANEL_Pot_anual!$C$3:$AL$24,18,TRUE)</f>
        <v>37898.937189999997</v>
      </c>
      <c r="EI20" s="26">
        <f>HLOOKUP(EI$2,PLANEL_Pot_anual!$C$3:$AL$24,18,TRUE)</f>
        <v>37898.937189999997</v>
      </c>
      <c r="EJ20" s="26">
        <f>HLOOKUP(EJ$2,PLANEL_Pot_anual!$C$3:$AL$24,18,TRUE)</f>
        <v>37898.937189999997</v>
      </c>
      <c r="EK20" s="26">
        <f>HLOOKUP(EK$2,PLANEL_Pot_anual!$C$3:$AL$24,18,TRUE)</f>
        <v>37898.937189999997</v>
      </c>
      <c r="EL20" s="26">
        <f>HLOOKUP(EL$2,PLANEL_Pot_anual!$C$3:$AL$24,18,TRUE)</f>
        <v>37898.937189999997</v>
      </c>
      <c r="EM20" s="26">
        <f>HLOOKUP(EM$2,PLANEL_Pot_anual!$C$3:$AL$24,18,TRUE)</f>
        <v>37898.937189999997</v>
      </c>
      <c r="EN20" s="26">
        <f>HLOOKUP(EN$2,PLANEL_Pot_anual!$C$3:$AL$24,18,TRUE)</f>
        <v>37898.937189999997</v>
      </c>
      <c r="EO20" s="26">
        <f>HLOOKUP(EO$2,PLANEL_Pot_anual!$C$3:$AL$24,18,TRUE)</f>
        <v>37898.937189999997</v>
      </c>
      <c r="EP20" s="26">
        <f>HLOOKUP(EP$2,PLANEL_Pot_anual!$C$3:$AL$24,18,TRUE)</f>
        <v>37898.937189999997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4581.1042219999999</v>
      </c>
      <c r="AR23" s="32">
        <f>HLOOKUP(AR$2,PLANEL_Pot_anual!$C$3:$AL$24,21,TRUE)</f>
        <v>4581.1042219999999</v>
      </c>
      <c r="AS23" s="32">
        <f>HLOOKUP(AS$2,PLANEL_Pot_anual!$C$3:$AL$24,21,TRUE)</f>
        <v>4581.1042219999999</v>
      </c>
      <c r="AT23" s="32">
        <f>HLOOKUP(AT$2,PLANEL_Pot_anual!$C$3:$AL$24,21,TRUE)</f>
        <v>4581.1042219999999</v>
      </c>
      <c r="AU23" s="32">
        <f>HLOOKUP(AU$2,PLANEL_Pot_anual!$C$3:$AL$24,21,TRUE)</f>
        <v>5972.2103120000002</v>
      </c>
      <c r="AV23" s="32">
        <f>HLOOKUP(AV$2,PLANEL_Pot_anual!$C$3:$AL$24,21,TRUE)</f>
        <v>5972.2103120000002</v>
      </c>
      <c r="AW23" s="32">
        <f>HLOOKUP(AW$2,PLANEL_Pot_anual!$C$3:$AL$24,21,TRUE)</f>
        <v>5972.2103120000002</v>
      </c>
      <c r="AX23" s="32">
        <f>HLOOKUP(AX$2,PLANEL_Pot_anual!$C$3:$AL$24,21,TRUE)</f>
        <v>5972.2103120000002</v>
      </c>
      <c r="AY23" s="32">
        <f>HLOOKUP(AY$2,PLANEL_Pot_anual!$C$3:$AL$24,21,TRUE)</f>
        <v>10338.45989</v>
      </c>
      <c r="AZ23" s="32">
        <f>HLOOKUP(AZ$2,PLANEL_Pot_anual!$C$3:$AL$24,21,TRUE)</f>
        <v>10338.45989</v>
      </c>
      <c r="BA23" s="32">
        <f>HLOOKUP(BA$2,PLANEL_Pot_anual!$C$3:$AL$24,21,TRUE)</f>
        <v>10338.45989</v>
      </c>
      <c r="BB23" s="32">
        <f>HLOOKUP(BB$2,PLANEL_Pot_anual!$C$3:$AL$24,21,TRUE)</f>
        <v>10338.45989</v>
      </c>
      <c r="BC23" s="32">
        <f>HLOOKUP(BC$2,PLANEL_Pot_anual!$C$3:$AL$24,21,TRUE)</f>
        <v>11242.532999999999</v>
      </c>
      <c r="BD23" s="32">
        <f>HLOOKUP(BD$2,PLANEL_Pot_anual!$C$3:$AL$24,21,TRUE)</f>
        <v>11242.532999999999</v>
      </c>
      <c r="BE23" s="32">
        <f>HLOOKUP(BE$2,PLANEL_Pot_anual!$C$3:$AL$24,21,TRUE)</f>
        <v>11242.532999999999</v>
      </c>
      <c r="BF23" s="32">
        <f>HLOOKUP(BF$2,PLANEL_Pot_anual!$C$3:$AL$24,21,TRUE)</f>
        <v>11242.532999999999</v>
      </c>
      <c r="BG23" s="32">
        <f>HLOOKUP(BG$2,PLANEL_Pot_anual!$C$3:$AL$24,21,TRUE)</f>
        <v>12618.745070000001</v>
      </c>
      <c r="BH23" s="32">
        <f>HLOOKUP(BH$2,PLANEL_Pot_anual!$C$3:$AL$24,21,TRUE)</f>
        <v>12618.745070000001</v>
      </c>
      <c r="BI23" s="32">
        <f>HLOOKUP(BI$2,PLANEL_Pot_anual!$C$3:$AL$24,21,TRUE)</f>
        <v>12618.745070000001</v>
      </c>
      <c r="BJ23" s="32">
        <f>HLOOKUP(BJ$2,PLANEL_Pot_anual!$C$3:$AL$24,21,TRUE)</f>
        <v>12618.745070000001</v>
      </c>
      <c r="BK23" s="32">
        <f>HLOOKUP(BK$2,PLANEL_Pot_anual!$C$3:$AL$24,21,TRUE)</f>
        <v>12618.745070000001</v>
      </c>
      <c r="BL23" s="32">
        <f>HLOOKUP(BL$2,PLANEL_Pot_anual!$C$3:$AL$24,21,TRUE)</f>
        <v>12618.745070000001</v>
      </c>
      <c r="BM23" s="32">
        <f>HLOOKUP(BM$2,PLANEL_Pot_anual!$C$3:$AL$24,21,TRUE)</f>
        <v>12618.745070000001</v>
      </c>
      <c r="BN23" s="32">
        <f>HLOOKUP(BN$2,PLANEL_Pot_anual!$C$3:$AL$24,21,TRUE)</f>
        <v>12618.745070000001</v>
      </c>
      <c r="BO23" s="32">
        <f>HLOOKUP(BO$2,PLANEL_Pot_anual!$C$3:$AL$24,21,TRUE)</f>
        <v>12618.745070000001</v>
      </c>
      <c r="BP23" s="32">
        <f>HLOOKUP(BP$2,PLANEL_Pot_anual!$C$3:$AL$24,21,TRUE)</f>
        <v>12618.745070000001</v>
      </c>
      <c r="BQ23" s="32">
        <f>HLOOKUP(BQ$2,PLANEL_Pot_anual!$C$3:$AL$24,21,TRUE)</f>
        <v>12618.745070000001</v>
      </c>
      <c r="BR23" s="32">
        <f>HLOOKUP(BR$2,PLANEL_Pot_anual!$C$3:$AL$24,21,TRUE)</f>
        <v>12618.745070000001</v>
      </c>
      <c r="BS23" s="32">
        <f>HLOOKUP(BS$2,PLANEL_Pot_anual!$C$3:$AL$24,21,TRUE)</f>
        <v>14155.135971000002</v>
      </c>
      <c r="BT23" s="32">
        <f>HLOOKUP(BT$2,PLANEL_Pot_anual!$C$3:$AL$24,21,TRUE)</f>
        <v>14155.135971000002</v>
      </c>
      <c r="BU23" s="32">
        <f>HLOOKUP(BU$2,PLANEL_Pot_anual!$C$3:$AL$24,21,TRUE)</f>
        <v>14155.135971000002</v>
      </c>
      <c r="BV23" s="32">
        <f>HLOOKUP(BV$2,PLANEL_Pot_anual!$C$3:$AL$24,21,TRUE)</f>
        <v>14155.135971000002</v>
      </c>
      <c r="BW23" s="32">
        <f>HLOOKUP(BW$2,PLANEL_Pot_anual!$C$3:$AL$24,21,TRUE)</f>
        <v>16006.252437000001</v>
      </c>
      <c r="BX23" s="32">
        <f>HLOOKUP(BX$2,PLANEL_Pot_anual!$C$3:$AL$24,21,TRUE)</f>
        <v>16006.252437000001</v>
      </c>
      <c r="BY23" s="32">
        <f>HLOOKUP(BY$2,PLANEL_Pot_anual!$C$3:$AL$24,21,TRUE)</f>
        <v>16006.252437000001</v>
      </c>
      <c r="BZ23" s="32">
        <f>HLOOKUP(BZ$2,PLANEL_Pot_anual!$C$3:$AL$24,21,TRUE)</f>
        <v>16006.252437000001</v>
      </c>
      <c r="CA23" s="32">
        <f>HLOOKUP(CA$2,PLANEL_Pot_anual!$C$3:$AL$24,21,TRUE)</f>
        <v>17377.847260000002</v>
      </c>
      <c r="CB23" s="32">
        <f>HLOOKUP(CB$2,PLANEL_Pot_anual!$C$3:$AL$24,21,TRUE)</f>
        <v>17377.847260000002</v>
      </c>
      <c r="CC23" s="32">
        <f>HLOOKUP(CC$2,PLANEL_Pot_anual!$C$3:$AL$24,21,TRUE)</f>
        <v>17377.847260000002</v>
      </c>
      <c r="CD23" s="32">
        <f>HLOOKUP(CD$2,PLANEL_Pot_anual!$C$3:$AL$24,21,TRUE)</f>
        <v>17377.847260000002</v>
      </c>
      <c r="CE23" s="32">
        <f>HLOOKUP(CE$2,PLANEL_Pot_anual!$C$3:$AL$24,21,TRUE)</f>
        <v>18548.681438</v>
      </c>
      <c r="CF23" s="32">
        <f>HLOOKUP(CF$2,PLANEL_Pot_anual!$C$3:$AL$24,21,TRUE)</f>
        <v>18548.681438</v>
      </c>
      <c r="CG23" s="32">
        <f>HLOOKUP(CG$2,PLANEL_Pot_anual!$C$3:$AL$24,21,TRUE)</f>
        <v>18548.681438</v>
      </c>
      <c r="CH23" s="32">
        <f>HLOOKUP(CH$2,PLANEL_Pot_anual!$C$3:$AL$24,21,TRUE)</f>
        <v>18548.681438</v>
      </c>
      <c r="CI23" s="32">
        <f>HLOOKUP(CI$2,PLANEL_Pot_anual!$C$3:$AL$24,21,TRUE)</f>
        <v>19912.075002000001</v>
      </c>
      <c r="CJ23" s="32">
        <f>HLOOKUP(CJ$2,PLANEL_Pot_anual!$C$3:$AL$24,21,TRUE)</f>
        <v>19912.075002000001</v>
      </c>
      <c r="CK23" s="32">
        <f>HLOOKUP(CK$2,PLANEL_Pot_anual!$C$3:$AL$24,21,TRUE)</f>
        <v>19912.075002000001</v>
      </c>
      <c r="CL23" s="32">
        <f>HLOOKUP(CL$2,PLANEL_Pot_anual!$C$3:$AL$24,21,TRUE)</f>
        <v>19912.075002000001</v>
      </c>
      <c r="CM23" s="32">
        <f>HLOOKUP(CM$2,PLANEL_Pot_anual!$C$3:$AL$24,21,TRUE)</f>
        <v>21058.580150000002</v>
      </c>
      <c r="CN23" s="32">
        <f>HLOOKUP(CN$2,PLANEL_Pot_anual!$C$3:$AL$24,21,TRUE)</f>
        <v>21058.580150000002</v>
      </c>
      <c r="CO23" s="32">
        <f>HLOOKUP(CO$2,PLANEL_Pot_anual!$C$3:$AL$24,21,TRUE)</f>
        <v>21058.580150000002</v>
      </c>
      <c r="CP23" s="32">
        <f>HLOOKUP(CP$2,PLANEL_Pot_anual!$C$3:$AL$24,21,TRUE)</f>
        <v>21058.580150000002</v>
      </c>
      <c r="CQ23" s="32">
        <f>HLOOKUP(CQ$2,PLANEL_Pot_anual!$C$3:$AL$24,21,TRUE)</f>
        <v>24556.082920000001</v>
      </c>
      <c r="CR23" s="32">
        <f>HLOOKUP(CR$2,PLANEL_Pot_anual!$C$3:$AL$24,21,TRUE)</f>
        <v>24556.082920000001</v>
      </c>
      <c r="CS23" s="32">
        <f>HLOOKUP(CS$2,PLANEL_Pot_anual!$C$3:$AL$24,21,TRUE)</f>
        <v>24556.082920000001</v>
      </c>
      <c r="CT23" s="32">
        <f>HLOOKUP(CT$2,PLANEL_Pot_anual!$C$3:$AL$24,21,TRUE)</f>
        <v>24556.082920000001</v>
      </c>
      <c r="CU23" s="32">
        <f>HLOOKUP(CU$2,PLANEL_Pot_anual!$C$3:$AL$24,21,TRUE)</f>
        <v>27920.324480000003</v>
      </c>
      <c r="CV23" s="32">
        <f>HLOOKUP(CV$2,PLANEL_Pot_anual!$C$3:$AL$24,21,TRUE)</f>
        <v>27920.324480000003</v>
      </c>
      <c r="CW23" s="32">
        <f>HLOOKUP(CW$2,PLANEL_Pot_anual!$C$3:$AL$24,21,TRUE)</f>
        <v>27920.324480000003</v>
      </c>
      <c r="CX23" s="32">
        <f>HLOOKUP(CX$2,PLANEL_Pot_anual!$C$3:$AL$24,21,TRUE)</f>
        <v>27920.324480000003</v>
      </c>
      <c r="CY23" s="32">
        <f>HLOOKUP(CY$2,PLANEL_Pot_anual!$C$3:$AL$24,21,TRUE)</f>
        <v>28809.313569999998</v>
      </c>
      <c r="CZ23" s="32">
        <f>HLOOKUP(CZ$2,PLANEL_Pot_anual!$C$3:$AL$24,21,TRUE)</f>
        <v>28809.313569999998</v>
      </c>
      <c r="DA23" s="32">
        <f>HLOOKUP(DA$2,PLANEL_Pot_anual!$C$3:$AL$24,21,TRUE)</f>
        <v>28809.313569999998</v>
      </c>
      <c r="DB23" s="32">
        <f>HLOOKUP(DB$2,PLANEL_Pot_anual!$C$3:$AL$24,21,TRUE)</f>
        <v>28809.313569999998</v>
      </c>
      <c r="DC23" s="32">
        <f>HLOOKUP(DC$2,PLANEL_Pot_anual!$C$3:$AL$24,21,TRUE)</f>
        <v>31355.066430000003</v>
      </c>
      <c r="DD23" s="32">
        <f>HLOOKUP(DD$2,PLANEL_Pot_anual!$C$3:$AL$24,21,TRUE)</f>
        <v>31355.066430000003</v>
      </c>
      <c r="DE23" s="32">
        <f>HLOOKUP(DE$2,PLANEL_Pot_anual!$C$3:$AL$24,21,TRUE)</f>
        <v>31355.066430000003</v>
      </c>
      <c r="DF23" s="32">
        <f>HLOOKUP(DF$2,PLANEL_Pot_anual!$C$3:$AL$24,21,TRUE)</f>
        <v>31355.066430000003</v>
      </c>
      <c r="DG23" s="32">
        <f>HLOOKUP(DG$2,PLANEL_Pot_anual!$C$3:$AL$24,21,TRUE)</f>
        <v>34144.442800000004</v>
      </c>
      <c r="DH23" s="32">
        <f>HLOOKUP(DH$2,PLANEL_Pot_anual!$C$3:$AL$24,21,TRUE)</f>
        <v>34144.442800000004</v>
      </c>
      <c r="DI23" s="32">
        <f>HLOOKUP(DI$2,PLANEL_Pot_anual!$C$3:$AL$24,21,TRUE)</f>
        <v>34144.442800000004</v>
      </c>
      <c r="DJ23" s="32">
        <f>HLOOKUP(DJ$2,PLANEL_Pot_anual!$C$3:$AL$24,21,TRUE)</f>
        <v>34144.442800000004</v>
      </c>
      <c r="DK23" s="32">
        <f>HLOOKUP(DK$2,PLANEL_Pot_anual!$C$3:$AL$24,21,TRUE)</f>
        <v>36983.63521</v>
      </c>
      <c r="DL23" s="32">
        <f>HLOOKUP(DL$2,PLANEL_Pot_anual!$C$3:$AL$24,21,TRUE)</f>
        <v>36983.63521</v>
      </c>
      <c r="DM23" s="32">
        <f>HLOOKUP(DM$2,PLANEL_Pot_anual!$C$3:$AL$24,21,TRUE)</f>
        <v>36983.63521</v>
      </c>
      <c r="DN23" s="32">
        <f>HLOOKUP(DN$2,PLANEL_Pot_anual!$C$3:$AL$24,21,TRUE)</f>
        <v>36983.63521</v>
      </c>
      <c r="DO23" s="32">
        <f>HLOOKUP(DO$2,PLANEL_Pot_anual!$C$3:$AL$24,21,TRUE)</f>
        <v>39920.179640000002</v>
      </c>
      <c r="DP23" s="32">
        <f>HLOOKUP(DP$2,PLANEL_Pot_anual!$C$3:$AL$24,21,TRUE)</f>
        <v>39920.179640000002</v>
      </c>
      <c r="DQ23" s="32">
        <f>HLOOKUP(DQ$2,PLANEL_Pot_anual!$C$3:$AL$24,21,TRUE)</f>
        <v>39920.179640000002</v>
      </c>
      <c r="DR23" s="32">
        <f>HLOOKUP(DR$2,PLANEL_Pot_anual!$C$3:$AL$24,21,TRUE)</f>
        <v>39920.179640000002</v>
      </c>
      <c r="DS23" s="32">
        <f>HLOOKUP(DS$2,PLANEL_Pot_anual!$C$3:$AL$24,21,TRUE)</f>
        <v>43321.361560000005</v>
      </c>
      <c r="DT23" s="32">
        <f>HLOOKUP(DT$2,PLANEL_Pot_anual!$C$3:$AL$24,21,TRUE)</f>
        <v>43321.361560000005</v>
      </c>
      <c r="DU23" s="32">
        <f>HLOOKUP(DU$2,PLANEL_Pot_anual!$C$3:$AL$24,21,TRUE)</f>
        <v>43321.361560000005</v>
      </c>
      <c r="DV23" s="32">
        <f>HLOOKUP(DV$2,PLANEL_Pot_anual!$C$3:$AL$24,21,TRUE)</f>
        <v>43321.361560000005</v>
      </c>
      <c r="DW23" s="32">
        <f>HLOOKUP(DW$2,PLANEL_Pot_anual!$C$3:$AL$24,21,TRUE)</f>
        <v>46409.728929999997</v>
      </c>
      <c r="DX23" s="32">
        <f>HLOOKUP(DX$2,PLANEL_Pot_anual!$C$3:$AL$24,21,TRUE)</f>
        <v>46409.728929999997</v>
      </c>
      <c r="DY23" s="32">
        <f>HLOOKUP(DY$2,PLANEL_Pot_anual!$C$3:$AL$24,21,TRUE)</f>
        <v>46409.728929999997</v>
      </c>
      <c r="DZ23" s="32">
        <f>HLOOKUP(DZ$2,PLANEL_Pot_anual!$C$3:$AL$24,21,TRUE)</f>
        <v>46409.728929999997</v>
      </c>
      <c r="EA23" s="32">
        <f>HLOOKUP(EA$2,PLANEL_Pot_anual!$C$3:$AL$24,21,TRUE)</f>
        <v>49748.106350000002</v>
      </c>
      <c r="EB23" s="32">
        <f>HLOOKUP(EB$2,PLANEL_Pot_anual!$C$3:$AL$24,21,TRUE)</f>
        <v>49748.106350000002</v>
      </c>
      <c r="EC23" s="32">
        <f>HLOOKUP(EC$2,PLANEL_Pot_anual!$C$3:$AL$24,21,TRUE)</f>
        <v>49748.106350000002</v>
      </c>
      <c r="ED23" s="32">
        <f>HLOOKUP(ED$2,PLANEL_Pot_anual!$C$3:$AL$24,21,TRUE)</f>
        <v>49748.106350000002</v>
      </c>
      <c r="EE23" s="32">
        <f>HLOOKUP(EE$2,PLANEL_Pot_anual!$C$3:$AL$24,21,TRUE)</f>
        <v>53882.115590000001</v>
      </c>
      <c r="EF23" s="32">
        <f>HLOOKUP(EF$2,PLANEL_Pot_anual!$C$3:$AL$24,21,TRUE)</f>
        <v>53882.115590000001</v>
      </c>
      <c r="EG23" s="32">
        <f>HLOOKUP(EG$2,PLANEL_Pot_anual!$C$3:$AL$24,21,TRUE)</f>
        <v>53882.115590000001</v>
      </c>
      <c r="EH23" s="32">
        <f>HLOOKUP(EH$2,PLANEL_Pot_anual!$C$3:$AL$24,21,TRUE)</f>
        <v>53882.115590000001</v>
      </c>
      <c r="EI23" s="32">
        <f>HLOOKUP(EI$2,PLANEL_Pot_anual!$C$3:$AL$24,21,TRUE)</f>
        <v>57441.329620000004</v>
      </c>
      <c r="EJ23" s="32">
        <f>HLOOKUP(EJ$2,PLANEL_Pot_anual!$C$3:$AL$24,21,TRUE)</f>
        <v>57441.329620000004</v>
      </c>
      <c r="EK23" s="32">
        <f>HLOOKUP(EK$2,PLANEL_Pot_anual!$C$3:$AL$24,21,TRUE)</f>
        <v>57441.329620000004</v>
      </c>
      <c r="EL23" s="32">
        <f>HLOOKUP(EL$2,PLANEL_Pot_anual!$C$3:$AL$24,21,TRUE)</f>
        <v>57441.329620000004</v>
      </c>
      <c r="EM23" s="32">
        <f>HLOOKUP(EM$2,PLANEL_Pot_anual!$C$3:$AL$24,21,TRUE)</f>
        <v>60187.896179999996</v>
      </c>
      <c r="EN23" s="32">
        <f>HLOOKUP(EN$2,PLANEL_Pot_anual!$C$3:$AL$24,21,TRUE)</f>
        <v>60187.896179999996</v>
      </c>
      <c r="EO23" s="32">
        <f>HLOOKUP(EO$2,PLANEL_Pot_anual!$C$3:$AL$24,21,TRUE)</f>
        <v>60187.896179999996</v>
      </c>
      <c r="EP23" s="32">
        <f>HLOOKUP(EP$2,PLANEL_Pot_anual!$C$3:$AL$24,21,TRUE)</f>
        <v>60187.896179999996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181024.25319459997</v>
      </c>
      <c r="AF24" s="28">
        <f t="shared" si="0"/>
        <v>181024.25319459997</v>
      </c>
      <c r="AG24" s="28">
        <f t="shared" si="0"/>
        <v>181024.25319459997</v>
      </c>
      <c r="AH24" s="28">
        <f t="shared" si="0"/>
        <v>181024.25319459997</v>
      </c>
      <c r="AI24" s="28">
        <f t="shared" ref="AI24:BN24" si="1">SUM(AI4:AI23)</f>
        <v>187493.67141799998</v>
      </c>
      <c r="AJ24" s="28">
        <f t="shared" si="1"/>
        <v>187493.67141799998</v>
      </c>
      <c r="AK24" s="28">
        <f t="shared" si="1"/>
        <v>187493.67141799998</v>
      </c>
      <c r="AL24" s="28">
        <f t="shared" si="1"/>
        <v>187493.67141799998</v>
      </c>
      <c r="AM24" s="28">
        <f t="shared" si="1"/>
        <v>193353.08401999998</v>
      </c>
      <c r="AN24" s="28">
        <f t="shared" si="1"/>
        <v>193353.08401999998</v>
      </c>
      <c r="AO24" s="28">
        <f t="shared" si="1"/>
        <v>193353.08401999998</v>
      </c>
      <c r="AP24" s="28">
        <f t="shared" si="1"/>
        <v>193353.08401999998</v>
      </c>
      <c r="AQ24" s="28">
        <f t="shared" si="1"/>
        <v>204783.37446999995</v>
      </c>
      <c r="AR24" s="28">
        <f t="shared" si="1"/>
        <v>204783.37446999995</v>
      </c>
      <c r="AS24" s="28">
        <f t="shared" si="1"/>
        <v>204783.37446999995</v>
      </c>
      <c r="AT24" s="28">
        <f t="shared" si="1"/>
        <v>204783.37446999995</v>
      </c>
      <c r="AU24" s="28">
        <f t="shared" si="1"/>
        <v>211070.05210099995</v>
      </c>
      <c r="AV24" s="28">
        <f t="shared" si="1"/>
        <v>211070.05210099995</v>
      </c>
      <c r="AW24" s="28">
        <f t="shared" si="1"/>
        <v>211070.05210099995</v>
      </c>
      <c r="AX24" s="28">
        <f t="shared" si="1"/>
        <v>211070.05210099995</v>
      </c>
      <c r="AY24" s="28">
        <f t="shared" si="1"/>
        <v>219072.96224599998</v>
      </c>
      <c r="AZ24" s="28">
        <f t="shared" si="1"/>
        <v>219072.96224599998</v>
      </c>
      <c r="BA24" s="28">
        <f t="shared" si="1"/>
        <v>219072.96224599998</v>
      </c>
      <c r="BB24" s="28">
        <f t="shared" si="1"/>
        <v>219072.96224599998</v>
      </c>
      <c r="BC24" s="28">
        <f t="shared" si="1"/>
        <v>226405.36997099998</v>
      </c>
      <c r="BD24" s="28">
        <f t="shared" si="1"/>
        <v>226405.36997099998</v>
      </c>
      <c r="BE24" s="28">
        <f t="shared" si="1"/>
        <v>226405.36997099998</v>
      </c>
      <c r="BF24" s="28">
        <f t="shared" si="1"/>
        <v>226405.36997099998</v>
      </c>
      <c r="BG24" s="28">
        <f t="shared" si="1"/>
        <v>235949.02080200001</v>
      </c>
      <c r="BH24" s="28">
        <f t="shared" si="1"/>
        <v>235949.02080200001</v>
      </c>
      <c r="BI24" s="28">
        <f t="shared" si="1"/>
        <v>235949.02080200001</v>
      </c>
      <c r="BJ24" s="28">
        <f t="shared" si="1"/>
        <v>235949.02080200001</v>
      </c>
      <c r="BK24" s="28">
        <f t="shared" si="1"/>
        <v>242691.80354199998</v>
      </c>
      <c r="BL24" s="28">
        <f t="shared" si="1"/>
        <v>242691.80354199998</v>
      </c>
      <c r="BM24" s="28">
        <f t="shared" si="1"/>
        <v>242691.80354199998</v>
      </c>
      <c r="BN24" s="28">
        <f t="shared" si="1"/>
        <v>242691.80354199998</v>
      </c>
      <c r="BO24" s="28">
        <f t="shared" ref="BO24:CT24" si="2">SUM(BO4:BO23)</f>
        <v>249145.095753</v>
      </c>
      <c r="BP24" s="28">
        <f t="shared" si="2"/>
        <v>249145.095753</v>
      </c>
      <c r="BQ24" s="28">
        <f t="shared" si="2"/>
        <v>249145.095753</v>
      </c>
      <c r="BR24" s="28">
        <f t="shared" si="2"/>
        <v>249145.095753</v>
      </c>
      <c r="BS24" s="28">
        <f t="shared" si="2"/>
        <v>256840.07367400001</v>
      </c>
      <c r="BT24" s="28">
        <f t="shared" si="2"/>
        <v>256840.07367400001</v>
      </c>
      <c r="BU24" s="28">
        <f t="shared" si="2"/>
        <v>256840.07367400001</v>
      </c>
      <c r="BV24" s="28">
        <f t="shared" si="2"/>
        <v>256840.07367400001</v>
      </c>
      <c r="BW24" s="28">
        <f t="shared" si="2"/>
        <v>265895.24578900001</v>
      </c>
      <c r="BX24" s="28">
        <f t="shared" si="2"/>
        <v>265895.24578900001</v>
      </c>
      <c r="BY24" s="28">
        <f t="shared" si="2"/>
        <v>265895.24578900001</v>
      </c>
      <c r="BZ24" s="28">
        <f t="shared" si="2"/>
        <v>265895.24578900001</v>
      </c>
      <c r="CA24" s="28">
        <f t="shared" si="2"/>
        <v>276158.53091199999</v>
      </c>
      <c r="CB24" s="28">
        <f t="shared" si="2"/>
        <v>276158.53091199999</v>
      </c>
      <c r="CC24" s="28">
        <f t="shared" si="2"/>
        <v>276158.53091199999</v>
      </c>
      <c r="CD24" s="28">
        <f t="shared" si="2"/>
        <v>276158.53091199999</v>
      </c>
      <c r="CE24" s="28">
        <f t="shared" si="2"/>
        <v>286923.37641999999</v>
      </c>
      <c r="CF24" s="28">
        <f t="shared" si="2"/>
        <v>286923.37641999999</v>
      </c>
      <c r="CG24" s="28">
        <f t="shared" si="2"/>
        <v>286923.37641999999</v>
      </c>
      <c r="CH24" s="28">
        <f t="shared" si="2"/>
        <v>286923.37641999999</v>
      </c>
      <c r="CI24" s="28">
        <f t="shared" si="2"/>
        <v>298665.04043400002</v>
      </c>
      <c r="CJ24" s="28">
        <f t="shared" si="2"/>
        <v>298665.04043400002</v>
      </c>
      <c r="CK24" s="28">
        <f t="shared" si="2"/>
        <v>298665.04043400002</v>
      </c>
      <c r="CL24" s="28">
        <f t="shared" si="2"/>
        <v>298665.04043400002</v>
      </c>
      <c r="CM24" s="28">
        <f t="shared" si="2"/>
        <v>309519.20465199999</v>
      </c>
      <c r="CN24" s="28">
        <f t="shared" si="2"/>
        <v>309519.20465199999</v>
      </c>
      <c r="CO24" s="28">
        <f t="shared" si="2"/>
        <v>309519.20465199999</v>
      </c>
      <c r="CP24" s="28">
        <f t="shared" si="2"/>
        <v>309519.20465199999</v>
      </c>
      <c r="CQ24" s="28">
        <f t="shared" si="2"/>
        <v>316408.73012199998</v>
      </c>
      <c r="CR24" s="28">
        <f t="shared" si="2"/>
        <v>316408.73012199998</v>
      </c>
      <c r="CS24" s="28">
        <f t="shared" si="2"/>
        <v>316408.73012199998</v>
      </c>
      <c r="CT24" s="28">
        <f t="shared" si="2"/>
        <v>316408.73012199998</v>
      </c>
      <c r="CU24" s="28">
        <f t="shared" ref="CU24:DZ24" si="3">SUM(CU4:CU23)</f>
        <v>321956.64356200001</v>
      </c>
      <c r="CV24" s="28">
        <f t="shared" si="3"/>
        <v>321956.64356200001</v>
      </c>
      <c r="CW24" s="28">
        <f t="shared" si="3"/>
        <v>321956.64356200001</v>
      </c>
      <c r="CX24" s="28">
        <f t="shared" si="3"/>
        <v>321956.64356200001</v>
      </c>
      <c r="CY24" s="28">
        <f t="shared" si="3"/>
        <v>341841.48813000001</v>
      </c>
      <c r="CZ24" s="28">
        <f t="shared" si="3"/>
        <v>341841.48813000001</v>
      </c>
      <c r="DA24" s="28">
        <f t="shared" si="3"/>
        <v>341841.48813000001</v>
      </c>
      <c r="DB24" s="28">
        <f t="shared" si="3"/>
        <v>341841.48813000001</v>
      </c>
      <c r="DC24" s="28">
        <f t="shared" si="3"/>
        <v>353139.64237700001</v>
      </c>
      <c r="DD24" s="28">
        <f t="shared" si="3"/>
        <v>353139.64237700001</v>
      </c>
      <c r="DE24" s="28">
        <f t="shared" si="3"/>
        <v>353139.64237700001</v>
      </c>
      <c r="DF24" s="28">
        <f t="shared" si="3"/>
        <v>353139.64237700001</v>
      </c>
      <c r="DG24" s="28">
        <f t="shared" si="3"/>
        <v>363677.01783199998</v>
      </c>
      <c r="DH24" s="28">
        <f t="shared" si="3"/>
        <v>363677.01783199998</v>
      </c>
      <c r="DI24" s="28">
        <f t="shared" si="3"/>
        <v>363677.01783199998</v>
      </c>
      <c r="DJ24" s="28">
        <f t="shared" si="3"/>
        <v>363677.01783199998</v>
      </c>
      <c r="DK24" s="28">
        <f t="shared" si="3"/>
        <v>374278.601662</v>
      </c>
      <c r="DL24" s="28">
        <f t="shared" si="3"/>
        <v>374278.601662</v>
      </c>
      <c r="DM24" s="28">
        <f t="shared" si="3"/>
        <v>374278.601662</v>
      </c>
      <c r="DN24" s="28">
        <f t="shared" si="3"/>
        <v>374278.601662</v>
      </c>
      <c r="DO24" s="28">
        <f t="shared" si="3"/>
        <v>385117.18410200003</v>
      </c>
      <c r="DP24" s="28">
        <f t="shared" si="3"/>
        <v>385117.18410200003</v>
      </c>
      <c r="DQ24" s="28">
        <f t="shared" si="3"/>
        <v>385117.18410200003</v>
      </c>
      <c r="DR24" s="28">
        <f t="shared" si="3"/>
        <v>385117.18410200003</v>
      </c>
      <c r="DS24" s="28">
        <f t="shared" si="3"/>
        <v>396688.10573199997</v>
      </c>
      <c r="DT24" s="28">
        <f t="shared" si="3"/>
        <v>396688.10573199997</v>
      </c>
      <c r="DU24" s="28">
        <f t="shared" si="3"/>
        <v>396688.10573199997</v>
      </c>
      <c r="DV24" s="28">
        <f t="shared" si="3"/>
        <v>396688.10573199997</v>
      </c>
      <c r="DW24" s="28">
        <f t="shared" si="3"/>
        <v>408345.282252</v>
      </c>
      <c r="DX24" s="28">
        <f t="shared" si="3"/>
        <v>408345.282252</v>
      </c>
      <c r="DY24" s="28">
        <f t="shared" si="3"/>
        <v>408345.282252</v>
      </c>
      <c r="DZ24" s="28">
        <f t="shared" si="3"/>
        <v>408345.282252</v>
      </c>
      <c r="EA24" s="28">
        <f t="shared" ref="EA24:EP24" si="4">SUM(EA4:EA23)</f>
        <v>421999.06791200006</v>
      </c>
      <c r="EB24" s="28">
        <f t="shared" si="4"/>
        <v>421999.06791200006</v>
      </c>
      <c r="EC24" s="28">
        <f t="shared" si="4"/>
        <v>421999.06791200006</v>
      </c>
      <c r="ED24" s="28">
        <f t="shared" si="4"/>
        <v>421999.06791200006</v>
      </c>
      <c r="EE24" s="28">
        <f t="shared" si="4"/>
        <v>435639.83574199997</v>
      </c>
      <c r="EF24" s="28">
        <f t="shared" si="4"/>
        <v>435639.83574199997</v>
      </c>
      <c r="EG24" s="28">
        <f t="shared" si="4"/>
        <v>435639.83574199997</v>
      </c>
      <c r="EH24" s="28">
        <f t="shared" si="4"/>
        <v>435639.83574199997</v>
      </c>
      <c r="EI24" s="28">
        <f t="shared" si="4"/>
        <v>445057.78720199992</v>
      </c>
      <c r="EJ24" s="28">
        <f t="shared" si="4"/>
        <v>445057.78720199992</v>
      </c>
      <c r="EK24" s="28">
        <f t="shared" si="4"/>
        <v>445057.78720199992</v>
      </c>
      <c r="EL24" s="28">
        <f t="shared" si="4"/>
        <v>445057.78720199992</v>
      </c>
      <c r="EM24" s="28">
        <f t="shared" si="4"/>
        <v>452596.57825199998</v>
      </c>
      <c r="EN24" s="28">
        <f t="shared" si="4"/>
        <v>452596.57825199998</v>
      </c>
      <c r="EO24" s="28">
        <f t="shared" si="4"/>
        <v>452596.57825199998</v>
      </c>
      <c r="EP24" s="28">
        <f t="shared" si="4"/>
        <v>452596.57825199998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884.38334899999995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8.920075722173354E-2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5.7713883081016056E-2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2.6818945874462936E-2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2.5829038705173758E-2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2.4661069060832153E-2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2.4661363379553717E-2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2.4661363379553717E-2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2.4661363379553717E-2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6194.4094001000012</v>
      </c>
      <c r="AF31" s="1">
        <f>PLANEL_GerMed_Trim!AF17</f>
        <v>7352.8849135999999</v>
      </c>
      <c r="AG31" s="1">
        <f>PLANEL_GerMed_Trim!AG17</f>
        <v>9689.1409815000006</v>
      </c>
      <c r="AH31" s="1">
        <f>PLANEL_GerMed_Trim!AH17</f>
        <v>8060.4035745000001</v>
      </c>
      <c r="AI31" s="1">
        <f>PLANEL_GerMed_Trim!AI17</f>
        <v>8291.4938899000008</v>
      </c>
      <c r="AJ31" s="1">
        <f>PLANEL_GerMed_Trim!AJ17</f>
        <v>9899.9875341999996</v>
      </c>
      <c r="AK31" s="1">
        <f>PLANEL_GerMed_Trim!AK17</f>
        <v>13073.277325200001</v>
      </c>
      <c r="AL31" s="1">
        <f>PLANEL_GerMed_Trim!AL17</f>
        <v>10841.515622499999</v>
      </c>
      <c r="AM31" s="1">
        <f>PLANEL_GerMed_Trim!AM17</f>
        <v>9223.3125399000019</v>
      </c>
      <c r="AN31" s="1">
        <f>PLANEL_GerMed_Trim!AN17</f>
        <v>11031.767268199999</v>
      </c>
      <c r="AO31" s="1">
        <f>PLANEL_GerMed_Trim!AO17</f>
        <v>14576.984674200001</v>
      </c>
      <c r="AP31" s="1">
        <f>PLANEL_GerMed_Trim!AP17</f>
        <v>12077.275120499999</v>
      </c>
      <c r="AQ31" s="1">
        <f>PLANEL_GerMed_Trim!AQ17</f>
        <v>12130.328778999999</v>
      </c>
      <c r="AR31" s="1">
        <f>PLANEL_GerMed_Trim!AR17</f>
        <v>14562.9957872</v>
      </c>
      <c r="AS31" s="1">
        <f>PLANEL_GerMed_Trim!AS17</f>
        <v>19268.834622099999</v>
      </c>
      <c r="AT31" s="1">
        <f>PLANEL_GerMed_Trim!AT17</f>
        <v>15932.854596199999</v>
      </c>
      <c r="AU31" s="1">
        <f>PLANEL_GerMed_Trim!AU17</f>
        <v>12900.822829000001</v>
      </c>
      <c r="AV31" s="1">
        <f>PLANEL_GerMed_Trim!AV17</f>
        <v>15498.8319082</v>
      </c>
      <c r="AW31" s="1">
        <f>PLANEL_GerMed_Trim!AW17</f>
        <v>20512.2069921</v>
      </c>
      <c r="AX31" s="1">
        <f>PLANEL_GerMed_Trim!AX17</f>
        <v>16954.6685932</v>
      </c>
      <c r="AY31" s="1">
        <f>PLANEL_GerMed_Trim!AY17</f>
        <v>14559.127811800001</v>
      </c>
      <c r="AZ31" s="1">
        <f>PLANEL_GerMed_Trim!AZ17</f>
        <v>17525.883702200001</v>
      </c>
      <c r="BA31" s="1">
        <f>PLANEL_GerMed_Trim!BA17</f>
        <v>23211.433510700001</v>
      </c>
      <c r="BB31" s="1">
        <f>PLANEL_GerMed_Trim!BB17</f>
        <v>19165.537610399999</v>
      </c>
      <c r="BC31" s="1">
        <f>PLANEL_GerMed_Trim!BC17</f>
        <v>14584.309824799999</v>
      </c>
      <c r="BD31" s="1">
        <f>PLANEL_GerMed_Trim!BD17</f>
        <v>17556.6397039</v>
      </c>
      <c r="BE31" s="1">
        <f>PLANEL_GerMed_Trim!BE17</f>
        <v>23252.376376200002</v>
      </c>
      <c r="BF31" s="1">
        <f>PLANEL_GerMed_Trim!BF17</f>
        <v>19199.087400299999</v>
      </c>
      <c r="BG31" s="1">
        <f>PLANEL_GerMed_Trim!BG17</f>
        <v>14549.5317708</v>
      </c>
      <c r="BH31" s="1">
        <f>PLANEL_GerMed_Trim!BH17</f>
        <v>17514.3985469</v>
      </c>
      <c r="BI31" s="1">
        <f>PLANEL_GerMed_Trim!BI17</f>
        <v>23196.253850200002</v>
      </c>
      <c r="BJ31" s="1">
        <f>PLANEL_GerMed_Trim!BJ17</f>
        <v>19152.965431299999</v>
      </c>
      <c r="BK31" s="1">
        <f>PLANEL_GerMed_Trim!BK17</f>
        <v>15262.6765786</v>
      </c>
      <c r="BL31" s="1">
        <f>PLANEL_GerMed_Trim!BL17</f>
        <v>18380.578722499999</v>
      </c>
      <c r="BM31" s="1">
        <f>PLANEL_GerMed_Trim!BM17</f>
        <v>24347.079807200003</v>
      </c>
      <c r="BN31" s="1">
        <f>PLANEL_GerMed_Trim!BN17</f>
        <v>20098.723996299999</v>
      </c>
      <c r="BO31" s="1">
        <f>PLANEL_GerMed_Trim!BO17</f>
        <v>15805.814089200001</v>
      </c>
      <c r="BP31" s="1">
        <f>PLANEL_GerMed_Trim!BP17</f>
        <v>19043.2253361</v>
      </c>
      <c r="BQ31" s="1">
        <f>PLANEL_GerMed_Trim!BQ17</f>
        <v>25228.872270300002</v>
      </c>
      <c r="BR31" s="1">
        <f>PLANEL_GerMed_Trim!BR17</f>
        <v>20821.696176599999</v>
      </c>
      <c r="BS31" s="1">
        <f>PLANEL_GerMed_Trim!BS17</f>
        <v>16608.639359999997</v>
      </c>
      <c r="BT31" s="1">
        <f>PLANEL_GerMed_Trim!BT17</f>
        <v>20041.754923100001</v>
      </c>
      <c r="BU31" s="1">
        <f>PLANEL_GerMed_Trim!BU17</f>
        <v>26566.5209239</v>
      </c>
      <c r="BV31" s="1">
        <f>PLANEL_GerMed_Trim!BV17</f>
        <v>21907.576335799997</v>
      </c>
      <c r="BW31" s="1">
        <f>PLANEL_GerMed_Trim!BW17</f>
        <v>18158.5840293</v>
      </c>
      <c r="BX31" s="1">
        <f>PLANEL_GerMed_Trim!BX17</f>
        <v>21940.281221099998</v>
      </c>
      <c r="BY31" s="1">
        <f>PLANEL_GerMed_Trim!BY17</f>
        <v>29096.433244700002</v>
      </c>
      <c r="BZ31" s="1">
        <f>PLANEL_GerMed_Trim!BZ17</f>
        <v>23977.533492999999</v>
      </c>
      <c r="CA31" s="1">
        <f>PLANEL_GerMed_Trim!CA17</f>
        <v>20479.2494482</v>
      </c>
      <c r="CB31" s="1">
        <f>PLANEL_GerMed_Trim!CB17</f>
        <v>24778.809515100002</v>
      </c>
      <c r="CC31" s="1">
        <f>PLANEL_GerMed_Trim!CC17</f>
        <v>32877.076541800001</v>
      </c>
      <c r="CD31" s="1">
        <f>PLANEL_GerMed_Trim!CD17</f>
        <v>27073.124595699999</v>
      </c>
      <c r="CE31" s="1">
        <f>PLANEL_GerMed_Trim!CE17</f>
        <v>22975.935447700002</v>
      </c>
      <c r="CF31" s="1">
        <f>PLANEL_GerMed_Trim!CF17</f>
        <v>27857.268493600001</v>
      </c>
      <c r="CG31" s="1">
        <f>PLANEL_GerMed_Trim!CG17</f>
        <v>36988.749231100002</v>
      </c>
      <c r="CH31" s="1">
        <f>PLANEL_GerMed_Trim!CH17</f>
        <v>30425.7941875</v>
      </c>
      <c r="CI31" s="1">
        <f>PLANEL_GerMed_Trim!CI17</f>
        <v>25722.212560200001</v>
      </c>
      <c r="CJ31" s="1">
        <f>PLANEL_GerMed_Trim!CJ17</f>
        <v>31196.368834599998</v>
      </c>
      <c r="CK31" s="1">
        <f>PLANEL_GerMed_Trim!CK17</f>
        <v>41426.788649299997</v>
      </c>
      <c r="CL31" s="1">
        <f>PLANEL_GerMed_Trim!CL17</f>
        <v>34071.012722600004</v>
      </c>
      <c r="CM31" s="1">
        <f>PLANEL_GerMed_Trim!CM17</f>
        <v>28080.363508300001</v>
      </c>
      <c r="CN31" s="1">
        <f>PLANEL_GerMed_Trim!CN17</f>
        <v>34081.949737000003</v>
      </c>
      <c r="CO31" s="1">
        <f>PLANEL_GerMed_Trim!CO17</f>
        <v>45270.660990400007</v>
      </c>
      <c r="CP31" s="1">
        <f>PLANEL_GerMed_Trim!CP17</f>
        <v>37217.694058100002</v>
      </c>
      <c r="CQ31" s="1">
        <f>PLANEL_GerMed_Trim!CQ17</f>
        <v>28913.818911299997</v>
      </c>
      <c r="CR31" s="1">
        <f>PLANEL_GerMed_Trim!CR17</f>
        <v>35094.258233999994</v>
      </c>
      <c r="CS31" s="1">
        <f>PLANEL_GerMed_Trim!CS17</f>
        <v>46615.636226400005</v>
      </c>
      <c r="CT31" s="1">
        <f>PLANEL_GerMed_Trim!CT17</f>
        <v>38323.006153099996</v>
      </c>
      <c r="CU31" s="1">
        <f>PLANEL_GerMed_Trim!CU17</f>
        <v>29229.325365299999</v>
      </c>
      <c r="CV31" s="1">
        <f>PLANEL_GerMed_Trim!CV17</f>
        <v>35500.253823899999</v>
      </c>
      <c r="CW31" s="1">
        <f>PLANEL_GerMed_Trim!CW17</f>
        <v>47165.731093599999</v>
      </c>
      <c r="CX31" s="1">
        <f>PLANEL_GerMed_Trim!CX17</f>
        <v>38762.034497300003</v>
      </c>
      <c r="CY31" s="1">
        <f>PLANEL_GerMed_Trim!CY17</f>
        <v>34305.595707099994</v>
      </c>
      <c r="CZ31" s="1">
        <f>PLANEL_GerMed_Trim!CZ17</f>
        <v>41667.311513099994</v>
      </c>
      <c r="DA31" s="1">
        <f>PLANEL_GerMed_Trim!DA17</f>
        <v>55360.102946200001</v>
      </c>
      <c r="DB31" s="1">
        <f>PLANEL_GerMed_Trim!DB17</f>
        <v>45495.403745299991</v>
      </c>
      <c r="DC31" s="1">
        <f>PLANEL_GerMed_Trim!DC17</f>
        <v>35869.546134999997</v>
      </c>
      <c r="DD31" s="1">
        <f>PLANEL_GerMed_Trim!DD17</f>
        <v>43566.873619999998</v>
      </c>
      <c r="DE31" s="1">
        <f>PLANEL_GerMed_Trim!DE17</f>
        <v>57883.902780000004</v>
      </c>
      <c r="DF31" s="1">
        <f>PLANEL_GerMed_Trim!DF17</f>
        <v>47569.483926000001</v>
      </c>
      <c r="DG31" s="1">
        <f>PLANEL_GerMed_Trim!DG17</f>
        <v>37070.652734999996</v>
      </c>
      <c r="DH31" s="1">
        <f>PLANEL_GerMed_Trim!DH17</f>
        <v>45025.728419999999</v>
      </c>
      <c r="DI31" s="1">
        <f>PLANEL_GerMed_Trim!DI17</f>
        <v>59822.169220000003</v>
      </c>
      <c r="DJ31" s="1">
        <f>PLANEL_GerMed_Trim!DJ17</f>
        <v>49162.367789999997</v>
      </c>
      <c r="DK31" s="1">
        <f>PLANEL_GerMed_Trim!DK17</f>
        <v>38281.569449000002</v>
      </c>
      <c r="DL31" s="1">
        <f>PLANEL_GerMed_Trim!DL17</f>
        <v>46496.498500000002</v>
      </c>
      <c r="DM31" s="1">
        <f>PLANEL_GerMed_Trim!DM17</f>
        <v>61776.266580000003</v>
      </c>
      <c r="DN31" s="1">
        <f>PLANEL_GerMed_Trim!DN17</f>
        <v>50768.261630000001</v>
      </c>
      <c r="DO31" s="1">
        <f>PLANEL_GerMed_Trim!DO17</f>
        <v>39518.424211999998</v>
      </c>
      <c r="DP31" s="1">
        <f>PLANEL_GerMed_Trim!DP17</f>
        <v>47998.772750000004</v>
      </c>
      <c r="DQ31" s="1">
        <f>PLANEL_GerMed_Trim!DQ17</f>
        <v>63772.221060000003</v>
      </c>
      <c r="DR31" s="1">
        <f>PLANEL_GerMed_Trim!DR17</f>
        <v>52408.553999999996</v>
      </c>
      <c r="DS31" s="1">
        <f>PLANEL_GerMed_Trim!DS17</f>
        <v>41074.773221999996</v>
      </c>
      <c r="DT31" s="1">
        <f>PLANEL_GerMed_Trim!DT17</f>
        <v>49889.102220000001</v>
      </c>
      <c r="DU31" s="1">
        <f>PLANEL_GerMed_Trim!DU17</f>
        <v>66283.754209999999</v>
      </c>
      <c r="DV31" s="1">
        <f>PLANEL_GerMed_Trim!DV17</f>
        <v>54472.553319999999</v>
      </c>
      <c r="DW31" s="1">
        <f>PLANEL_GerMed_Trim!DW17</f>
        <v>42511.019871999997</v>
      </c>
      <c r="DX31" s="1">
        <f>PLANEL_GerMed_Trim!DX17</f>
        <v>51633.556320000003</v>
      </c>
      <c r="DY31" s="1">
        <f>PLANEL_GerMed_Trim!DY17</f>
        <v>68601.474130000002</v>
      </c>
      <c r="DZ31" s="1">
        <f>PLANEL_GerMed_Trim!DZ17</f>
        <v>56377.275280000002</v>
      </c>
      <c r="EA31" s="1">
        <f>PLANEL_GerMed_Trim!EA17</f>
        <v>44589.016872</v>
      </c>
      <c r="EB31" s="1">
        <f>PLANEL_GerMed_Trim!EB17</f>
        <v>54157.475420000002</v>
      </c>
      <c r="EC31" s="1">
        <f>PLANEL_GerMed_Trim!EC17</f>
        <v>71954.808350000007</v>
      </c>
      <c r="ED31" s="1">
        <f>PLANEL_GerMed_Trim!ED17</f>
        <v>59133.073879999996</v>
      </c>
      <c r="EE31" s="1">
        <f>PLANEL_GerMed_Trim!EE17</f>
        <v>46400.213691999998</v>
      </c>
      <c r="EF31" s="1">
        <f>PLANEL_GerMed_Trim!EF17</f>
        <v>56357.341079999998</v>
      </c>
      <c r="EG31" s="1">
        <f>PLANEL_GerMed_Trim!EG17</f>
        <v>74877.598070000007</v>
      </c>
      <c r="EH31" s="1">
        <f>PLANEL_GerMed_Trim!EH17</f>
        <v>61535.047339999997</v>
      </c>
      <c r="EI31" s="1">
        <f>PLANEL_GerMed_Trim!EI17</f>
        <v>47595.699972000002</v>
      </c>
      <c r="EJ31" s="1">
        <f>PLANEL_GerMed_Trim!EJ17</f>
        <v>57809.369480000001</v>
      </c>
      <c r="EK31" s="1">
        <f>PLANEL_GerMed_Trim!EK17</f>
        <v>76806.794810000007</v>
      </c>
      <c r="EL31" s="1">
        <f>PLANEL_GerMed_Trim!EL17</f>
        <v>63120.477639999997</v>
      </c>
      <c r="EM31" s="1">
        <f>PLANEL_GerMed_Trim!EM17</f>
        <v>47995.855162</v>
      </c>
      <c r="EN31" s="1">
        <f>PLANEL_GerMed_Trim!EN17</f>
        <v>58295.394889999996</v>
      </c>
      <c r="EO31" s="1">
        <f>PLANEL_GerMed_Trim!EO17</f>
        <v>77452.538809999998</v>
      </c>
      <c r="EP31" s="1">
        <f>PLANEL_GerMed_Trim!EP17</f>
        <v>63651.155559999999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0.35481503256286495</v>
      </c>
      <c r="AF32" s="33">
        <f t="shared" si="15"/>
        <v>0.42117237197913732</v>
      </c>
      <c r="AG32" s="33">
        <f t="shared" si="15"/>
        <v>0.55499284125482762</v>
      </c>
      <c r="AH32" s="33">
        <f t="shared" si="15"/>
        <v>0.46169895659623017</v>
      </c>
      <c r="AI32" s="33">
        <f t="shared" si="15"/>
        <v>0.35464795106578145</v>
      </c>
      <c r="AJ32" s="33">
        <f t="shared" si="15"/>
        <v>0.42344725102645553</v>
      </c>
      <c r="AK32" s="33">
        <f t="shared" si="15"/>
        <v>0.55917679958066491</v>
      </c>
      <c r="AL32" s="33">
        <f t="shared" si="15"/>
        <v>0.46371876443771415</v>
      </c>
      <c r="AM32" s="33">
        <f t="shared" si="15"/>
        <v>0.35459812101382754</v>
      </c>
      <c r="AN32" s="33">
        <f t="shared" si="15"/>
        <v>0.42412570623005003</v>
      </c>
      <c r="AO32" s="33">
        <f t="shared" si="15"/>
        <v>0.56042461460107074</v>
      </c>
      <c r="AP32" s="33">
        <f t="shared" si="15"/>
        <v>0.4643211477622527</v>
      </c>
      <c r="AQ32" s="33">
        <f t="shared" si="15"/>
        <v>0.35449114095299983</v>
      </c>
      <c r="AR32" s="33">
        <f t="shared" si="15"/>
        <v>0.42558228110317053</v>
      </c>
      <c r="AS32" s="33">
        <f t="shared" si="15"/>
        <v>0.56310354768356063</v>
      </c>
      <c r="AT32" s="33">
        <f t="shared" si="15"/>
        <v>0.46561440397420123</v>
      </c>
      <c r="AU32" s="33">
        <f t="shared" si="15"/>
        <v>0.35447106755392493</v>
      </c>
      <c r="AV32" s="33">
        <f t="shared" si="15"/>
        <v>0.42585558806285423</v>
      </c>
      <c r="AW32" s="33">
        <f t="shared" si="15"/>
        <v>0.56360621386352117</v>
      </c>
      <c r="AX32" s="33">
        <f t="shared" si="15"/>
        <v>0.46585706632175056</v>
      </c>
      <c r="AY32" s="33">
        <f t="shared" si="15"/>
        <v>0.35441390630645886</v>
      </c>
      <c r="AZ32" s="33">
        <f t="shared" si="15"/>
        <v>0.42663386053490959</v>
      </c>
      <c r="BA32" s="33">
        <f t="shared" si="15"/>
        <v>0.56503761268119268</v>
      </c>
      <c r="BB32" s="33">
        <f t="shared" si="15"/>
        <v>0.46654807477271754</v>
      </c>
      <c r="BC32" s="33">
        <f t="shared" si="15"/>
        <v>0.35441318055108528</v>
      </c>
      <c r="BD32" s="33">
        <f t="shared" si="15"/>
        <v>0.42664374193888138</v>
      </c>
      <c r="BE32" s="33">
        <f t="shared" si="15"/>
        <v>0.56505578706553383</v>
      </c>
      <c r="BF32" s="33">
        <f t="shared" si="15"/>
        <v>0.46655684848713108</v>
      </c>
      <c r="BG32" s="33">
        <f t="shared" si="15"/>
        <v>0.35441379733205719</v>
      </c>
      <c r="BH32" s="33">
        <f t="shared" si="15"/>
        <v>0.42663534433813505</v>
      </c>
      <c r="BI32" s="33">
        <f t="shared" si="15"/>
        <v>0.56504034222097188</v>
      </c>
      <c r="BJ32" s="33">
        <f t="shared" si="15"/>
        <v>0.46654939248972244</v>
      </c>
      <c r="BK32" s="33">
        <f t="shared" si="15"/>
        <v>0.3544017125638777</v>
      </c>
      <c r="BL32" s="33">
        <f t="shared" si="15"/>
        <v>0.4267998829446919</v>
      </c>
      <c r="BM32" s="33">
        <f t="shared" si="15"/>
        <v>0.56534296164667641</v>
      </c>
      <c r="BN32" s="33">
        <f t="shared" si="15"/>
        <v>0.46669548214267392</v>
      </c>
      <c r="BO32" s="33">
        <f t="shared" si="15"/>
        <v>0.35438876858562451</v>
      </c>
      <c r="BP32" s="33">
        <f t="shared" ref="BP32:EA32" si="16">BP31/BP17</f>
        <v>0.42697612022213938</v>
      </c>
      <c r="BQ32" s="33">
        <f t="shared" si="16"/>
        <v>0.56566709732368869</v>
      </c>
      <c r="BR32" s="33">
        <f t="shared" si="16"/>
        <v>0.46685195879478808</v>
      </c>
      <c r="BS32" s="33">
        <f t="shared" si="16"/>
        <v>0.35434375807682261</v>
      </c>
      <c r="BT32" s="33">
        <f t="shared" si="16"/>
        <v>0.42758895560159338</v>
      </c>
      <c r="BU32" s="33">
        <f t="shared" si="16"/>
        <v>0.5667942243283961</v>
      </c>
      <c r="BV32" s="33">
        <f t="shared" si="16"/>
        <v>0.46739607989069126</v>
      </c>
      <c r="BW32" s="33">
        <f t="shared" si="16"/>
        <v>0.35430663845640648</v>
      </c>
      <c r="BX32" s="33">
        <f t="shared" si="16"/>
        <v>0.4280943532652654</v>
      </c>
      <c r="BY32" s="33">
        <f t="shared" si="16"/>
        <v>0.56772375188321855</v>
      </c>
      <c r="BZ32" s="33">
        <f t="shared" si="16"/>
        <v>0.46784480974248183</v>
      </c>
      <c r="CA32" s="33">
        <f t="shared" si="16"/>
        <v>0.35426630519520841</v>
      </c>
      <c r="CB32" s="33">
        <f t="shared" si="16"/>
        <v>0.42864350650418537</v>
      </c>
      <c r="CC32" s="33">
        <f t="shared" si="16"/>
        <v>0.5687337546985769</v>
      </c>
      <c r="CD32" s="33">
        <f t="shared" si="16"/>
        <v>0.46833238907840724</v>
      </c>
      <c r="CE32" s="33">
        <f t="shared" si="16"/>
        <v>0.35420640787782326</v>
      </c>
      <c r="CF32" s="33">
        <f t="shared" si="16"/>
        <v>0.42945903242402572</v>
      </c>
      <c r="CG32" s="33">
        <f t="shared" si="16"/>
        <v>0.5702336702183356</v>
      </c>
      <c r="CH32" s="33">
        <f t="shared" si="16"/>
        <v>0.46905647391445637</v>
      </c>
      <c r="CI32" s="33">
        <f t="shared" si="16"/>
        <v>0.35419771066073508</v>
      </c>
      <c r="CJ32" s="33">
        <f t="shared" si="16"/>
        <v>0.42957744775192491</v>
      </c>
      <c r="CK32" s="33">
        <f t="shared" si="16"/>
        <v>0.57045145961946331</v>
      </c>
      <c r="CL32" s="33">
        <f t="shared" si="16"/>
        <v>0.46916161189455108</v>
      </c>
      <c r="CM32" s="33">
        <f t="shared" si="16"/>
        <v>0.35417595859598</v>
      </c>
      <c r="CN32" s="33">
        <f t="shared" si="16"/>
        <v>0.42987360955473503</v>
      </c>
      <c r="CO32" s="33">
        <f t="shared" si="16"/>
        <v>0.57099616063763892</v>
      </c>
      <c r="CP32" s="33">
        <f t="shared" si="16"/>
        <v>0.46942456659662735</v>
      </c>
      <c r="CQ32" s="33">
        <f t="shared" si="16"/>
        <v>0.35417536425141682</v>
      </c>
      <c r="CR32" s="33">
        <f t="shared" si="16"/>
        <v>0.42988170228535844</v>
      </c>
      <c r="CS32" s="33">
        <f t="shared" si="16"/>
        <v>0.57101104461314656</v>
      </c>
      <c r="CT32" s="33">
        <f t="shared" si="16"/>
        <v>0.46943175182503827</v>
      </c>
      <c r="CU32" s="33">
        <f t="shared" si="16"/>
        <v>0.3541565320350934</v>
      </c>
      <c r="CV32" s="33">
        <f t="shared" si="16"/>
        <v>0.43013811039114092</v>
      </c>
      <c r="CW32" s="33">
        <f t="shared" si="16"/>
        <v>0.57148263075683559</v>
      </c>
      <c r="CX32" s="33">
        <f t="shared" si="16"/>
        <v>0.46965941021976526</v>
      </c>
      <c r="CY32" s="33">
        <f t="shared" si="16"/>
        <v>0.35415534001590426</v>
      </c>
      <c r="CZ32" s="33">
        <f t="shared" si="16"/>
        <v>0.43015433990602409</v>
      </c>
      <c r="DA32" s="33">
        <f t="shared" si="16"/>
        <v>0.57151248005202804</v>
      </c>
      <c r="DB32" s="33">
        <f t="shared" si="16"/>
        <v>0.46967381998391827</v>
      </c>
      <c r="DC32" s="33">
        <f t="shared" si="16"/>
        <v>0.35415534001742521</v>
      </c>
      <c r="DD32" s="33">
        <f t="shared" si="16"/>
        <v>0.43015433990484458</v>
      </c>
      <c r="DE32" s="33">
        <f t="shared" si="16"/>
        <v>0.5715124800696475</v>
      </c>
      <c r="DF32" s="33">
        <f t="shared" si="16"/>
        <v>0.46967381998255592</v>
      </c>
      <c r="DG32" s="33">
        <f t="shared" si="16"/>
        <v>0.3541553400334736</v>
      </c>
      <c r="DH32" s="33">
        <f t="shared" si="16"/>
        <v>0.43015433995270702</v>
      </c>
      <c r="DI32" s="33">
        <f t="shared" si="16"/>
        <v>0.57151248004991739</v>
      </c>
      <c r="DJ32" s="33">
        <f t="shared" si="16"/>
        <v>0.46967382004254699</v>
      </c>
      <c r="DK32" s="33">
        <f t="shared" si="16"/>
        <v>0.35415534001996923</v>
      </c>
      <c r="DL32" s="33">
        <f t="shared" si="16"/>
        <v>0.43015433988262575</v>
      </c>
      <c r="DM32" s="33">
        <f t="shared" si="16"/>
        <v>0.57151248004477184</v>
      </c>
      <c r="DN32" s="33">
        <f t="shared" si="16"/>
        <v>0.46967382002842833</v>
      </c>
      <c r="DO32" s="33">
        <f t="shared" si="16"/>
        <v>0.3541553399962134</v>
      </c>
      <c r="DP32" s="33">
        <f t="shared" si="16"/>
        <v>0.43015433994747654</v>
      </c>
      <c r="DQ32" s="33">
        <f t="shared" si="16"/>
        <v>0.57151248011958511</v>
      </c>
      <c r="DR32" s="33">
        <f t="shared" si="16"/>
        <v>0.46967382001390184</v>
      </c>
      <c r="DS32" s="33">
        <f t="shared" si="16"/>
        <v>0.35415534004885768</v>
      </c>
      <c r="DT32" s="33">
        <f t="shared" si="16"/>
        <v>0.43015433989037649</v>
      </c>
      <c r="DU32" s="33">
        <f t="shared" si="16"/>
        <v>0.57151248005878652</v>
      </c>
      <c r="DV32" s="33">
        <f t="shared" si="16"/>
        <v>0.46967381998937757</v>
      </c>
      <c r="DW32" s="33">
        <f t="shared" si="16"/>
        <v>0.35415534000515064</v>
      </c>
      <c r="DX32" s="33">
        <f t="shared" si="16"/>
        <v>0.43015433996277797</v>
      </c>
      <c r="DY32" s="33">
        <f t="shared" si="16"/>
        <v>0.57151248002325739</v>
      </c>
      <c r="DZ32" s="33">
        <f t="shared" si="16"/>
        <v>0.46967381999939373</v>
      </c>
      <c r="EA32" s="33">
        <f t="shared" si="16"/>
        <v>0.35415534002110677</v>
      </c>
      <c r="EB32" s="33">
        <f t="shared" ref="EB32:EP32" si="17">EB31/EB17</f>
        <v>0.43015433996032226</v>
      </c>
      <c r="EC32" s="33">
        <f t="shared" si="17"/>
        <v>0.57151248009126154</v>
      </c>
      <c r="ED32" s="33">
        <f t="shared" si="17"/>
        <v>0.46967382004817188</v>
      </c>
      <c r="EE32" s="33">
        <f t="shared" si="17"/>
        <v>0.35415534001404464</v>
      </c>
      <c r="EF32" s="33">
        <f t="shared" si="17"/>
        <v>0.43015433991236385</v>
      </c>
      <c r="EG32" s="33">
        <f t="shared" si="17"/>
        <v>0.57151248009204592</v>
      </c>
      <c r="EH32" s="33">
        <f t="shared" si="17"/>
        <v>0.46967381999870883</v>
      </c>
      <c r="EI32" s="33">
        <f t="shared" si="17"/>
        <v>0.35415534000988824</v>
      </c>
      <c r="EJ32" s="33">
        <f t="shared" si="17"/>
        <v>0.43015433990866769</v>
      </c>
      <c r="EK32" s="33">
        <f t="shared" si="17"/>
        <v>0.57151248005613153</v>
      </c>
      <c r="EL32" s="33">
        <f t="shared" si="17"/>
        <v>0.46967381997389707</v>
      </c>
      <c r="EM32" s="33">
        <f t="shared" si="17"/>
        <v>0.35415533999235316</v>
      </c>
      <c r="EN32" s="33">
        <f t="shared" si="17"/>
        <v>0.43015433994396873</v>
      </c>
      <c r="EO32" s="33">
        <f t="shared" si="17"/>
        <v>0.57151248004523425</v>
      </c>
      <c r="EP32" s="33">
        <f t="shared" si="17"/>
        <v>0.46967382000322316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4047.3177660000001</v>
      </c>
      <c r="O5" s="41">
        <v>4047.3177660000001</v>
      </c>
      <c r="P5" s="41">
        <v>2026.325779</v>
      </c>
      <c r="Q5" s="41">
        <v>2026.325779</v>
      </c>
      <c r="R5" s="41">
        <v>2026.325779</v>
      </c>
      <c r="S5" s="41">
        <v>2099.57593</v>
      </c>
      <c r="T5" s="41">
        <v>2862.4303709999999</v>
      </c>
      <c r="U5" s="41">
        <v>4424.2802949999996</v>
      </c>
      <c r="V5" s="41">
        <v>4424.2802949999996</v>
      </c>
      <c r="W5" s="41">
        <v>3500.3595500000001</v>
      </c>
      <c r="X5" s="41">
        <v>3500.3595500000001</v>
      </c>
      <c r="Y5" s="41">
        <v>3500.3595500000001</v>
      </c>
      <c r="Z5" s="41">
        <v>3500.3595500000001</v>
      </c>
      <c r="AA5" s="41">
        <v>3500.3595500000001</v>
      </c>
      <c r="AB5" s="41">
        <v>3244.38508</v>
      </c>
      <c r="AC5" s="41">
        <v>3244.38508</v>
      </c>
      <c r="AD5" s="41">
        <v>3244.38508</v>
      </c>
      <c r="AE5" s="41">
        <v>3244.38508</v>
      </c>
      <c r="AF5" s="41">
        <v>3244.38508</v>
      </c>
      <c r="AG5" s="41">
        <v>3244.38508</v>
      </c>
      <c r="AH5" s="41">
        <v>3244.38508</v>
      </c>
      <c r="AI5" s="41">
        <v>3244.38508</v>
      </c>
      <c r="AJ5" s="41">
        <v>3244.38508</v>
      </c>
      <c r="AK5" s="41">
        <v>3244.38508</v>
      </c>
      <c r="AL5" s="41">
        <v>3244.38508</v>
      </c>
      <c r="AM5" s="41">
        <v>3244.38508</v>
      </c>
      <c r="AN5" s="41">
        <v>3244.38508</v>
      </c>
      <c r="AO5" s="41">
        <v>3244.38508</v>
      </c>
      <c r="AP5" s="41">
        <v>3244.38508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4883.2835349999996</v>
      </c>
      <c r="O16" s="41">
        <v>4883.2835349999996</v>
      </c>
      <c r="P16" s="41">
        <v>2389.9946869999999</v>
      </c>
      <c r="Q16" s="41">
        <v>2389.9946869999999</v>
      </c>
      <c r="R16" s="41">
        <v>2389.9946869999999</v>
      </c>
      <c r="S16" s="41">
        <v>2463.2448370000002</v>
      </c>
      <c r="T16" s="41">
        <v>3226.0992780000001</v>
      </c>
      <c r="U16" s="41">
        <v>4787.9492019999998</v>
      </c>
      <c r="V16" s="41">
        <v>4787.9492019999998</v>
      </c>
      <c r="W16" s="41">
        <v>3629.5281150000001</v>
      </c>
      <c r="X16" s="41">
        <v>3629.5281150000001</v>
      </c>
      <c r="Y16" s="41">
        <v>3629.5281150000001</v>
      </c>
      <c r="Z16" s="41">
        <v>3629.5281150000001</v>
      </c>
      <c r="AA16" s="41">
        <v>3629.5281150000001</v>
      </c>
      <c r="AB16" s="41">
        <v>3244.38508</v>
      </c>
      <c r="AC16" s="41">
        <v>3244.38508</v>
      </c>
      <c r="AD16" s="41">
        <v>3244.38508</v>
      </c>
      <c r="AE16" s="41">
        <v>3244.38508</v>
      </c>
      <c r="AF16" s="41">
        <v>3244.38508</v>
      </c>
      <c r="AG16" s="41">
        <v>3244.38508</v>
      </c>
      <c r="AH16" s="41">
        <v>3244.38508</v>
      </c>
      <c r="AI16" s="41">
        <v>3244.38508</v>
      </c>
      <c r="AJ16" s="41">
        <v>3244.38508</v>
      </c>
      <c r="AK16" s="41">
        <v>3244.38508</v>
      </c>
      <c r="AL16" s="41">
        <v>3244.38508</v>
      </c>
      <c r="AM16" s="41">
        <v>3244.38508</v>
      </c>
      <c r="AN16" s="41">
        <v>3244.38508</v>
      </c>
      <c r="AO16" s="41">
        <v>3244.38508</v>
      </c>
      <c r="AP16" s="41">
        <v>3244.38508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1071.505956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274.15011559999999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1071.505956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274.15011559999999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15.180524249999999</v>
      </c>
      <c r="P102" s="41">
        <v>177.73091579999999</v>
      </c>
      <c r="Q102" s="41">
        <v>189.57365669999999</v>
      </c>
      <c r="R102" s="41">
        <v>329.39424980000001</v>
      </c>
      <c r="S102" s="41">
        <v>508.89186949999998</v>
      </c>
      <c r="T102" s="41">
        <v>508.89186949999998</v>
      </c>
      <c r="U102" s="41">
        <v>508.89186949999998</v>
      </c>
      <c r="V102" s="41">
        <v>508.89186949999998</v>
      </c>
      <c r="W102" s="41">
        <v>508.89186949999998</v>
      </c>
      <c r="X102" s="41">
        <v>508.89186949999998</v>
      </c>
      <c r="Y102" s="41">
        <v>508.89186949999998</v>
      </c>
      <c r="Z102" s="41">
        <v>508.89186949999998</v>
      </c>
      <c r="AA102" s="41">
        <v>508.89186949999998</v>
      </c>
      <c r="AB102" s="41">
        <v>508.89186949999998</v>
      </c>
      <c r="AC102" s="41">
        <v>447.29323149999999</v>
      </c>
      <c r="AD102" s="41">
        <v>508.89186949999998</v>
      </c>
      <c r="AE102" s="41">
        <v>508.89186949999998</v>
      </c>
      <c r="AF102" s="41">
        <v>274.9817645</v>
      </c>
      <c r="AG102" s="41">
        <v>242.1347687</v>
      </c>
      <c r="AH102" s="41">
        <v>366.90923989999999</v>
      </c>
      <c r="AI102" s="41">
        <v>508.89186949999998</v>
      </c>
      <c r="AJ102" s="41">
        <v>508.89186949999998</v>
      </c>
      <c r="AK102" s="41">
        <v>508.89186949999998</v>
      </c>
      <c r="AL102" s="41">
        <v>508.89186949999998</v>
      </c>
      <c r="AM102" s="41">
        <v>508.89186949999998</v>
      </c>
      <c r="AN102" s="41">
        <v>508.89186949999998</v>
      </c>
      <c r="AO102" s="41">
        <v>508.89186949999998</v>
      </c>
      <c r="AP102" s="41">
        <v>508.89186949999998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844.02712789999998</v>
      </c>
      <c r="V103" s="41">
        <v>747.80484320000005</v>
      </c>
      <c r="W103" s="41">
        <v>894.1066118</v>
      </c>
      <c r="X103" s="41">
        <v>894.1066118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1068.097831</v>
      </c>
      <c r="T104" s="41">
        <v>935.97160350000001</v>
      </c>
      <c r="U104" s="41">
        <v>899.43572140000003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321.92980679999999</v>
      </c>
      <c r="G107" s="41">
        <v>321.92980679999999</v>
      </c>
      <c r="H107" s="41">
        <v>654.57942609999998</v>
      </c>
      <c r="I107" s="41">
        <v>654.57942609999998</v>
      </c>
      <c r="J107" s="41">
        <v>591.31756189999999</v>
      </c>
      <c r="K107" s="41">
        <v>638.34192089999999</v>
      </c>
      <c r="L107" s="41">
        <v>646.46067349999998</v>
      </c>
      <c r="M107" s="41">
        <v>638.34192089999999</v>
      </c>
      <c r="N107" s="41">
        <v>646.46067349999998</v>
      </c>
      <c r="O107" s="41">
        <v>778.67098439999995</v>
      </c>
      <c r="P107" s="41">
        <v>800.38180639999996</v>
      </c>
      <c r="Q107" s="41">
        <v>872.17246620000003</v>
      </c>
      <c r="R107" s="41">
        <v>872.16544899999997</v>
      </c>
      <c r="S107" s="41">
        <v>872.17022989999998</v>
      </c>
      <c r="T107" s="41">
        <v>808.91060200000004</v>
      </c>
      <c r="U107" s="41">
        <v>808.91060200000004</v>
      </c>
      <c r="V107" s="41">
        <v>808.91060200000004</v>
      </c>
      <c r="W107" s="41">
        <v>550.24265939999998</v>
      </c>
      <c r="X107" s="41">
        <v>550.24265939999998</v>
      </c>
      <c r="Y107" s="41">
        <v>550.24265939999998</v>
      </c>
      <c r="Z107" s="41">
        <v>550.24265939999998</v>
      </c>
      <c r="AA107" s="41">
        <v>550.24265939999998</v>
      </c>
      <c r="AB107" s="41">
        <v>550.24265939999998</v>
      </c>
      <c r="AC107" s="41">
        <v>154.331176</v>
      </c>
      <c r="AD107" s="41">
        <v>154.331176</v>
      </c>
      <c r="AE107" s="41">
        <v>154.331176</v>
      </c>
      <c r="AF107" s="41">
        <v>154.331176</v>
      </c>
      <c r="AG107" s="41">
        <v>154.331176</v>
      </c>
      <c r="AH107" s="41">
        <v>154.331176</v>
      </c>
      <c r="AI107" s="41">
        <v>154.331176</v>
      </c>
      <c r="AJ107" s="41">
        <v>154.331176</v>
      </c>
      <c r="AK107" s="41">
        <v>170.82973490000001</v>
      </c>
      <c r="AL107" s="41">
        <v>161.35211219999999</v>
      </c>
      <c r="AM107" s="41">
        <v>181.84801630000001</v>
      </c>
      <c r="AN107" s="41">
        <v>201.89607470000001</v>
      </c>
      <c r="AO107" s="41">
        <v>221.45125350000001</v>
      </c>
      <c r="AP107" s="41">
        <v>240.3330105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4217.9677279999996</v>
      </c>
      <c r="G112" s="41">
        <v>4886.7187649999996</v>
      </c>
      <c r="H112" s="41">
        <v>4242.6901690000004</v>
      </c>
      <c r="I112" s="41">
        <v>4286.8066449999997</v>
      </c>
      <c r="J112" s="41">
        <v>3994.6023970000001</v>
      </c>
      <c r="K112" s="41">
        <v>4200.4469609999996</v>
      </c>
      <c r="L112" s="41">
        <v>4970.6815969999998</v>
      </c>
      <c r="M112" s="41">
        <v>5296.4850539999998</v>
      </c>
      <c r="N112" s="41">
        <v>5113.0236590000004</v>
      </c>
      <c r="O112" s="41">
        <v>5210.0096540000004</v>
      </c>
      <c r="P112" s="41">
        <v>5137.5965409999999</v>
      </c>
      <c r="Q112" s="41">
        <v>3537.3118589999999</v>
      </c>
      <c r="R112" s="41">
        <v>3554.0618949999998</v>
      </c>
      <c r="S112" s="41">
        <v>3730.1308800000002</v>
      </c>
      <c r="T112" s="41">
        <v>3534.7450250000002</v>
      </c>
      <c r="U112" s="41">
        <v>3448.1296590000002</v>
      </c>
      <c r="V112" s="41">
        <v>3351.9073739999999</v>
      </c>
      <c r="W112" s="41">
        <v>2780.4232489999999</v>
      </c>
      <c r="X112" s="41">
        <v>2780.4232489999999</v>
      </c>
      <c r="Y112" s="41">
        <v>2780.4232489999999</v>
      </c>
      <c r="Z112" s="41">
        <v>2245.8935670000001</v>
      </c>
      <c r="AA112" s="41">
        <v>2245.8935670000001</v>
      </c>
      <c r="AB112" s="41">
        <v>2245.8935670000001</v>
      </c>
      <c r="AC112" s="41">
        <v>1788.3834449999999</v>
      </c>
      <c r="AD112" s="41">
        <v>1849.9820830000001</v>
      </c>
      <c r="AE112" s="41">
        <v>1833.6860830000001</v>
      </c>
      <c r="AF112" s="41">
        <v>1453.4742100000001</v>
      </c>
      <c r="AG112" s="41">
        <v>540.31660190000002</v>
      </c>
      <c r="AH112" s="41">
        <v>665.09107319999998</v>
      </c>
      <c r="AI112" s="41">
        <v>807.07370270000001</v>
      </c>
      <c r="AJ112" s="41">
        <v>807.07370270000001</v>
      </c>
      <c r="AK112" s="41">
        <v>679.72160440000005</v>
      </c>
      <c r="AL112" s="41">
        <v>670.24398169999995</v>
      </c>
      <c r="AM112" s="41">
        <v>690.73988580000002</v>
      </c>
      <c r="AN112" s="41">
        <v>710.78794419999997</v>
      </c>
      <c r="AO112" s="41">
        <v>730.34312299999999</v>
      </c>
      <c r="AP112" s="41">
        <v>749.22487999999998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425.183021</v>
      </c>
      <c r="Y125" s="41">
        <v>638.65393429999995</v>
      </c>
      <c r="Z125" s="41">
        <v>760.34592689999999</v>
      </c>
      <c r="AA125" s="41">
        <v>927.60930719999999</v>
      </c>
      <c r="AB125" s="41">
        <v>888.77223470000001</v>
      </c>
      <c r="AC125" s="41">
        <v>944.57926399999997</v>
      </c>
      <c r="AD125" s="41">
        <v>1823.8150009999999</v>
      </c>
      <c r="AE125" s="41">
        <v>2883.0475569999999</v>
      </c>
      <c r="AF125" s="41">
        <v>1900.8648169999999</v>
      </c>
      <c r="AG125" s="41">
        <v>2027.589138</v>
      </c>
      <c r="AH125" s="41">
        <v>1981.827753</v>
      </c>
      <c r="AI125" s="41">
        <v>2074.776128</v>
      </c>
      <c r="AJ125" s="41">
        <v>2281.037781</v>
      </c>
      <c r="AK125" s="41">
        <v>2281.037781</v>
      </c>
      <c r="AL125" s="41">
        <v>2281.037781</v>
      </c>
      <c r="AM125" s="41">
        <v>2545.1827790000002</v>
      </c>
      <c r="AN125" s="41">
        <v>2963.8492550000001</v>
      </c>
      <c r="AO125" s="41">
        <v>3041.3837079999998</v>
      </c>
      <c r="AP125" s="41">
        <v>3370.480849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630.06858739999996</v>
      </c>
      <c r="AE127" s="41">
        <v>540.05878919999998</v>
      </c>
      <c r="AF127" s="41">
        <v>426.76185299999997</v>
      </c>
      <c r="AG127" s="41">
        <v>405.04409190000001</v>
      </c>
      <c r="AH127" s="41">
        <v>585.06368829999997</v>
      </c>
      <c r="AI127" s="41">
        <v>585.06368829999997</v>
      </c>
      <c r="AJ127" s="41">
        <v>765.08328470000004</v>
      </c>
      <c r="AK127" s="41">
        <v>810.08818380000002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515.19281920000003</v>
      </c>
      <c r="Y136" s="41">
        <v>773.66863160000003</v>
      </c>
      <c r="Z136" s="41">
        <v>940.36552329999995</v>
      </c>
      <c r="AA136" s="41">
        <v>1152.6338029999999</v>
      </c>
      <c r="AB136" s="41">
        <v>1158.801629</v>
      </c>
      <c r="AC136" s="41">
        <v>1259.613558</v>
      </c>
      <c r="AD136" s="41">
        <v>2453.883589</v>
      </c>
      <c r="AE136" s="41">
        <v>3423.106346</v>
      </c>
      <c r="AF136" s="41">
        <v>2327.6266700000001</v>
      </c>
      <c r="AG136" s="41">
        <v>2432.6332299999999</v>
      </c>
      <c r="AH136" s="41">
        <v>2566.8914420000001</v>
      </c>
      <c r="AI136" s="41">
        <v>2659.839817</v>
      </c>
      <c r="AJ136" s="41">
        <v>3046.1210649999998</v>
      </c>
      <c r="AK136" s="41">
        <v>3091.1259650000002</v>
      </c>
      <c r="AL136" s="41">
        <v>3091.1259650000002</v>
      </c>
      <c r="AM136" s="41">
        <v>3355.2709629999999</v>
      </c>
      <c r="AN136" s="41">
        <v>3773.9374389999998</v>
      </c>
      <c r="AO136" s="41">
        <v>3851.4718910000001</v>
      </c>
      <c r="AP136" s="41">
        <v>4180.5690329999998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179.19549760000001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221.0958373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3956.8560419999999</v>
      </c>
      <c r="V149" s="41">
        <v>3889.300174</v>
      </c>
      <c r="W149" s="41">
        <v>3892.9386009999998</v>
      </c>
      <c r="X149" s="41">
        <v>3892.9386009999998</v>
      </c>
      <c r="Y149" s="41">
        <v>3966.291964</v>
      </c>
      <c r="Z149" s="41">
        <v>3989.6605500000001</v>
      </c>
      <c r="AA149" s="41">
        <v>3989.6605500000001</v>
      </c>
      <c r="AB149" s="41">
        <v>3989.6605500000001</v>
      </c>
      <c r="AC149" s="41">
        <v>3989.6605500000001</v>
      </c>
      <c r="AD149" s="41">
        <v>3989.6605500000001</v>
      </c>
      <c r="AE149" s="41">
        <v>3989.6605500000001</v>
      </c>
      <c r="AF149" s="41">
        <v>3989.6605500000001</v>
      </c>
      <c r="AG149" s="41">
        <v>3989.6605500000001</v>
      </c>
      <c r="AH149" s="41">
        <v>3989.6605500000001</v>
      </c>
      <c r="AI149" s="41">
        <v>3989.6605500000001</v>
      </c>
      <c r="AJ149" s="41">
        <v>3989.6605500000001</v>
      </c>
      <c r="AK149" s="41">
        <v>3989.6605500000001</v>
      </c>
      <c r="AL149" s="41">
        <v>3989.6605500000001</v>
      </c>
      <c r="AM149" s="41">
        <v>3989.6605500000001</v>
      </c>
      <c r="AN149" s="41">
        <v>3989.6605500000001</v>
      </c>
      <c r="AO149" s="41">
        <v>3989.6605500000001</v>
      </c>
      <c r="AP149" s="41">
        <v>3989.6605500000001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3956.8560419999999</v>
      </c>
      <c r="V160" s="41">
        <v>3889.300174</v>
      </c>
      <c r="W160" s="41">
        <v>3892.9386009999998</v>
      </c>
      <c r="X160" s="41">
        <v>3892.9386009999998</v>
      </c>
      <c r="Y160" s="41">
        <v>3966.291964</v>
      </c>
      <c r="Z160" s="41">
        <v>3989.6605500000001</v>
      </c>
      <c r="AA160" s="41">
        <v>3989.6605500000001</v>
      </c>
      <c r="AB160" s="41">
        <v>3989.6605500000001</v>
      </c>
      <c r="AC160" s="41">
        <v>3989.6605500000001</v>
      </c>
      <c r="AD160" s="41">
        <v>3989.6605500000001</v>
      </c>
      <c r="AE160" s="41">
        <v>3989.6605500000001</v>
      </c>
      <c r="AF160" s="41">
        <v>3989.6605500000001</v>
      </c>
      <c r="AG160" s="41">
        <v>3989.6605500000001</v>
      </c>
      <c r="AH160" s="41">
        <v>3989.6605500000001</v>
      </c>
      <c r="AI160" s="41">
        <v>3989.6605500000001</v>
      </c>
      <c r="AJ160" s="41">
        <v>3989.6605500000001</v>
      </c>
      <c r="AK160" s="41">
        <v>3989.6605500000001</v>
      </c>
      <c r="AL160" s="41">
        <v>3989.6605500000001</v>
      </c>
      <c r="AM160" s="41">
        <v>3989.6605500000001</v>
      </c>
      <c r="AN160" s="41">
        <v>3989.6605500000001</v>
      </c>
      <c r="AO160" s="41">
        <v>3989.6605500000001</v>
      </c>
      <c r="AP160" s="41">
        <v>3989.6605500000001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6.773237709</v>
      </c>
      <c r="O163" s="41">
        <v>6.9918910849999998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47.009585090000002</v>
      </c>
      <c r="O172" s="41">
        <v>47.228238470000001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19831.873729999999</v>
      </c>
      <c r="R233" s="41">
        <v>20062.999260000001</v>
      </c>
      <c r="S233" s="41">
        <v>20062.999260000001</v>
      </c>
      <c r="T233" s="41">
        <v>20883.838250000001</v>
      </c>
      <c r="U233" s="41">
        <v>21157.492699999999</v>
      </c>
      <c r="V233" s="41">
        <v>22245.733250000001</v>
      </c>
      <c r="W233" s="41">
        <v>22324.4974</v>
      </c>
      <c r="X233" s="41">
        <v>22750.189699999999</v>
      </c>
      <c r="Y233" s="41">
        <v>22714.649860000001</v>
      </c>
      <c r="Z233" s="41">
        <v>22810.46514</v>
      </c>
      <c r="AA233" s="41">
        <v>22810.46514</v>
      </c>
      <c r="AB233" s="41">
        <v>22810.46514</v>
      </c>
      <c r="AC233" s="41">
        <v>22810.46514</v>
      </c>
      <c r="AD233" s="41">
        <v>23057.50203</v>
      </c>
      <c r="AE233" s="41">
        <v>23126.230899999999</v>
      </c>
      <c r="AF233" s="41">
        <v>23126.230899999999</v>
      </c>
      <c r="AG233" s="41">
        <v>23126.230899999999</v>
      </c>
      <c r="AH233" s="41">
        <v>23126.230899999999</v>
      </c>
      <c r="AI233" s="41">
        <v>23126.230899999999</v>
      </c>
      <c r="AJ233" s="41">
        <v>23126.230899999999</v>
      </c>
      <c r="AK233" s="41">
        <v>23126.230899999999</v>
      </c>
      <c r="AL233" s="41">
        <v>23126.230899999999</v>
      </c>
      <c r="AM233" s="41">
        <v>23182.712149999999</v>
      </c>
      <c r="AN233" s="41">
        <v>23182.712149999999</v>
      </c>
      <c r="AO233" s="41">
        <v>23274.185949999999</v>
      </c>
      <c r="AP233" s="41">
        <v>23411.598170000001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7367.8935099999999</v>
      </c>
      <c r="G234" s="41">
        <v>7868.2101860000002</v>
      </c>
      <c r="H234" s="41">
        <v>7868.2101860000002</v>
      </c>
      <c r="I234" s="41">
        <v>7868.2101860000002</v>
      </c>
      <c r="J234" s="41">
        <v>7360.6217589999997</v>
      </c>
      <c r="K234" s="41">
        <v>8021.6328089999997</v>
      </c>
      <c r="L234" s="41">
        <v>7268.1184469999998</v>
      </c>
      <c r="M234" s="41">
        <v>8095.6972649999998</v>
      </c>
      <c r="N234" s="41">
        <v>6909.305789</v>
      </c>
      <c r="O234" s="41">
        <v>8238.6598240000003</v>
      </c>
      <c r="P234" s="41">
        <v>8392.8810780000003</v>
      </c>
      <c r="Q234" s="41">
        <v>8409.8177840000008</v>
      </c>
      <c r="R234" s="41">
        <v>8822.8000780000002</v>
      </c>
      <c r="S234" s="41">
        <v>8822.8000780000002</v>
      </c>
      <c r="T234" s="41">
        <v>9802.9392910000006</v>
      </c>
      <c r="U234" s="41">
        <v>9881.0492130000002</v>
      </c>
      <c r="V234" s="41">
        <v>10236.45721</v>
      </c>
      <c r="W234" s="41">
        <v>10172.745440000001</v>
      </c>
      <c r="X234" s="41">
        <v>10236.45721</v>
      </c>
      <c r="Y234" s="41">
        <v>10236.45721</v>
      </c>
      <c r="Z234" s="41">
        <v>10236.45721</v>
      </c>
      <c r="AA234" s="41">
        <v>10261.29441</v>
      </c>
      <c r="AB234" s="41">
        <v>10261.29441</v>
      </c>
      <c r="AC234" s="41">
        <v>10261.29441</v>
      </c>
      <c r="AD234" s="41">
        <v>10261.29441</v>
      </c>
      <c r="AE234" s="41">
        <v>10261.29441</v>
      </c>
      <c r="AF234" s="41">
        <v>10261.29441</v>
      </c>
      <c r="AG234" s="41">
        <v>10261.29441</v>
      </c>
      <c r="AH234" s="41">
        <v>10245.85627</v>
      </c>
      <c r="AI234" s="41">
        <v>10261.29441</v>
      </c>
      <c r="AJ234" s="41">
        <v>10261.29441</v>
      </c>
      <c r="AK234" s="41">
        <v>10261.29441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4562.6892939999998</v>
      </c>
      <c r="K235" s="41">
        <v>5200.582539</v>
      </c>
      <c r="L235" s="41">
        <v>5015.9548320000004</v>
      </c>
      <c r="M235" s="41">
        <v>5200.582539</v>
      </c>
      <c r="N235" s="41">
        <v>5126.9432960000004</v>
      </c>
      <c r="O235" s="41">
        <v>4431.4335300000002</v>
      </c>
      <c r="P235" s="41">
        <v>5200.582539</v>
      </c>
      <c r="Q235" s="41">
        <v>5178.3429470000001</v>
      </c>
      <c r="R235" s="41">
        <v>5200.582539</v>
      </c>
      <c r="S235" s="41">
        <v>5200.582539</v>
      </c>
      <c r="T235" s="41">
        <v>4785.3472270000002</v>
      </c>
      <c r="U235" s="41">
        <v>5473.3285489999998</v>
      </c>
      <c r="V235" s="41">
        <v>5409.6504020000002</v>
      </c>
      <c r="W235" s="41">
        <v>5291.5095590000001</v>
      </c>
      <c r="X235" s="41">
        <v>5345.6784850000004</v>
      </c>
      <c r="Y235" s="41">
        <v>5295.9654609999998</v>
      </c>
      <c r="Z235" s="41">
        <v>5439.6310000000003</v>
      </c>
      <c r="AA235" s="41">
        <v>5432.7512649999999</v>
      </c>
      <c r="AB235" s="41">
        <v>5370.7899280000001</v>
      </c>
      <c r="AC235" s="41">
        <v>5377.0100339999999</v>
      </c>
      <c r="AD235" s="41">
        <v>5281.9919950000003</v>
      </c>
      <c r="AE235" s="41">
        <v>5484.0784899999999</v>
      </c>
      <c r="AF235" s="41">
        <v>5462.4248029999999</v>
      </c>
      <c r="AG235" s="41">
        <v>5205.9341809999996</v>
      </c>
      <c r="AH235" s="41">
        <v>5436.9278080000004</v>
      </c>
      <c r="AI235" s="41">
        <v>5484.0784899999999</v>
      </c>
      <c r="AJ235" s="41">
        <v>5372.5769259999997</v>
      </c>
      <c r="AK235" s="41">
        <v>5151.1245140000001</v>
      </c>
      <c r="AL235" s="41">
        <v>5448.2406510000001</v>
      </c>
      <c r="AM235" s="41">
        <v>4924.9102650000004</v>
      </c>
      <c r="AN235" s="41">
        <v>4355.7111590000004</v>
      </c>
      <c r="AO235" s="41">
        <v>4010.4511640000001</v>
      </c>
      <c r="AP235" s="41">
        <v>4033.8078099999998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3562.8622220000002</v>
      </c>
      <c r="G236" s="41">
        <v>3674.4607540000002</v>
      </c>
      <c r="H236" s="41">
        <v>3795.1951410000001</v>
      </c>
      <c r="I236" s="41">
        <v>3771.3035159999999</v>
      </c>
      <c r="J236" s="41">
        <v>3517.2190009999999</v>
      </c>
      <c r="K236" s="41">
        <v>5532.8346270000002</v>
      </c>
      <c r="L236" s="41">
        <v>7206.4407639999999</v>
      </c>
      <c r="M236" s="41">
        <v>9348.3543630000004</v>
      </c>
      <c r="N236" s="41">
        <v>9511.8742120000006</v>
      </c>
      <c r="O236" s="41">
        <v>10101.715990000001</v>
      </c>
      <c r="P236" s="41">
        <v>9513.6740950000003</v>
      </c>
      <c r="Q236" s="41">
        <v>9255.3145600000007</v>
      </c>
      <c r="R236" s="41">
        <v>9676.5136590000002</v>
      </c>
      <c r="S236" s="41">
        <v>10060.808999999999</v>
      </c>
      <c r="T236" s="41">
        <v>10084.482889999999</v>
      </c>
      <c r="U236" s="41">
        <v>10101.715990000001</v>
      </c>
      <c r="V236" s="41">
        <v>9807.144628</v>
      </c>
      <c r="W236" s="41">
        <v>10101.715990000001</v>
      </c>
      <c r="X236" s="41">
        <v>10660.02313</v>
      </c>
      <c r="Y236" s="41">
        <v>11317.06813</v>
      </c>
      <c r="Z236" s="41">
        <v>11290.24864</v>
      </c>
      <c r="AA236" s="41">
        <v>11095.347390000001</v>
      </c>
      <c r="AB236" s="41">
        <v>11548.628269999999</v>
      </c>
      <c r="AC236" s="41">
        <v>11326.907520000001</v>
      </c>
      <c r="AD236" s="41">
        <v>11548.628269999999</v>
      </c>
      <c r="AE236" s="41">
        <v>11326.907520000001</v>
      </c>
      <c r="AF236" s="41">
        <v>11548.628269999999</v>
      </c>
      <c r="AG236" s="41">
        <v>11548.628269999999</v>
      </c>
      <c r="AH236" s="41">
        <v>11548.628269999999</v>
      </c>
      <c r="AI236" s="41">
        <v>11326.907520000001</v>
      </c>
      <c r="AJ236" s="41">
        <v>10610.992840000001</v>
      </c>
      <c r="AK236" s="41">
        <v>11095.347390000001</v>
      </c>
      <c r="AL236" s="41">
        <v>11326.907520000001</v>
      </c>
      <c r="AM236" s="41">
        <v>11317.06813</v>
      </c>
      <c r="AN236" s="41">
        <v>11463.703439999999</v>
      </c>
      <c r="AO236" s="41">
        <v>11727.47796</v>
      </c>
      <c r="AP236" s="41">
        <v>13507.060680000001</v>
      </c>
    </row>
    <row r="237" spans="2:42" x14ac:dyDescent="0.25">
      <c r="B237" s="40" t="s">
        <v>1</v>
      </c>
      <c r="C237" s="42" t="s">
        <v>41</v>
      </c>
      <c r="D237" s="41">
        <v>8905.9792409999991</v>
      </c>
      <c r="E237" s="41">
        <v>9097.0530650000001</v>
      </c>
      <c r="F237" s="41">
        <v>9042.7802350000002</v>
      </c>
      <c r="G237" s="41">
        <v>9004.8676030000006</v>
      </c>
      <c r="H237" s="41">
        <v>8084.1788100000003</v>
      </c>
      <c r="I237" s="41">
        <v>8268.8646069999995</v>
      </c>
      <c r="J237" s="41">
        <v>9064.0988350000007</v>
      </c>
      <c r="K237" s="41">
        <v>7577.214363</v>
      </c>
      <c r="L237" s="41">
        <v>7147.9511469999998</v>
      </c>
      <c r="M237" s="41">
        <v>9188.9643629999991</v>
      </c>
      <c r="N237" s="41">
        <v>9272.0776079999996</v>
      </c>
      <c r="O237" s="41">
        <v>9125.0461290000003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8967.4379239999998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2359.2130980000002</v>
      </c>
      <c r="I238" s="41">
        <v>2359.2130980000002</v>
      </c>
      <c r="J238" s="41">
        <v>1903.1274519999999</v>
      </c>
      <c r="K238" s="41">
        <v>3405.6232759999998</v>
      </c>
      <c r="L238" s="41">
        <v>4612.188177</v>
      </c>
      <c r="M238" s="41">
        <v>1412.4997969999999</v>
      </c>
      <c r="N238" s="41">
        <v>4212.2608719999998</v>
      </c>
      <c r="O238" s="41">
        <v>3159.2651700000001</v>
      </c>
      <c r="P238" s="41">
        <v>3165.1495140000002</v>
      </c>
      <c r="Q238" s="41">
        <v>4646.0225289999998</v>
      </c>
      <c r="R238" s="41">
        <v>3049.5907649999999</v>
      </c>
      <c r="S238" s="41">
        <v>3883.265461</v>
      </c>
      <c r="T238" s="41">
        <v>4420.3775429999996</v>
      </c>
      <c r="U238" s="41">
        <v>4646.0225289999998</v>
      </c>
      <c r="V238" s="41">
        <v>4646.0225289999998</v>
      </c>
      <c r="W238" s="41">
        <v>4646.0225289999998</v>
      </c>
      <c r="X238" s="41">
        <v>4646.0225289999998</v>
      </c>
      <c r="Y238" s="41">
        <v>4367.0331589999996</v>
      </c>
      <c r="Z238" s="41">
        <v>4646.0225289999998</v>
      </c>
      <c r="AA238" s="41">
        <v>4034.478325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219.0126765</v>
      </c>
      <c r="K239" s="41">
        <v>166.44926469999999</v>
      </c>
      <c r="L239" s="41">
        <v>212.08334310000001</v>
      </c>
      <c r="M239" s="41">
        <v>126.8869608</v>
      </c>
      <c r="N239" s="41">
        <v>251.6734902</v>
      </c>
      <c r="O239" s="41">
        <v>212.08334310000001</v>
      </c>
      <c r="P239" s="41">
        <v>336.86987249999999</v>
      </c>
      <c r="Q239" s="41">
        <v>336.86987249999999</v>
      </c>
      <c r="R239" s="41">
        <v>336.86987249999999</v>
      </c>
      <c r="S239" s="41">
        <v>266.82681910000002</v>
      </c>
      <c r="T239" s="41">
        <v>485.7774617</v>
      </c>
      <c r="U239" s="41">
        <v>565.53251009999997</v>
      </c>
      <c r="V239" s="41">
        <v>561.50535830000001</v>
      </c>
      <c r="W239" s="41">
        <v>724.89856750000001</v>
      </c>
      <c r="X239" s="41">
        <v>724.89856750000001</v>
      </c>
      <c r="Y239" s="41">
        <v>705.69440340000006</v>
      </c>
      <c r="Z239" s="41">
        <v>807.03584769999998</v>
      </c>
      <c r="AA239" s="41">
        <v>804.58365739999999</v>
      </c>
      <c r="AB239" s="41">
        <v>907.8401361</v>
      </c>
      <c r="AC239" s="41">
        <v>1203.357534</v>
      </c>
      <c r="AD239" s="41">
        <v>1321.18562</v>
      </c>
      <c r="AE239" s="41">
        <v>1516.1496500000001</v>
      </c>
      <c r="AF239" s="41">
        <v>1554.680443</v>
      </c>
      <c r="AG239" s="41">
        <v>1562.903071</v>
      </c>
      <c r="AH239" s="41">
        <v>1580.4353819999999</v>
      </c>
      <c r="AI239" s="41">
        <v>1695.2925029999999</v>
      </c>
      <c r="AJ239" s="41">
        <v>1622.6744349999999</v>
      </c>
      <c r="AK239" s="41">
        <v>1646.1434099999999</v>
      </c>
      <c r="AL239" s="41">
        <v>1906.3621909999999</v>
      </c>
      <c r="AM239" s="41">
        <v>1907.634215</v>
      </c>
      <c r="AN239" s="41">
        <v>1916.9394500000001</v>
      </c>
      <c r="AO239" s="41">
        <v>1941.7790419999999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734.19526310000003</v>
      </c>
      <c r="W240" s="41">
        <v>2982.5493230000002</v>
      </c>
      <c r="X240" s="41">
        <v>2822.8900950000002</v>
      </c>
      <c r="Y240" s="41">
        <v>3620.1427239999998</v>
      </c>
      <c r="Z240" s="41">
        <v>3647.9011770000002</v>
      </c>
      <c r="AA240" s="41">
        <v>4870.9102439999997</v>
      </c>
      <c r="AB240" s="41">
        <v>4307.3041759999996</v>
      </c>
      <c r="AC240" s="41">
        <v>5071.8834720000004</v>
      </c>
      <c r="AD240" s="41">
        <v>4857.5121520000002</v>
      </c>
      <c r="AE240" s="41">
        <v>6405.2817779999996</v>
      </c>
      <c r="AF240" s="41">
        <v>5160.6935700000004</v>
      </c>
      <c r="AG240" s="41">
        <v>5672.8799319999998</v>
      </c>
      <c r="AH240" s="41">
        <v>5468.6678869999996</v>
      </c>
      <c r="AI240" s="41">
        <v>5211.7331370000002</v>
      </c>
      <c r="AJ240" s="41">
        <v>6243.4073330000001</v>
      </c>
      <c r="AK240" s="41">
        <v>6126.0522989999999</v>
      </c>
      <c r="AL240" s="41">
        <v>6448.3084689999996</v>
      </c>
      <c r="AM240" s="41">
        <v>6296.7566349999997</v>
      </c>
      <c r="AN240" s="41">
        <v>5331.6841249999998</v>
      </c>
      <c r="AO240" s="41">
        <v>6789.4543110000004</v>
      </c>
      <c r="AP240" s="41">
        <v>6226.3191319999996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1092.1065000000001</v>
      </c>
      <c r="M241" s="41">
        <v>1693.9141509999999</v>
      </c>
      <c r="N241" s="41">
        <v>575.84199020000005</v>
      </c>
      <c r="O241" s="41">
        <v>575.84199020000005</v>
      </c>
      <c r="P241" s="41">
        <v>708.11141410000005</v>
      </c>
      <c r="Q241" s="41">
        <v>1302.915667</v>
      </c>
      <c r="R241" s="41">
        <v>1848.1952060000001</v>
      </c>
      <c r="S241" s="41">
        <v>1848.1952060000001</v>
      </c>
      <c r="T241" s="41">
        <v>1521.006402</v>
      </c>
      <c r="U241" s="41">
        <v>1411.3700879999999</v>
      </c>
      <c r="V241" s="41">
        <v>2234.2808879999998</v>
      </c>
      <c r="W241" s="41">
        <v>2234.2808879999998</v>
      </c>
      <c r="X241" s="41">
        <v>2234.2808879999998</v>
      </c>
      <c r="Y241" s="41">
        <v>2234.2808879999998</v>
      </c>
      <c r="Z241" s="41">
        <v>2234.2808879999998</v>
      </c>
      <c r="AA241" s="41">
        <v>2451.204737</v>
      </c>
      <c r="AB241" s="41">
        <v>3231.8078300000002</v>
      </c>
      <c r="AC241" s="41">
        <v>2739.0763529999999</v>
      </c>
      <c r="AD241" s="41">
        <v>3602.5882769999998</v>
      </c>
      <c r="AE241" s="41">
        <v>3106.5475190000002</v>
      </c>
      <c r="AF241" s="41">
        <v>3421.1655479999999</v>
      </c>
      <c r="AG241" s="41">
        <v>3066.7513720000002</v>
      </c>
      <c r="AH241" s="41">
        <v>3151.3888059999999</v>
      </c>
      <c r="AI241" s="41">
        <v>3573.4994339999998</v>
      </c>
      <c r="AJ241" s="41">
        <v>3602.5882769999998</v>
      </c>
      <c r="AK241" s="41">
        <v>3580.5540129999999</v>
      </c>
      <c r="AL241" s="41">
        <v>3165.2441950000002</v>
      </c>
      <c r="AM241" s="41">
        <v>3236.973422</v>
      </c>
      <c r="AN241" s="41">
        <v>3780.5867250000001</v>
      </c>
      <c r="AO241" s="41">
        <v>3305.3930500000001</v>
      </c>
      <c r="AP241" s="41">
        <v>3899.7449310000002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45360.62399</v>
      </c>
      <c r="E244" s="41">
        <v>46094.109020000004</v>
      </c>
      <c r="F244" s="41">
        <v>45533.9545</v>
      </c>
      <c r="G244" s="41">
        <v>46065.433389999998</v>
      </c>
      <c r="H244" s="41">
        <v>46743.149819999999</v>
      </c>
      <c r="I244" s="41">
        <v>47291.937319999997</v>
      </c>
      <c r="J244" s="41">
        <v>46473.201269999998</v>
      </c>
      <c r="K244" s="41">
        <v>49840.510750000001</v>
      </c>
      <c r="L244" s="41">
        <v>52491.017079999998</v>
      </c>
      <c r="M244" s="41">
        <v>55003.07331</v>
      </c>
      <c r="N244" s="41">
        <v>55796.151129999998</v>
      </c>
      <c r="O244" s="41">
        <v>55780.219850000001</v>
      </c>
      <c r="P244" s="41">
        <v>56525.519990000001</v>
      </c>
      <c r="Q244" s="41">
        <v>58233.234700000001</v>
      </c>
      <c r="R244" s="41">
        <v>58269.628989999997</v>
      </c>
      <c r="S244" s="41">
        <v>59417.555970000001</v>
      </c>
      <c r="T244" s="41">
        <v>61255.846669999999</v>
      </c>
      <c r="U244" s="41">
        <v>62508.589189999999</v>
      </c>
      <c r="V244" s="41">
        <v>65147.067139999999</v>
      </c>
      <c r="W244" s="41">
        <v>67750.297309999994</v>
      </c>
      <c r="X244" s="41">
        <v>68692.518209999995</v>
      </c>
      <c r="Y244" s="41">
        <v>69763.369439999995</v>
      </c>
      <c r="Z244" s="41">
        <v>70384.120030000005</v>
      </c>
      <c r="AA244" s="41">
        <v>71033.112770000007</v>
      </c>
      <c r="AB244" s="41">
        <v>72356.230020000003</v>
      </c>
      <c r="AC244" s="41">
        <v>72708.094599999997</v>
      </c>
      <c r="AD244" s="41">
        <v>73848.802890000006</v>
      </c>
      <c r="AE244" s="41">
        <v>75144.590410000004</v>
      </c>
      <c r="AF244" s="41">
        <v>74453.218080000006</v>
      </c>
      <c r="AG244" s="41">
        <v>74362.722269999998</v>
      </c>
      <c r="AH244" s="41">
        <v>74476.235459999996</v>
      </c>
      <c r="AI244" s="41">
        <v>74597.136530000003</v>
      </c>
      <c r="AJ244" s="41">
        <v>74757.865260000006</v>
      </c>
      <c r="AK244" s="41">
        <v>74904.847070000003</v>
      </c>
      <c r="AL244" s="41">
        <v>75600.688479999997</v>
      </c>
      <c r="AM244" s="41">
        <v>74740.809680000006</v>
      </c>
      <c r="AN244" s="41">
        <v>74210.731599999999</v>
      </c>
      <c r="AO244" s="41">
        <v>75228.136020000005</v>
      </c>
      <c r="AP244" s="41">
        <v>77282.115550000002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2538.8503799999999</v>
      </c>
      <c r="N245" s="41">
        <v>3554.1030230000001</v>
      </c>
      <c r="O245" s="41">
        <v>4173.2139429999997</v>
      </c>
      <c r="P245" s="41">
        <v>4120.772191</v>
      </c>
      <c r="Q245" s="41">
        <v>3428.8591590000001</v>
      </c>
      <c r="R245" s="41">
        <v>4173.2139429999997</v>
      </c>
      <c r="S245" s="41">
        <v>3543.907565</v>
      </c>
      <c r="T245" s="41">
        <v>4173.2139429999997</v>
      </c>
      <c r="U245" s="41">
        <v>4387.9502650000004</v>
      </c>
      <c r="V245" s="41">
        <v>4575.6677810000001</v>
      </c>
      <c r="W245" s="41">
        <v>4289.9294920000002</v>
      </c>
      <c r="X245" s="41">
        <v>5194.7787010000002</v>
      </c>
      <c r="Y245" s="41">
        <v>5194.7787010000002</v>
      </c>
      <c r="Z245" s="41">
        <v>5194.7787010000002</v>
      </c>
      <c r="AA245" s="41">
        <v>5194.7787010000002</v>
      </c>
      <c r="AB245" s="41">
        <v>4575.6677810000001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4963.9543620000004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970.21059849999995</v>
      </c>
      <c r="K246" s="41">
        <v>1036.0128999999999</v>
      </c>
      <c r="L246" s="41">
        <v>1018.334547</v>
      </c>
      <c r="M246" s="41">
        <v>1040.4101680000001</v>
      </c>
      <c r="N246" s="41">
        <v>1018.334547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2240.3718869999998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2339.6376519999999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42.857608210000002</v>
      </c>
      <c r="K247" s="41">
        <v>57.33176718</v>
      </c>
      <c r="L247" s="41">
        <v>107.4813339</v>
      </c>
      <c r="M247" s="41">
        <v>107.4813339</v>
      </c>
      <c r="N247" s="41">
        <v>93.475749089999994</v>
      </c>
      <c r="O247" s="41">
        <v>92.967175740000002</v>
      </c>
      <c r="P247" s="41">
        <v>107.4813339</v>
      </c>
      <c r="Q247" s="41">
        <v>95.770652330000004</v>
      </c>
      <c r="R247" s="41">
        <v>107.4813339</v>
      </c>
      <c r="S247" s="41">
        <v>107.06410409999999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93.475749089999994</v>
      </c>
      <c r="Y247" s="41">
        <v>95.770652330000004</v>
      </c>
      <c r="Z247" s="41">
        <v>95.770652330000004</v>
      </c>
      <c r="AA247" s="41">
        <v>107.4813339</v>
      </c>
      <c r="AB247" s="41">
        <v>95.32125044</v>
      </c>
      <c r="AC247" s="41">
        <v>95.770652330000004</v>
      </c>
      <c r="AD247" s="41">
        <v>95.770652330000004</v>
      </c>
      <c r="AE247" s="41">
        <v>95.770652330000004</v>
      </c>
      <c r="AF247" s="41">
        <v>107.4813339</v>
      </c>
      <c r="AG247" s="41">
        <v>107.031932</v>
      </c>
      <c r="AH247" s="41">
        <v>95.770652330000004</v>
      </c>
      <c r="AI247" s="41">
        <v>107.4813339</v>
      </c>
      <c r="AJ247" s="41">
        <v>81.765067569999999</v>
      </c>
      <c r="AK247" s="41">
        <v>95.32125044</v>
      </c>
      <c r="AL247" s="41">
        <v>107.4813339</v>
      </c>
      <c r="AM247" s="41">
        <v>79.345344010000005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66.458448329999996</v>
      </c>
      <c r="I248" s="41">
        <v>94.915795790000004</v>
      </c>
      <c r="J248" s="41">
        <v>94.915795790000004</v>
      </c>
      <c r="K248" s="41">
        <v>75.93363789</v>
      </c>
      <c r="L248" s="41">
        <v>66.458448329999996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152.44187260000001</v>
      </c>
      <c r="J250" s="41">
        <v>91.726477610000003</v>
      </c>
      <c r="K250" s="41">
        <v>129.82238240000001</v>
      </c>
      <c r="L250" s="41">
        <v>184.5554224</v>
      </c>
      <c r="M250" s="41">
        <v>157.2580179</v>
      </c>
      <c r="N250" s="41">
        <v>206.12470379999999</v>
      </c>
      <c r="O250" s="41">
        <v>206.15073599999999</v>
      </c>
      <c r="P250" s="41">
        <v>206.15073599999999</v>
      </c>
      <c r="Q250" s="41">
        <v>184.13474790000001</v>
      </c>
      <c r="R250" s="41">
        <v>206.15073599999999</v>
      </c>
      <c r="S250" s="41">
        <v>206.15073599999999</v>
      </c>
      <c r="T250" s="41">
        <v>183.13124210000001</v>
      </c>
      <c r="U250" s="41">
        <v>228.7702262</v>
      </c>
      <c r="V250" s="41">
        <v>228.7702262</v>
      </c>
      <c r="W250" s="41">
        <v>184.13474790000001</v>
      </c>
      <c r="X250" s="41">
        <v>228.7702262</v>
      </c>
      <c r="Y250" s="41">
        <v>183.13124210000001</v>
      </c>
      <c r="Z250" s="41">
        <v>228.7702262</v>
      </c>
      <c r="AA250" s="41">
        <v>206.15073599999999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206.4171848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206.4171848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0.91235485910000003</v>
      </c>
      <c r="L252" s="41">
        <v>0.4265578673</v>
      </c>
      <c r="M252" s="41">
        <v>0.90313535810000001</v>
      </c>
      <c r="N252" s="41">
        <v>0.79675311609999999</v>
      </c>
      <c r="O252" s="41">
        <v>1.223310983</v>
      </c>
      <c r="P252" s="41">
        <v>0.95949797670000003</v>
      </c>
      <c r="Q252" s="41">
        <v>0.95949797670000003</v>
      </c>
      <c r="R252" s="41">
        <v>1.2895536379999999</v>
      </c>
      <c r="S252" s="41">
        <v>0.79675311609999999</v>
      </c>
      <c r="T252" s="41">
        <v>1.7129073749999999</v>
      </c>
      <c r="U252" s="41">
        <v>1.3215026240000001</v>
      </c>
      <c r="V252" s="41">
        <v>1.8143031460000001</v>
      </c>
      <c r="W252" s="41">
        <v>0.79675311609999999</v>
      </c>
      <c r="X252" s="41">
        <v>1.8143031460000001</v>
      </c>
      <c r="Y252" s="41">
        <v>1.8143031460000001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1.3215026240000001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1.990845</v>
      </c>
      <c r="N253" s="41">
        <v>1.0266</v>
      </c>
      <c r="O253" s="41">
        <v>1.0266</v>
      </c>
      <c r="P253" s="41">
        <v>1.5399</v>
      </c>
      <c r="Q253" s="41">
        <v>1.5399</v>
      </c>
      <c r="R253" s="41">
        <v>1.990845</v>
      </c>
      <c r="S253" s="41">
        <v>1.990845</v>
      </c>
      <c r="T253" s="41">
        <v>1.5399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1.5399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1.5399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2983.5650369999998</v>
      </c>
      <c r="I256" s="41">
        <v>3127.1847509999998</v>
      </c>
      <c r="J256" s="41">
        <v>3138.2170470000001</v>
      </c>
      <c r="K256" s="41">
        <v>3259.1790500000002</v>
      </c>
      <c r="L256" s="41">
        <v>3338.0661679999998</v>
      </c>
      <c r="M256" s="41">
        <v>3941.8096759999999</v>
      </c>
      <c r="N256" s="41">
        <v>4968.7771720000001</v>
      </c>
      <c r="O256" s="41">
        <v>5609.9077299999999</v>
      </c>
      <c r="P256" s="41">
        <v>7137.7682699999996</v>
      </c>
      <c r="Q256" s="41">
        <v>6412.1285680000001</v>
      </c>
      <c r="R256" s="41">
        <v>7190.9910220000002</v>
      </c>
      <c r="S256" s="41">
        <v>6560.7746139999999</v>
      </c>
      <c r="T256" s="41">
        <v>7167.943937</v>
      </c>
      <c r="U256" s="41">
        <v>7427.9278389999999</v>
      </c>
      <c r="V256" s="41">
        <v>7251.0121719999997</v>
      </c>
      <c r="W256" s="41">
        <v>7285.1977820000002</v>
      </c>
      <c r="X256" s="41">
        <v>8221.6944349999994</v>
      </c>
      <c r="Y256" s="41">
        <v>8178.3503540000002</v>
      </c>
      <c r="Z256" s="41">
        <v>8223.9893389999997</v>
      </c>
      <c r="AA256" s="41">
        <v>8213.0805299999993</v>
      </c>
      <c r="AB256" s="41">
        <v>7604.429016</v>
      </c>
      <c r="AC256" s="41">
        <v>8223.5383939999992</v>
      </c>
      <c r="AD256" s="41">
        <v>8223.9893389999997</v>
      </c>
      <c r="AE256" s="41">
        <v>8223.9893389999997</v>
      </c>
      <c r="AF256" s="41">
        <v>7947.0358159999996</v>
      </c>
      <c r="AG256" s="41">
        <v>8235.250618</v>
      </c>
      <c r="AH256" s="41">
        <v>8223.9893389999997</v>
      </c>
      <c r="AI256" s="41">
        <v>8235.7000200000002</v>
      </c>
      <c r="AJ256" s="41">
        <v>8209.9837540000008</v>
      </c>
      <c r="AK256" s="41">
        <v>8223.5399369999996</v>
      </c>
      <c r="AL256" s="41">
        <v>7982.5226400000001</v>
      </c>
      <c r="AM256" s="41">
        <v>8207.0712299999996</v>
      </c>
      <c r="AN256" s="41">
        <v>8207.5640299999995</v>
      </c>
      <c r="AO256" s="41">
        <v>8207.1130850000009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8236.7901870000005</v>
      </c>
      <c r="AM305" s="41">
        <v>9426.1846779999996</v>
      </c>
      <c r="AN305" s="41">
        <v>10661.943520000001</v>
      </c>
      <c r="AO305" s="41">
        <v>10661.943520000001</v>
      </c>
      <c r="AP305" s="41">
        <v>10661.943520000001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8236.7901870000005</v>
      </c>
      <c r="AM316" s="41">
        <v>9426.1846779999996</v>
      </c>
      <c r="AN316" s="41">
        <v>10661.943520000001</v>
      </c>
      <c r="AO316" s="41">
        <v>10661.943520000001</v>
      </c>
      <c r="AP316" s="41">
        <v>10661.943520000001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157.01876250000001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124.48496249999999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128.35526250000001</v>
      </c>
      <c r="AH367" s="40">
        <v>158.05994999999999</v>
      </c>
      <c r="AI367" s="40">
        <v>158.05994999999999</v>
      </c>
      <c r="AJ367" s="40">
        <v>158.05994999999999</v>
      </c>
      <c r="AK367" s="40">
        <v>128.35526250000001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254.8</v>
      </c>
      <c r="J368" s="40">
        <v>254.8</v>
      </c>
      <c r="K368" s="40">
        <v>254.79750000000001</v>
      </c>
      <c r="L368" s="40">
        <v>254.79750000000001</v>
      </c>
      <c r="M368" s="40">
        <v>254.8</v>
      </c>
      <c r="N368" s="40">
        <v>254.79750000000001</v>
      </c>
      <c r="O368" s="40">
        <v>254.8</v>
      </c>
      <c r="P368" s="40">
        <v>254.79750000000001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318.67108919999998</v>
      </c>
      <c r="J376" s="40">
        <v>453.8706717</v>
      </c>
      <c r="K376" s="40">
        <v>625.26885919999995</v>
      </c>
      <c r="L376" s="40">
        <v>668.73364489999994</v>
      </c>
      <c r="M376" s="40">
        <v>673.46856990000003</v>
      </c>
      <c r="N376" s="40">
        <v>673.46606989999998</v>
      </c>
      <c r="O376" s="40">
        <v>673.46856990000003</v>
      </c>
      <c r="P376" s="40">
        <v>644.80256989999998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321.22249319999997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318.24847319999998</v>
      </c>
      <c r="AH376" s="40">
        <v>347.95316070000001</v>
      </c>
      <c r="AI376" s="40">
        <v>347.95316070000001</v>
      </c>
      <c r="AJ376" s="40">
        <v>347.95316070000001</v>
      </c>
      <c r="AK376" s="40">
        <v>318.24847319999998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438.33255650000001</v>
      </c>
      <c r="O415" s="40">
        <v>3140.6914320000001</v>
      </c>
      <c r="P415" s="40">
        <v>4341.4577399999998</v>
      </c>
      <c r="Q415" s="40">
        <v>8089.7406209999999</v>
      </c>
      <c r="R415" s="40">
        <v>9082.6197560000001</v>
      </c>
      <c r="S415" s="40">
        <v>11315.73821</v>
      </c>
      <c r="T415" s="40">
        <v>11355.755740000001</v>
      </c>
      <c r="U415" s="40">
        <v>11355.755740000001</v>
      </c>
      <c r="V415" s="40">
        <v>11355.755740000001</v>
      </c>
      <c r="W415" s="40">
        <v>11355.755740000001</v>
      </c>
      <c r="X415" s="40">
        <v>11355.755740000001</v>
      </c>
      <c r="Y415" s="40">
        <v>11355.755740000001</v>
      </c>
      <c r="Z415" s="40">
        <v>11355.755740000001</v>
      </c>
      <c r="AA415" s="40">
        <v>11355.755740000001</v>
      </c>
      <c r="AB415" s="40">
        <v>11355.755740000001</v>
      </c>
      <c r="AC415" s="40">
        <v>11355.755740000001</v>
      </c>
      <c r="AD415" s="40">
        <v>11355.755740000001</v>
      </c>
      <c r="AE415" s="40">
        <v>11355.755740000001</v>
      </c>
      <c r="AF415" s="40">
        <v>11355.755740000001</v>
      </c>
      <c r="AG415" s="40">
        <v>11355.755740000001</v>
      </c>
      <c r="AH415" s="40">
        <v>11355.755740000001</v>
      </c>
      <c r="AI415" s="40">
        <v>11355.755740000001</v>
      </c>
      <c r="AJ415" s="40">
        <v>11355.755740000001</v>
      </c>
      <c r="AK415" s="40">
        <v>11355.755740000001</v>
      </c>
      <c r="AL415" s="40">
        <v>11355.755740000001</v>
      </c>
      <c r="AM415" s="40">
        <v>11355.755740000001</v>
      </c>
      <c r="AN415" s="40">
        <v>11355.755740000001</v>
      </c>
      <c r="AO415" s="40">
        <v>11355.755740000001</v>
      </c>
      <c r="AP415" s="40">
        <v>11355.755740000001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438.33255650000001</v>
      </c>
      <c r="O424" s="40">
        <v>3140.6914320000001</v>
      </c>
      <c r="P424" s="40">
        <v>4341.4577399999998</v>
      </c>
      <c r="Q424" s="40">
        <v>8089.7406209999999</v>
      </c>
      <c r="R424" s="40">
        <v>9082.6197560000001</v>
      </c>
      <c r="S424" s="40">
        <v>11315.73821</v>
      </c>
      <c r="T424" s="40">
        <v>11355.755740000001</v>
      </c>
      <c r="U424" s="40">
        <v>11355.755740000001</v>
      </c>
      <c r="V424" s="40">
        <v>11355.755740000001</v>
      </c>
      <c r="W424" s="40">
        <v>11355.755740000001</v>
      </c>
      <c r="X424" s="40">
        <v>11355.755740000001</v>
      </c>
      <c r="Y424" s="40">
        <v>11355.755740000001</v>
      </c>
      <c r="Z424" s="40">
        <v>11355.755740000001</v>
      </c>
      <c r="AA424" s="40">
        <v>11355.755740000001</v>
      </c>
      <c r="AB424" s="40">
        <v>11355.755740000001</v>
      </c>
      <c r="AC424" s="40">
        <v>11355.755740000001</v>
      </c>
      <c r="AD424" s="40">
        <v>11355.755740000001</v>
      </c>
      <c r="AE424" s="40">
        <v>11355.755740000001</v>
      </c>
      <c r="AF424" s="40">
        <v>11355.755740000001</v>
      </c>
      <c r="AG424" s="40">
        <v>11355.755740000001</v>
      </c>
      <c r="AH424" s="40">
        <v>11355.755740000001</v>
      </c>
      <c r="AI424" s="40">
        <v>11355.755740000001</v>
      </c>
      <c r="AJ424" s="40">
        <v>11355.755740000001</v>
      </c>
      <c r="AK424" s="40">
        <v>11355.755740000001</v>
      </c>
      <c r="AL424" s="40">
        <v>11355.755740000001</v>
      </c>
      <c r="AM424" s="40">
        <v>11355.755740000001</v>
      </c>
      <c r="AN424" s="40">
        <v>11355.755740000001</v>
      </c>
      <c r="AO424" s="40">
        <v>11355.755740000001</v>
      </c>
      <c r="AP424" s="40">
        <v>11355.755740000001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1036.142272</v>
      </c>
      <c r="W439" s="40">
        <v>1877.5574549999999</v>
      </c>
      <c r="X439" s="40">
        <v>3106.2683229999998</v>
      </c>
      <c r="Y439" s="40">
        <v>5924.0062749999997</v>
      </c>
      <c r="Z439" s="40">
        <v>9563.6560200000004</v>
      </c>
      <c r="AA439" s="40">
        <v>13456.541639999999</v>
      </c>
      <c r="AB439" s="40">
        <v>17241.573990000001</v>
      </c>
      <c r="AC439" s="40">
        <v>21840.271720000001</v>
      </c>
      <c r="AD439" s="40">
        <v>22954.447260000001</v>
      </c>
      <c r="AE439" s="40">
        <v>25692.32991</v>
      </c>
      <c r="AF439" s="40">
        <v>25692.32991</v>
      </c>
      <c r="AG439" s="40">
        <v>25692.32991</v>
      </c>
      <c r="AH439" s="40">
        <v>25692.32991</v>
      </c>
      <c r="AI439" s="40">
        <v>25692.32991</v>
      </c>
      <c r="AJ439" s="40">
        <v>25692.32991</v>
      </c>
      <c r="AK439" s="40">
        <v>25692.32991</v>
      </c>
      <c r="AL439" s="40">
        <v>25692.32991</v>
      </c>
      <c r="AM439" s="40">
        <v>25692.32991</v>
      </c>
      <c r="AN439" s="40">
        <v>25692.32991</v>
      </c>
      <c r="AO439" s="40">
        <v>25692.32991</v>
      </c>
      <c r="AP439" s="40">
        <v>25692.32991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1036.142272</v>
      </c>
      <c r="W448" s="40">
        <v>1877.5574549999999</v>
      </c>
      <c r="X448" s="40">
        <v>3106.2683229999998</v>
      </c>
      <c r="Y448" s="40">
        <v>5924.0062749999997</v>
      </c>
      <c r="Z448" s="40">
        <v>9563.6560200000004</v>
      </c>
      <c r="AA448" s="40">
        <v>13456.541639999999</v>
      </c>
      <c r="AB448" s="40">
        <v>17241.573990000001</v>
      </c>
      <c r="AC448" s="40">
        <v>21840.271720000001</v>
      </c>
      <c r="AD448" s="40">
        <v>22954.447260000001</v>
      </c>
      <c r="AE448" s="40">
        <v>25692.32991</v>
      </c>
      <c r="AF448" s="40">
        <v>25692.32991</v>
      </c>
      <c r="AG448" s="40">
        <v>25692.32991</v>
      </c>
      <c r="AH448" s="40">
        <v>25692.32991</v>
      </c>
      <c r="AI448" s="40">
        <v>25692.32991</v>
      </c>
      <c r="AJ448" s="40">
        <v>25692.32991</v>
      </c>
      <c r="AK448" s="40">
        <v>25692.32991</v>
      </c>
      <c r="AL448" s="40">
        <v>25692.32991</v>
      </c>
      <c r="AM448" s="40">
        <v>25692.32991</v>
      </c>
      <c r="AN448" s="40">
        <v>25692.32991</v>
      </c>
      <c r="AO448" s="40">
        <v>25692.32991</v>
      </c>
      <c r="AP448" s="40">
        <v>25692.32991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7106.5348180000001</v>
      </c>
      <c r="AG463" s="40">
        <v>9174.3659640000005</v>
      </c>
      <c r="AH463" s="40">
        <v>10722.143889999999</v>
      </c>
      <c r="AI463" s="40">
        <v>12282.563389999999</v>
      </c>
      <c r="AJ463" s="40">
        <v>13876.407349999999</v>
      </c>
      <c r="AK463" s="40">
        <v>15881.96009</v>
      </c>
      <c r="AL463" s="40">
        <v>17732.745749999998</v>
      </c>
      <c r="AM463" s="40">
        <v>20410.507979999998</v>
      </c>
      <c r="AN463" s="40">
        <v>22744.464400000001</v>
      </c>
      <c r="AO463" s="40">
        <v>24284.999830000001</v>
      </c>
      <c r="AP463" s="40">
        <v>24800.650450000001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7106.5348180000001</v>
      </c>
      <c r="AG472" s="40">
        <v>9174.3659640000005</v>
      </c>
      <c r="AH472" s="40">
        <v>10722.143889999999</v>
      </c>
      <c r="AI472" s="40">
        <v>12282.563389999999</v>
      </c>
      <c r="AJ472" s="40">
        <v>13876.407349999999</v>
      </c>
      <c r="AK472" s="40">
        <v>15881.96009</v>
      </c>
      <c r="AL472" s="40">
        <v>17732.745749999998</v>
      </c>
      <c r="AM472" s="40">
        <v>20410.507979999998</v>
      </c>
      <c r="AN472" s="40">
        <v>22744.464400000001</v>
      </c>
      <c r="AO472" s="40">
        <v>24284.999830000001</v>
      </c>
      <c r="AP472" s="40">
        <v>24800.650450000001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470.0847076</v>
      </c>
      <c r="X653">
        <v>679.81084429999999</v>
      </c>
      <c r="Y653">
        <v>679.81084429999999</v>
      </c>
      <c r="Z653">
        <v>851.37795589999996</v>
      </c>
      <c r="AA653">
        <v>590.98538559999997</v>
      </c>
      <c r="AB653">
        <v>465.44540380000001</v>
      </c>
      <c r="AC653">
        <v>465.44540380000001</v>
      </c>
      <c r="AD653">
        <v>643.76501050000002</v>
      </c>
      <c r="AE653">
        <v>1314.388733</v>
      </c>
      <c r="AF653">
        <v>465.44540380000001</v>
      </c>
      <c r="AG653">
        <v>813.41945680000003</v>
      </c>
      <c r="AH653">
        <v>930.89080769999998</v>
      </c>
      <c r="AI653">
        <v>805.35082599999998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1344.432986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6.6323009199999996</v>
      </c>
      <c r="AG655">
        <v>292.76871199999999</v>
      </c>
      <c r="AH655">
        <v>292.76871199999999</v>
      </c>
      <c r="AI655">
        <v>578.90512320000005</v>
      </c>
      <c r="AJ655">
        <v>326.20524920000003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470.0847076</v>
      </c>
      <c r="X664">
        <v>679.81084429999999</v>
      </c>
      <c r="Y664">
        <v>679.81084429999999</v>
      </c>
      <c r="Z664">
        <v>851.37795589999996</v>
      </c>
      <c r="AA664">
        <v>590.98538559999997</v>
      </c>
      <c r="AB664">
        <v>465.44540380000001</v>
      </c>
      <c r="AC664">
        <v>465.44540380000001</v>
      </c>
      <c r="AD664">
        <v>643.76501050000002</v>
      </c>
      <c r="AE664">
        <v>1327.6533340000001</v>
      </c>
      <c r="AF664">
        <v>472.07770479999999</v>
      </c>
      <c r="AG664">
        <v>1106.188169</v>
      </c>
      <c r="AH664">
        <v>1223.6595199999999</v>
      </c>
      <c r="AI664">
        <v>1384.2559490000001</v>
      </c>
      <c r="AJ664">
        <v>1257.096057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1929.9704099999999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671.46629600000006</v>
      </c>
      <c r="AA665">
        <v>406.99286740000002</v>
      </c>
      <c r="AB665">
        <v>106.46541550000001</v>
      </c>
      <c r="AD665">
        <v>329.1446555</v>
      </c>
      <c r="AE665">
        <v>678.62650480000002</v>
      </c>
      <c r="AK665">
        <v>94.065104629999993</v>
      </c>
      <c r="AL665">
        <v>210.6808801</v>
      </c>
      <c r="AM665">
        <v>54.938048979999998</v>
      </c>
      <c r="AN665">
        <v>81.899517299999999</v>
      </c>
      <c r="AO665">
        <v>394.68882020000001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57.989257520000002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58.980104609999998</v>
      </c>
      <c r="AH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286.80995899999999</v>
      </c>
      <c r="U667">
        <v>257.47539640000002</v>
      </c>
      <c r="V667">
        <v>235.25530570000001</v>
      </c>
      <c r="W667">
        <v>199.0929204</v>
      </c>
      <c r="X667">
        <v>233.65538419999999</v>
      </c>
      <c r="Y667">
        <v>190.41048939999999</v>
      </c>
      <c r="AE667">
        <v>205.3244972</v>
      </c>
      <c r="AP667">
        <v>160.07284329999999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I668">
        <v>0.43402896590000001</v>
      </c>
      <c r="AJ668">
        <v>27.45391656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1066.5790529999999</v>
      </c>
      <c r="U676">
        <v>1036.253643</v>
      </c>
      <c r="V676">
        <v>1015.0244</v>
      </c>
      <c r="W676">
        <v>978.86201430000006</v>
      </c>
      <c r="X676">
        <v>1013.424478</v>
      </c>
      <c r="Y676">
        <v>970.17958320000002</v>
      </c>
      <c r="Z676">
        <v>772.60888499999999</v>
      </c>
      <c r="AA676">
        <v>508.13545640000001</v>
      </c>
      <c r="AB676">
        <v>207.60800459999999</v>
      </c>
      <c r="AC676">
        <v>58.980104609999998</v>
      </c>
      <c r="AD676">
        <v>430.28724449999999</v>
      </c>
      <c r="AE676">
        <v>985.09359110000003</v>
      </c>
      <c r="AF676">
        <v>101.142589</v>
      </c>
      <c r="AG676">
        <v>101.142589</v>
      </c>
      <c r="AH676">
        <v>58.980104609999998</v>
      </c>
      <c r="AI676">
        <v>0.43402896590000001</v>
      </c>
      <c r="AJ676">
        <v>86.434021169999994</v>
      </c>
      <c r="AK676">
        <v>195.20769369999999</v>
      </c>
      <c r="AL676">
        <v>311.82346910000001</v>
      </c>
      <c r="AM676">
        <v>156.08063799999999</v>
      </c>
      <c r="AN676">
        <v>183.0421063</v>
      </c>
      <c r="AO676">
        <v>495.8314092</v>
      </c>
      <c r="AP676">
        <v>939.8419371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70.933735830000003</v>
      </c>
      <c r="R677">
        <v>3.7081992549999998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70.933735830000003</v>
      </c>
      <c r="R688">
        <v>3.7081992549999998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313.84995429999998</v>
      </c>
      <c r="Y750">
        <v>361.22353229999999</v>
      </c>
      <c r="Z750">
        <v>408.5971103</v>
      </c>
      <c r="AA750">
        <v>455.97068830000001</v>
      </c>
      <c r="AB750">
        <v>503.34426619999999</v>
      </c>
      <c r="AC750">
        <v>550.71784419999994</v>
      </c>
      <c r="AD750">
        <v>598.09142229999998</v>
      </c>
      <c r="AE750">
        <v>645.46500030000004</v>
      </c>
      <c r="AF750">
        <v>692.83857820000003</v>
      </c>
      <c r="AG750">
        <v>740.21215629999995</v>
      </c>
      <c r="AH750">
        <v>787.58573420000005</v>
      </c>
      <c r="AI750">
        <v>834.95931229999997</v>
      </c>
      <c r="AJ750">
        <v>882.33289019999995</v>
      </c>
      <c r="AK750">
        <v>932.77622970000004</v>
      </c>
      <c r="AL750">
        <v>1110.2545</v>
      </c>
      <c r="AM750">
        <v>1132.4313549999999</v>
      </c>
      <c r="AN750">
        <v>1337.4845350000001</v>
      </c>
      <c r="AO750">
        <v>1522.3263669999999</v>
      </c>
      <c r="AP750">
        <v>1633.0350759999999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95.963665939999998</v>
      </c>
      <c r="AB755">
        <v>110.52359680000001</v>
      </c>
      <c r="AC755">
        <v>363.41700609999998</v>
      </c>
      <c r="AD755">
        <v>385.33641160000002</v>
      </c>
      <c r="AE755">
        <v>367.16444360000003</v>
      </c>
      <c r="AF755">
        <v>371.7038943</v>
      </c>
      <c r="AG755">
        <v>393.70105519999998</v>
      </c>
      <c r="AH755">
        <v>415.64775059999999</v>
      </c>
      <c r="AI755">
        <v>437.42130120000002</v>
      </c>
      <c r="AJ755">
        <v>458.97044010000002</v>
      </c>
      <c r="AK755">
        <v>463.31359279999998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531.53154519999998</v>
      </c>
      <c r="X760">
        <v>578.90512320000005</v>
      </c>
      <c r="Y760">
        <v>626.2787012</v>
      </c>
      <c r="Z760">
        <v>796.58671409999999</v>
      </c>
      <c r="AA760">
        <v>848.25608460000001</v>
      </c>
      <c r="AB760">
        <v>910.18959340000004</v>
      </c>
      <c r="AC760">
        <v>1210.4565809999999</v>
      </c>
      <c r="AD760">
        <v>1279.749564</v>
      </c>
      <c r="AE760">
        <v>1308.951174</v>
      </c>
      <c r="AF760">
        <v>1360.8642030000001</v>
      </c>
      <c r="AG760">
        <v>1431.6561489999999</v>
      </c>
      <c r="AH760">
        <v>1500.9764230000001</v>
      </c>
      <c r="AI760">
        <v>1570.1235509999999</v>
      </c>
      <c r="AJ760">
        <v>1639.0462680000001</v>
      </c>
      <c r="AK760">
        <v>1693.83276</v>
      </c>
      <c r="AL760">
        <v>1871.3110300000001</v>
      </c>
      <c r="AM760">
        <v>1893.4878859999999</v>
      </c>
      <c r="AN760">
        <v>2098.5410659999998</v>
      </c>
      <c r="AO760">
        <v>2283.382897</v>
      </c>
      <c r="AP760">
        <v>2394.0916069999998</v>
      </c>
    </row>
    <row r="761" spans="2:42" x14ac:dyDescent="0.25">
      <c r="B761" t="s">
        <v>15</v>
      </c>
      <c r="D761">
        <v>61545.265010000003</v>
      </c>
      <c r="E761">
        <v>64177.91001</v>
      </c>
      <c r="F761">
        <v>63290.918790000003</v>
      </c>
      <c r="G761">
        <v>65837.604630000002</v>
      </c>
      <c r="H761">
        <v>65882.185450000004</v>
      </c>
      <c r="I761">
        <v>67080.550690000004</v>
      </c>
      <c r="J761">
        <v>68156.603740000006</v>
      </c>
      <c r="K761">
        <v>73155.507840000006</v>
      </c>
      <c r="L761">
        <v>76830.77072</v>
      </c>
      <c r="M761">
        <v>80602.394660000005</v>
      </c>
      <c r="N761">
        <v>83898.858359999998</v>
      </c>
      <c r="O761">
        <v>87331.572889999996</v>
      </c>
      <c r="P761">
        <v>90801.363570000001</v>
      </c>
      <c r="Q761">
        <v>94390.813670000003</v>
      </c>
      <c r="R761">
        <v>97479.515140000003</v>
      </c>
      <c r="S761">
        <v>100376.19010000001</v>
      </c>
      <c r="T761">
        <v>103383.07980000001</v>
      </c>
      <c r="U761">
        <v>106477.122</v>
      </c>
      <c r="V761">
        <v>109672.6542</v>
      </c>
      <c r="W761">
        <v>113023.1774</v>
      </c>
      <c r="X761">
        <v>116432.6887</v>
      </c>
      <c r="Y761">
        <v>119841.8138</v>
      </c>
      <c r="Z761">
        <v>123355.35219999999</v>
      </c>
      <c r="AA761">
        <v>126990.2452</v>
      </c>
      <c r="AB761">
        <v>130866.57520000001</v>
      </c>
      <c r="AC761">
        <v>134691.06150000001</v>
      </c>
      <c r="AD761">
        <v>138544.23009999999</v>
      </c>
      <c r="AE761">
        <v>142249.05669999999</v>
      </c>
      <c r="AF761">
        <v>145923.47089999999</v>
      </c>
      <c r="AG761">
        <v>149167.1758</v>
      </c>
      <c r="AH761">
        <v>152419.91089999999</v>
      </c>
      <c r="AI761">
        <v>155684.66570000001</v>
      </c>
      <c r="AJ761">
        <v>159011.8432</v>
      </c>
      <c r="AK761">
        <v>162404.91140000001</v>
      </c>
      <c r="AL761">
        <v>165819.96710000001</v>
      </c>
      <c r="AM761">
        <v>169202.86850000001</v>
      </c>
      <c r="AN761">
        <v>172913.72769999999</v>
      </c>
      <c r="AO761">
        <v>176479.47949999999</v>
      </c>
      <c r="AP761">
        <v>180004.16200000001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46065.433389999998</v>
      </c>
      <c r="D4" s="1">
        <f>PLANEL_GerMed_Resultado!H244+PLANEL_GerMed_Resultado!H748</f>
        <v>46743.149819999999</v>
      </c>
      <c r="E4" s="1">
        <f>PLANEL_GerMed_Resultado!I244+PLANEL_GerMed_Resultado!I748</f>
        <v>47291.937319999997</v>
      </c>
      <c r="F4" s="1">
        <f>PLANEL_GerMed_Resultado!J244+PLANEL_GerMed_Resultado!J748</f>
        <v>46473.201269999998</v>
      </c>
      <c r="G4" s="1">
        <f>PLANEL_GerMed_Resultado!K244+PLANEL_GerMed_Resultado!K748</f>
        <v>49840.510750000001</v>
      </c>
      <c r="H4" s="1">
        <f>PLANEL_GerMed_Resultado!L244+PLANEL_GerMed_Resultado!L748</f>
        <v>52491.017079999998</v>
      </c>
      <c r="I4" s="1">
        <f>PLANEL_GerMed_Resultado!M244+PLANEL_GerMed_Resultado!M748</f>
        <v>55003.07331</v>
      </c>
      <c r="J4" s="1">
        <f>PLANEL_GerMed_Resultado!N244+PLANEL_GerMed_Resultado!N748</f>
        <v>55796.151129999998</v>
      </c>
      <c r="K4" s="1">
        <f>PLANEL_GerMed_Resultado!O244+PLANEL_GerMed_Resultado!O748</f>
        <v>55780.219850000001</v>
      </c>
      <c r="L4" s="1">
        <f>PLANEL_GerMed_Resultado!P244+PLANEL_GerMed_Resultado!P748</f>
        <v>56525.519990000001</v>
      </c>
      <c r="M4" s="1">
        <f>PLANEL_GerMed_Resultado!Q244+PLANEL_GerMed_Resultado!Q748</f>
        <v>58233.234700000001</v>
      </c>
      <c r="N4" s="1">
        <f>PLANEL_GerMed_Resultado!R244+PLANEL_GerMed_Resultado!R748</f>
        <v>58269.628989999997</v>
      </c>
      <c r="O4" s="1">
        <f>PLANEL_GerMed_Resultado!S244+PLANEL_GerMed_Resultado!S748</f>
        <v>59417.555970000001</v>
      </c>
      <c r="P4" s="1">
        <f>PLANEL_GerMed_Resultado!T244+PLANEL_GerMed_Resultado!T748</f>
        <v>61255.846669999999</v>
      </c>
      <c r="Q4" s="1">
        <f>PLANEL_GerMed_Resultado!U244+PLANEL_GerMed_Resultado!U748</f>
        <v>62508.589189999999</v>
      </c>
      <c r="R4" s="1">
        <f>PLANEL_GerMed_Resultado!V244+PLANEL_GerMed_Resultado!V748</f>
        <v>65147.067139999999</v>
      </c>
      <c r="S4" s="1">
        <f>PLANEL_GerMed_Resultado!W244+PLANEL_GerMed_Resultado!W748</f>
        <v>67750.297309999994</v>
      </c>
      <c r="T4" s="1">
        <f>PLANEL_GerMed_Resultado!X244+PLANEL_GerMed_Resultado!X748</f>
        <v>68692.518209999995</v>
      </c>
      <c r="U4" s="1">
        <f>PLANEL_GerMed_Resultado!Y244+PLANEL_GerMed_Resultado!Y748</f>
        <v>69763.369439999995</v>
      </c>
      <c r="V4" s="1">
        <f>PLANEL_GerMed_Resultado!Z244+PLANEL_GerMed_Resultado!Z748</f>
        <v>70384.120030000005</v>
      </c>
      <c r="W4" s="1">
        <f>PLANEL_GerMed_Resultado!AA244+PLANEL_GerMed_Resultado!AA748</f>
        <v>71033.112770000007</v>
      </c>
      <c r="X4" s="1">
        <f>PLANEL_GerMed_Resultado!AB244+PLANEL_GerMed_Resultado!AB748</f>
        <v>72356.230020000003</v>
      </c>
      <c r="Y4" s="1">
        <f>PLANEL_GerMed_Resultado!AC244+PLANEL_GerMed_Resultado!AC748</f>
        <v>72708.094599999997</v>
      </c>
      <c r="Z4" s="1">
        <f>PLANEL_GerMed_Resultado!AD244+PLANEL_GerMed_Resultado!AD748</f>
        <v>73848.802890000006</v>
      </c>
      <c r="AA4" s="1">
        <f>PLANEL_GerMed_Resultado!AE244+PLANEL_GerMed_Resultado!AE748</f>
        <v>75144.590410000004</v>
      </c>
      <c r="AB4" s="1">
        <f>PLANEL_GerMed_Resultado!AF244+PLANEL_GerMed_Resultado!AF748</f>
        <v>74453.218080000006</v>
      </c>
      <c r="AC4" s="1">
        <f>PLANEL_GerMed_Resultado!AG244+PLANEL_GerMed_Resultado!AG748</f>
        <v>74362.722269999998</v>
      </c>
      <c r="AD4" s="1">
        <f>PLANEL_GerMed_Resultado!AH244+PLANEL_GerMed_Resultado!AH748</f>
        <v>74476.235459999996</v>
      </c>
      <c r="AE4" s="1">
        <f>PLANEL_GerMed_Resultado!AI244+PLANEL_GerMed_Resultado!AI748</f>
        <v>74597.136530000003</v>
      </c>
      <c r="AF4" s="1">
        <f>PLANEL_GerMed_Resultado!AJ244+PLANEL_GerMed_Resultado!AJ748</f>
        <v>74757.865260000006</v>
      </c>
      <c r="AG4" s="1">
        <f>PLANEL_GerMed_Resultado!AK244+PLANEL_GerMed_Resultado!AK748</f>
        <v>74904.847070000003</v>
      </c>
      <c r="AH4" s="1">
        <f>PLANEL_GerMed_Resultado!AL244+PLANEL_GerMed_Resultado!AL748</f>
        <v>75600.688479999997</v>
      </c>
      <c r="AI4" s="1">
        <f>PLANEL_GerMed_Resultado!AM244+PLANEL_GerMed_Resultado!AM748</f>
        <v>74740.809680000006</v>
      </c>
      <c r="AJ4" s="1">
        <f>PLANEL_GerMed_Resultado!AN244+PLANEL_GerMed_Resultado!AN748</f>
        <v>74210.731599999999</v>
      </c>
      <c r="AK4" s="1">
        <f>PLANEL_GerMed_Resultado!AO244+PLANEL_GerMed_Resultado!AO748</f>
        <v>75228.136020000005</v>
      </c>
      <c r="AL4" s="1">
        <f>PLANEL_GerMed_Resultado!AP244+PLANEL_GerMed_Resultado!AP748</f>
        <v>77282.115550000002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2983.5650369999998</v>
      </c>
      <c r="E5" s="1">
        <f>PLANEL_GerMed_Resultado!I256</f>
        <v>3127.1847509999998</v>
      </c>
      <c r="F5" s="1">
        <f>PLANEL_GerMed_Resultado!J256</f>
        <v>3138.2170470000001</v>
      </c>
      <c r="G5" s="1">
        <f>PLANEL_GerMed_Resultado!K256</f>
        <v>3259.1790500000002</v>
      </c>
      <c r="H5" s="1">
        <f>PLANEL_GerMed_Resultado!L256</f>
        <v>3338.0661679999998</v>
      </c>
      <c r="I5" s="1">
        <f>PLANEL_GerMed_Resultado!M256</f>
        <v>3941.8096759999999</v>
      </c>
      <c r="J5" s="1">
        <f>PLANEL_GerMed_Resultado!N256</f>
        <v>4968.7771720000001</v>
      </c>
      <c r="K5" s="1">
        <f>PLANEL_GerMed_Resultado!O256</f>
        <v>5609.9077299999999</v>
      </c>
      <c r="L5" s="1">
        <f>PLANEL_GerMed_Resultado!P256</f>
        <v>7137.7682699999996</v>
      </c>
      <c r="M5" s="1">
        <f>PLANEL_GerMed_Resultado!Q256</f>
        <v>6412.1285680000001</v>
      </c>
      <c r="N5" s="1">
        <f>PLANEL_GerMed_Resultado!R256</f>
        <v>7190.9910220000002</v>
      </c>
      <c r="O5" s="1">
        <f>PLANEL_GerMed_Resultado!S256</f>
        <v>6560.7746139999999</v>
      </c>
      <c r="P5" s="1">
        <f>PLANEL_GerMed_Resultado!T256</f>
        <v>7167.943937</v>
      </c>
      <c r="Q5" s="1">
        <f>PLANEL_GerMed_Resultado!U256</f>
        <v>7427.9278389999999</v>
      </c>
      <c r="R5" s="1">
        <f>PLANEL_GerMed_Resultado!V256</f>
        <v>7251.0121719999997</v>
      </c>
      <c r="S5" s="1">
        <f>PLANEL_GerMed_Resultado!W256</f>
        <v>7285.1977820000002</v>
      </c>
      <c r="T5" s="1">
        <f>PLANEL_GerMed_Resultado!X256</f>
        <v>8221.6944349999994</v>
      </c>
      <c r="U5" s="1">
        <f>PLANEL_GerMed_Resultado!Y256</f>
        <v>8178.3503540000002</v>
      </c>
      <c r="V5" s="1">
        <f>PLANEL_GerMed_Resultado!Z256</f>
        <v>8223.9893389999997</v>
      </c>
      <c r="W5" s="1">
        <f>PLANEL_GerMed_Resultado!AA256</f>
        <v>8213.0805299999993</v>
      </c>
      <c r="X5" s="1">
        <f>PLANEL_GerMed_Resultado!AB256</f>
        <v>7604.429016</v>
      </c>
      <c r="Y5" s="1">
        <f>PLANEL_GerMed_Resultado!AC256</f>
        <v>8223.5383939999992</v>
      </c>
      <c r="Z5" s="1">
        <f>PLANEL_GerMed_Resultado!AD256</f>
        <v>8223.9893389999997</v>
      </c>
      <c r="AA5" s="1">
        <f>PLANEL_GerMed_Resultado!AE256</f>
        <v>8223.9893389999997</v>
      </c>
      <c r="AB5" s="68">
        <f>PLANEL_GerMed_Resultado!AF256</f>
        <v>7947.0358159999996</v>
      </c>
      <c r="AC5" s="1">
        <f>PLANEL_GerMed_Resultado!AG256</f>
        <v>8235.250618</v>
      </c>
      <c r="AD5" s="1">
        <f>PLANEL_GerMed_Resultado!AH256</f>
        <v>8223.9893389999997</v>
      </c>
      <c r="AE5" s="1">
        <f>PLANEL_GerMed_Resultado!AI256</f>
        <v>8235.7000200000002</v>
      </c>
      <c r="AF5" s="1">
        <f>PLANEL_GerMed_Resultado!AJ256</f>
        <v>8209.9837540000008</v>
      </c>
      <c r="AG5" s="1">
        <f>PLANEL_GerMed_Resultado!AK256</f>
        <v>8223.5399369999996</v>
      </c>
      <c r="AH5" s="1">
        <f>PLANEL_GerMed_Resultado!AL256</f>
        <v>7982.5226400000001</v>
      </c>
      <c r="AI5" s="1">
        <f>PLANEL_GerMed_Resultado!AM256</f>
        <v>8207.0712299999996</v>
      </c>
      <c r="AJ5" s="1">
        <f>PLANEL_GerMed_Resultado!AN256</f>
        <v>8207.5640299999995</v>
      </c>
      <c r="AK5" s="1">
        <f>PLANEL_GerMed_Resultado!AO256</f>
        <v>8207.1130850000009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5804.2957044999994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3994.6023970000001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5587.5091157999996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5791.3792656400001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5907.5152793999996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4768.4693348299998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4766.3148842549999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4938.6756700000005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4704.6432930000001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4587.7025169999997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4470.2509890000001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5059.3550575000008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5567.7565137000001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5830.3610092999998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5606.8326453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5345.9042965999997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4987.9381978000001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4782.8790924099994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6657.6674910000002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8878.4905280999992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5715.1853768000001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5611.9367388999999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6015.5985628100007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6421.7270486658999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6835.7711138699997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7176.3162551000005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7460.9326777999995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7612.0076048000001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8282.7367875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9290.9997301999992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10245.6010931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1071.505956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3956.8560419999999</v>
      </c>
      <c r="R11" s="1">
        <f>PLANEL_GerMed_Resultado!V160</f>
        <v>3889.300174</v>
      </c>
      <c r="S11" s="1">
        <f>PLANEL_GerMed_Resultado!W160</f>
        <v>3892.9386009999998</v>
      </c>
      <c r="T11" s="1">
        <f>PLANEL_GerMed_Resultado!X160</f>
        <v>3892.9386009999998</v>
      </c>
      <c r="U11" s="1">
        <f>PLANEL_GerMed_Resultado!Y160</f>
        <v>3966.291964</v>
      </c>
      <c r="V11" s="1">
        <f>PLANEL_GerMed_Resultado!Z160</f>
        <v>3989.6605500000001</v>
      </c>
      <c r="W11" s="1">
        <f>PLANEL_GerMed_Resultado!AA160</f>
        <v>3989.6605500000001</v>
      </c>
      <c r="X11" s="1">
        <f>PLANEL_GerMed_Resultado!AB160</f>
        <v>3989.6605500000001</v>
      </c>
      <c r="Y11" s="1">
        <f>PLANEL_GerMed_Resultado!AC160</f>
        <v>3989.6605500000001</v>
      </c>
      <c r="Z11" s="1">
        <f>PLANEL_GerMed_Resultado!AD160</f>
        <v>3989.6605500000001</v>
      </c>
      <c r="AA11" s="1">
        <f>PLANEL_GerMed_Resultado!AE160</f>
        <v>3989.6605500000001</v>
      </c>
      <c r="AB11" s="68">
        <f>PLANEL_GerMed_Resultado!AF160</f>
        <v>3989.6605500000001</v>
      </c>
      <c r="AC11" s="1">
        <f>PLANEL_GerMed_Resultado!AG160</f>
        <v>3989.6605500000001</v>
      </c>
      <c r="AD11" s="1">
        <f>PLANEL_GerMed_Resultado!AH160</f>
        <v>3989.6605500000001</v>
      </c>
      <c r="AE11" s="1">
        <f>PLANEL_GerMed_Resultado!AI160</f>
        <v>3989.6605500000001</v>
      </c>
      <c r="AF11" s="1">
        <f>PLANEL_GerMed_Resultado!AJ160</f>
        <v>3989.6605500000001</v>
      </c>
      <c r="AG11" s="1">
        <f>PLANEL_GerMed_Resultado!AK160</f>
        <v>3989.6605500000001</v>
      </c>
      <c r="AH11" s="1">
        <f>PLANEL_GerMed_Resultado!AL160</f>
        <v>3989.6605500000001</v>
      </c>
      <c r="AI11" s="1">
        <f>PLANEL_GerMed_Resultado!AM160</f>
        <v>3989.6605500000001</v>
      </c>
      <c r="AJ11" s="1">
        <f>PLANEL_GerMed_Resultado!AN160</f>
        <v>3989.6605500000001</v>
      </c>
      <c r="AK11" s="1">
        <f>PLANEL_GerMed_Resultado!AO160</f>
        <v>3989.6605500000001</v>
      </c>
      <c r="AL11" s="1">
        <f>PLANEL_GerMed_Resultado!AP160</f>
        <v>3989.6605500000001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47.009585090000002</v>
      </c>
      <c r="K12" s="1">
        <f>PLANEL_GerMed_Resultado!O172</f>
        <v>47.228238470000001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4883.2835349999996</v>
      </c>
      <c r="K14" s="24">
        <f>PLANEL_GerMed_Resultado!O16+PLANEL_GerMed_Resultado!O28+PLANEL_GerMed_Resultado!O628+PLANEL_GerMed_Resultado!O712</f>
        <v>4883.2835349999996</v>
      </c>
      <c r="L14" s="24">
        <f>PLANEL_GerMed_Resultado!P16+PLANEL_GerMed_Resultado!P28+PLANEL_GerMed_Resultado!P628+PLANEL_GerMed_Resultado!P712</f>
        <v>4792.5961690000004</v>
      </c>
      <c r="M14" s="24">
        <f>PLANEL_GerMed_Resultado!Q16+PLANEL_GerMed_Resultado!Q28+PLANEL_GerMed_Resultado!Q628+PLANEL_GerMed_Resultado!Q712</f>
        <v>4792.5961690000004</v>
      </c>
      <c r="N14" s="24">
        <f>PLANEL_GerMed_Resultado!R16+PLANEL_GerMed_Resultado!R28+PLANEL_GerMed_Resultado!R628+PLANEL_GerMed_Resultado!R712</f>
        <v>4792.5961690000004</v>
      </c>
      <c r="O14" s="24">
        <f>PLANEL_GerMed_Resultado!S16+PLANEL_GerMed_Resultado!S28+PLANEL_GerMed_Resultado!S628+PLANEL_GerMed_Resultado!S712</f>
        <v>4865.8463190000002</v>
      </c>
      <c r="P14" s="24">
        <f>PLANEL_GerMed_Resultado!T16+PLANEL_GerMed_Resultado!T28+PLANEL_GerMed_Resultado!T628+PLANEL_GerMed_Resultado!T712</f>
        <v>5628.7007599999997</v>
      </c>
      <c r="Q14" s="24">
        <f>PLANEL_GerMed_Resultado!U16+PLANEL_GerMed_Resultado!U28+PLANEL_GerMed_Resultado!U628+PLANEL_GerMed_Resultado!U712</f>
        <v>7190.5506839999998</v>
      </c>
      <c r="R14" s="24">
        <f>PLANEL_GerMed_Resultado!V16+PLANEL_GerMed_Resultado!V28+PLANEL_GerMed_Resultado!V628+PLANEL_GerMed_Resultado!V712</f>
        <v>7190.5506839999998</v>
      </c>
      <c r="S14" s="24">
        <f>PLANEL_GerMed_Resultado!W16+PLANEL_GerMed_Resultado!W28+PLANEL_GerMed_Resultado!W628+PLANEL_GerMed_Resultado!W712</f>
        <v>7235.87698</v>
      </c>
      <c r="T14" s="24">
        <f>PLANEL_GerMed_Resultado!X16+PLANEL_GerMed_Resultado!X28+PLANEL_GerMed_Resultado!X628+PLANEL_GerMed_Resultado!X712</f>
        <v>7235.87698</v>
      </c>
      <c r="U14" s="24">
        <f>PLANEL_GerMed_Resultado!Y16+PLANEL_GerMed_Resultado!Y28+PLANEL_GerMed_Resultado!Y628+PLANEL_GerMed_Resultado!Y712</f>
        <v>7235.87698</v>
      </c>
      <c r="V14" s="24">
        <f>PLANEL_GerMed_Resultado!Z16+PLANEL_GerMed_Resultado!Z28+PLANEL_GerMed_Resultado!Z628+PLANEL_GerMed_Resultado!Z712</f>
        <v>7235.87698</v>
      </c>
      <c r="W14" s="24">
        <f>PLANEL_GerMed_Resultado!AA16+PLANEL_GerMed_Resultado!AA28+PLANEL_GerMed_Resultado!AA628+PLANEL_GerMed_Resultado!AA712</f>
        <v>7235.87698</v>
      </c>
      <c r="X14" s="24">
        <f>PLANEL_GerMed_Resultado!AB16+PLANEL_GerMed_Resultado!AB28+PLANEL_GerMed_Resultado!AB628+PLANEL_GerMed_Resultado!AB712</f>
        <v>7222.9292100000002</v>
      </c>
      <c r="Y14" s="24">
        <f>PLANEL_GerMed_Resultado!AC16+PLANEL_GerMed_Resultado!AC28+PLANEL_GerMed_Resultado!AC628+PLANEL_GerMed_Resultado!AC712</f>
        <v>7222.9292100000002</v>
      </c>
      <c r="Z14" s="24">
        <f>PLANEL_GerMed_Resultado!AD16+PLANEL_GerMed_Resultado!AD28+PLANEL_GerMed_Resultado!AD628+PLANEL_GerMed_Resultado!AD712</f>
        <v>7222.9292100000002</v>
      </c>
      <c r="AA14" s="24">
        <f>PLANEL_GerMed_Resultado!AE16+PLANEL_GerMed_Resultado!AE28+PLANEL_GerMed_Resultado!AE628+PLANEL_GerMed_Resultado!AE712</f>
        <v>7222.9292100000002</v>
      </c>
      <c r="AB14" s="24">
        <f>PLANEL_GerMed_Resultado!AF16+PLANEL_GerMed_Resultado!AF28+PLANEL_GerMed_Resultado!AF628+PLANEL_GerMed_Resultado!AF712</f>
        <v>7222.9292100000002</v>
      </c>
      <c r="AC14" s="24">
        <f>PLANEL_GerMed_Resultado!AG16+PLANEL_GerMed_Resultado!AG28+PLANEL_GerMed_Resultado!AG628+PLANEL_GerMed_Resultado!AG712</f>
        <v>7222.9292100000002</v>
      </c>
      <c r="AD14" s="24">
        <f>PLANEL_GerMed_Resultado!AH16+PLANEL_GerMed_Resultado!AH28+PLANEL_GerMed_Resultado!AH628+PLANEL_GerMed_Resultado!AH712</f>
        <v>7222.9292100000002</v>
      </c>
      <c r="AE14" s="24">
        <f>PLANEL_GerMed_Resultado!AI16+PLANEL_GerMed_Resultado!AI28+PLANEL_GerMed_Resultado!AI628+PLANEL_GerMed_Resultado!AI712</f>
        <v>7222.9292100000002</v>
      </c>
      <c r="AF14" s="24">
        <f>PLANEL_GerMed_Resultado!AJ16+PLANEL_GerMed_Resultado!AJ28+PLANEL_GerMed_Resultado!AJ628+PLANEL_GerMed_Resultado!AJ712</f>
        <v>7222.9292100000002</v>
      </c>
      <c r="AG14" s="24">
        <f>PLANEL_GerMed_Resultado!AK16+PLANEL_GerMed_Resultado!AK28+PLANEL_GerMed_Resultado!AK628+PLANEL_GerMed_Resultado!AK712</f>
        <v>7222.9292100000002</v>
      </c>
      <c r="AH14" s="24">
        <f>PLANEL_GerMed_Resultado!AL16+PLANEL_GerMed_Resultado!AL28+PLANEL_GerMed_Resultado!AL628+PLANEL_GerMed_Resultado!AL712</f>
        <v>7340.9796390000001</v>
      </c>
      <c r="AI14" s="24">
        <f>PLANEL_GerMed_Resultado!AM16+PLANEL_GerMed_Resultado!AM28+PLANEL_GerMed_Resultado!AM628+PLANEL_GerMed_Resultado!AM712</f>
        <v>7340.9796390000001</v>
      </c>
      <c r="AJ14" s="24">
        <f>PLANEL_GerMed_Resultado!AN16+PLANEL_GerMed_Resultado!AN28+PLANEL_GerMed_Resultado!AN628+PLANEL_GerMed_Resultado!AN712</f>
        <v>7340.9796390000001</v>
      </c>
      <c r="AK14" s="24">
        <f>PLANEL_GerMed_Resultado!AO16+PLANEL_GerMed_Resultado!AO28+PLANEL_GerMed_Resultado!AO628+PLANEL_GerMed_Resultado!AO712</f>
        <v>7340.9796390000001</v>
      </c>
      <c r="AL14" s="24">
        <f>PLANEL_GerMed_Resultado!AP16+PLANEL_GerMed_Resultado!AP28+PLANEL_GerMed_Resultado!AP628+PLANEL_GerMed_Resultado!AP712</f>
        <v>7340.9796390000001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318.67108919999998</v>
      </c>
      <c r="F15" s="24">
        <f>PLANEL_GerMed_Resultado!J376</f>
        <v>453.8706717</v>
      </c>
      <c r="G15" s="24">
        <f>PLANEL_GerMed_Resultado!K376</f>
        <v>625.26885919999995</v>
      </c>
      <c r="H15" s="24">
        <f>PLANEL_GerMed_Resultado!L376</f>
        <v>668.73364489999994</v>
      </c>
      <c r="I15" s="24">
        <f>PLANEL_GerMed_Resultado!M376</f>
        <v>673.46856990000003</v>
      </c>
      <c r="J15" s="24">
        <f>PLANEL_GerMed_Resultado!N376</f>
        <v>673.46606989999998</v>
      </c>
      <c r="K15" s="24">
        <f>PLANEL_GerMed_Resultado!O376</f>
        <v>673.46856990000003</v>
      </c>
      <c r="L15" s="24">
        <f>PLANEL_GerMed_Resultado!P376</f>
        <v>644.80256989999998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321.22249319999997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318.24847319999998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318.24847319999998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7824.2097176999996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10526.5685932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11727.3349012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15473.7534459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16466.632580900001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18615.495656300001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18648.1033235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18603.2873965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19522.264773500003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20224.901964499997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21281.122882899999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23293.207993800002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26302.065021499999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29561.9368397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33104.095688200003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36162.667077899998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37236.679880900003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37664.3361945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44207.103477420002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46222.451614000005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47770.22954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49330.649040000004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50924.493000000002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52930.045740000001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54780.831399999995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57458.593630000003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59792.550050000005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61333.085480000002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61848.736100000002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8236.7901870000005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9426.1846779999996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10661.943520000001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10661.943520000001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10661.943520000001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65833.832508195992</v>
      </c>
      <c r="D24" s="28">
        <f t="shared" si="0"/>
        <v>65882.185453295999</v>
      </c>
      <c r="E24" s="28">
        <f t="shared" si="0"/>
        <v>67080.550688299991</v>
      </c>
      <c r="F24" s="28">
        <f t="shared" si="0"/>
        <v>68156.603732700009</v>
      </c>
      <c r="G24" s="28">
        <f t="shared" si="0"/>
        <v>73155.507835800003</v>
      </c>
      <c r="H24" s="28">
        <f t="shared" si="0"/>
        <v>76830.770715999999</v>
      </c>
      <c r="I24" s="28">
        <f t="shared" si="0"/>
        <v>80602.394661300001</v>
      </c>
      <c r="J24" s="28">
        <f t="shared" si="0"/>
        <v>83898.85835848999</v>
      </c>
      <c r="K24" s="28">
        <f t="shared" si="0"/>
        <v>87331.572893610006</v>
      </c>
      <c r="L24" s="28">
        <f t="shared" si="0"/>
        <v>90801.363561900012</v>
      </c>
      <c r="M24" s="28">
        <f t="shared" si="0"/>
        <v>94390.813670030024</v>
      </c>
      <c r="N24" s="28">
        <f t="shared" si="0"/>
        <v>97479.515138455012</v>
      </c>
      <c r="O24" s="28">
        <f t="shared" si="0"/>
        <v>100376.19008460001</v>
      </c>
      <c r="P24" s="28">
        <f t="shared" si="0"/>
        <v>103383.0798388</v>
      </c>
      <c r="Q24" s="28">
        <f t="shared" si="0"/>
        <v>106477.12196910002</v>
      </c>
      <c r="R24" s="28">
        <f t="shared" si="0"/>
        <v>109672.65423310004</v>
      </c>
      <c r="S24" s="28">
        <f t="shared" si="0"/>
        <v>113023.1774301</v>
      </c>
      <c r="T24" s="28">
        <f t="shared" si="0"/>
        <v>116432.6887382</v>
      </c>
      <c r="U24" s="28">
        <f t="shared" si="0"/>
        <v>119841.81384419999</v>
      </c>
      <c r="V24" s="28">
        <f t="shared" si="0"/>
        <v>123355.35222770003</v>
      </c>
      <c r="W24" s="28">
        <f t="shared" si="0"/>
        <v>126990.24516620002</v>
      </c>
      <c r="X24" s="28">
        <f t="shared" si="0"/>
        <v>130866.57524190001</v>
      </c>
      <c r="Y24" s="28">
        <f t="shared" si="0"/>
        <v>134691.06148420999</v>
      </c>
      <c r="Z24" s="28">
        <f t="shared" si="0"/>
        <v>138544.23009940001</v>
      </c>
      <c r="AA24" s="28">
        <f t="shared" si="0"/>
        <v>142249.05672779999</v>
      </c>
      <c r="AB24" s="76">
        <f t="shared" si="0"/>
        <v>145923.47091442003</v>
      </c>
      <c r="AC24" s="28">
        <f t="shared" si="0"/>
        <v>149167.17581660001</v>
      </c>
      <c r="AD24" s="28">
        <f t="shared" si="0"/>
        <v>152419.91094100999</v>
      </c>
      <c r="AE24" s="28">
        <f t="shared" si="0"/>
        <v>155684.66565386593</v>
      </c>
      <c r="AF24" s="28">
        <f t="shared" si="0"/>
        <v>159011.84322407003</v>
      </c>
      <c r="AG24" s="28">
        <f t="shared" si="0"/>
        <v>162404.9114324</v>
      </c>
      <c r="AH24" s="28">
        <f t="shared" si="0"/>
        <v>165819.96706489997</v>
      </c>
      <c r="AI24" s="28">
        <f t="shared" si="0"/>
        <v>169202.8685029</v>
      </c>
      <c r="AJ24" s="28">
        <f t="shared" si="0"/>
        <v>172913.7276676</v>
      </c>
      <c r="AK24" s="28">
        <f t="shared" si="0"/>
        <v>176479.47951530002</v>
      </c>
      <c r="AL24" s="28">
        <f t="shared" si="0"/>
        <v>180004.16197320001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0.51334114319958035</v>
      </c>
      <c r="D29" s="47">
        <f>IF(PLANEL_Pot_anual!D4&lt;&gt;0,D4/PLANEL_Pot_anual!D4,0)</f>
        <v>0.52089343786694942</v>
      </c>
      <c r="E29" s="47">
        <f>IF(PLANEL_Pot_anual!E4&lt;&gt;0,E4/PLANEL_Pot_anual!E4,0)</f>
        <v>0.52700898225439874</v>
      </c>
      <c r="F29" s="47">
        <f>IF(PLANEL_Pot_anual!F4&lt;&gt;0,F4/PLANEL_Pot_anual!F4,0)</f>
        <v>0.46368706515008623</v>
      </c>
      <c r="G29" s="47">
        <f>IF(PLANEL_Pot_anual!G4&lt;&gt;0,G4/PLANEL_Pot_anual!G4,0)</f>
        <v>0.47341388757261843</v>
      </c>
      <c r="H29" s="47">
        <f>IF(PLANEL_Pot_anual!H4&lt;&gt;0,H4/PLANEL_Pot_anual!H4,0)</f>
        <v>0.48104876496353194</v>
      </c>
      <c r="I29" s="47">
        <f>IF(PLANEL_Pot_anual!I4&lt;&gt;0,I4/PLANEL_Pot_anual!I4,0)</f>
        <v>0.50407025729085198</v>
      </c>
      <c r="J29" s="47">
        <f>IF(PLANEL_Pot_anual!J4&lt;&gt;0,J4/PLANEL_Pot_anual!J4,0)</f>
        <v>0.51067424560133845</v>
      </c>
      <c r="K29" s="47">
        <f>IF(PLANEL_Pot_anual!K4&lt;&gt;0,K4/PLANEL_Pot_anual!K4,0)</f>
        <v>0.50997766127451993</v>
      </c>
      <c r="L29" s="47">
        <f>IF(PLANEL_Pot_anual!L4&lt;&gt;0,L4/PLANEL_Pot_anual!L4,0)</f>
        <v>0.51569687934686159</v>
      </c>
      <c r="M29" s="47">
        <f>IF(PLANEL_Pot_anual!M4&lt;&gt;0,M4/PLANEL_Pot_anual!M4,0)</f>
        <v>0.53085496421321954</v>
      </c>
      <c r="N29" s="47">
        <f>IF(PLANEL_Pot_anual!N4&lt;&gt;0,N4/PLANEL_Pot_anual!N4,0)</f>
        <v>0.52671648762636381</v>
      </c>
      <c r="O29" s="47">
        <f>IF(PLANEL_Pot_anual!O4&lt;&gt;0,O4/PLANEL_Pot_anual!O4,0)</f>
        <v>0.53698336120789569</v>
      </c>
      <c r="P29" s="47">
        <f>IF(PLANEL_Pot_anual!P4&lt;&gt;0,P4/PLANEL_Pot_anual!P4,0)</f>
        <v>0.53398534758531024</v>
      </c>
      <c r="Q29" s="47">
        <f>IF(PLANEL_Pot_anual!Q4&lt;&gt;0,Q4/PLANEL_Pot_anual!Q4,0)</f>
        <v>0.53936196443543472</v>
      </c>
      <c r="R29" s="47">
        <f>IF(PLANEL_Pot_anual!R4&lt;&gt;0,R4/PLANEL_Pot_anual!R4,0)</f>
        <v>0.5400895511607684</v>
      </c>
      <c r="S29" s="47">
        <f>IF(PLANEL_Pot_anual!S4&lt;&gt;0,S4/PLANEL_Pot_anual!S4,0)</f>
        <v>0.53461217773334657</v>
      </c>
      <c r="T29" s="47">
        <f>IF(PLANEL_Pot_anual!T4&lt;&gt;0,T4/PLANEL_Pot_anual!T4,0)</f>
        <v>0.5296621832646814</v>
      </c>
      <c r="U29" s="47">
        <f>IF(PLANEL_Pot_anual!U4&lt;&gt;0,U4/PLANEL_Pot_anual!U4,0)</f>
        <v>0.53015405937154769</v>
      </c>
      <c r="V29" s="47">
        <f>IF(PLANEL_Pot_anual!V4&lt;&gt;0,V4/PLANEL_Pot_anual!V4,0)</f>
        <v>0.52920080800789537</v>
      </c>
      <c r="W29" s="47">
        <f>IF(PLANEL_Pot_anual!W4&lt;&gt;0,W4/PLANEL_Pot_anual!W4,0)</f>
        <v>0.52765661339951175</v>
      </c>
      <c r="X29" s="47">
        <f>IF(PLANEL_Pot_anual!X4&lt;&gt;0,X4/PLANEL_Pot_anual!X4,0)</f>
        <v>0.53075120202815973</v>
      </c>
      <c r="Y29" s="47">
        <f>IF(PLANEL_Pot_anual!Y4&lt;&gt;0,Y4/PLANEL_Pot_anual!Y4,0)</f>
        <v>0.52516601963267928</v>
      </c>
      <c r="Z29" s="47">
        <f>IF(PLANEL_Pot_anual!Z4&lt;&gt;0,Z4/PLANEL_Pot_anual!Z4,0)</f>
        <v>0.52937770023248831</v>
      </c>
      <c r="AA29" s="47">
        <f>IF(PLANEL_Pot_anual!AA4&lt;&gt;0,AA4/PLANEL_Pot_anual!AA4,0)</f>
        <v>0.53362500634848209</v>
      </c>
      <c r="AB29" s="77">
        <f>IF(PLANEL_Pot_anual!AB4&lt;&gt;0,AB4/PLANEL_Pot_anual!AB4,0)</f>
        <v>0.52871535733752262</v>
      </c>
      <c r="AC29" s="47">
        <f>IF(PLANEL_Pot_anual!AC4&lt;&gt;0,AC4/PLANEL_Pot_anual!AC4,0)</f>
        <v>0.52807271856708971</v>
      </c>
      <c r="AD29" s="47">
        <f>IF(PLANEL_Pot_anual!AD4&lt;&gt;0,AD4/PLANEL_Pot_anual!AD4,0)</f>
        <v>0.52887881088064004</v>
      </c>
      <c r="AE29" s="47">
        <f>IF(PLANEL_Pot_anual!AE4&lt;&gt;0,AE4/PLANEL_Pot_anual!AE4,0)</f>
        <v>0.52973736681785766</v>
      </c>
      <c r="AF29" s="47">
        <f>IF(PLANEL_Pot_anual!AF4&lt;&gt;0,AF4/PLANEL_Pot_anual!AF4,0)</f>
        <v>0.53087875130207218</v>
      </c>
      <c r="AG29" s="47">
        <f>IF(PLANEL_Pot_anual!AG4&lt;&gt;0,AG4/PLANEL_Pot_anual!AG4,0)</f>
        <v>0.5318938823943109</v>
      </c>
      <c r="AH29" s="47">
        <f>IF(PLANEL_Pot_anual!AH4&lt;&gt;0,AH4/PLANEL_Pot_anual!AH4,0)</f>
        <v>0.53354028410285725</v>
      </c>
      <c r="AI29" s="47">
        <f>IF(PLANEL_Pot_anual!AI4&lt;&gt;0,AI4/PLANEL_Pot_anual!AI4,0)</f>
        <v>0.52665370590212079</v>
      </c>
      <c r="AJ29" s="47">
        <f>IF(PLANEL_Pot_anual!AJ4&lt;&gt;0,AJ4/PLANEL_Pot_anual!AJ4,0)</f>
        <v>0.5229185632612432</v>
      </c>
      <c r="AK29" s="47">
        <f>IF(PLANEL_Pot_anual!AK4&lt;&gt;0,AK4/PLANEL_Pot_anual!AK4,0)</f>
        <v>0.52097205489426668</v>
      </c>
      <c r="AL29" s="47">
        <f>IF(PLANEL_Pot_anual!AL4&lt;&gt;0,AL4/PLANEL_Pot_anual!AL4,0)</f>
        <v>0.52195815306419069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0.51484040847429369</v>
      </c>
      <c r="E30" s="47">
        <f>IF(PLANEL_Pot_anual!E5&lt;&gt;0,E5/PLANEL_Pot_anual!E5,0)</f>
        <v>0.51886894761939995</v>
      </c>
      <c r="F30" s="47">
        <f>IF(PLANEL_Pot_anual!F5&lt;&gt;0,F5/PLANEL_Pot_anual!F5,0)</f>
        <v>0.50249855601702809</v>
      </c>
      <c r="G30" s="47">
        <f>IF(PLANEL_Pot_anual!G5&lt;&gt;0,G5/PLANEL_Pot_anual!G5,0)</f>
        <v>0.51177955556923438</v>
      </c>
      <c r="H30" s="47">
        <f>IF(PLANEL_Pot_anual!H5&lt;&gt;0,H5/PLANEL_Pot_anual!H5,0)</f>
        <v>0.50326454636379725</v>
      </c>
      <c r="I30" s="47">
        <f>IF(PLANEL_Pot_anual!I5&lt;&gt;0,I5/PLANEL_Pot_anual!I5,0)</f>
        <v>0.427045894872703</v>
      </c>
      <c r="J30" s="47">
        <f>IF(PLANEL_Pot_anual!J5&lt;&gt;0,J5/PLANEL_Pot_anual!J5,0)</f>
        <v>0.44358830124219228</v>
      </c>
      <c r="K30" s="47">
        <f>IF(PLANEL_Pot_anual!K5&lt;&gt;0,K5/PLANEL_Pot_anual!K5,0)</f>
        <v>0.50082532460889007</v>
      </c>
      <c r="L30" s="47">
        <f>IF(PLANEL_Pot_anual!L5&lt;&gt;0,L5/PLANEL_Pot_anual!L5,0)</f>
        <v>0.50718417735793231</v>
      </c>
      <c r="M30" s="47">
        <f>IF(PLANEL_Pot_anual!M5&lt;&gt;0,M5/PLANEL_Pot_anual!M5,0)</f>
        <v>0.45562282633117435</v>
      </c>
      <c r="N30" s="47">
        <f>IF(PLANEL_Pot_anual!N5&lt;&gt;0,N5/PLANEL_Pot_anual!N5,0)</f>
        <v>0.51096599496096373</v>
      </c>
      <c r="O30" s="47">
        <f>IF(PLANEL_Pot_anual!O5&lt;&gt;0,O5/PLANEL_Pot_anual!O5,0)</f>
        <v>0.46618508048488327</v>
      </c>
      <c r="P30" s="47">
        <f>IF(PLANEL_Pot_anual!P5&lt;&gt;0,P5/PLANEL_Pot_anual!P5,0)</f>
        <v>0.50932835187645054</v>
      </c>
      <c r="Q30" s="47">
        <f>IF(PLANEL_Pot_anual!Q5&lt;&gt;0,Q5/PLANEL_Pot_anual!Q5,0)</f>
        <v>0.45902902669945905</v>
      </c>
      <c r="R30" s="47">
        <f>IF(PLANEL_Pot_anual!R5&lt;&gt;0,R5/PLANEL_Pot_anual!R5,0)</f>
        <v>0.44809604132438452</v>
      </c>
      <c r="S30" s="47">
        <f>IF(PLANEL_Pot_anual!S5&lt;&gt;0,S5/PLANEL_Pot_anual!S5,0)</f>
        <v>0.45020863418009816</v>
      </c>
      <c r="T30" s="47">
        <f>IF(PLANEL_Pot_anual!T5&lt;&gt;0,T5/PLANEL_Pot_anual!T5,0)</f>
        <v>0.50808199488735073</v>
      </c>
      <c r="U30" s="47">
        <f>IF(PLANEL_Pot_anual!U5&lt;&gt;0,U5/PLANEL_Pot_anual!U5,0)</f>
        <v>0.50540342937811844</v>
      </c>
      <c r="V30" s="47">
        <f>IF(PLANEL_Pot_anual!V5&lt;&gt;0,V5/PLANEL_Pot_anual!V5,0)</f>
        <v>0.50822381472894351</v>
      </c>
      <c r="W30" s="47">
        <f>IF(PLANEL_Pot_anual!W5&lt;&gt;0,W5/PLANEL_Pot_anual!W5,0)</f>
        <v>0.50754967517262883</v>
      </c>
      <c r="X30" s="47">
        <f>IF(PLANEL_Pot_anual!X5&lt;&gt;0,X5/PLANEL_Pot_anual!X5,0)</f>
        <v>0.46993639753634731</v>
      </c>
      <c r="Y30" s="47">
        <f>IF(PLANEL_Pot_anual!Y5&lt;&gt;0,Y5/PLANEL_Pot_anual!Y5,0)</f>
        <v>0.50819594735476703</v>
      </c>
      <c r="Z30" s="47">
        <f>IF(PLANEL_Pot_anual!Z5&lt;&gt;0,Z5/PLANEL_Pot_anual!Z5,0)</f>
        <v>0.50822381472894351</v>
      </c>
      <c r="AA30" s="47">
        <f>IF(PLANEL_Pot_anual!AA5&lt;&gt;0,AA5/PLANEL_Pot_anual!AA5,0)</f>
        <v>0.50822381472894351</v>
      </c>
      <c r="AB30" s="77">
        <f>IF(PLANEL_Pot_anual!AB5&lt;&gt;0,AB5/PLANEL_Pot_anual!AB5,0)</f>
        <v>0.49110871764410269</v>
      </c>
      <c r="AC30" s="47">
        <f>IF(PLANEL_Pot_anual!AC5&lt;&gt;0,AC5/PLANEL_Pot_anual!AC5,0)</f>
        <v>0.50891973612866681</v>
      </c>
      <c r="AD30" s="47">
        <f>IF(PLANEL_Pot_anual!AD5&lt;&gt;0,AD5/PLANEL_Pot_anual!AD5,0)</f>
        <v>0.50822381472894351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0.50735830146733751</v>
      </c>
      <c r="AG30" s="47">
        <f>IF(PLANEL_Pot_anual!AG5&lt;&gt;0,AG5/PLANEL_Pot_anual!AG5,0)</f>
        <v>0.50819604270865348</v>
      </c>
      <c r="AH30" s="47">
        <f>IF(PLANEL_Pot_anual!AH5&lt;&gt;0,AH5/PLANEL_Pot_anual!AH5,0)</f>
        <v>0.49330172256208915</v>
      </c>
      <c r="AI30" s="47">
        <f>IF(PLANEL_Pot_anual!AI5&lt;&gt;0,AI5/PLANEL_Pot_anual!AI5,0)</f>
        <v>0.50717831411609537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0.5071809006597896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0.51629536073900117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0.32267099605809468</v>
      </c>
      <c r="G32" s="48">
        <f>IF(PLANEL_Pot_anual!G7&lt;&gt;0,G7/PLANEL_Pot_anual!G7,0)</f>
        <v>0.34095959938771225</v>
      </c>
      <c r="H32" s="48">
        <f>IF(PLANEL_Pot_anual!H7&lt;&gt;0,H7/PLANEL_Pot_anual!H7,0)</f>
        <v>0.36717889318424246</v>
      </c>
      <c r="I32" s="48">
        <f>IF(PLANEL_Pot_anual!I7&lt;&gt;0,I7/PLANEL_Pot_anual!I7,0)</f>
        <v>0.41104271275241838</v>
      </c>
      <c r="J32" s="48">
        <f>IF(PLANEL_Pot_anual!J7&lt;&gt;0,J7/PLANEL_Pot_anual!J7,0)</f>
        <v>0.41717112470851331</v>
      </c>
      <c r="K32" s="48">
        <f>IF(PLANEL_Pot_anual!K7&lt;&gt;0,K7/PLANEL_Pot_anual!K7,0)</f>
        <v>0.40737744663759173</v>
      </c>
      <c r="L32" s="48">
        <f>IF(PLANEL_Pot_anual!L7&lt;&gt;0,L7/PLANEL_Pot_anual!L7,0)</f>
        <v>0.38551793916080107</v>
      </c>
      <c r="M32" s="48">
        <f>IF(PLANEL_Pot_anual!M7&lt;&gt;0,M7/PLANEL_Pot_anual!M7,0)</f>
        <v>0.30944224894382438</v>
      </c>
      <c r="N32" s="48">
        <f>IF(PLANEL_Pot_anual!N7&lt;&gt;0,N7/PLANEL_Pot_anual!N7,0)</f>
        <v>0.29788585701717774</v>
      </c>
      <c r="O32" s="48">
        <f>IF(PLANEL_Pot_anual!O7&lt;&gt;0,O7/PLANEL_Pot_anual!O7,0)</f>
        <v>0.29470080121815073</v>
      </c>
      <c r="P32" s="48">
        <f>IF(PLANEL_Pot_anual!P7&lt;&gt;0,P7/PLANEL_Pot_anual!P7,0)</f>
        <v>0.2807389647217442</v>
      </c>
      <c r="Q32" s="48">
        <f>IF(PLANEL_Pot_anual!Q7&lt;&gt;0,Q7/PLANEL_Pot_anual!Q7,0)</f>
        <v>0.27376078798370229</v>
      </c>
      <c r="R32" s="48">
        <f>IF(PLANEL_Pot_anual!R7&lt;&gt;0,R7/PLANEL_Pot_anual!R7,0)</f>
        <v>0.26675213327341479</v>
      </c>
      <c r="S32" s="48">
        <f>IF(PLANEL_Pot_anual!S7&lt;&gt;0,S7/PLANEL_Pot_anual!S7,0)</f>
        <v>0.28937933859043924</v>
      </c>
      <c r="T32" s="48">
        <f>IF(PLANEL_Pot_anual!T7&lt;&gt;0,T7/PLANEL_Pot_anual!T7,0)</f>
        <v>0.30245623008232009</v>
      </c>
      <c r="U32" s="48">
        <f>IF(PLANEL_Pot_anual!U7&lt;&gt;0,U7/PLANEL_Pot_anual!U7,0)</f>
        <v>0.30156826134193015</v>
      </c>
      <c r="V32" s="48">
        <f>IF(PLANEL_Pot_anual!V7&lt;&gt;0,V7/PLANEL_Pot_anual!V7,0)</f>
        <v>0.2767621258371209</v>
      </c>
      <c r="W32" s="48">
        <f>IF(PLANEL_Pot_anual!W7&lt;&gt;0,W7/PLANEL_Pot_anual!W7,0)</f>
        <v>0.25235968239958984</v>
      </c>
      <c r="X32" s="48">
        <f>IF(PLANEL_Pot_anual!X7&lt;&gt;0,X7/PLANEL_Pot_anual!X7,0)</f>
        <v>0.22561004986604249</v>
      </c>
      <c r="Y32" s="48">
        <f>IF(PLANEL_Pot_anual!Y7&lt;&gt;0,Y7/PLANEL_Pot_anual!Y7,0)</f>
        <v>0.20764548207882494</v>
      </c>
      <c r="Z32" s="48">
        <f>IF(PLANEL_Pot_anual!Z7&lt;&gt;0,Z7/PLANEL_Pot_anual!Z7,0)</f>
        <v>0.27787902439690876</v>
      </c>
      <c r="AA32" s="48">
        <f>IF(PLANEL_Pot_anual!AA7&lt;&gt;0,AA7/PLANEL_Pot_anual!AA7,0)</f>
        <v>0.35679701101733569</v>
      </c>
      <c r="AB32" s="48">
        <f>IF(PLANEL_Pot_anual!AB7&lt;&gt;0,AB7/PLANEL_Pot_anual!AB7,0)</f>
        <v>0.22784304493730018</v>
      </c>
      <c r="AC32" s="48">
        <f>IF(PLANEL_Pot_anual!AC7&lt;&gt;0,AC7/PLANEL_Pot_anual!AC7,0)</f>
        <v>0.22195455429976174</v>
      </c>
      <c r="AD32" s="48">
        <f>IF(PLANEL_Pot_anual!AD7&lt;&gt;0,AD7/PLANEL_Pot_anual!AD7,0)</f>
        <v>0.23605236127214888</v>
      </c>
      <c r="AE32" s="48">
        <f>IF(PLANEL_Pot_anual!AE7&lt;&gt;0,AE7/PLANEL_Pot_anual!AE7,0)</f>
        <v>0.2500266501081877</v>
      </c>
      <c r="AF32" s="48">
        <f>IF(PLANEL_Pot_anual!AF7&lt;&gt;0,AF7/PLANEL_Pot_anual!AF7,0)</f>
        <v>0.26409079555509063</v>
      </c>
      <c r="AG32" s="48">
        <f>IF(PLANEL_Pot_anual!AG7&lt;&gt;0,AG7/PLANEL_Pot_anual!AG7,0)</f>
        <v>0.27900643657954521</v>
      </c>
      <c r="AH32" s="48">
        <f>IF(PLANEL_Pot_anual!AH7&lt;&gt;0,AH7/PLANEL_Pot_anual!AH7,0)</f>
        <v>0.29007197648424354</v>
      </c>
      <c r="AI32" s="48">
        <f>IF(PLANEL_Pot_anual!AI7&lt;&gt;0,AI7/PLANEL_Pot_anual!AI7,0)</f>
        <v>0.29594558566483531</v>
      </c>
      <c r="AJ32" s="48">
        <f>IF(PLANEL_Pot_anual!AJ7&lt;&gt;0,AJ7/PLANEL_Pot_anual!AJ7,0)</f>
        <v>0.32202271946479072</v>
      </c>
      <c r="AK32" s="48">
        <f>IF(PLANEL_Pot_anual!AK7&lt;&gt;0,AK7/PLANEL_Pot_anual!AK7,0)</f>
        <v>0.36122275480019178</v>
      </c>
      <c r="AL32" s="48">
        <f>IF(PLANEL_Pot_anual!AL7&lt;&gt;0,AL7/PLANEL_Pot_anual!AL7,0)</f>
        <v>0.39833649326279452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0.51804616024289774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0.87356462417304948</v>
      </c>
      <c r="R36" s="47">
        <f>IF(PLANEL_Pot_anual!R11&lt;&gt;0,R11/PLANEL_Pot_anual!R11,0)</f>
        <v>0.85865015273064771</v>
      </c>
      <c r="S36" s="47">
        <f>IF(PLANEL_Pot_anual!S11&lt;&gt;0,S11/PLANEL_Pot_anual!S11,0)</f>
        <v>0.85945341700943345</v>
      </c>
      <c r="T36" s="47">
        <f>IF(PLANEL_Pot_anual!T11&lt;&gt;0,T11/PLANEL_Pot_anual!T11,0)</f>
        <v>0.85945341700943345</v>
      </c>
      <c r="U36" s="47">
        <f>IF(PLANEL_Pot_anual!U11&lt;&gt;0,U11/PLANEL_Pot_anual!U11,0)</f>
        <v>0.87564781536528957</v>
      </c>
      <c r="V36" s="47">
        <f>IF(PLANEL_Pot_anual!V11&lt;&gt;0,V11/PLANEL_Pot_anual!V11,0)</f>
        <v>0.88080695429525369</v>
      </c>
      <c r="W36" s="47">
        <f>IF(PLANEL_Pot_anual!W11&lt;&gt;0,W11/PLANEL_Pot_anual!W11,0)</f>
        <v>0.88080695429525369</v>
      </c>
      <c r="X36" s="47">
        <f>IF(PLANEL_Pot_anual!X11&lt;&gt;0,X11/PLANEL_Pot_anual!X11,0)</f>
        <v>0.88080695429525369</v>
      </c>
      <c r="Y36" s="47">
        <f>IF(PLANEL_Pot_anual!Y11&lt;&gt;0,Y11/PLANEL_Pot_anual!Y11,0)</f>
        <v>0.88080695429525369</v>
      </c>
      <c r="Z36" s="47">
        <f>IF(PLANEL_Pot_anual!Z11&lt;&gt;0,Z11/PLANEL_Pot_anual!Z11,0)</f>
        <v>0.88080695429525369</v>
      </c>
      <c r="AA36" s="47">
        <f>IF(PLANEL_Pot_anual!AA11&lt;&gt;0,AA11/PLANEL_Pot_anual!AA11,0)</f>
        <v>0.88080695429525369</v>
      </c>
      <c r="AB36" s="77">
        <f>IF(PLANEL_Pot_anual!AB11&lt;&gt;0,AB11/PLANEL_Pot_anual!AB11,0)</f>
        <v>0.88080695429525369</v>
      </c>
      <c r="AC36" s="47">
        <f>IF(PLANEL_Pot_anual!AC11&lt;&gt;0,AC11/PLANEL_Pot_anual!AC11,0)</f>
        <v>0.88080695429525369</v>
      </c>
      <c r="AD36" s="47">
        <f>IF(PLANEL_Pot_anual!AD11&lt;&gt;0,AD11/PLANEL_Pot_anual!AD11,0)</f>
        <v>0.88080695429525369</v>
      </c>
      <c r="AE36" s="47">
        <f>IF(PLANEL_Pot_anual!AE11&lt;&gt;0,AE11/PLANEL_Pot_anual!AE11,0)</f>
        <v>0.88080695429525369</v>
      </c>
      <c r="AF36" s="47">
        <f>IF(PLANEL_Pot_anual!AF11&lt;&gt;0,AF11/PLANEL_Pot_anual!AF11,0)</f>
        <v>0.88080695429525369</v>
      </c>
      <c r="AG36" s="47">
        <f>IF(PLANEL_Pot_anual!AG11&lt;&gt;0,AG11/PLANEL_Pot_anual!AG11,0)</f>
        <v>0.88080695429525369</v>
      </c>
      <c r="AH36" s="47">
        <f>IF(PLANEL_Pot_anual!AH11&lt;&gt;0,AH11/PLANEL_Pot_anual!AH11,0)</f>
        <v>0.88080695429525369</v>
      </c>
      <c r="AI36" s="47">
        <f>IF(PLANEL_Pot_anual!AI11&lt;&gt;0,AI11/PLANEL_Pot_anual!AI11,0)</f>
        <v>0.88080695429525369</v>
      </c>
      <c r="AJ36" s="47">
        <f>IF(PLANEL_Pot_anual!AJ11&lt;&gt;0,AJ11/PLANEL_Pot_anual!AJ11,0)</f>
        <v>0.88080695429525369</v>
      </c>
      <c r="AK36" s="47">
        <f>IF(PLANEL_Pot_anual!AK11&lt;&gt;0,AK11/PLANEL_Pot_anual!AK11,0)</f>
        <v>0.88080695429525369</v>
      </c>
      <c r="AL36" s="47">
        <f>IF(PLANEL_Pot_anual!AL11&lt;&gt;0,AL11/PLANEL_Pot_anual!AL11,0)</f>
        <v>0.88080695429525369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9.0685568675489027E-3</v>
      </c>
      <c r="K37" s="47">
        <f>IF(PLANEL_Pot_anual!K12&lt;&gt;0,K12/PLANEL_Pot_anual!K12,0)</f>
        <v>9.4613535408778586E-3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0.31631552028751092</v>
      </c>
      <c r="K39" s="52">
        <f>IF(PLANEL_Pot_anual!K14&lt;&gt;0,K14/PLANEL_Pot_anual!K14,0)</f>
        <v>0.31631552028751092</v>
      </c>
      <c r="L39" s="52">
        <f>IF(PLANEL_Pot_anual!L14&lt;&gt;0,L14/PLANEL_Pot_anual!L14,0)</f>
        <v>0.30983153399768448</v>
      </c>
      <c r="M39" s="52">
        <f>IF(PLANEL_Pot_anual!M14&lt;&gt;0,M14/PLANEL_Pot_anual!M14,0)</f>
        <v>0.30983153399768448</v>
      </c>
      <c r="N39" s="52">
        <f>IF(PLANEL_Pot_anual!N14&lt;&gt;0,N14/PLANEL_Pot_anual!N14,0)</f>
        <v>0.30983153399768448</v>
      </c>
      <c r="O39" s="52">
        <f>IF(PLANEL_Pot_anual!O14&lt;&gt;0,O14/PLANEL_Pot_anual!O14,0)</f>
        <v>0.30977052094149221</v>
      </c>
      <c r="P39" s="52">
        <f>IF(PLANEL_Pot_anual!P14&lt;&gt;0,P14/PLANEL_Pot_anual!P14,0)</f>
        <v>0.30923054395044614</v>
      </c>
      <c r="Q39" s="52">
        <f>IF(PLANEL_Pot_anual!Q14&lt;&gt;0,Q14/PLANEL_Pot_anual!Q14,0)</f>
        <v>0.30848553116914551</v>
      </c>
      <c r="R39" s="52">
        <f>IF(PLANEL_Pot_anual!R14&lt;&gt;0,R14/PLANEL_Pot_anual!R14,0)</f>
        <v>0.30848553116914551</v>
      </c>
      <c r="S39" s="52">
        <f>IF(PLANEL_Pot_anual!S14&lt;&gt;0,S14/PLANEL_Pot_anual!S14,0)</f>
        <v>0.30648426989735245</v>
      </c>
      <c r="T39" s="52">
        <f>IF(PLANEL_Pot_anual!T14&lt;&gt;0,T14/PLANEL_Pot_anual!T14,0)</f>
        <v>0.30648426989735245</v>
      </c>
      <c r="U39" s="52">
        <f>IF(PLANEL_Pot_anual!U14&lt;&gt;0,U14/PLANEL_Pot_anual!U14,0)</f>
        <v>0.30648426989735245</v>
      </c>
      <c r="V39" s="52">
        <f>IF(PLANEL_Pot_anual!V14&lt;&gt;0,V14/PLANEL_Pot_anual!V14,0)</f>
        <v>0.30648426989735245</v>
      </c>
      <c r="W39" s="52">
        <f>IF(PLANEL_Pot_anual!W14&lt;&gt;0,W14/PLANEL_Pot_anual!W14,0)</f>
        <v>0.30648426989735245</v>
      </c>
      <c r="X39" s="52">
        <f>IF(PLANEL_Pot_anual!X14&lt;&gt;0,X14/PLANEL_Pot_anual!X14,0)</f>
        <v>0.30583012764426259</v>
      </c>
      <c r="Y39" s="52">
        <f>IF(PLANEL_Pot_anual!Y14&lt;&gt;0,Y14/PLANEL_Pot_anual!Y14,0)</f>
        <v>0.30583012764426259</v>
      </c>
      <c r="Z39" s="52">
        <f>IF(PLANEL_Pot_anual!Z14&lt;&gt;0,Z14/PLANEL_Pot_anual!Z14,0)</f>
        <v>0.30583012764426259</v>
      </c>
      <c r="AA39" s="52">
        <f>IF(PLANEL_Pot_anual!AA14&lt;&gt;0,AA14/PLANEL_Pot_anual!AA14,0)</f>
        <v>0.30583012764426259</v>
      </c>
      <c r="AB39" s="52">
        <f>IF(PLANEL_Pot_anual!AB14&lt;&gt;0,AB14/PLANEL_Pot_anual!AB14,0)</f>
        <v>0.30583012764426259</v>
      </c>
      <c r="AC39" s="52">
        <f>IF(PLANEL_Pot_anual!AC14&lt;&gt;0,AC14/PLANEL_Pot_anual!AC14,0)</f>
        <v>0.30583012764426259</v>
      </c>
      <c r="AD39" s="52">
        <f>IF(PLANEL_Pot_anual!AD14&lt;&gt;0,AD14/PLANEL_Pot_anual!AD14,0)</f>
        <v>0.30583012764426259</v>
      </c>
      <c r="AE39" s="52">
        <f>IF(PLANEL_Pot_anual!AE14&lt;&gt;0,AE14/PLANEL_Pot_anual!AE14,0)</f>
        <v>0.30583012764426259</v>
      </c>
      <c r="AF39" s="52">
        <f>IF(PLANEL_Pot_anual!AF14&lt;&gt;0,AF14/PLANEL_Pot_anual!AF14,0)</f>
        <v>0.30583012764426259</v>
      </c>
      <c r="AG39" s="52">
        <f>IF(PLANEL_Pot_anual!AG14&lt;&gt;0,AG14/PLANEL_Pot_anual!AG14,0)</f>
        <v>0.30583012764426259</v>
      </c>
      <c r="AH39" s="52">
        <f>IF(PLANEL_Pot_anual!AH14&lt;&gt;0,AH14/PLANEL_Pot_anual!AH14,0)</f>
        <v>0.30583012763298567</v>
      </c>
      <c r="AI39" s="52">
        <f>IF(PLANEL_Pot_anual!AI14&lt;&gt;0,AI14/PLANEL_Pot_anual!AI14,0)</f>
        <v>0.30583012763298567</v>
      </c>
      <c r="AJ39" s="52">
        <f>IF(PLANEL_Pot_anual!AJ14&lt;&gt;0,AJ14/PLANEL_Pot_anual!AJ14,0)</f>
        <v>0.30583012763298567</v>
      </c>
      <c r="AK39" s="52">
        <f>IF(PLANEL_Pot_anual!AK14&lt;&gt;0,AK14/PLANEL_Pot_anual!AK14,0)</f>
        <v>0.30583012763298567</v>
      </c>
      <c r="AL39" s="52">
        <f>IF(PLANEL_Pot_anual!AL14&lt;&gt;0,AL14/PLANEL_Pot_anual!AL14,0)</f>
        <v>0.30583012763298567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0.96508506723198062</v>
      </c>
      <c r="F40" s="52">
        <f>IF(PLANEL_Pot_anual!F15&lt;&gt;0,F15/PLANEL_Pot_anual!F15,0)</f>
        <v>0.89875380534653471</v>
      </c>
      <c r="G40" s="52">
        <f>IF(PLANEL_Pot_anual!G15&lt;&gt;0,G15/PLANEL_Pot_anual!G15,0)</f>
        <v>0.93463207653213742</v>
      </c>
      <c r="H40" s="52">
        <f>IF(PLANEL_Pot_anual!H15&lt;&gt;0,H15/PLANEL_Pot_anual!H15,0)</f>
        <v>0.93008851863699571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0.92911033126801146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0.81569957643473834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0.82490532192846022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0.82490532192846022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0.44816980061401696</v>
      </c>
      <c r="K42" s="51">
        <f>IF(PLANEL_Pot_anual!K17&lt;&gt;0,K17/PLANEL_Pot_anual!K17,0)</f>
        <v>0.45024769153834709</v>
      </c>
      <c r="L42" s="51">
        <f>IF(PLANEL_Pot_anual!L17&lt;&gt;0,L17/PLANEL_Pot_anual!L17,0)</f>
        <v>0.45086739742102316</v>
      </c>
      <c r="M42" s="51">
        <f>IF(PLANEL_Pot_anual!M17&lt;&gt;0,M17/PLANEL_Pot_anual!M17,0)</f>
        <v>0.45219784342190777</v>
      </c>
      <c r="N42" s="51">
        <f>IF(PLANEL_Pot_anual!N17&lt;&gt;0,N17/PLANEL_Pot_anual!N17,0)</f>
        <v>0.45244748395806883</v>
      </c>
      <c r="O42" s="51">
        <f>IF(PLANEL_Pot_anual!O17&lt;&gt;0,O17/PLANEL_Pot_anual!O17,0)</f>
        <v>0.45315836351357058</v>
      </c>
      <c r="P42" s="51">
        <f>IF(PLANEL_Pot_anual!P17&lt;&gt;0,P17/PLANEL_Pot_anual!P17,0)</f>
        <v>0.45316738944261509</v>
      </c>
      <c r="Q42" s="51">
        <f>IF(PLANEL_Pot_anual!Q17&lt;&gt;0,Q17/PLANEL_Pot_anual!Q17,0)</f>
        <v>0.45315971901483654</v>
      </c>
      <c r="R42" s="51">
        <f>IF(PLANEL_Pot_anual!R17&lt;&gt;0,R17/PLANEL_Pot_anual!R17,0)</f>
        <v>0.45331000976294661</v>
      </c>
      <c r="S42" s="51">
        <f>IF(PLANEL_Pot_anual!S17&lt;&gt;0,S17/PLANEL_Pot_anual!S17,0)</f>
        <v>0.45347098615196407</v>
      </c>
      <c r="T42" s="51">
        <f>IF(PLANEL_Pot_anual!T17&lt;&gt;0,T17/PLANEL_Pot_anual!T17,0)</f>
        <v>0.45403075441463808</v>
      </c>
      <c r="U42" s="51">
        <f>IF(PLANEL_Pot_anual!U17&lt;&gt;0,U17/PLANEL_Pot_anual!U17,0)</f>
        <v>0.45449238827391758</v>
      </c>
      <c r="V42" s="51">
        <f>IF(PLANEL_Pot_anual!V17&lt;&gt;0,V17/PLANEL_Pot_anual!V17,0)</f>
        <v>0.4549939888050889</v>
      </c>
      <c r="W42" s="51">
        <f>IF(PLANEL_Pot_anual!W17&lt;&gt;0,W17/PLANEL_Pot_anual!W17,0)</f>
        <v>0.4557388961044207</v>
      </c>
      <c r="X42" s="51">
        <f>IF(PLANEL_Pot_anual!X17&lt;&gt;0,X17/PLANEL_Pot_anual!X17,0)</f>
        <v>0.45584705743381748</v>
      </c>
      <c r="Y42" s="51">
        <f>IF(PLANEL_Pot_anual!Y17&lt;&gt;0,Y17/PLANEL_Pot_anual!Y17,0)</f>
        <v>0.45611757390237284</v>
      </c>
      <c r="Z42" s="51">
        <f>IF(PLANEL_Pot_anual!Z17&lt;&gt;0,Z17/PLANEL_Pot_anual!Z17,0)</f>
        <v>0.45612496574006528</v>
      </c>
      <c r="AA42" s="51">
        <f>IF(PLANEL_Pot_anual!AA17&lt;&gt;0,AA17/PLANEL_Pot_anual!AA17,0)</f>
        <v>0.45635917084434763</v>
      </c>
      <c r="AB42" s="81">
        <f>IF(PLANEL_Pot_anual!AB17&lt;&gt;0,AB17/PLANEL_Pot_anual!AB17,0)</f>
        <v>0.45637399498425535</v>
      </c>
      <c r="AC42" s="51">
        <f>IF(PLANEL_Pot_anual!AC17&lt;&gt;0,AC17/PLANEL_Pot_anual!AC17,0)</f>
        <v>0.45637399498127657</v>
      </c>
      <c r="AD42" s="51">
        <f>IF(PLANEL_Pot_anual!AD17&lt;&gt;0,AD17/PLANEL_Pot_anual!AD17,0)</f>
        <v>0.45637399500771936</v>
      </c>
      <c r="AE42" s="51">
        <f>IF(PLANEL_Pot_anual!AE17&lt;&gt;0,AE17/PLANEL_Pot_anual!AE17,0)</f>
        <v>0.45637399499626163</v>
      </c>
      <c r="AF42" s="51">
        <f>IF(PLANEL_Pot_anual!AF17&lt;&gt;0,AF17/PLANEL_Pot_anual!AF17,0)</f>
        <v>0.45637399497000447</v>
      </c>
      <c r="AG42" s="51">
        <f>IF(PLANEL_Pot_anual!AG17&lt;&gt;0,AG17/PLANEL_Pot_anual!AG17,0)</f>
        <v>0.45637399497098297</v>
      </c>
      <c r="AH42" s="51">
        <f>IF(PLANEL_Pot_anual!AH17&lt;&gt;0,AH17/PLANEL_Pot_anual!AH17,0)</f>
        <v>0.45637399499347941</v>
      </c>
      <c r="AI42" s="51">
        <f>IF(PLANEL_Pot_anual!AI17&lt;&gt;0,AI17/PLANEL_Pot_anual!AI17,0)</f>
        <v>0.45637399502624432</v>
      </c>
      <c r="AJ42" s="51">
        <f>IF(PLANEL_Pot_anual!AJ17&lt;&gt;0,AJ17/PLANEL_Pot_anual!AJ17,0)</f>
        <v>0.45637399503863768</v>
      </c>
      <c r="AK42" s="51">
        <f>IF(PLANEL_Pot_anual!AK17&lt;&gt;0,AK17/PLANEL_Pot_anual!AK17,0)</f>
        <v>0.4563739950206302</v>
      </c>
      <c r="AL42" s="51">
        <f>IF(PLANEL_Pot_anual!AL17&lt;&gt;0,AL17/PLANEL_Pot_anual!AL17,0)</f>
        <v>0.45637399495561104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0.28132566005250931</v>
      </c>
      <c r="AI45" s="53">
        <f>IF(PLANEL_Pot_anual!AI20&lt;&gt;0,AI20/PLANEL_Pot_anual!AI20,0)</f>
        <v>0.28132566004624143</v>
      </c>
      <c r="AJ45" s="53">
        <f>IF(PLANEL_Pot_anual!AJ20&lt;&gt;0,AJ20/PLANEL_Pot_anual!AJ20,0)</f>
        <v>0.28132566004550802</v>
      </c>
      <c r="AK45" s="53">
        <f>IF(PLANEL_Pot_anual!AK20&lt;&gt;0,AK20/PLANEL_Pot_anual!AK20,0)</f>
        <v>0.28132566004550802</v>
      </c>
      <c r="AL45" s="53">
        <f>IF(PLANEL_Pot_anual!AL20&lt;&gt;0,AL20/PLANEL_Pot_anual!AL20,0)</f>
        <v>0.28132566004550802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48.352945100006764</v>
      </c>
      <c r="E49" s="28">
        <f t="shared" si="1"/>
        <v>1198.365235003992</v>
      </c>
      <c r="F49" s="28">
        <f t="shared" si="1"/>
        <v>1076.0530444000178</v>
      </c>
      <c r="G49" s="28">
        <f t="shared" si="1"/>
        <v>4998.9041030999942</v>
      </c>
      <c r="H49" s="28">
        <f t="shared" si="1"/>
        <v>3675.2628801999963</v>
      </c>
      <c r="I49" s="28">
        <f t="shared" si="1"/>
        <v>3771.6239453000017</v>
      </c>
      <c r="J49" s="28">
        <f t="shared" si="1"/>
        <v>3296.463697189989</v>
      </c>
      <c r="K49" s="28">
        <f t="shared" si="1"/>
        <v>3432.7145351200161</v>
      </c>
      <c r="L49" s="28">
        <f t="shared" si="1"/>
        <v>3469.7906682900066</v>
      </c>
      <c r="M49" s="28">
        <f t="shared" si="1"/>
        <v>3589.4501081300114</v>
      </c>
      <c r="N49" s="28">
        <f t="shared" si="1"/>
        <v>3088.701468424988</v>
      </c>
      <c r="O49" s="28">
        <f t="shared" si="1"/>
        <v>2896.6749461449945</v>
      </c>
      <c r="P49" s="28">
        <f t="shared" si="1"/>
        <v>3006.8897541999904</v>
      </c>
      <c r="Q49" s="28">
        <f t="shared" si="1"/>
        <v>3094.0421303000185</v>
      </c>
      <c r="R49" s="28">
        <f t="shared" si="1"/>
        <v>3195.5322640000231</v>
      </c>
      <c r="S49" s="28">
        <f t="shared" si="1"/>
        <v>3350.5231969999586</v>
      </c>
      <c r="T49" s="28">
        <f t="shared" si="1"/>
        <v>3409.5113081000018</v>
      </c>
      <c r="U49" s="28">
        <f t="shared" si="1"/>
        <v>3409.1251059999922</v>
      </c>
      <c r="V49" s="28">
        <f t="shared" si="1"/>
        <v>3513.5383835000393</v>
      </c>
      <c r="W49" s="28">
        <f t="shared" si="1"/>
        <v>3634.8929384999938</v>
      </c>
      <c r="X49" s="28">
        <f t="shared" si="1"/>
        <v>3876.3300756999815</v>
      </c>
      <c r="Y49" s="28">
        <f t="shared" si="1"/>
        <v>3824.4862423099839</v>
      </c>
      <c r="Z49" s="28">
        <f t="shared" si="1"/>
        <v>3853.1686151900212</v>
      </c>
      <c r="AA49" s="28">
        <f t="shared" si="1"/>
        <v>3704.8266283999837</v>
      </c>
      <c r="AB49" s="76">
        <f t="shared" si="1"/>
        <v>3674.4141866200371</v>
      </c>
      <c r="AC49" s="28">
        <f t="shared" si="1"/>
        <v>3243.7049021799758</v>
      </c>
      <c r="AD49" s="28">
        <f t="shared" si="1"/>
        <v>3252.7351244099846</v>
      </c>
      <c r="AE49" s="28">
        <f t="shared" si="1"/>
        <v>3264.7547128559381</v>
      </c>
      <c r="AF49" s="28">
        <f t="shared" si="1"/>
        <v>3327.177570204105</v>
      </c>
      <c r="AG49" s="28">
        <f t="shared" si="1"/>
        <v>3393.0682083299616</v>
      </c>
      <c r="AH49" s="28">
        <f t="shared" si="1"/>
        <v>3415.0556324999779</v>
      </c>
      <c r="AI49" s="28">
        <f t="shared" si="1"/>
        <v>3382.9014380000299</v>
      </c>
      <c r="AJ49" s="28">
        <f t="shared" si="1"/>
        <v>3710.8591646999994</v>
      </c>
      <c r="AK49" s="28">
        <f t="shared" si="1"/>
        <v>3565.7518477000121</v>
      </c>
      <c r="AL49" s="28">
        <f t="shared" si="1"/>
        <v>3524.6824578999949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14.071387789999999</v>
      </c>
      <c r="F6" s="265">
        <v>9.4736820829999999</v>
      </c>
      <c r="G6" s="265">
        <v>7.9897552410000001</v>
      </c>
      <c r="H6" s="265">
        <v>7.3530984110000004</v>
      </c>
      <c r="I6" s="265">
        <v>7.1170330719999999</v>
      </c>
      <c r="J6" s="265">
        <v>7.9872355810000002</v>
      </c>
      <c r="K6" s="265">
        <v>53.441483259999998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150.13934370000001</v>
      </c>
      <c r="F11" s="265">
        <v>195.3823926</v>
      </c>
      <c r="G11" s="265">
        <v>206.57806360000001</v>
      </c>
      <c r="H11" s="265">
        <v>221.24664519999999</v>
      </c>
      <c r="I11" s="265">
        <v>165.5231598</v>
      </c>
      <c r="J11" s="265">
        <v>170.8534703</v>
      </c>
      <c r="K11" s="265">
        <v>159.19034880000001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164.21073149</v>
      </c>
      <c r="F15" s="265">
        <f t="shared" si="0"/>
        <v>204.856074683</v>
      </c>
      <c r="G15" s="265">
        <f t="shared" si="0"/>
        <v>214.56781884100002</v>
      </c>
      <c r="H15" s="265">
        <f t="shared" si="0"/>
        <v>228.59974361099998</v>
      </c>
      <c r="I15" s="265">
        <f t="shared" si="0"/>
        <v>172.640192872</v>
      </c>
      <c r="J15" s="265">
        <f>J6+J11</f>
        <v>178.84070588099999</v>
      </c>
      <c r="K15" s="265">
        <f t="shared" si="0"/>
        <v>212.63183206000002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55738.152150995993</v>
      </c>
      <c r="D19" s="1">
        <f>Planel_GerMed_Anual!H4+Planel_GerMed_Anual!H5+Planel_GerMed_Anual!H14+Planel_GerMed_Anual!H15+Planel_GerMed_Anual!H17+Planel_GerMed_Anual!H18+Planel_GerMed_Anual!H20+Planel_GerMed_Anual!H21</f>
        <v>68466.158696099999</v>
      </c>
      <c r="E19" s="1">
        <f>Planel_GerMed_Anual!M4+Planel_GerMed_Anual!M5+Planel_GerMed_Anual!M14+Planel_GerMed_Anual!M15+Planel_GerMed_Anual!M17+Planel_GerMed_Anual!M18+Planel_GerMed_Anual!M20+Planel_GerMed_Anual!M21</f>
        <v>86102.129623800007</v>
      </c>
      <c r="F19" s="1">
        <f>Planel_GerMed_Anual!R4+Planel_GerMed_Anual!R5+Planel_GerMed_Anual!R14+Planel_GerMed_Anual!R15+Planel_GerMed_Anual!R17+Planel_GerMed_Anual!R18+Planel_GerMed_Anual!R20+Planel_GerMed_Anual!R21</f>
        <v>100301.04748510002</v>
      </c>
      <c r="G19" s="1">
        <f>Planel_GerMed_Anual!W4+Planel_GerMed_Anual!W5+Planel_GerMed_Anual!W14+Planel_GerMed_Anual!W15+Planel_GerMed_Anual!W17+Planel_GerMed_Anual!W18+Planel_GerMed_Anual!W20+Planel_GerMed_Anual!W21</f>
        <v>116941.7641521</v>
      </c>
      <c r="H19" s="1">
        <f>Planel_GerMed_Anual!AB4+Planel_GerMed_Anual!AB5+Planel_GerMed_Anual!AB14+Planel_GerMed_Anual!AB15+Planel_GerMed_Anual!AB17+Planel_GerMed_Anual!AB18+Planel_GerMed_Anual!AB20+Planel_GerMed_Anual!AB21</f>
        <v>135505.70882012002</v>
      </c>
      <c r="I19" s="1">
        <f>Planel_GerMed_Anual!AG4+Planel_GerMed_Anual!AG5+Planel_GerMed_Anual!AG14+Planel_GerMed_Anual!AG15+Planel_GerMed_Anual!AG17+Planel_GerMed_Anual!AG18+Planel_GerMed_Anual!AG20+Planel_GerMed_Anual!AG21</f>
        <v>150811.37313620001</v>
      </c>
      <c r="J19" s="1">
        <f>Planel_GerMed_Anual!AL4+Planel_GerMed_Anual!AL5+Planel_GerMed_Anual!AL14+Planel_GerMed_Anual!AL15+Planel_GerMed_Anual!AL17+Planel_GerMed_Anual!AL18+Planel_GerMed_Anual!AL20+Planel_GerMed_Anual!AL21</f>
        <v>165341.338839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14.786533820000001</v>
      </c>
      <c r="N39" s="265">
        <v>14.37938187</v>
      </c>
      <c r="O39" s="265">
        <v>13.997605910000001</v>
      </c>
      <c r="P39" s="265">
        <v>10.500801559999999</v>
      </c>
      <c r="Q39" s="265">
        <v>10.411486160000001</v>
      </c>
      <c r="R39" s="265">
        <v>10.43563082</v>
      </c>
      <c r="S39" s="265">
        <v>9.7492381039999998</v>
      </c>
      <c r="T39" s="265">
        <v>8.5519171840000006</v>
      </c>
      <c r="U39" s="265">
        <v>8.220138145</v>
      </c>
      <c r="V39" s="265">
        <v>8.0947740889999995</v>
      </c>
      <c r="W39" s="265">
        <v>8.4162631529999992</v>
      </c>
      <c r="X39" s="265">
        <v>8.4309541190000008</v>
      </c>
      <c r="Y39" s="265">
        <v>7.8263884319999999</v>
      </c>
      <c r="Z39" s="265">
        <v>7.1803964130000004</v>
      </c>
      <c r="AA39" s="265">
        <v>6.4487327759999999</v>
      </c>
      <c r="AB39" s="265">
        <v>6.1289662920000003</v>
      </c>
      <c r="AC39" s="265">
        <v>7.8660723470000002</v>
      </c>
      <c r="AD39" s="265">
        <v>9.8705965649999996</v>
      </c>
      <c r="AE39" s="265">
        <v>6.4511240729999999</v>
      </c>
      <c r="AF39" s="265">
        <v>6.7334691690000001</v>
      </c>
      <c r="AG39" s="265">
        <v>6.9736477680000002</v>
      </c>
      <c r="AH39" s="265">
        <v>7.2055424160000001</v>
      </c>
      <c r="AI39" s="265">
        <v>7.432305071</v>
      </c>
      <c r="AJ39" s="265">
        <v>7.2402009349999998</v>
      </c>
      <c r="AK39" s="265">
        <v>7.4059717459999996</v>
      </c>
      <c r="AL39" s="265">
        <v>7.2911611619999999</v>
      </c>
      <c r="AM39" s="265">
        <v>7.6715622039999998</v>
      </c>
      <c r="AN39" s="265">
        <v>8.4170100189999992</v>
      </c>
      <c r="AO39" s="265">
        <v>9.1504727750000008</v>
      </c>
      <c r="AP39" s="265">
        <v>54.8117777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95.417557529999996</v>
      </c>
      <c r="N43" s="265">
        <v>139.0259034</v>
      </c>
      <c r="O43" s="265">
        <v>220.72969990000001</v>
      </c>
      <c r="P43" s="265">
        <v>265.9496102</v>
      </c>
      <c r="Q43" s="265">
        <v>134.35640140000001</v>
      </c>
      <c r="R43" s="265">
        <v>217.2260532</v>
      </c>
      <c r="S43" s="265">
        <v>196.68464030000001</v>
      </c>
      <c r="T43" s="265">
        <v>274.25256200000001</v>
      </c>
      <c r="U43" s="265">
        <v>154.3923063</v>
      </c>
      <c r="V43" s="265">
        <v>244.33433310000001</v>
      </c>
      <c r="W43" s="265">
        <v>155.67583300000001</v>
      </c>
      <c r="X43" s="265">
        <v>193.33169100000001</v>
      </c>
      <c r="Y43" s="265">
        <v>220.7512059</v>
      </c>
      <c r="Z43" s="265">
        <v>218.79725479999999</v>
      </c>
      <c r="AA43" s="265">
        <v>217.24058149999999</v>
      </c>
      <c r="AB43" s="265">
        <v>250.6963738</v>
      </c>
      <c r="AC43" s="265">
        <v>128.88859690000001</v>
      </c>
      <c r="AD43" s="265">
        <v>192.201876</v>
      </c>
      <c r="AE43" s="265">
        <v>317.20579800000002</v>
      </c>
      <c r="AF43" s="265">
        <v>184.12009330000001</v>
      </c>
      <c r="AG43" s="265">
        <v>154.6109543</v>
      </c>
      <c r="AH43" s="265">
        <v>155.17908120000001</v>
      </c>
      <c r="AI43" s="265">
        <v>155.7581792</v>
      </c>
      <c r="AJ43" s="265">
        <v>177.94749110000001</v>
      </c>
      <c r="AK43" s="265">
        <v>180.1813827</v>
      </c>
      <c r="AL43" s="265">
        <v>195.13001700000001</v>
      </c>
      <c r="AM43" s="265">
        <v>171.71290490000001</v>
      </c>
      <c r="AN43" s="265">
        <v>154.82182409999999</v>
      </c>
      <c r="AO43" s="265">
        <v>152.4212229</v>
      </c>
      <c r="AP43" s="265">
        <v>168.83824870000001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110.20409135</v>
      </c>
      <c r="N47" s="265">
        <f t="shared" si="2"/>
        <v>153.40528527000001</v>
      </c>
      <c r="O47" s="265">
        <f t="shared" si="2"/>
        <v>234.72730581000002</v>
      </c>
      <c r="P47" s="265">
        <f t="shared" si="2"/>
        <v>276.45041176000001</v>
      </c>
      <c r="Q47" s="265">
        <f t="shared" si="2"/>
        <v>144.76788756000002</v>
      </c>
      <c r="R47" s="265">
        <f t="shared" si="2"/>
        <v>227.66168402</v>
      </c>
      <c r="S47" s="265">
        <f t="shared" si="2"/>
        <v>206.43387840400001</v>
      </c>
      <c r="T47" s="265">
        <f t="shared" si="2"/>
        <v>282.804479184</v>
      </c>
      <c r="U47" s="265">
        <f t="shared" si="2"/>
        <v>162.61244444499999</v>
      </c>
      <c r="V47" s="265">
        <f t="shared" si="2"/>
        <v>252.42910718900001</v>
      </c>
      <c r="W47" s="265">
        <f t="shared" si="2"/>
        <v>164.092096153</v>
      </c>
      <c r="X47" s="265">
        <f t="shared" si="2"/>
        <v>201.76264511900001</v>
      </c>
      <c r="Y47" s="265">
        <f t="shared" si="2"/>
        <v>228.57759433199999</v>
      </c>
      <c r="Z47" s="265">
        <f t="shared" si="2"/>
        <v>225.977651213</v>
      </c>
      <c r="AA47" s="265">
        <f t="shared" si="2"/>
        <v>223.689314276</v>
      </c>
      <c r="AB47" s="265">
        <f t="shared" si="2"/>
        <v>256.82534009199998</v>
      </c>
      <c r="AC47" s="265">
        <f t="shared" si="2"/>
        <v>136.75466924700001</v>
      </c>
      <c r="AD47" s="265">
        <f t="shared" si="2"/>
        <v>202.072472565</v>
      </c>
      <c r="AE47" s="265">
        <f t="shared" si="2"/>
        <v>323.65692207300003</v>
      </c>
      <c r="AF47" s="265">
        <f t="shared" si="2"/>
        <v>190.853562469</v>
      </c>
      <c r="AG47" s="265">
        <f t="shared" si="2"/>
        <v>161.58460206800001</v>
      </c>
      <c r="AH47" s="265">
        <f t="shared" si="2"/>
        <v>162.384623616</v>
      </c>
      <c r="AI47" s="265">
        <f t="shared" si="2"/>
        <v>163.190484271</v>
      </c>
      <c r="AJ47" s="265">
        <f t="shared" si="2"/>
        <v>185.187692035</v>
      </c>
      <c r="AK47" s="265">
        <f t="shared" si="2"/>
        <v>187.58735444600001</v>
      </c>
      <c r="AL47" s="265">
        <f t="shared" si="2"/>
        <v>202.42117816200002</v>
      </c>
      <c r="AM47" s="265">
        <f t="shared" si="2"/>
        <v>179.38446710400001</v>
      </c>
      <c r="AN47" s="265">
        <f t="shared" si="2"/>
        <v>163.23883411899999</v>
      </c>
      <c r="AO47" s="265">
        <f t="shared" si="2"/>
        <v>161.571695675</v>
      </c>
      <c r="AP47" s="265">
        <f>AVERAGE(C47:AO47)</f>
        <v>197.67491121958972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474.07802149999998</v>
      </c>
      <c r="AS6" s="33">
        <v>4849.7409420000004</v>
      </c>
      <c r="AT6" s="33">
        <v>6636.385972</v>
      </c>
      <c r="AU6" s="33">
        <v>4229.0661309999996</v>
      </c>
      <c r="AV6" s="33">
        <v>474.07802149999998</v>
      </c>
      <c r="AW6" s="33">
        <v>4849.7409420000004</v>
      </c>
      <c r="AX6" s="33">
        <v>6636.385972</v>
      </c>
      <c r="AY6" s="33">
        <v>4229.0661309999996</v>
      </c>
      <c r="AZ6" s="33">
        <v>237.35139459999999</v>
      </c>
      <c r="BA6" s="33">
        <v>2428.0661070000001</v>
      </c>
      <c r="BB6" s="33">
        <v>3322.5658950000002</v>
      </c>
      <c r="BC6" s="33">
        <v>2117.3197209999998</v>
      </c>
      <c r="BD6" s="33">
        <v>237.35139459999999</v>
      </c>
      <c r="BE6" s="33">
        <v>2428.0661070000001</v>
      </c>
      <c r="BF6" s="33">
        <v>3322.5658950000002</v>
      </c>
      <c r="BG6" s="33">
        <v>2117.3197209999998</v>
      </c>
      <c r="BH6" s="33">
        <v>237.35139459999999</v>
      </c>
      <c r="BI6" s="33">
        <v>2428.0661070000001</v>
      </c>
      <c r="BJ6" s="33">
        <v>3322.5658950000002</v>
      </c>
      <c r="BK6" s="33">
        <v>2117.3197209999998</v>
      </c>
      <c r="BL6" s="33">
        <v>245.93146870000001</v>
      </c>
      <c r="BM6" s="33">
        <v>2515.8388669999999</v>
      </c>
      <c r="BN6" s="33">
        <v>3442.6741489999999</v>
      </c>
      <c r="BO6" s="33">
        <v>2193.8592330000001</v>
      </c>
      <c r="BP6" s="33">
        <v>335.28756700000002</v>
      </c>
      <c r="BQ6" s="33">
        <v>3429.9371980000001</v>
      </c>
      <c r="BR6" s="33">
        <v>4693.5263930000001</v>
      </c>
      <c r="BS6" s="33">
        <v>2990.9703239999999</v>
      </c>
      <c r="BT6" s="33">
        <v>518.23310389999995</v>
      </c>
      <c r="BU6" s="33">
        <v>5301.440243</v>
      </c>
      <c r="BV6" s="33">
        <v>7254.4913390000002</v>
      </c>
      <c r="BW6" s="33">
        <v>4622.9564929999997</v>
      </c>
      <c r="BX6" s="33">
        <v>518.23310389999995</v>
      </c>
      <c r="BY6" s="33">
        <v>5301.440243</v>
      </c>
      <c r="BZ6" s="33">
        <v>7254.4913390000002</v>
      </c>
      <c r="CA6" s="33">
        <v>4622.9564929999997</v>
      </c>
      <c r="CB6" s="33">
        <v>410.01068509999999</v>
      </c>
      <c r="CC6" s="33">
        <v>4194.342525</v>
      </c>
      <c r="CD6" s="33">
        <v>5739.538716</v>
      </c>
      <c r="CE6" s="33">
        <v>3657.5462750000002</v>
      </c>
      <c r="CF6" s="33">
        <v>410.01068509999999</v>
      </c>
      <c r="CG6" s="33">
        <v>4194.342525</v>
      </c>
      <c r="CH6" s="33">
        <v>5739.538716</v>
      </c>
      <c r="CI6" s="33">
        <v>3657.5462750000002</v>
      </c>
      <c r="CJ6" s="33">
        <v>410.01068509999999</v>
      </c>
      <c r="CK6" s="33">
        <v>4194.342525</v>
      </c>
      <c r="CL6" s="33">
        <v>5739.538716</v>
      </c>
      <c r="CM6" s="33">
        <v>3657.5462750000002</v>
      </c>
      <c r="CN6" s="33">
        <v>410.01068509999999</v>
      </c>
      <c r="CO6" s="33">
        <v>4194.342525</v>
      </c>
      <c r="CP6" s="33">
        <v>5739.538716</v>
      </c>
      <c r="CQ6" s="33">
        <v>3657.5462750000002</v>
      </c>
      <c r="CR6" s="33">
        <v>410.01068509999999</v>
      </c>
      <c r="CS6" s="33">
        <v>4194.342525</v>
      </c>
      <c r="CT6" s="33">
        <v>5739.538716</v>
      </c>
      <c r="CU6" s="33">
        <v>3657.5462750000002</v>
      </c>
      <c r="CV6" s="33">
        <v>380.02740290000003</v>
      </c>
      <c r="CW6" s="33">
        <v>3887.6184330000001</v>
      </c>
      <c r="CX6" s="33">
        <v>5319.817438</v>
      </c>
      <c r="CY6" s="33">
        <v>3390.077045</v>
      </c>
      <c r="CZ6" s="33">
        <v>380.02740290000003</v>
      </c>
      <c r="DA6" s="33">
        <v>3887.6184330000001</v>
      </c>
      <c r="DB6" s="33">
        <v>5319.817438</v>
      </c>
      <c r="DC6" s="33">
        <v>3390.077045</v>
      </c>
      <c r="DD6" s="33">
        <v>380.02740290000003</v>
      </c>
      <c r="DE6" s="33">
        <v>3887.6184330000001</v>
      </c>
      <c r="DF6" s="33">
        <v>5319.817438</v>
      </c>
      <c r="DG6" s="33">
        <v>3390.077045</v>
      </c>
      <c r="DH6" s="33">
        <v>380.02740290000003</v>
      </c>
      <c r="DI6" s="33">
        <v>3887.6184330000001</v>
      </c>
      <c r="DJ6" s="33">
        <v>5319.817438</v>
      </c>
      <c r="DK6" s="33">
        <v>3390.077045</v>
      </c>
      <c r="DL6" s="33">
        <v>380.02740290000003</v>
      </c>
      <c r="DM6" s="33">
        <v>3887.6184330000001</v>
      </c>
      <c r="DN6" s="33">
        <v>5319.817438</v>
      </c>
      <c r="DO6" s="33">
        <v>3390.077045</v>
      </c>
      <c r="DP6" s="33">
        <v>380.02740290000003</v>
      </c>
      <c r="DQ6" s="33">
        <v>3887.6184330000001</v>
      </c>
      <c r="DR6" s="33">
        <v>5319.817438</v>
      </c>
      <c r="DS6" s="33">
        <v>3390.077045</v>
      </c>
      <c r="DT6" s="33">
        <v>380.02740290000003</v>
      </c>
      <c r="DU6" s="33">
        <v>3887.6184330000001</v>
      </c>
      <c r="DV6" s="33">
        <v>5319.817438</v>
      </c>
      <c r="DW6" s="33">
        <v>3390.077045</v>
      </c>
      <c r="DX6" s="33">
        <v>380.02740290000003</v>
      </c>
      <c r="DY6" s="33">
        <v>3887.6184330000001</v>
      </c>
      <c r="DZ6" s="33">
        <v>5319.817438</v>
      </c>
      <c r="EA6" s="33">
        <v>3390.077045</v>
      </c>
      <c r="EB6" s="33">
        <v>380.02740290000003</v>
      </c>
      <c r="EC6" s="33">
        <v>3887.6184330000001</v>
      </c>
      <c r="ED6" s="33">
        <v>5319.817438</v>
      </c>
      <c r="EE6" s="33">
        <v>3390.077045</v>
      </c>
      <c r="EF6" s="33">
        <v>380.02740290000003</v>
      </c>
      <c r="EG6" s="33">
        <v>3887.6184330000001</v>
      </c>
      <c r="EH6" s="33">
        <v>5319.817438</v>
      </c>
      <c r="EI6" s="33">
        <v>3390.077045</v>
      </c>
      <c r="EJ6" s="33">
        <v>380.02740290000003</v>
      </c>
      <c r="EK6" s="33">
        <v>3887.6184330000001</v>
      </c>
      <c r="EL6" s="33">
        <v>5319.817438</v>
      </c>
      <c r="EM6" s="33">
        <v>3390.077045</v>
      </c>
      <c r="EN6" s="33">
        <v>380.02740290000003</v>
      </c>
      <c r="EO6" s="33">
        <v>3887.6184330000001</v>
      </c>
      <c r="EP6" s="33">
        <v>5319.817438</v>
      </c>
      <c r="EQ6" s="33">
        <v>3390.077045</v>
      </c>
      <c r="ER6" s="33">
        <v>380.02740290000003</v>
      </c>
      <c r="ES6" s="33">
        <v>3887.6184330000001</v>
      </c>
      <c r="ET6" s="33">
        <v>5319.817438</v>
      </c>
      <c r="EU6" s="33">
        <v>3390.077045</v>
      </c>
      <c r="EV6" s="33">
        <v>380.02740290000003</v>
      </c>
      <c r="EW6" s="33">
        <v>3887.6184330000001</v>
      </c>
      <c r="EX6" s="33">
        <v>5319.817438</v>
      </c>
      <c r="EY6" s="33">
        <v>3390.077045</v>
      </c>
      <c r="EZ6" s="33">
        <v>380.02740290000003</v>
      </c>
      <c r="FA6" s="33">
        <v>3887.6184330000001</v>
      </c>
      <c r="FB6" s="33">
        <v>5319.817438</v>
      </c>
      <c r="FC6" s="33">
        <v>3390.077045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571.99793299999999</v>
      </c>
      <c r="AS17" s="33">
        <v>5851.4456870000004</v>
      </c>
      <c r="AT17" s="33">
        <v>8007.1188419999999</v>
      </c>
      <c r="AU17" s="33">
        <v>5102.5716769999999</v>
      </c>
      <c r="AV17" s="33">
        <v>571.99793299999999</v>
      </c>
      <c r="AW17" s="33">
        <v>5851.4456870000004</v>
      </c>
      <c r="AX17" s="33">
        <v>8007.1188419999999</v>
      </c>
      <c r="AY17" s="33">
        <v>5102.5716769999999</v>
      </c>
      <c r="AZ17" s="33">
        <v>279.94934369999999</v>
      </c>
      <c r="BA17" s="33">
        <v>2863.8361880000002</v>
      </c>
      <c r="BB17" s="33">
        <v>3918.8737150000002</v>
      </c>
      <c r="BC17" s="33">
        <v>2497.3195000000001</v>
      </c>
      <c r="BD17" s="33">
        <v>279.94934369999999</v>
      </c>
      <c r="BE17" s="33">
        <v>2863.8361880000002</v>
      </c>
      <c r="BF17" s="33">
        <v>3918.8737150000002</v>
      </c>
      <c r="BG17" s="33">
        <v>2497.3195000000001</v>
      </c>
      <c r="BH17" s="33">
        <v>279.94934369999999</v>
      </c>
      <c r="BI17" s="33">
        <v>2863.8361880000002</v>
      </c>
      <c r="BJ17" s="33">
        <v>3918.8737150000002</v>
      </c>
      <c r="BK17" s="33">
        <v>2497.3195000000001</v>
      </c>
      <c r="BL17" s="33">
        <v>288.52941779999998</v>
      </c>
      <c r="BM17" s="33">
        <v>2951.6089480000001</v>
      </c>
      <c r="BN17" s="33">
        <v>4038.9819689999999</v>
      </c>
      <c r="BO17" s="33">
        <v>2573.8590129999998</v>
      </c>
      <c r="BP17" s="33">
        <v>377.88551610000002</v>
      </c>
      <c r="BQ17" s="33">
        <v>3865.7072790000002</v>
      </c>
      <c r="BR17" s="33">
        <v>5289.8342130000001</v>
      </c>
      <c r="BS17" s="33">
        <v>3370.970104</v>
      </c>
      <c r="BT17" s="33">
        <v>560.831053</v>
      </c>
      <c r="BU17" s="33">
        <v>5737.2103230000002</v>
      </c>
      <c r="BV17" s="33">
        <v>7850.7991590000001</v>
      </c>
      <c r="BW17" s="33">
        <v>5002.9562720000004</v>
      </c>
      <c r="BX17" s="33">
        <v>560.831053</v>
      </c>
      <c r="BY17" s="33">
        <v>5737.2103230000002</v>
      </c>
      <c r="BZ17" s="33">
        <v>7850.7991590000001</v>
      </c>
      <c r="CA17" s="33">
        <v>5002.9562720000004</v>
      </c>
      <c r="CB17" s="33">
        <v>425.14069990000002</v>
      </c>
      <c r="CC17" s="33">
        <v>4349.1201129999999</v>
      </c>
      <c r="CD17" s="33">
        <v>5951.3363810000001</v>
      </c>
      <c r="CE17" s="33">
        <v>3792.5152680000001</v>
      </c>
      <c r="CF17" s="33">
        <v>425.14069990000002</v>
      </c>
      <c r="CG17" s="33">
        <v>4349.1201129999999</v>
      </c>
      <c r="CH17" s="33">
        <v>5951.3363810000001</v>
      </c>
      <c r="CI17" s="33">
        <v>3792.5152680000001</v>
      </c>
      <c r="CJ17" s="33">
        <v>425.14069990000002</v>
      </c>
      <c r="CK17" s="33">
        <v>4349.1201129999999</v>
      </c>
      <c r="CL17" s="33">
        <v>5951.3363810000001</v>
      </c>
      <c r="CM17" s="33">
        <v>3792.5152680000001</v>
      </c>
      <c r="CN17" s="33">
        <v>425.14069990000002</v>
      </c>
      <c r="CO17" s="33">
        <v>4349.1201129999999</v>
      </c>
      <c r="CP17" s="33">
        <v>5951.3363810000001</v>
      </c>
      <c r="CQ17" s="33">
        <v>3792.5152680000001</v>
      </c>
      <c r="CR17" s="33">
        <v>425.14069990000002</v>
      </c>
      <c r="CS17" s="33">
        <v>4349.1201129999999</v>
      </c>
      <c r="CT17" s="33">
        <v>5951.3363810000001</v>
      </c>
      <c r="CU17" s="33">
        <v>3792.5152680000001</v>
      </c>
      <c r="CV17" s="33">
        <v>380.02740290000003</v>
      </c>
      <c r="CW17" s="33">
        <v>3887.6184330000001</v>
      </c>
      <c r="CX17" s="33">
        <v>5319.817438</v>
      </c>
      <c r="CY17" s="33">
        <v>3390.077045</v>
      </c>
      <c r="CZ17" s="33">
        <v>380.02740290000003</v>
      </c>
      <c r="DA17" s="33">
        <v>3887.6184330000001</v>
      </c>
      <c r="DB17" s="33">
        <v>5319.817438</v>
      </c>
      <c r="DC17" s="33">
        <v>3390.077045</v>
      </c>
      <c r="DD17" s="33">
        <v>380.02740290000003</v>
      </c>
      <c r="DE17" s="33">
        <v>3887.6184330000001</v>
      </c>
      <c r="DF17" s="33">
        <v>5319.817438</v>
      </c>
      <c r="DG17" s="33">
        <v>3390.077045</v>
      </c>
      <c r="DH17" s="33">
        <v>380.02740290000003</v>
      </c>
      <c r="DI17" s="33">
        <v>3887.6184330000001</v>
      </c>
      <c r="DJ17" s="33">
        <v>5319.817438</v>
      </c>
      <c r="DK17" s="33">
        <v>3390.077045</v>
      </c>
      <c r="DL17" s="33">
        <v>380.02740290000003</v>
      </c>
      <c r="DM17" s="33">
        <v>3887.6184330000001</v>
      </c>
      <c r="DN17" s="33">
        <v>5319.817438</v>
      </c>
      <c r="DO17" s="33">
        <v>3390.077045</v>
      </c>
      <c r="DP17" s="33">
        <v>380.02740290000003</v>
      </c>
      <c r="DQ17" s="33">
        <v>3887.6184330000001</v>
      </c>
      <c r="DR17" s="33">
        <v>5319.817438</v>
      </c>
      <c r="DS17" s="33">
        <v>3390.077045</v>
      </c>
      <c r="DT17" s="33">
        <v>380.02740290000003</v>
      </c>
      <c r="DU17" s="33">
        <v>3887.6184330000001</v>
      </c>
      <c r="DV17" s="33">
        <v>5319.817438</v>
      </c>
      <c r="DW17" s="33">
        <v>3390.077045</v>
      </c>
      <c r="DX17" s="33">
        <v>380.02740290000003</v>
      </c>
      <c r="DY17" s="33">
        <v>3887.6184330000001</v>
      </c>
      <c r="DZ17" s="33">
        <v>5319.817438</v>
      </c>
      <c r="EA17" s="33">
        <v>3390.077045</v>
      </c>
      <c r="EB17" s="33">
        <v>380.02740290000003</v>
      </c>
      <c r="EC17" s="33">
        <v>3887.6184330000001</v>
      </c>
      <c r="ED17" s="33">
        <v>5319.817438</v>
      </c>
      <c r="EE17" s="33">
        <v>3390.077045</v>
      </c>
      <c r="EF17" s="33">
        <v>380.02740290000003</v>
      </c>
      <c r="EG17" s="33">
        <v>3887.6184330000001</v>
      </c>
      <c r="EH17" s="33">
        <v>5319.817438</v>
      </c>
      <c r="EI17" s="33">
        <v>3390.077045</v>
      </c>
      <c r="EJ17" s="33">
        <v>380.02740290000003</v>
      </c>
      <c r="EK17" s="33">
        <v>3887.6184330000001</v>
      </c>
      <c r="EL17" s="33">
        <v>5319.817438</v>
      </c>
      <c r="EM17" s="33">
        <v>3390.077045</v>
      </c>
      <c r="EN17" s="33">
        <v>380.02740290000003</v>
      </c>
      <c r="EO17" s="33">
        <v>3887.6184330000001</v>
      </c>
      <c r="EP17" s="33">
        <v>5319.817438</v>
      </c>
      <c r="EQ17" s="33">
        <v>3390.077045</v>
      </c>
      <c r="ER17" s="33">
        <v>380.02740290000003</v>
      </c>
      <c r="ES17" s="33">
        <v>3887.6184330000001</v>
      </c>
      <c r="ET17" s="33">
        <v>5319.817438</v>
      </c>
      <c r="EU17" s="33">
        <v>3390.077045</v>
      </c>
      <c r="EV17" s="33">
        <v>380.02740290000003</v>
      </c>
      <c r="EW17" s="33">
        <v>3887.6184330000001</v>
      </c>
      <c r="EX17" s="33">
        <v>5319.817438</v>
      </c>
      <c r="EY17" s="33">
        <v>3390.077045</v>
      </c>
      <c r="EZ17" s="33">
        <v>380.02740290000003</v>
      </c>
      <c r="FA17" s="33">
        <v>3887.6184330000001</v>
      </c>
      <c r="FB17" s="33">
        <v>5319.817438</v>
      </c>
      <c r="FC17" s="33">
        <v>3390.077045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1015.146351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1015.146351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60.722096999999998</v>
      </c>
      <c r="BC103" s="33">
        <v>710.92366330000004</v>
      </c>
      <c r="BG103" s="33">
        <v>758.29462660000002</v>
      </c>
      <c r="BK103" s="33">
        <v>1317.5769989999999</v>
      </c>
      <c r="BO103" s="33">
        <v>2035.5674779999999</v>
      </c>
      <c r="BS103" s="33">
        <v>2035.5674779999999</v>
      </c>
      <c r="BW103" s="33">
        <v>2035.5674779999999</v>
      </c>
      <c r="CA103" s="33">
        <v>2035.5674779999999</v>
      </c>
      <c r="CE103" s="33">
        <v>2035.5674779999999</v>
      </c>
      <c r="CI103" s="33">
        <v>2035.5674779999999</v>
      </c>
      <c r="CM103" s="33">
        <v>2035.5674779999999</v>
      </c>
      <c r="CQ103" s="33">
        <v>2035.5674779999999</v>
      </c>
      <c r="CU103" s="33">
        <v>2035.5674779999999</v>
      </c>
      <c r="CY103" s="33">
        <v>2035.5674779999999</v>
      </c>
      <c r="DC103" s="33">
        <v>1789.172926</v>
      </c>
      <c r="DG103" s="33">
        <v>2035.5674779999999</v>
      </c>
      <c r="DK103" s="33">
        <v>2035.5674779999999</v>
      </c>
      <c r="DO103" s="33">
        <v>1099.927058</v>
      </c>
      <c r="DS103" s="33">
        <v>968.53907479999998</v>
      </c>
      <c r="DW103" s="33">
        <v>1467.63696</v>
      </c>
      <c r="EA103" s="33">
        <v>2035.5674779999999</v>
      </c>
      <c r="EE103" s="33">
        <v>2035.5674779999999</v>
      </c>
      <c r="EI103" s="33">
        <v>2035.5674779999999</v>
      </c>
      <c r="EM103" s="33">
        <v>2035.5674779999999</v>
      </c>
      <c r="EQ103" s="33">
        <v>2035.5674779999999</v>
      </c>
      <c r="EU103" s="33">
        <v>2035.5674779999999</v>
      </c>
      <c r="EY103" s="33">
        <v>2035.5674779999999</v>
      </c>
      <c r="FC103" s="33">
        <v>2035.5674779999999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983.13301339999998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1502.254271</v>
      </c>
      <c r="BP105" s="33">
        <v>748.81870860000004</v>
      </c>
      <c r="BQ105" s="33">
        <v>748.81870860000004</v>
      </c>
      <c r="BR105" s="33">
        <v>894.96223689999999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591.31756189999999</v>
      </c>
      <c r="AF108" s="33">
        <v>558.84255159999998</v>
      </c>
      <c r="AG108" s="33">
        <v>591.31756189999999</v>
      </c>
      <c r="AH108" s="33">
        <v>558.84255159999998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591.31756189999999</v>
      </c>
      <c r="AU108" s="33">
        <v>844.36501850000002</v>
      </c>
      <c r="AV108" s="33">
        <v>591.31756189999999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591.31756189999999</v>
      </c>
      <c r="BB108" s="33">
        <v>591.31756189999999</v>
      </c>
      <c r="BC108" s="33">
        <v>1427.5745400000001</v>
      </c>
      <c r="BD108" s="33">
        <v>591.31756189999999</v>
      </c>
      <c r="BE108" s="33">
        <v>591.31756189999999</v>
      </c>
      <c r="BF108" s="33">
        <v>844.36501850000002</v>
      </c>
      <c r="BG108" s="33">
        <v>1461.6897220000001</v>
      </c>
      <c r="BH108" s="33">
        <v>591.31756189999999</v>
      </c>
      <c r="BI108" s="33">
        <v>591.28949309999996</v>
      </c>
      <c r="BJ108" s="33">
        <v>844.36501850000002</v>
      </c>
      <c r="BK108" s="33">
        <v>1461.6897220000001</v>
      </c>
      <c r="BL108" s="33">
        <v>591.31756189999999</v>
      </c>
      <c r="BM108" s="33">
        <v>591.30861689999995</v>
      </c>
      <c r="BN108" s="33">
        <v>844.36501850000002</v>
      </c>
      <c r="BO108" s="33">
        <v>1461.6897220000001</v>
      </c>
      <c r="BP108" s="33">
        <v>591.31756189999999</v>
      </c>
      <c r="BQ108" s="33">
        <v>591.31756189999999</v>
      </c>
      <c r="BR108" s="33">
        <v>591.31756189999999</v>
      </c>
      <c r="BS108" s="33">
        <v>1461.6897220000001</v>
      </c>
      <c r="BT108" s="33">
        <v>591.31756189999999</v>
      </c>
      <c r="BU108" s="33">
        <v>591.31756189999999</v>
      </c>
      <c r="BV108" s="33">
        <v>591.31756189999999</v>
      </c>
      <c r="BW108" s="33">
        <v>1461.6897220000001</v>
      </c>
      <c r="BX108" s="33">
        <v>591.31756189999999</v>
      </c>
      <c r="BY108" s="33">
        <v>591.31756189999999</v>
      </c>
      <c r="BZ108" s="33">
        <v>591.31756189999999</v>
      </c>
      <c r="CA108" s="33">
        <v>1461.6897220000001</v>
      </c>
      <c r="CB108" s="33">
        <v>269.38775509999999</v>
      </c>
      <c r="CC108" s="33">
        <v>269.38775509999999</v>
      </c>
      <c r="CD108" s="33">
        <v>522.43521169999997</v>
      </c>
      <c r="CE108" s="33">
        <v>1139.759916</v>
      </c>
      <c r="CF108" s="33">
        <v>269.38775509999999</v>
      </c>
      <c r="CG108" s="33">
        <v>269.38775509999999</v>
      </c>
      <c r="CH108" s="33">
        <v>522.43521169999997</v>
      </c>
      <c r="CI108" s="33">
        <v>1139.759916</v>
      </c>
      <c r="CJ108" s="33">
        <v>269.38775509999999</v>
      </c>
      <c r="CK108" s="33">
        <v>269.38775509999999</v>
      </c>
      <c r="CL108" s="33">
        <v>522.43521169999997</v>
      </c>
      <c r="CM108" s="33">
        <v>1139.759916</v>
      </c>
      <c r="CN108" s="33">
        <v>269.38775509999999</v>
      </c>
      <c r="CO108" s="33">
        <v>269.38775509999999</v>
      </c>
      <c r="CP108" s="33">
        <v>522.43521169999997</v>
      </c>
      <c r="CQ108" s="33">
        <v>1139.759916</v>
      </c>
      <c r="CR108" s="33">
        <v>269.38775509999999</v>
      </c>
      <c r="CS108" s="33">
        <v>269.38775509999999</v>
      </c>
      <c r="CT108" s="33">
        <v>522.43521169999997</v>
      </c>
      <c r="CU108" s="33">
        <v>1139.759916</v>
      </c>
      <c r="CV108" s="33">
        <v>269.38775509999999</v>
      </c>
      <c r="CW108" s="33">
        <v>269.38775509999999</v>
      </c>
      <c r="CX108" s="33">
        <v>522.43521169999997</v>
      </c>
      <c r="CY108" s="33">
        <v>1139.759916</v>
      </c>
      <c r="DC108" s="33">
        <v>617.32470390000003</v>
      </c>
      <c r="DG108" s="33">
        <v>617.32470390000003</v>
      </c>
      <c r="DK108" s="33">
        <v>617.32470390000003</v>
      </c>
      <c r="DO108" s="33">
        <v>617.32470390000003</v>
      </c>
      <c r="DS108" s="33">
        <v>617.32470390000003</v>
      </c>
      <c r="DW108" s="33">
        <v>617.32470390000003</v>
      </c>
      <c r="EA108" s="33">
        <v>617.32470390000003</v>
      </c>
      <c r="EE108" s="33">
        <v>617.32470390000003</v>
      </c>
      <c r="EH108" s="33">
        <v>65.994235849999995</v>
      </c>
      <c r="EI108" s="33">
        <v>617.32470390000003</v>
      </c>
      <c r="EL108" s="33">
        <v>28.083744859999999</v>
      </c>
      <c r="EM108" s="33">
        <v>617.32470390000003</v>
      </c>
      <c r="EP108" s="33">
        <v>110.0673613</v>
      </c>
      <c r="EQ108" s="33">
        <v>617.32470390000003</v>
      </c>
      <c r="ET108" s="33">
        <v>190.2595948</v>
      </c>
      <c r="EU108" s="33">
        <v>617.32470390000003</v>
      </c>
      <c r="EX108" s="33">
        <v>268.48030999999997</v>
      </c>
      <c r="EY108" s="33">
        <v>617.32470390000003</v>
      </c>
      <c r="FB108" s="33">
        <v>344.00733810000003</v>
      </c>
      <c r="FC108" s="33">
        <v>617.32470390000003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3827.1499610000001</v>
      </c>
      <c r="N113" s="33">
        <v>3619.2893909999998</v>
      </c>
      <c r="O113" s="33">
        <v>4806.8140640000001</v>
      </c>
      <c r="P113" s="33">
        <v>5230.6609749999998</v>
      </c>
      <c r="Q113" s="33">
        <v>4804.884102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3994.6023970000001</v>
      </c>
      <c r="AD113" s="33">
        <v>3994.6023970000001</v>
      </c>
      <c r="AE113" s="33">
        <v>3994.6023970000001</v>
      </c>
      <c r="AF113" s="33">
        <v>3962.127387</v>
      </c>
      <c r="AG113" s="33">
        <v>3994.6023970000001</v>
      </c>
      <c r="AH113" s="33">
        <v>3962.127387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4796.6054759999997</v>
      </c>
      <c r="AU113" s="33">
        <v>7265.167367</v>
      </c>
      <c r="AV113" s="33">
        <v>4171.0745290000004</v>
      </c>
      <c r="AW113" s="33">
        <v>4138.5995190000003</v>
      </c>
      <c r="AX113" s="33">
        <v>4756.2816039999998</v>
      </c>
      <c r="AY113" s="33">
        <v>7774.0829629999998</v>
      </c>
      <c r="AZ113" s="33">
        <v>3960.7594330000002</v>
      </c>
      <c r="BA113" s="33">
        <v>3960.7594330000002</v>
      </c>
      <c r="BB113" s="33">
        <v>4796.4430700000003</v>
      </c>
      <c r="BC113" s="33">
        <v>7832.4242270000004</v>
      </c>
      <c r="BD113" s="33">
        <v>2445.0225799999998</v>
      </c>
      <c r="BE113" s="33">
        <v>2445.0225799999998</v>
      </c>
      <c r="BF113" s="33">
        <v>3559.9062800000002</v>
      </c>
      <c r="BG113" s="33">
        <v>5699.2959970000002</v>
      </c>
      <c r="BH113" s="33">
        <v>2346.571747</v>
      </c>
      <c r="BI113" s="33">
        <v>2346.5436789999999</v>
      </c>
      <c r="BJ113" s="33">
        <v>3461.4554480000002</v>
      </c>
      <c r="BK113" s="33">
        <v>6061.6767049999999</v>
      </c>
      <c r="BL113" s="33">
        <v>2346.571747</v>
      </c>
      <c r="BM113" s="33">
        <v>2346.5628019999999</v>
      </c>
      <c r="BN113" s="33">
        <v>3461.4554480000002</v>
      </c>
      <c r="BO113" s="33">
        <v>6765.9335229999997</v>
      </c>
      <c r="BP113" s="33">
        <v>2264.2211609999999</v>
      </c>
      <c r="BQ113" s="33">
        <v>2264.2211609999999</v>
      </c>
      <c r="BR113" s="33">
        <v>2995.5717639999998</v>
      </c>
      <c r="BS113" s="33">
        <v>6614.9660119999999</v>
      </c>
      <c r="BT113" s="33">
        <v>2649.1102999999998</v>
      </c>
      <c r="BU113" s="33">
        <v>2264.2211609999999</v>
      </c>
      <c r="BV113" s="33">
        <v>2264.2211609999999</v>
      </c>
      <c r="BW113" s="33">
        <v>6614.9660119999999</v>
      </c>
      <c r="BX113" s="33">
        <v>2264.2211609999999</v>
      </c>
      <c r="BY113" s="33">
        <v>2264.2211609999999</v>
      </c>
      <c r="BZ113" s="33">
        <v>2264.2211609999999</v>
      </c>
      <c r="CA113" s="33">
        <v>6614.9660119999999</v>
      </c>
      <c r="CB113" s="33">
        <v>1508.5521349999999</v>
      </c>
      <c r="CC113" s="33">
        <v>1508.5521349999999</v>
      </c>
      <c r="CD113" s="33">
        <v>2597.2832290000001</v>
      </c>
      <c r="CE113" s="33">
        <v>5507.3054970000003</v>
      </c>
      <c r="CF113" s="33">
        <v>1508.5521349999999</v>
      </c>
      <c r="CG113" s="33">
        <v>1508.5521349999999</v>
      </c>
      <c r="CH113" s="33">
        <v>2597.2832290000001</v>
      </c>
      <c r="CI113" s="33">
        <v>5507.3054970000003</v>
      </c>
      <c r="CJ113" s="33">
        <v>1508.5521349999999</v>
      </c>
      <c r="CK113" s="33">
        <v>1508.5521349999999</v>
      </c>
      <c r="CL113" s="33">
        <v>2597.2832290000001</v>
      </c>
      <c r="CM113" s="33">
        <v>5507.3054970000003</v>
      </c>
      <c r="CN113" s="33">
        <v>1599.189361</v>
      </c>
      <c r="CO113" s="33">
        <v>1013.982287</v>
      </c>
      <c r="CP113" s="33">
        <v>1852.2368180000001</v>
      </c>
      <c r="CQ113" s="33">
        <v>4518.1657999999998</v>
      </c>
      <c r="CR113" s="33">
        <v>1599.189361</v>
      </c>
      <c r="CS113" s="33">
        <v>1013.982287</v>
      </c>
      <c r="CT113" s="33">
        <v>1852.2368180000001</v>
      </c>
      <c r="CU113" s="33">
        <v>4518.1657999999998</v>
      </c>
      <c r="CV113" s="33">
        <v>1599.189361</v>
      </c>
      <c r="CW113" s="33">
        <v>1013.982287</v>
      </c>
      <c r="CX113" s="33">
        <v>1852.2368180000001</v>
      </c>
      <c r="CY113" s="33">
        <v>4518.1657999999998</v>
      </c>
      <c r="CZ113" s="33">
        <v>1329.801606</v>
      </c>
      <c r="DA113" s="33">
        <v>744.59453180000003</v>
      </c>
      <c r="DB113" s="33">
        <v>1329.801606</v>
      </c>
      <c r="DC113" s="33">
        <v>3749.3360360000001</v>
      </c>
      <c r="DD113" s="33">
        <v>1329.801606</v>
      </c>
      <c r="DE113" s="33">
        <v>744.59453180000003</v>
      </c>
      <c r="DF113" s="33">
        <v>1329.801606</v>
      </c>
      <c r="DG113" s="33">
        <v>3995.7305879999999</v>
      </c>
      <c r="DH113" s="33">
        <v>1316.7648059999999</v>
      </c>
      <c r="DI113" s="33">
        <v>731.55773180000006</v>
      </c>
      <c r="DJ113" s="33">
        <v>1316.7648059999999</v>
      </c>
      <c r="DK113" s="33">
        <v>3969.6569880000002</v>
      </c>
      <c r="DL113" s="33">
        <v>1316.7648059999999</v>
      </c>
      <c r="DM113" s="33">
        <v>731.55773180000006</v>
      </c>
      <c r="DN113" s="33">
        <v>731.55773180000006</v>
      </c>
      <c r="DO113" s="33">
        <v>3034.016568</v>
      </c>
      <c r="DP113" s="33">
        <v>143.85065729999999</v>
      </c>
      <c r="DQ113" s="33">
        <v>143.85065729999999</v>
      </c>
      <c r="DR113" s="33">
        <v>143.85065729999999</v>
      </c>
      <c r="DS113" s="33">
        <v>1729.714436</v>
      </c>
      <c r="DT113" s="33">
        <v>143.85065729999999</v>
      </c>
      <c r="DU113" s="33">
        <v>143.85065729999999</v>
      </c>
      <c r="DV113" s="33">
        <v>143.85065729999999</v>
      </c>
      <c r="DW113" s="33">
        <v>2228.8123209999999</v>
      </c>
      <c r="DX113" s="33">
        <v>143.85065729999999</v>
      </c>
      <c r="DY113" s="33">
        <v>143.85065729999999</v>
      </c>
      <c r="DZ113" s="33">
        <v>143.85065729999999</v>
      </c>
      <c r="EA113" s="33">
        <v>2796.742839</v>
      </c>
      <c r="EB113" s="33">
        <v>143.85065729999999</v>
      </c>
      <c r="EC113" s="33">
        <v>143.85065729999999</v>
      </c>
      <c r="ED113" s="33">
        <v>143.85065729999999</v>
      </c>
      <c r="EE113" s="33">
        <v>2796.742839</v>
      </c>
      <c r="EF113" s="33">
        <v>0</v>
      </c>
      <c r="EG113" s="33">
        <v>0</v>
      </c>
      <c r="EH113" s="33">
        <v>65.994235849999995</v>
      </c>
      <c r="EI113" s="33">
        <v>2652.892182</v>
      </c>
      <c r="EJ113" s="33">
        <v>0</v>
      </c>
      <c r="EK113" s="33">
        <v>0</v>
      </c>
      <c r="EL113" s="33">
        <v>28.083744859999999</v>
      </c>
      <c r="EM113" s="33">
        <v>2652.892182</v>
      </c>
      <c r="EN113" s="33">
        <v>0</v>
      </c>
      <c r="EO113" s="33">
        <v>0</v>
      </c>
      <c r="EP113" s="33">
        <v>110.0673613</v>
      </c>
      <c r="EQ113" s="33">
        <v>2652.892182</v>
      </c>
      <c r="ER113" s="33">
        <v>0</v>
      </c>
      <c r="ES113" s="33">
        <v>0</v>
      </c>
      <c r="ET113" s="33">
        <v>190.2595948</v>
      </c>
      <c r="EU113" s="33">
        <v>2652.892182</v>
      </c>
      <c r="EV113" s="33">
        <v>0</v>
      </c>
      <c r="EW113" s="33">
        <v>0</v>
      </c>
      <c r="EX113" s="33">
        <v>268.48030999999997</v>
      </c>
      <c r="EY113" s="33">
        <v>2652.892182</v>
      </c>
      <c r="EZ113" s="33">
        <v>0</v>
      </c>
      <c r="FA113" s="33">
        <v>0</v>
      </c>
      <c r="FB113" s="33">
        <v>344.00733810000003</v>
      </c>
      <c r="FC113" s="33">
        <v>2652.892182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686.93751480000003</v>
      </c>
      <c r="CI126" s="33">
        <v>1013.794569</v>
      </c>
      <c r="CL126" s="33">
        <v>1033.923884</v>
      </c>
      <c r="CM126" s="33">
        <v>1520.6918539999999</v>
      </c>
      <c r="CP126" s="33">
        <v>1013.794569</v>
      </c>
      <c r="CQ126" s="33">
        <v>2027.589138</v>
      </c>
      <c r="CT126" s="33">
        <v>1175.9508060000001</v>
      </c>
      <c r="CU126" s="33">
        <v>2534.4864229999998</v>
      </c>
      <c r="CX126" s="33">
        <v>513.70523100000003</v>
      </c>
      <c r="CY126" s="33">
        <v>3041.3837079999998</v>
      </c>
      <c r="CZ126" s="33">
        <v>230.03606400000001</v>
      </c>
      <c r="DC126" s="33">
        <v>3548.280992</v>
      </c>
      <c r="DD126" s="33">
        <v>1719.3898750000001</v>
      </c>
      <c r="DF126" s="33">
        <v>1520.6918539999999</v>
      </c>
      <c r="DG126" s="33">
        <v>4055.178277</v>
      </c>
      <c r="DH126" s="33">
        <v>3548.280992</v>
      </c>
      <c r="DJ126" s="33">
        <v>3421.8336760000002</v>
      </c>
      <c r="DK126" s="33">
        <v>4562.0755609999997</v>
      </c>
      <c r="DL126" s="33">
        <v>3041.3837079999998</v>
      </c>
      <c r="DO126" s="33">
        <v>4562.0755609999997</v>
      </c>
      <c r="DP126" s="33">
        <v>3548.280992</v>
      </c>
      <c r="DS126" s="33">
        <v>4562.0755609999997</v>
      </c>
      <c r="DT126" s="33">
        <v>3365.2354519999999</v>
      </c>
      <c r="DW126" s="33">
        <v>4562.0755609999997</v>
      </c>
      <c r="DX126" s="33">
        <v>3737.0289520000001</v>
      </c>
      <c r="EA126" s="33">
        <v>4562.0755609999997</v>
      </c>
      <c r="EB126" s="33">
        <v>4562.0755609999997</v>
      </c>
      <c r="EE126" s="33">
        <v>4562.0755609999997</v>
      </c>
      <c r="EF126" s="33">
        <v>4562.0755609999997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P126" s="33">
        <v>1056.5799939999999</v>
      </c>
      <c r="EQ126" s="33">
        <v>4562.0755609999997</v>
      </c>
      <c r="ER126" s="33">
        <v>4562.0755609999997</v>
      </c>
      <c r="ET126" s="33">
        <v>2731.2458969999998</v>
      </c>
      <c r="EU126" s="33">
        <v>4562.0755609999997</v>
      </c>
      <c r="EV126" s="33">
        <v>4562.0755609999997</v>
      </c>
      <c r="EX126" s="33">
        <v>3041.3837079999998</v>
      </c>
      <c r="EY126" s="33">
        <v>4562.0755609999997</v>
      </c>
      <c r="EZ126" s="33">
        <v>4562.0755609999997</v>
      </c>
      <c r="FB126" s="33">
        <v>4357.7722720000002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D128" s="33">
        <v>1080.1175780000001</v>
      </c>
      <c r="DG128" s="33">
        <v>1440.1567709999999</v>
      </c>
      <c r="DH128" s="33">
        <v>540.05878919999998</v>
      </c>
      <c r="DK128" s="33">
        <v>1620.1763679999999</v>
      </c>
      <c r="DL128" s="33">
        <v>86.871044249999997</v>
      </c>
      <c r="DO128" s="33">
        <v>1620.1763679999999</v>
      </c>
      <c r="DS128" s="33">
        <v>1620.1763679999999</v>
      </c>
      <c r="DT128" s="33">
        <v>720.07838560000005</v>
      </c>
      <c r="DW128" s="33">
        <v>1620.1763679999999</v>
      </c>
      <c r="DX128" s="33">
        <v>720.07838560000005</v>
      </c>
      <c r="EA128" s="33">
        <v>1620.1763679999999</v>
      </c>
      <c r="EB128" s="33">
        <v>1440.1567709999999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686.93751480000003</v>
      </c>
      <c r="CI137" s="33">
        <v>1373.833762</v>
      </c>
      <c r="CJ137" s="33">
        <v>0</v>
      </c>
      <c r="CK137" s="33">
        <v>0</v>
      </c>
      <c r="CL137" s="33">
        <v>1033.923884</v>
      </c>
      <c r="CM137" s="33">
        <v>2060.7506429999999</v>
      </c>
      <c r="CN137" s="33">
        <v>0</v>
      </c>
      <c r="CO137" s="33">
        <v>0</v>
      </c>
      <c r="CP137" s="33">
        <v>1013.794569</v>
      </c>
      <c r="CQ137" s="33">
        <v>2747.667524</v>
      </c>
      <c r="CR137" s="33">
        <v>0</v>
      </c>
      <c r="CS137" s="33">
        <v>0</v>
      </c>
      <c r="CT137" s="33">
        <v>1175.9508060000001</v>
      </c>
      <c r="CU137" s="33">
        <v>3434.5844050000001</v>
      </c>
      <c r="CV137" s="33">
        <v>0</v>
      </c>
      <c r="CW137" s="33">
        <v>0</v>
      </c>
      <c r="CX137" s="33">
        <v>513.70523100000003</v>
      </c>
      <c r="CY137" s="33">
        <v>4121.5012859999997</v>
      </c>
      <c r="CZ137" s="33">
        <v>230.03606400000001</v>
      </c>
      <c r="DA137" s="33">
        <v>0</v>
      </c>
      <c r="DB137" s="33">
        <v>0</v>
      </c>
      <c r="DC137" s="33">
        <v>4808.4181669999998</v>
      </c>
      <c r="DD137" s="33">
        <v>2799.5074540000001</v>
      </c>
      <c r="DE137" s="33">
        <v>0</v>
      </c>
      <c r="DF137" s="33">
        <v>1520.6918539999999</v>
      </c>
      <c r="DG137" s="33">
        <v>5495.3350479999999</v>
      </c>
      <c r="DH137" s="33">
        <v>4088.3397810000001</v>
      </c>
      <c r="DI137" s="33">
        <v>0</v>
      </c>
      <c r="DJ137" s="33">
        <v>3421.8336760000002</v>
      </c>
      <c r="DK137" s="33">
        <v>6182.251929</v>
      </c>
      <c r="DL137" s="33">
        <v>3128.2547519999998</v>
      </c>
      <c r="DM137" s="33">
        <v>0</v>
      </c>
      <c r="DN137" s="33">
        <v>0</v>
      </c>
      <c r="DO137" s="33">
        <v>6182.251929</v>
      </c>
      <c r="DP137" s="33">
        <v>3548.280992</v>
      </c>
      <c r="DQ137" s="33">
        <v>0</v>
      </c>
      <c r="DR137" s="33">
        <v>0</v>
      </c>
      <c r="DS137" s="33">
        <v>6182.251929</v>
      </c>
      <c r="DT137" s="33">
        <v>4085.3138370000001</v>
      </c>
      <c r="DU137" s="33">
        <v>0</v>
      </c>
      <c r="DV137" s="33">
        <v>0</v>
      </c>
      <c r="DW137" s="33">
        <v>6182.251929</v>
      </c>
      <c r="DX137" s="33">
        <v>4457.1073370000004</v>
      </c>
      <c r="DY137" s="33">
        <v>0</v>
      </c>
      <c r="DZ137" s="33">
        <v>0</v>
      </c>
      <c r="EA137" s="33">
        <v>6182.251929</v>
      </c>
      <c r="EB137" s="33">
        <v>6002.2323329999999</v>
      </c>
      <c r="EC137" s="33">
        <v>0</v>
      </c>
      <c r="ED137" s="33">
        <v>0</v>
      </c>
      <c r="EE137" s="33">
        <v>6182.251929</v>
      </c>
      <c r="EF137" s="33">
        <v>6182.251929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1056.5799939999999</v>
      </c>
      <c r="EQ137" s="33">
        <v>6182.251929</v>
      </c>
      <c r="ER137" s="33">
        <v>6182.251929</v>
      </c>
      <c r="ES137" s="33">
        <v>0</v>
      </c>
      <c r="ET137" s="33">
        <v>2731.2458969999998</v>
      </c>
      <c r="EU137" s="33">
        <v>6182.251929</v>
      </c>
      <c r="EV137" s="33">
        <v>6182.251929</v>
      </c>
      <c r="EW137" s="33">
        <v>0</v>
      </c>
      <c r="EX137" s="33">
        <v>3041.3837079999998</v>
      </c>
      <c r="EY137" s="33">
        <v>6182.251929</v>
      </c>
      <c r="EZ137" s="33">
        <v>6182.251929</v>
      </c>
      <c r="FA137" s="33">
        <v>0</v>
      </c>
      <c r="FB137" s="33">
        <v>4357.7722720000002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716.7819902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884.38334899999995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4086.3825000000002</v>
      </c>
      <c r="BU150" s="33">
        <v>3699.494702</v>
      </c>
      <c r="BV150" s="33">
        <v>3955.1644679999999</v>
      </c>
      <c r="BW150" s="33">
        <v>4086.3825000000002</v>
      </c>
      <c r="BX150" s="33">
        <v>3699.494702</v>
      </c>
      <c r="BY150" s="33">
        <v>3699.494702</v>
      </c>
      <c r="BZ150" s="33">
        <v>4071.8287930000001</v>
      </c>
      <c r="CA150" s="33">
        <v>4086.3825000000002</v>
      </c>
      <c r="CB150" s="33">
        <v>3699.494702</v>
      </c>
      <c r="CC150" s="33">
        <v>3699.494702</v>
      </c>
      <c r="CD150" s="33">
        <v>4086.3825000000002</v>
      </c>
      <c r="CE150" s="33">
        <v>4086.3825000000002</v>
      </c>
      <c r="CF150" s="33">
        <v>3699.494702</v>
      </c>
      <c r="CG150" s="33">
        <v>3699.494702</v>
      </c>
      <c r="CH150" s="33">
        <v>4086.3825000000002</v>
      </c>
      <c r="CI150" s="33">
        <v>4086.3825000000002</v>
      </c>
      <c r="CJ150" s="33">
        <v>3992.9081550000001</v>
      </c>
      <c r="CK150" s="33">
        <v>3699.494702</v>
      </c>
      <c r="CL150" s="33">
        <v>4086.3825000000002</v>
      </c>
      <c r="CM150" s="33">
        <v>4086.3825000000002</v>
      </c>
      <c r="CN150" s="33">
        <v>4086.3825000000002</v>
      </c>
      <c r="CO150" s="33">
        <v>3699.494702</v>
      </c>
      <c r="CP150" s="33">
        <v>4086.3825000000002</v>
      </c>
      <c r="CQ150" s="33">
        <v>4086.3825000000002</v>
      </c>
      <c r="CR150" s="33">
        <v>4086.3825000000002</v>
      </c>
      <c r="CS150" s="33">
        <v>3699.494702</v>
      </c>
      <c r="CT150" s="33">
        <v>4086.3825000000002</v>
      </c>
      <c r="CU150" s="33">
        <v>4086.3825000000002</v>
      </c>
      <c r="CV150" s="33">
        <v>4086.3825000000002</v>
      </c>
      <c r="CW150" s="33">
        <v>3699.494702</v>
      </c>
      <c r="CX150" s="33">
        <v>4086.3825000000002</v>
      </c>
      <c r="CY150" s="33">
        <v>4086.3825000000002</v>
      </c>
      <c r="CZ150" s="33">
        <v>4086.3825000000002</v>
      </c>
      <c r="DA150" s="33">
        <v>3699.494702</v>
      </c>
      <c r="DB150" s="33">
        <v>4086.3825000000002</v>
      </c>
      <c r="DC150" s="33">
        <v>4086.3825000000002</v>
      </c>
      <c r="DD150" s="33">
        <v>4086.3825000000002</v>
      </c>
      <c r="DE150" s="33">
        <v>3699.494702</v>
      </c>
      <c r="DF150" s="33">
        <v>4086.3825000000002</v>
      </c>
      <c r="DG150" s="33">
        <v>4086.3825000000002</v>
      </c>
      <c r="DH150" s="33">
        <v>4086.3825000000002</v>
      </c>
      <c r="DI150" s="33">
        <v>3699.494702</v>
      </c>
      <c r="DJ150" s="33">
        <v>4086.3825000000002</v>
      </c>
      <c r="DK150" s="33">
        <v>4086.3825000000002</v>
      </c>
      <c r="DL150" s="33">
        <v>4086.3825000000002</v>
      </c>
      <c r="DM150" s="33">
        <v>3699.494702</v>
      </c>
      <c r="DN150" s="33">
        <v>4086.3825000000002</v>
      </c>
      <c r="DO150" s="33">
        <v>4086.3825000000002</v>
      </c>
      <c r="DP150" s="33">
        <v>4086.3825000000002</v>
      </c>
      <c r="DQ150" s="33">
        <v>3699.494702</v>
      </c>
      <c r="DR150" s="33">
        <v>4086.3825000000002</v>
      </c>
      <c r="DS150" s="33">
        <v>4086.3825000000002</v>
      </c>
      <c r="DT150" s="33">
        <v>4086.3825000000002</v>
      </c>
      <c r="DU150" s="33">
        <v>3699.494702</v>
      </c>
      <c r="DV150" s="33">
        <v>4086.3825000000002</v>
      </c>
      <c r="DW150" s="33">
        <v>4086.3825000000002</v>
      </c>
      <c r="DX150" s="33">
        <v>4086.3825000000002</v>
      </c>
      <c r="DY150" s="33">
        <v>3699.494702</v>
      </c>
      <c r="DZ150" s="33">
        <v>4086.3825000000002</v>
      </c>
      <c r="EA150" s="33">
        <v>4086.3825000000002</v>
      </c>
      <c r="EB150" s="33">
        <v>4086.3825000000002</v>
      </c>
      <c r="EC150" s="33">
        <v>3699.494702</v>
      </c>
      <c r="ED150" s="33">
        <v>4086.3825000000002</v>
      </c>
      <c r="EE150" s="33">
        <v>4086.3825000000002</v>
      </c>
      <c r="EF150" s="33">
        <v>4086.3825000000002</v>
      </c>
      <c r="EG150" s="33">
        <v>3699.494702</v>
      </c>
      <c r="EH150" s="33">
        <v>4086.3825000000002</v>
      </c>
      <c r="EI150" s="33">
        <v>4086.3825000000002</v>
      </c>
      <c r="EJ150" s="33">
        <v>4086.3825000000002</v>
      </c>
      <c r="EK150" s="33">
        <v>3699.494702</v>
      </c>
      <c r="EL150" s="33">
        <v>4086.3825000000002</v>
      </c>
      <c r="EM150" s="33">
        <v>4086.3825000000002</v>
      </c>
      <c r="EN150" s="33">
        <v>4086.3825000000002</v>
      </c>
      <c r="EO150" s="33">
        <v>3699.494702</v>
      </c>
      <c r="EP150" s="33">
        <v>4086.3825000000002</v>
      </c>
      <c r="EQ150" s="33">
        <v>4086.3825000000002</v>
      </c>
      <c r="ER150" s="33">
        <v>4086.3825000000002</v>
      </c>
      <c r="ES150" s="33">
        <v>3699.494702</v>
      </c>
      <c r="ET150" s="33">
        <v>4086.3825000000002</v>
      </c>
      <c r="EU150" s="33">
        <v>4086.3825000000002</v>
      </c>
      <c r="EV150" s="33">
        <v>4086.3825000000002</v>
      </c>
      <c r="EW150" s="33">
        <v>3699.494702</v>
      </c>
      <c r="EX150" s="33">
        <v>4086.3825000000002</v>
      </c>
      <c r="EY150" s="33">
        <v>4086.3825000000002</v>
      </c>
      <c r="EZ150" s="33">
        <v>4086.3825000000002</v>
      </c>
      <c r="FA150" s="33">
        <v>3699.494702</v>
      </c>
      <c r="FB150" s="33">
        <v>4086.3825000000002</v>
      </c>
      <c r="FC150" s="33">
        <v>4086.3825000000002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4086.3825000000002</v>
      </c>
      <c r="BU161" s="33">
        <v>3699.494702</v>
      </c>
      <c r="BV161" s="33">
        <v>3955.1644679999999</v>
      </c>
      <c r="BW161" s="33">
        <v>4086.3825000000002</v>
      </c>
      <c r="BX161" s="33">
        <v>3699.494702</v>
      </c>
      <c r="BY161" s="33">
        <v>3699.494702</v>
      </c>
      <c r="BZ161" s="33">
        <v>4071.8287930000001</v>
      </c>
      <c r="CA161" s="33">
        <v>4086.3825000000002</v>
      </c>
      <c r="CB161" s="33">
        <v>3699.494702</v>
      </c>
      <c r="CC161" s="33">
        <v>3699.494702</v>
      </c>
      <c r="CD161" s="33">
        <v>4086.3825000000002</v>
      </c>
      <c r="CE161" s="33">
        <v>4086.3825000000002</v>
      </c>
      <c r="CF161" s="33">
        <v>3699.494702</v>
      </c>
      <c r="CG161" s="33">
        <v>3699.494702</v>
      </c>
      <c r="CH161" s="33">
        <v>4086.3825000000002</v>
      </c>
      <c r="CI161" s="33">
        <v>4086.3825000000002</v>
      </c>
      <c r="CJ161" s="33">
        <v>3992.9081550000001</v>
      </c>
      <c r="CK161" s="33">
        <v>3699.494702</v>
      </c>
      <c r="CL161" s="33">
        <v>4086.3825000000002</v>
      </c>
      <c r="CM161" s="33">
        <v>4086.3825000000002</v>
      </c>
      <c r="CN161" s="33">
        <v>4086.3825000000002</v>
      </c>
      <c r="CO161" s="33">
        <v>3699.494702</v>
      </c>
      <c r="CP161" s="33">
        <v>4086.3825000000002</v>
      </c>
      <c r="CQ161" s="33">
        <v>4086.3825000000002</v>
      </c>
      <c r="CR161" s="33">
        <v>4086.3825000000002</v>
      </c>
      <c r="CS161" s="33">
        <v>3699.494702</v>
      </c>
      <c r="CT161" s="33">
        <v>4086.3825000000002</v>
      </c>
      <c r="CU161" s="33">
        <v>4086.3825000000002</v>
      </c>
      <c r="CV161" s="33">
        <v>4086.3825000000002</v>
      </c>
      <c r="CW161" s="33">
        <v>3699.494702</v>
      </c>
      <c r="CX161" s="33">
        <v>4086.3825000000002</v>
      </c>
      <c r="CY161" s="33">
        <v>4086.3825000000002</v>
      </c>
      <c r="CZ161" s="33">
        <v>4086.3825000000002</v>
      </c>
      <c r="DA161" s="33">
        <v>3699.494702</v>
      </c>
      <c r="DB161" s="33">
        <v>4086.3825000000002</v>
      </c>
      <c r="DC161" s="33">
        <v>4086.3825000000002</v>
      </c>
      <c r="DD161" s="33">
        <v>4086.3825000000002</v>
      </c>
      <c r="DE161" s="33">
        <v>3699.494702</v>
      </c>
      <c r="DF161" s="33">
        <v>4086.3825000000002</v>
      </c>
      <c r="DG161" s="33">
        <v>4086.3825000000002</v>
      </c>
      <c r="DH161" s="33">
        <v>4086.3825000000002</v>
      </c>
      <c r="DI161" s="33">
        <v>3699.494702</v>
      </c>
      <c r="DJ161" s="33">
        <v>4086.3825000000002</v>
      </c>
      <c r="DK161" s="33">
        <v>4086.3825000000002</v>
      </c>
      <c r="DL161" s="33">
        <v>4086.3825000000002</v>
      </c>
      <c r="DM161" s="33">
        <v>3699.494702</v>
      </c>
      <c r="DN161" s="33">
        <v>4086.3825000000002</v>
      </c>
      <c r="DO161" s="33">
        <v>4086.3825000000002</v>
      </c>
      <c r="DP161" s="33">
        <v>4086.3825000000002</v>
      </c>
      <c r="DQ161" s="33">
        <v>3699.494702</v>
      </c>
      <c r="DR161" s="33">
        <v>4086.3825000000002</v>
      </c>
      <c r="DS161" s="33">
        <v>4086.3825000000002</v>
      </c>
      <c r="DT161" s="33">
        <v>4086.3825000000002</v>
      </c>
      <c r="DU161" s="33">
        <v>3699.494702</v>
      </c>
      <c r="DV161" s="33">
        <v>4086.3825000000002</v>
      </c>
      <c r="DW161" s="33">
        <v>4086.3825000000002</v>
      </c>
      <c r="DX161" s="33">
        <v>4086.3825000000002</v>
      </c>
      <c r="DY161" s="33">
        <v>3699.494702</v>
      </c>
      <c r="DZ161" s="33">
        <v>4086.3825000000002</v>
      </c>
      <c r="EA161" s="33">
        <v>4086.3825000000002</v>
      </c>
      <c r="EB161" s="33">
        <v>4086.3825000000002</v>
      </c>
      <c r="EC161" s="33">
        <v>3699.494702</v>
      </c>
      <c r="ED161" s="33">
        <v>4086.3825000000002</v>
      </c>
      <c r="EE161" s="33">
        <v>4086.3825000000002</v>
      </c>
      <c r="EF161" s="33">
        <v>4086.3825000000002</v>
      </c>
      <c r="EG161" s="33">
        <v>3699.494702</v>
      </c>
      <c r="EH161" s="33">
        <v>4086.3825000000002</v>
      </c>
      <c r="EI161" s="33">
        <v>4086.3825000000002</v>
      </c>
      <c r="EJ161" s="33">
        <v>4086.3825000000002</v>
      </c>
      <c r="EK161" s="33">
        <v>3699.494702</v>
      </c>
      <c r="EL161" s="33">
        <v>4086.3825000000002</v>
      </c>
      <c r="EM161" s="33">
        <v>4086.3825000000002</v>
      </c>
      <c r="EN161" s="33">
        <v>4086.3825000000002</v>
      </c>
      <c r="EO161" s="33">
        <v>3699.494702</v>
      </c>
      <c r="EP161" s="33">
        <v>4086.3825000000002</v>
      </c>
      <c r="EQ161" s="33">
        <v>4086.3825000000002</v>
      </c>
      <c r="ER161" s="33">
        <v>4086.3825000000002</v>
      </c>
      <c r="ES161" s="33">
        <v>3699.494702</v>
      </c>
      <c r="ET161" s="33">
        <v>4086.3825000000002</v>
      </c>
      <c r="EU161" s="33">
        <v>4086.3825000000002</v>
      </c>
      <c r="EV161" s="33">
        <v>4086.3825000000002</v>
      </c>
      <c r="EW161" s="33">
        <v>3699.494702</v>
      </c>
      <c r="EX161" s="33">
        <v>4086.3825000000002</v>
      </c>
      <c r="EY161" s="33">
        <v>4086.3825000000002</v>
      </c>
      <c r="EZ161" s="33">
        <v>4086.3825000000002</v>
      </c>
      <c r="FA161" s="33">
        <v>3699.494702</v>
      </c>
      <c r="FB161" s="33">
        <v>4086.3825000000002</v>
      </c>
      <c r="FC161" s="33">
        <v>4086.3825000000002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27.09295084</v>
      </c>
      <c r="AY164" s="33">
        <v>27.967564339999999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188.03834040000001</v>
      </c>
      <c r="AV173" s="33">
        <v>0</v>
      </c>
      <c r="AW173" s="33">
        <v>0</v>
      </c>
      <c r="AX173" s="33">
        <v>0</v>
      </c>
      <c r="AY173" s="33">
        <v>188.91295389999999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18167.7562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25167.721269999998</v>
      </c>
      <c r="BQ234" s="33">
        <v>19478.15308</v>
      </c>
      <c r="BR234" s="33">
        <v>19114.895550000001</v>
      </c>
      <c r="BS234" s="33">
        <v>19774.5831</v>
      </c>
      <c r="BT234" s="33">
        <v>25741.760920000001</v>
      </c>
      <c r="BU234" s="33">
        <v>19288.541450000001</v>
      </c>
      <c r="BV234" s="33">
        <v>19413.565569999999</v>
      </c>
      <c r="BW234" s="33">
        <v>20186.102869999999</v>
      </c>
      <c r="BX234" s="33">
        <v>26977.42973</v>
      </c>
      <c r="BY234" s="33">
        <v>20620.946970000001</v>
      </c>
      <c r="BZ234" s="33">
        <v>20196.24008</v>
      </c>
      <c r="CA234" s="33">
        <v>21188.31624</v>
      </c>
      <c r="CB234" s="33">
        <v>26977.42973</v>
      </c>
      <c r="CC234" s="33">
        <v>20936.003570000001</v>
      </c>
      <c r="CD234" s="33">
        <v>20196.24008</v>
      </c>
      <c r="CE234" s="33">
        <v>21188.31624</v>
      </c>
      <c r="CF234" s="33">
        <v>27570.79981</v>
      </c>
      <c r="CG234" s="33">
        <v>21275.31941</v>
      </c>
      <c r="CH234" s="33">
        <v>20527.047340000001</v>
      </c>
      <c r="CI234" s="33">
        <v>21627.592240000002</v>
      </c>
      <c r="CJ234" s="33">
        <v>27601.81335</v>
      </c>
      <c r="CK234" s="33">
        <v>21064.05</v>
      </c>
      <c r="CL234" s="33">
        <v>20544.810990000002</v>
      </c>
      <c r="CM234" s="33">
        <v>21647.9251</v>
      </c>
      <c r="CN234" s="33">
        <v>27601.81335</v>
      </c>
      <c r="CO234" s="33">
        <v>21447.311099999999</v>
      </c>
      <c r="CP234" s="33">
        <v>20544.810990000002</v>
      </c>
      <c r="CQ234" s="33">
        <v>21647.9251</v>
      </c>
      <c r="CR234" s="33">
        <v>27601.81335</v>
      </c>
      <c r="CS234" s="33">
        <v>21447.311099999999</v>
      </c>
      <c r="CT234" s="33">
        <v>20544.810990000002</v>
      </c>
      <c r="CU234" s="33">
        <v>21647.9251</v>
      </c>
      <c r="CV234" s="33">
        <v>27601.81335</v>
      </c>
      <c r="CW234" s="33">
        <v>21447.311099999999</v>
      </c>
      <c r="CX234" s="33">
        <v>20544.810990000002</v>
      </c>
      <c r="CY234" s="33">
        <v>21647.9251</v>
      </c>
      <c r="CZ234" s="33">
        <v>27601.81335</v>
      </c>
      <c r="DA234" s="33">
        <v>21447.311099999999</v>
      </c>
      <c r="DB234" s="33">
        <v>20544.810990000002</v>
      </c>
      <c r="DC234" s="33">
        <v>21647.9251</v>
      </c>
      <c r="DD234" s="33">
        <v>27947.186409999998</v>
      </c>
      <c r="DE234" s="33">
        <v>21687.486219999999</v>
      </c>
      <c r="DF234" s="33">
        <v>20719.703280000002</v>
      </c>
      <c r="DG234" s="33">
        <v>21875.63221</v>
      </c>
      <c r="DH234" s="33">
        <v>28035.75029</v>
      </c>
      <c r="DI234" s="33">
        <v>21758.728190000002</v>
      </c>
      <c r="DJ234" s="33">
        <v>20775.011419999999</v>
      </c>
      <c r="DK234" s="33">
        <v>21935.433690000002</v>
      </c>
      <c r="DL234" s="33">
        <v>28035.75029</v>
      </c>
      <c r="DM234" s="33">
        <v>21758.728190000002</v>
      </c>
      <c r="DN234" s="33">
        <v>20775.011419999999</v>
      </c>
      <c r="DO234" s="33">
        <v>21935.433690000002</v>
      </c>
      <c r="DP234" s="33">
        <v>28035.75029</v>
      </c>
      <c r="DQ234" s="33">
        <v>21758.728190000002</v>
      </c>
      <c r="DR234" s="33">
        <v>20775.011419999999</v>
      </c>
      <c r="DS234" s="33">
        <v>21935.433690000002</v>
      </c>
      <c r="DT234" s="33">
        <v>28035.75029</v>
      </c>
      <c r="DU234" s="33">
        <v>21758.728190000002</v>
      </c>
      <c r="DV234" s="33">
        <v>20775.011419999999</v>
      </c>
      <c r="DW234" s="33">
        <v>21935.433690000002</v>
      </c>
      <c r="DX234" s="33">
        <v>28035.75029</v>
      </c>
      <c r="DY234" s="33">
        <v>21758.728190000002</v>
      </c>
      <c r="DZ234" s="33">
        <v>20775.011419999999</v>
      </c>
      <c r="EA234" s="33">
        <v>21935.433690000002</v>
      </c>
      <c r="EB234" s="33">
        <v>28035.75029</v>
      </c>
      <c r="EC234" s="33">
        <v>21758.728190000002</v>
      </c>
      <c r="ED234" s="33">
        <v>20775.011419999999</v>
      </c>
      <c r="EE234" s="33">
        <v>21935.433690000002</v>
      </c>
      <c r="EF234" s="33">
        <v>28035.75029</v>
      </c>
      <c r="EG234" s="33">
        <v>21758.728190000002</v>
      </c>
      <c r="EH234" s="33">
        <v>20775.011419999999</v>
      </c>
      <c r="EI234" s="33">
        <v>21935.433690000002</v>
      </c>
      <c r="EJ234" s="33">
        <v>28035.75029</v>
      </c>
      <c r="EK234" s="33">
        <v>21758.728190000002</v>
      </c>
      <c r="EL234" s="33">
        <v>20775.011419999999</v>
      </c>
      <c r="EM234" s="33">
        <v>21935.433690000002</v>
      </c>
      <c r="EN234" s="33">
        <v>28109.574390000002</v>
      </c>
      <c r="EO234" s="33">
        <v>21820.144779999999</v>
      </c>
      <c r="EP234" s="33">
        <v>20817.295730000002</v>
      </c>
      <c r="EQ234" s="33">
        <v>21983.833699999999</v>
      </c>
      <c r="ER234" s="33">
        <v>28109.574390000002</v>
      </c>
      <c r="ES234" s="33">
        <v>21820.144779999999</v>
      </c>
      <c r="ET234" s="33">
        <v>20817.295730000002</v>
      </c>
      <c r="EU234" s="33">
        <v>21983.833699999999</v>
      </c>
      <c r="EV234" s="33">
        <v>28230.6299</v>
      </c>
      <c r="EW234" s="33">
        <v>21913.184130000001</v>
      </c>
      <c r="EX234" s="33">
        <v>20879.645489999999</v>
      </c>
      <c r="EY234" s="33">
        <v>22073.284250000001</v>
      </c>
      <c r="EZ234" s="33">
        <v>28417.105200000002</v>
      </c>
      <c r="FA234" s="33">
        <v>22061.116429999998</v>
      </c>
      <c r="FB234" s="33">
        <v>20976.23632</v>
      </c>
      <c r="FC234" s="33">
        <v>22191.934730000001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7680.3764330000004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7651.289428</v>
      </c>
      <c r="AE235" s="33">
        <v>8465.1096859999998</v>
      </c>
      <c r="AF235" s="33">
        <v>6606.8046670000003</v>
      </c>
      <c r="AG235" s="33">
        <v>7130.3289020000002</v>
      </c>
      <c r="AH235" s="33">
        <v>9633.5851579999999</v>
      </c>
      <c r="AI235" s="33">
        <v>8715.8125099999997</v>
      </c>
      <c r="AJ235" s="33">
        <v>6606.8046670000003</v>
      </c>
      <c r="AK235" s="33">
        <v>3820.013629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2124.622331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6901.5259999999998</v>
      </c>
      <c r="BA235" s="33">
        <v>7403.6718430000001</v>
      </c>
      <c r="BB235" s="33">
        <v>10230.837450000001</v>
      </c>
      <c r="BC235" s="33">
        <v>9035.4890200000009</v>
      </c>
      <c r="BD235" s="33">
        <v>6953.7965489999997</v>
      </c>
      <c r="BE235" s="33">
        <v>7310.501647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8631.8231510000005</v>
      </c>
      <c r="BR235" s="33">
        <v>11916.15083</v>
      </c>
      <c r="BS235" s="33">
        <v>10573.46847</v>
      </c>
      <c r="BT235" s="33">
        <v>8186.495261</v>
      </c>
      <c r="BU235" s="33">
        <v>8668.8293859999994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8849.2948909999996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8552.9741310000009</v>
      </c>
      <c r="CS235" s="33">
        <v>9129.0149299999994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9129.0149299999994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9067.2623810000005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9129.0149299999994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3244.268626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5057.3307789999999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4860.2458889999998</v>
      </c>
      <c r="AT236" s="33">
        <v>5795.8416079999997</v>
      </c>
      <c r="AU236" s="33">
        <v>4448.2909019999997</v>
      </c>
      <c r="AV236" s="33">
        <v>2326.7987480000002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5065.8444950000003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5760.3614900000002</v>
      </c>
      <c r="BQ236" s="33">
        <v>2657.5901650000001</v>
      </c>
      <c r="BR236" s="33">
        <v>5991.7815289999999</v>
      </c>
      <c r="BS236" s="33">
        <v>4731.6557249999996</v>
      </c>
      <c r="BT236" s="33">
        <v>5760.3614900000002</v>
      </c>
      <c r="BU236" s="33">
        <v>5409.5154510000002</v>
      </c>
      <c r="BV236" s="33">
        <v>5991.7815289999999</v>
      </c>
      <c r="BW236" s="33">
        <v>4731.6557249999996</v>
      </c>
      <c r="BX236" s="33">
        <v>5760.3614900000002</v>
      </c>
      <c r="BY236" s="33">
        <v>5154.8028629999999</v>
      </c>
      <c r="BZ236" s="33">
        <v>5991.7815289999999</v>
      </c>
      <c r="CA236" s="33">
        <v>4731.6557249999996</v>
      </c>
      <c r="CB236" s="33">
        <v>5760.3614900000002</v>
      </c>
      <c r="CC236" s="33">
        <v>4682.2394899999999</v>
      </c>
      <c r="CD236" s="33">
        <v>5991.7815289999999</v>
      </c>
      <c r="CE236" s="33">
        <v>4731.6557249999996</v>
      </c>
      <c r="CF236" s="33">
        <v>5760.3614900000002</v>
      </c>
      <c r="CG236" s="33">
        <v>4898.9151949999996</v>
      </c>
      <c r="CH236" s="33">
        <v>5991.7815289999999</v>
      </c>
      <c r="CI236" s="33">
        <v>4731.6557249999996</v>
      </c>
      <c r="CJ236" s="33">
        <v>5760.3614900000002</v>
      </c>
      <c r="CK236" s="33">
        <v>4700.0630979999996</v>
      </c>
      <c r="CL236" s="33">
        <v>5991.7815289999999</v>
      </c>
      <c r="CM236" s="33">
        <v>4731.6557249999996</v>
      </c>
      <c r="CN236" s="33">
        <v>5760.3614900000002</v>
      </c>
      <c r="CO236" s="33">
        <v>5274.7252550000003</v>
      </c>
      <c r="CP236" s="33">
        <v>5991.7815289999999</v>
      </c>
      <c r="CQ236" s="33">
        <v>4731.6557249999996</v>
      </c>
      <c r="CR236" s="33">
        <v>5760.3614900000002</v>
      </c>
      <c r="CS236" s="33">
        <v>5247.206314</v>
      </c>
      <c r="CT236" s="33">
        <v>5991.7815289999999</v>
      </c>
      <c r="CU236" s="33">
        <v>4731.6557249999996</v>
      </c>
      <c r="CV236" s="33">
        <v>5760.3614900000002</v>
      </c>
      <c r="CW236" s="33">
        <v>4999.3609649999999</v>
      </c>
      <c r="CX236" s="33">
        <v>5991.7815289999999</v>
      </c>
      <c r="CY236" s="33">
        <v>4731.6557249999996</v>
      </c>
      <c r="CZ236" s="33">
        <v>5784.1301890000004</v>
      </c>
      <c r="DA236" s="33">
        <v>4956.4951369999999</v>
      </c>
      <c r="DB236" s="33">
        <v>6016.2040889999998</v>
      </c>
      <c r="DC236" s="33">
        <v>4751.2107189999997</v>
      </c>
      <c r="DD236" s="33">
        <v>5784.1301890000004</v>
      </c>
      <c r="DE236" s="33">
        <v>4576.4229809999997</v>
      </c>
      <c r="DF236" s="33">
        <v>6016.2040889999998</v>
      </c>
      <c r="DG236" s="33">
        <v>4751.2107189999997</v>
      </c>
      <c r="DH236" s="33">
        <v>5784.1301890000004</v>
      </c>
      <c r="DI236" s="33">
        <v>5384.7689609999998</v>
      </c>
      <c r="DJ236" s="33">
        <v>6016.2040889999998</v>
      </c>
      <c r="DK236" s="33">
        <v>4751.2107189999997</v>
      </c>
      <c r="DL236" s="33">
        <v>5784.1301890000004</v>
      </c>
      <c r="DM236" s="33">
        <v>5298.1542159999999</v>
      </c>
      <c r="DN236" s="33">
        <v>6016.2040889999998</v>
      </c>
      <c r="DO236" s="33">
        <v>4751.2107189999997</v>
      </c>
      <c r="DP236" s="33">
        <v>5784.1301890000004</v>
      </c>
      <c r="DQ236" s="33">
        <v>4272.1917249999997</v>
      </c>
      <c r="DR236" s="33">
        <v>6016.2040889999998</v>
      </c>
      <c r="DS236" s="33">
        <v>4751.2107189999997</v>
      </c>
      <c r="DT236" s="33">
        <v>5784.1301890000004</v>
      </c>
      <c r="DU236" s="33">
        <v>5196.1662349999997</v>
      </c>
      <c r="DV236" s="33">
        <v>6016.2040889999998</v>
      </c>
      <c r="DW236" s="33">
        <v>4751.2107189999997</v>
      </c>
      <c r="DX236" s="33">
        <v>5784.1301890000004</v>
      </c>
      <c r="DY236" s="33">
        <v>5384.7689609999998</v>
      </c>
      <c r="DZ236" s="33">
        <v>6016.2040889999998</v>
      </c>
      <c r="EA236" s="33">
        <v>4751.2107189999997</v>
      </c>
      <c r="EB236" s="33">
        <v>5784.1301890000004</v>
      </c>
      <c r="EC236" s="33">
        <v>4938.7627060000004</v>
      </c>
      <c r="ED236" s="33">
        <v>6016.2040889999998</v>
      </c>
      <c r="EE236" s="33">
        <v>4751.2107189999997</v>
      </c>
      <c r="EF236" s="33">
        <v>5784.1301890000004</v>
      </c>
      <c r="EG236" s="33">
        <v>4052.9530589999999</v>
      </c>
      <c r="EH236" s="33">
        <v>6016.2040889999998</v>
      </c>
      <c r="EI236" s="33">
        <v>4751.2107189999997</v>
      </c>
      <c r="EJ236" s="33">
        <v>5784.1301890000004</v>
      </c>
      <c r="EK236" s="33">
        <v>5241.4176079999997</v>
      </c>
      <c r="EL236" s="33">
        <v>6016.2040889999998</v>
      </c>
      <c r="EM236" s="33">
        <v>4751.2107189999997</v>
      </c>
      <c r="EN236" s="33">
        <v>5784.1301890000004</v>
      </c>
      <c r="EO236" s="33">
        <v>5477.1724119999999</v>
      </c>
      <c r="EP236" s="33">
        <v>3687.1277409999998</v>
      </c>
      <c r="EQ236" s="33">
        <v>4751.2107189999997</v>
      </c>
      <c r="ER236" s="33">
        <v>5784.1301890000004</v>
      </c>
      <c r="ES236" s="33">
        <v>5477.1724119999999</v>
      </c>
      <c r="ET236" s="33">
        <v>1410.3313169999999</v>
      </c>
      <c r="EU236" s="33">
        <v>4751.2107189999997</v>
      </c>
      <c r="EV236" s="33">
        <v>5784.1301890000004</v>
      </c>
      <c r="EW236" s="33">
        <v>5384.7689609999998</v>
      </c>
      <c r="EX236" s="33">
        <v>121.69478580000001</v>
      </c>
      <c r="EY236" s="33">
        <v>4751.2107189999997</v>
      </c>
      <c r="EZ236" s="33">
        <v>5784.1301890000004</v>
      </c>
      <c r="FA236" s="33">
        <v>5477.1724119999999</v>
      </c>
      <c r="FB236" s="33">
        <v>122.71792019999999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3851.046159</v>
      </c>
      <c r="M237" s="33">
        <v>3699.409083</v>
      </c>
      <c r="N237" s="33">
        <v>3330.4720000000002</v>
      </c>
      <c r="O237" s="33">
        <v>3370.521647</v>
      </c>
      <c r="P237" s="33">
        <v>4074.1519720000001</v>
      </c>
      <c r="Q237" s="33">
        <v>3922.697396</v>
      </c>
      <c r="R237" s="33">
        <v>3330.4720000000002</v>
      </c>
      <c r="S237" s="33">
        <v>3370.521647</v>
      </c>
      <c r="T237" s="33">
        <v>5083.1339230000003</v>
      </c>
      <c r="U237" s="33">
        <v>3396.652994</v>
      </c>
      <c r="V237" s="33">
        <v>3330.4720000000002</v>
      </c>
      <c r="W237" s="33">
        <v>3370.521647</v>
      </c>
      <c r="X237" s="33">
        <v>4947.7992910000003</v>
      </c>
      <c r="Y237" s="33">
        <v>3436.421128</v>
      </c>
      <c r="Z237" s="33">
        <v>3330.4720000000002</v>
      </c>
      <c r="AA237" s="33">
        <v>3370.521647</v>
      </c>
      <c r="AB237" s="33">
        <v>3359.4492869999999</v>
      </c>
      <c r="AC237" s="33">
        <v>3844.773741</v>
      </c>
      <c r="AD237" s="33">
        <v>3377.1209720000002</v>
      </c>
      <c r="AE237" s="33">
        <v>3487.532005</v>
      </c>
      <c r="AF237" s="33">
        <v>11311.41642</v>
      </c>
      <c r="AG237" s="33">
        <v>6254.8403129999997</v>
      </c>
      <c r="AH237" s="33">
        <v>314.32830840000003</v>
      </c>
      <c r="AI237" s="33">
        <v>4250.7534669999995</v>
      </c>
      <c r="AJ237" s="33">
        <v>4661.4759560000002</v>
      </c>
      <c r="AK237" s="33">
        <v>15256.008949999999</v>
      </c>
      <c r="AL237" s="33">
        <v>4253.8245999999999</v>
      </c>
      <c r="AM237" s="33">
        <v>4654.4535470000001</v>
      </c>
      <c r="AN237" s="33">
        <v>16242.576880000001</v>
      </c>
      <c r="AO237" s="33">
        <v>12242.56243</v>
      </c>
      <c r="AP237" s="33">
        <v>4253.8245999999999</v>
      </c>
      <c r="AQ237" s="33">
        <v>4654.4535470000001</v>
      </c>
      <c r="AR237" s="33">
        <v>13883.20975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13890.40928</v>
      </c>
      <c r="BA237" s="33">
        <v>15256.008949999999</v>
      </c>
      <c r="BB237" s="33">
        <v>4253.8245999999999</v>
      </c>
      <c r="BC237" s="33">
        <v>4654.4535470000001</v>
      </c>
      <c r="BD237" s="33">
        <v>14148.88366</v>
      </c>
      <c r="BE237" s="33">
        <v>13964.096439999999</v>
      </c>
      <c r="BF237" s="33">
        <v>4253.8245999999999</v>
      </c>
      <c r="BG237" s="33">
        <v>4654.4535470000001</v>
      </c>
      <c r="BH237" s="33">
        <v>14624.74005</v>
      </c>
      <c r="BI237" s="33">
        <v>15173.03644</v>
      </c>
      <c r="BJ237" s="33">
        <v>4253.8245999999999</v>
      </c>
      <c r="BK237" s="33">
        <v>4654.4535470000001</v>
      </c>
      <c r="BL237" s="33">
        <v>16242.576880000001</v>
      </c>
      <c r="BM237" s="33">
        <v>15092.38097</v>
      </c>
      <c r="BN237" s="33">
        <v>4253.8245999999999</v>
      </c>
      <c r="BO237" s="33">
        <v>4654.4535470000001</v>
      </c>
      <c r="BP237" s="33">
        <v>16173.64446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14077.72349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17299.364249999999</v>
      </c>
      <c r="CG237" s="33">
        <v>15256.008949999999</v>
      </c>
      <c r="CH237" s="33">
        <v>4751.9223650000004</v>
      </c>
      <c r="CI237" s="33">
        <v>5332.7969590000002</v>
      </c>
      <c r="CJ237" s="33">
        <v>18277.72119</v>
      </c>
      <c r="CK237" s="33">
        <v>16142.89193</v>
      </c>
      <c r="CL237" s="33">
        <v>5063.904286</v>
      </c>
      <c r="CM237" s="33">
        <v>5783.7551160000003</v>
      </c>
      <c r="CN237" s="33">
        <v>18277.72119</v>
      </c>
      <c r="CO237" s="33">
        <v>16035.61397</v>
      </c>
      <c r="CP237" s="33">
        <v>5063.904286</v>
      </c>
      <c r="CQ237" s="33">
        <v>5783.7551160000003</v>
      </c>
      <c r="CR237" s="33">
        <v>18277.72119</v>
      </c>
      <c r="CS237" s="33">
        <v>15256.008949999999</v>
      </c>
      <c r="CT237" s="33">
        <v>5063.904286</v>
      </c>
      <c r="CU237" s="33">
        <v>5783.7551160000003</v>
      </c>
      <c r="CV237" s="33">
        <v>18277.72119</v>
      </c>
      <c r="CW237" s="33">
        <v>17069.13248</v>
      </c>
      <c r="CX237" s="33">
        <v>5063.904286</v>
      </c>
      <c r="CY237" s="33">
        <v>5783.7551160000003</v>
      </c>
      <c r="CZ237" s="33">
        <v>18277.72119</v>
      </c>
      <c r="DA237" s="33">
        <v>16182.2495</v>
      </c>
      <c r="DB237" s="33">
        <v>5063.904286</v>
      </c>
      <c r="DC237" s="33">
        <v>5783.7551160000003</v>
      </c>
      <c r="DD237" s="33">
        <v>18277.72119</v>
      </c>
      <c r="DE237" s="33">
        <v>17069.13248</v>
      </c>
      <c r="DF237" s="33">
        <v>5063.904286</v>
      </c>
      <c r="DG237" s="33">
        <v>5783.7551160000003</v>
      </c>
      <c r="DH237" s="33">
        <v>18277.72119</v>
      </c>
      <c r="DI237" s="33">
        <v>16182.2495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16182.2495</v>
      </c>
      <c r="DZ237" s="33">
        <v>5063.904286</v>
      </c>
      <c r="EA237" s="33">
        <v>5783.7551160000003</v>
      </c>
      <c r="EB237" s="33">
        <v>18277.72119</v>
      </c>
      <c r="EC237" s="33">
        <v>13318.590770000001</v>
      </c>
      <c r="ED237" s="33">
        <v>5063.904286</v>
      </c>
      <c r="EE237" s="33">
        <v>5783.7551160000003</v>
      </c>
      <c r="EF237" s="33">
        <v>18277.72119</v>
      </c>
      <c r="EG237" s="33">
        <v>15256.008949999999</v>
      </c>
      <c r="EH237" s="33">
        <v>5063.904286</v>
      </c>
      <c r="EI237" s="33">
        <v>5783.7551160000003</v>
      </c>
      <c r="EJ237" s="33">
        <v>18277.72119</v>
      </c>
      <c r="EK237" s="33">
        <v>16182.2495</v>
      </c>
      <c r="EL237" s="33">
        <v>5063.904286</v>
      </c>
      <c r="EM237" s="33">
        <v>5783.7551160000003</v>
      </c>
      <c r="EN237" s="33">
        <v>18277.72119</v>
      </c>
      <c r="EO237" s="33">
        <v>16142.89193</v>
      </c>
      <c r="EP237" s="33">
        <v>5063.904286</v>
      </c>
      <c r="EQ237" s="33">
        <v>5783.7551160000003</v>
      </c>
      <c r="ER237" s="33">
        <v>18277.72119</v>
      </c>
      <c r="ES237" s="33">
        <v>16729.43318</v>
      </c>
      <c r="ET237" s="33">
        <v>5063.904286</v>
      </c>
      <c r="EU237" s="33">
        <v>5783.7551160000003</v>
      </c>
      <c r="EV237" s="33">
        <v>18747.277620000001</v>
      </c>
      <c r="EW237" s="33">
        <v>16809.722330000001</v>
      </c>
      <c r="EX237" s="33">
        <v>5416.0006780000003</v>
      </c>
      <c r="EY237" s="33">
        <v>5936.9111940000003</v>
      </c>
      <c r="EZ237" s="33">
        <v>20799.261620000001</v>
      </c>
      <c r="FA237" s="33">
        <v>19955.896359999999</v>
      </c>
      <c r="FB237" s="33">
        <v>6404.0366000000004</v>
      </c>
      <c r="FC237" s="33">
        <v>6869.048135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6967.7960229999999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7515</v>
      </c>
      <c r="O238" s="33">
        <v>9001.3516080000009</v>
      </c>
      <c r="P238" s="33">
        <v>10522.45298</v>
      </c>
      <c r="Q238" s="33">
        <v>9132.3163530000002</v>
      </c>
      <c r="R238" s="33">
        <v>7363.3494710000004</v>
      </c>
      <c r="S238" s="33">
        <v>9001.3516080000009</v>
      </c>
      <c r="T238" s="33">
        <v>9689.4268969999994</v>
      </c>
      <c r="U238" s="33">
        <v>7543.2849669999996</v>
      </c>
      <c r="V238" s="33">
        <v>6102.6517700000004</v>
      </c>
      <c r="W238" s="33">
        <v>9001.3516080000009</v>
      </c>
      <c r="X238" s="33">
        <v>10522.45298</v>
      </c>
      <c r="Y238" s="33">
        <v>8261.8334290000003</v>
      </c>
      <c r="Z238" s="33">
        <v>5289.820412</v>
      </c>
      <c r="AA238" s="33">
        <v>9001.3516080000009</v>
      </c>
      <c r="AB238" s="33">
        <v>10017</v>
      </c>
      <c r="AC238" s="33">
        <v>9132.3163530000002</v>
      </c>
      <c r="AD238" s="33">
        <v>8105.7273800000003</v>
      </c>
      <c r="AE238" s="33">
        <v>9001.3516080000009</v>
      </c>
      <c r="AF238" s="33">
        <v>3743</v>
      </c>
      <c r="AG238" s="33">
        <v>9132.3163530000002</v>
      </c>
      <c r="AH238" s="33">
        <v>8432.1894900000007</v>
      </c>
      <c r="AI238" s="33">
        <v>9001.3516080000009</v>
      </c>
      <c r="AJ238" s="33">
        <v>10522.45298</v>
      </c>
      <c r="AK238" s="33">
        <v>1784</v>
      </c>
      <c r="AL238" s="33">
        <v>7284</v>
      </c>
      <c r="AM238" s="33">
        <v>9001.3516080000009</v>
      </c>
      <c r="AN238" s="33">
        <v>10190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8544.1904360000008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7913.7576159999999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4246.8053399999999</v>
      </c>
      <c r="AC239" s="33">
        <v>412.73120649999998</v>
      </c>
      <c r="AD239" s="33">
        <v>519.33142850000002</v>
      </c>
      <c r="AE239" s="33">
        <v>2433.6418330000001</v>
      </c>
      <c r="AF239" s="33">
        <v>6760.6702750000004</v>
      </c>
      <c r="AG239" s="33">
        <v>1424.1300429999999</v>
      </c>
      <c r="AH239" s="33">
        <v>2404.2362349999999</v>
      </c>
      <c r="AI239" s="33">
        <v>3033.456549</v>
      </c>
      <c r="AJ239" s="33">
        <v>6625.332864</v>
      </c>
      <c r="AK239" s="33">
        <v>6385.7270589999998</v>
      </c>
      <c r="AL239" s="33">
        <v>2404.2362349999999</v>
      </c>
      <c r="AM239" s="33">
        <v>3033.456549</v>
      </c>
      <c r="AN239" s="33">
        <v>159.1536863</v>
      </c>
      <c r="AO239" s="33">
        <v>53.152716720000001</v>
      </c>
      <c r="AP239" s="33">
        <v>2404.2362349999999</v>
      </c>
      <c r="AQ239" s="33">
        <v>3033.456549</v>
      </c>
      <c r="AR239" s="33">
        <v>5025.623646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438.69762029999998</v>
      </c>
      <c r="AX239" s="33">
        <v>2404.2362349999999</v>
      </c>
      <c r="AY239" s="33">
        <v>3033.456549</v>
      </c>
      <c r="AZ239" s="33">
        <v>6760.6702750000004</v>
      </c>
      <c r="BA239" s="33">
        <v>462.23499870000001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J239" s="33">
        <v>2404.2362349999999</v>
      </c>
      <c r="BK239" s="33">
        <v>3033.456549</v>
      </c>
      <c r="BL239" s="33">
        <v>6760.6702750000004</v>
      </c>
      <c r="BM239" s="33">
        <v>3334.6987840000002</v>
      </c>
      <c r="BN239" s="33">
        <v>2404.2362349999999</v>
      </c>
      <c r="BO239" s="33">
        <v>3033.456549</v>
      </c>
      <c r="BP239" s="33">
        <v>6760.6702750000004</v>
      </c>
      <c r="BQ239" s="33">
        <v>5483.1471149999998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5269.7695759999997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3939.5502430000001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C240" s="33">
        <v>304.86015689999999</v>
      </c>
      <c r="AD240" s="33">
        <v>228.36537250000001</v>
      </c>
      <c r="AE240" s="33">
        <v>133.44058820000001</v>
      </c>
      <c r="AG240" s="33">
        <v>499.14611760000003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499.14611760000003</v>
      </c>
      <c r="BJ240" s="33">
        <v>340.89690200000001</v>
      </c>
      <c r="BK240" s="33">
        <v>166.65094120000001</v>
      </c>
      <c r="BL240" s="33">
        <v>146.50027449999999</v>
      </c>
      <c r="BM240" s="33">
        <v>392.68403919999997</v>
      </c>
      <c r="BN240" s="33">
        <v>350.49067359999998</v>
      </c>
      <c r="BO240" s="33">
        <v>177.63228910000001</v>
      </c>
      <c r="BP240" s="33">
        <v>637.56583490000003</v>
      </c>
      <c r="BQ240" s="33">
        <v>433.43611759999999</v>
      </c>
      <c r="BR240" s="33">
        <v>510.88404960000003</v>
      </c>
      <c r="BS240" s="33">
        <v>361.22384449999998</v>
      </c>
      <c r="BT240" s="33">
        <v>874.35234270000001</v>
      </c>
      <c r="BU240" s="33">
        <v>346.57329390000001</v>
      </c>
      <c r="BV240" s="33">
        <v>598.27785329999995</v>
      </c>
      <c r="BW240" s="33">
        <v>442.92655050000002</v>
      </c>
      <c r="BX240" s="33">
        <v>874.35234270000001</v>
      </c>
      <c r="BY240" s="33">
        <v>330.46468659999999</v>
      </c>
      <c r="BZ240" s="33">
        <v>598.27785329999995</v>
      </c>
      <c r="CA240" s="33">
        <v>442.92655050000002</v>
      </c>
      <c r="CB240" s="33">
        <v>874.35234270000001</v>
      </c>
      <c r="CC240" s="33">
        <v>984.03752350000002</v>
      </c>
      <c r="CD240" s="33">
        <v>598.27785329999995</v>
      </c>
      <c r="CE240" s="33">
        <v>442.92655050000002</v>
      </c>
      <c r="CF240" s="33">
        <v>874.35234270000001</v>
      </c>
      <c r="CG240" s="33">
        <v>984.03752350000002</v>
      </c>
      <c r="CH240" s="33">
        <v>598.27785329999995</v>
      </c>
      <c r="CI240" s="33">
        <v>442.92655050000002</v>
      </c>
      <c r="CJ240" s="33">
        <v>939.47275190000005</v>
      </c>
      <c r="CK240" s="33">
        <v>809.62172950000001</v>
      </c>
      <c r="CL240" s="33">
        <v>609.96856379999997</v>
      </c>
      <c r="CM240" s="33">
        <v>463.71456860000001</v>
      </c>
      <c r="CN240" s="33">
        <v>1015.534207</v>
      </c>
      <c r="CO240" s="33">
        <v>1100.990489</v>
      </c>
      <c r="CP240" s="33">
        <v>623.62346019999995</v>
      </c>
      <c r="CQ240" s="33">
        <v>487.99523449999998</v>
      </c>
      <c r="CR240" s="33">
        <v>1114.3205210000001</v>
      </c>
      <c r="CS240" s="33">
        <v>943.12585349999995</v>
      </c>
      <c r="CT240" s="33">
        <v>641.35802639999997</v>
      </c>
      <c r="CU240" s="33">
        <v>519.53022840000006</v>
      </c>
      <c r="CV240" s="33">
        <v>1272.289127</v>
      </c>
      <c r="CW240" s="33">
        <v>1119.396504</v>
      </c>
      <c r="CX240" s="33">
        <v>669.71726509999996</v>
      </c>
      <c r="CY240" s="33">
        <v>569.9576485</v>
      </c>
      <c r="CZ240" s="33">
        <v>1857.5620730000001</v>
      </c>
      <c r="DA240" s="33">
        <v>1367.7663279999999</v>
      </c>
      <c r="DB240" s="33">
        <v>827.78736219999996</v>
      </c>
      <c r="DC240" s="33">
        <v>760.3143718</v>
      </c>
      <c r="DD240" s="33">
        <v>1857.5620730000001</v>
      </c>
      <c r="DE240" s="33">
        <v>1839.0786740000001</v>
      </c>
      <c r="DF240" s="33">
        <v>827.78736219999996</v>
      </c>
      <c r="DG240" s="33">
        <v>760.3143718</v>
      </c>
      <c r="DH240" s="33">
        <v>2399.656152</v>
      </c>
      <c r="DI240" s="33">
        <v>1652.0649900000001</v>
      </c>
      <c r="DJ240" s="33">
        <v>988.39536220000002</v>
      </c>
      <c r="DK240" s="33">
        <v>1024.4820970000001</v>
      </c>
      <c r="DL240" s="33">
        <v>2399.656152</v>
      </c>
      <c r="DM240" s="33">
        <v>1806.1881619999999</v>
      </c>
      <c r="DN240" s="33">
        <v>988.39536220000002</v>
      </c>
      <c r="DO240" s="33">
        <v>1024.4820970000001</v>
      </c>
      <c r="DP240" s="33">
        <v>2399.656152</v>
      </c>
      <c r="DQ240" s="33">
        <v>1839.0786740000001</v>
      </c>
      <c r="DR240" s="33">
        <v>988.39536220000002</v>
      </c>
      <c r="DS240" s="33">
        <v>1024.4820970000001</v>
      </c>
      <c r="DT240" s="33">
        <v>2399.656152</v>
      </c>
      <c r="DU240" s="33">
        <v>1909.2079160000001</v>
      </c>
      <c r="DV240" s="33">
        <v>988.39536220000002</v>
      </c>
      <c r="DW240" s="33">
        <v>1024.4820970000001</v>
      </c>
      <c r="DX240" s="33">
        <v>2399.656152</v>
      </c>
      <c r="DY240" s="33">
        <v>2368.6363999999999</v>
      </c>
      <c r="DZ240" s="33">
        <v>988.39536220000002</v>
      </c>
      <c r="EA240" s="33">
        <v>1024.4820970000001</v>
      </c>
      <c r="EB240" s="33">
        <v>2399.656152</v>
      </c>
      <c r="EC240" s="33">
        <v>2078.164127</v>
      </c>
      <c r="ED240" s="33">
        <v>988.39536220000002</v>
      </c>
      <c r="EE240" s="33">
        <v>1024.4820970000001</v>
      </c>
      <c r="EF240" s="33">
        <v>2406.3849310000001</v>
      </c>
      <c r="EG240" s="33">
        <v>2161.1091689999998</v>
      </c>
      <c r="EH240" s="33">
        <v>990.10984489999998</v>
      </c>
      <c r="EI240" s="33">
        <v>1026.969695</v>
      </c>
      <c r="EJ240" s="33">
        <v>2938.0129360000001</v>
      </c>
      <c r="EK240" s="33">
        <v>2364.0960540000001</v>
      </c>
      <c r="EL240" s="33">
        <v>1111.6952450000001</v>
      </c>
      <c r="EM240" s="33">
        <v>1211.6445289999999</v>
      </c>
      <c r="EN240" s="33">
        <v>2938.0129360000001</v>
      </c>
      <c r="EO240" s="33">
        <v>2369.1841509999999</v>
      </c>
      <c r="EP240" s="33">
        <v>1111.6952450000001</v>
      </c>
      <c r="EQ240" s="33">
        <v>1211.6445289999999</v>
      </c>
      <c r="ER240" s="33">
        <v>2938.0129360000001</v>
      </c>
      <c r="ES240" s="33">
        <v>2406.4050910000001</v>
      </c>
      <c r="ET240" s="33">
        <v>1111.6952450000001</v>
      </c>
      <c r="EU240" s="33">
        <v>1211.6445289999999</v>
      </c>
      <c r="EV240" s="33">
        <v>2938.0129360000001</v>
      </c>
      <c r="EW240" s="33">
        <v>2505.7634579999999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1462.745889</v>
      </c>
      <c r="BZ241" s="33">
        <v>613.80524160000004</v>
      </c>
      <c r="CA241" s="33">
        <v>860.22992169999998</v>
      </c>
      <c r="CB241" s="33">
        <v>5511.2245910000001</v>
      </c>
      <c r="CC241" s="33">
        <v>2097.8111520000002</v>
      </c>
      <c r="CD241" s="33">
        <v>1757.857616</v>
      </c>
      <c r="CE241" s="33">
        <v>2563.3039330000001</v>
      </c>
      <c r="CF241" s="33">
        <v>6598.261673</v>
      </c>
      <c r="CH241" s="33">
        <v>1905.429819</v>
      </c>
      <c r="CI241" s="33">
        <v>2787.8688870000001</v>
      </c>
      <c r="CJ241" s="33">
        <v>7219.1252050000003</v>
      </c>
      <c r="CK241" s="33">
        <v>2275.6606820000002</v>
      </c>
      <c r="CL241" s="33">
        <v>2021.4162160000001</v>
      </c>
      <c r="CM241" s="33">
        <v>2964.368794</v>
      </c>
      <c r="CN241" s="33">
        <v>8137.6621580000001</v>
      </c>
      <c r="CO241" s="33">
        <v>912.23426219999999</v>
      </c>
      <c r="CP241" s="33">
        <v>2241.8694030000001</v>
      </c>
      <c r="CQ241" s="33">
        <v>3299.8388829999999</v>
      </c>
      <c r="CR241" s="33">
        <v>8974.9955289999998</v>
      </c>
      <c r="CS241" s="33">
        <v>4538.5826630000001</v>
      </c>
      <c r="CT241" s="33">
        <v>2382.7278820000001</v>
      </c>
      <c r="CU241" s="33">
        <v>3587.3349020000001</v>
      </c>
      <c r="CV241" s="33">
        <v>8974.9955289999998</v>
      </c>
      <c r="CW241" s="33">
        <v>2284.1583919999998</v>
      </c>
      <c r="CX241" s="33">
        <v>2382.7278820000001</v>
      </c>
      <c r="CY241" s="33">
        <v>3587.3349020000001</v>
      </c>
      <c r="CZ241" s="33">
        <v>9484.6471820000006</v>
      </c>
      <c r="DA241" s="33">
        <v>4594.0034130000004</v>
      </c>
      <c r="DB241" s="33">
        <v>2458.6417369999999</v>
      </c>
      <c r="DC241" s="33">
        <v>3750.2415529999998</v>
      </c>
      <c r="DD241" s="33">
        <v>10010.75758</v>
      </c>
      <c r="DE241" s="33">
        <v>2856.871435</v>
      </c>
      <c r="DF241" s="33">
        <v>2598.8904750000002</v>
      </c>
      <c r="DG241" s="33">
        <v>3963.5291219999999</v>
      </c>
      <c r="DH241" s="33">
        <v>10354.025180000001</v>
      </c>
      <c r="DI241" s="33">
        <v>8448.2175900000002</v>
      </c>
      <c r="DJ241" s="33">
        <v>2705.31585</v>
      </c>
      <c r="DK241" s="33">
        <v>4113.568491</v>
      </c>
      <c r="DL241" s="33">
        <v>10354.025180000001</v>
      </c>
      <c r="DM241" s="33">
        <v>3469.8647580000002</v>
      </c>
      <c r="DN241" s="33">
        <v>2705.31585</v>
      </c>
      <c r="DO241" s="33">
        <v>4113.568491</v>
      </c>
      <c r="DP241" s="33">
        <v>10354.025180000001</v>
      </c>
      <c r="DQ241" s="33">
        <v>5518.610205</v>
      </c>
      <c r="DR241" s="33">
        <v>2705.31585</v>
      </c>
      <c r="DS241" s="33">
        <v>4113.568491</v>
      </c>
      <c r="DT241" s="33">
        <v>10354.025180000001</v>
      </c>
      <c r="DU241" s="33">
        <v>4701.7620260000003</v>
      </c>
      <c r="DV241" s="33">
        <v>2705.31585</v>
      </c>
      <c r="DW241" s="33">
        <v>4113.568491</v>
      </c>
      <c r="DX241" s="33">
        <v>10354.025180000001</v>
      </c>
      <c r="DY241" s="33">
        <v>3674.0230270000002</v>
      </c>
      <c r="DZ241" s="33">
        <v>2705.31585</v>
      </c>
      <c r="EA241" s="33">
        <v>4113.568491</v>
      </c>
      <c r="EB241" s="33">
        <v>10354.025180000001</v>
      </c>
      <c r="EC241" s="33">
        <v>7800.7198120000003</v>
      </c>
      <c r="ED241" s="33">
        <v>2705.31585</v>
      </c>
      <c r="EE241" s="33">
        <v>4113.568491</v>
      </c>
      <c r="EF241" s="33">
        <v>10354.025180000001</v>
      </c>
      <c r="EG241" s="33">
        <v>7331.2996739999999</v>
      </c>
      <c r="EH241" s="33">
        <v>2705.31585</v>
      </c>
      <c r="EI241" s="33">
        <v>4113.568491</v>
      </c>
      <c r="EJ241" s="33">
        <v>10354.025180000001</v>
      </c>
      <c r="EK241" s="33">
        <v>8620.324353</v>
      </c>
      <c r="EL241" s="33">
        <v>2705.31585</v>
      </c>
      <c r="EM241" s="33">
        <v>4113.568491</v>
      </c>
      <c r="EN241" s="33">
        <v>10354.025180000001</v>
      </c>
      <c r="EO241" s="33">
        <v>8014.1170179999999</v>
      </c>
      <c r="EP241" s="33">
        <v>2705.31585</v>
      </c>
      <c r="EQ241" s="33">
        <v>4113.568491</v>
      </c>
      <c r="ER241" s="33">
        <v>10354.025180000001</v>
      </c>
      <c r="ES241" s="33">
        <v>4153.8269780000001</v>
      </c>
      <c r="ET241" s="33">
        <v>2705.31585</v>
      </c>
      <c r="EU241" s="33">
        <v>4113.568491</v>
      </c>
      <c r="EV241" s="33">
        <v>11557.80373</v>
      </c>
      <c r="EW241" s="33">
        <v>7881.7528519999996</v>
      </c>
      <c r="EX241" s="33">
        <v>3078.530745</v>
      </c>
      <c r="EY241" s="33">
        <v>4639.7299220000004</v>
      </c>
      <c r="EZ241" s="33">
        <v>11982.29682</v>
      </c>
      <c r="FA241" s="33">
        <v>5005.3344109999998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M242" s="33">
        <v>1460.131294</v>
      </c>
      <c r="AN242" s="33">
        <v>2291.1704850000001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AZ242" s="33">
        <v>529.0776955</v>
      </c>
      <c r="BB242" s="33">
        <v>843.2366667</v>
      </c>
      <c r="BC242" s="33">
        <v>1460.131294</v>
      </c>
      <c r="BD242" s="33">
        <v>2908.2947060000001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438.54525489999997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3491.6398370000002</v>
      </c>
      <c r="BY242" s="33">
        <v>2634.1145580000002</v>
      </c>
      <c r="BZ242" s="33">
        <v>1048.2915290000001</v>
      </c>
      <c r="CA242" s="33">
        <v>1763.077628</v>
      </c>
      <c r="CB242" s="33">
        <v>3491.6398370000002</v>
      </c>
      <c r="CC242" s="33">
        <v>2634.1145580000002</v>
      </c>
      <c r="CD242" s="33">
        <v>1048.2915290000001</v>
      </c>
      <c r="CE242" s="33">
        <v>1763.077628</v>
      </c>
      <c r="CF242" s="33">
        <v>3491.6398370000002</v>
      </c>
      <c r="CG242" s="33">
        <v>2634.1145580000002</v>
      </c>
      <c r="CH242" s="33">
        <v>1048.2915290000001</v>
      </c>
      <c r="CI242" s="33">
        <v>1763.077628</v>
      </c>
      <c r="CJ242" s="33">
        <v>3491.6398370000002</v>
      </c>
      <c r="CK242" s="33">
        <v>2634.1145580000002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3805.1397769999999</v>
      </c>
      <c r="CS242" s="33">
        <v>2902.093445</v>
      </c>
      <c r="CT242" s="33">
        <v>1177.275153</v>
      </c>
      <c r="CU242" s="33">
        <v>1920.3105720000001</v>
      </c>
      <c r="CV242" s="33">
        <v>4933.2731020000001</v>
      </c>
      <c r="CW242" s="33">
        <v>3866.418713</v>
      </c>
      <c r="CX242" s="33">
        <v>1641.4242810000001</v>
      </c>
      <c r="CY242" s="33">
        <v>2486.1152240000001</v>
      </c>
      <c r="CZ242" s="33">
        <v>5469.127727</v>
      </c>
      <c r="DA242" s="33">
        <v>870.41808000000003</v>
      </c>
      <c r="DB242" s="33">
        <v>1861.8915360000001</v>
      </c>
      <c r="DC242" s="33">
        <v>2754.8680690000001</v>
      </c>
      <c r="DD242" s="33">
        <v>5469.127727</v>
      </c>
      <c r="DE242" s="33">
        <v>4324.465776</v>
      </c>
      <c r="DF242" s="33">
        <v>1861.8915360000001</v>
      </c>
      <c r="DG242" s="33">
        <v>2754.8680690000001</v>
      </c>
      <c r="DH242" s="33">
        <v>5469.127727</v>
      </c>
      <c r="DI242" s="33">
        <v>2340.302745</v>
      </c>
      <c r="DJ242" s="33">
        <v>1861.8915360000001</v>
      </c>
      <c r="DK242" s="33">
        <v>2754.8680690000001</v>
      </c>
      <c r="DL242" s="33">
        <v>5469.127727</v>
      </c>
      <c r="DM242" s="33">
        <v>3598.7748609999999</v>
      </c>
      <c r="DN242" s="33">
        <v>1861.8915360000001</v>
      </c>
      <c r="DO242" s="33">
        <v>2754.8680690000001</v>
      </c>
      <c r="DP242" s="33">
        <v>5469.127727</v>
      </c>
      <c r="DQ242" s="33">
        <v>2181.1181569999999</v>
      </c>
      <c r="DR242" s="33">
        <v>1861.8915360000001</v>
      </c>
      <c r="DS242" s="33">
        <v>2754.8680690000001</v>
      </c>
      <c r="DT242" s="33">
        <v>5469.127727</v>
      </c>
      <c r="DU242" s="33">
        <v>2519.6678929999998</v>
      </c>
      <c r="DV242" s="33">
        <v>1861.8915360000001</v>
      </c>
      <c r="DW242" s="33">
        <v>2754.8680690000001</v>
      </c>
      <c r="DX242" s="33">
        <v>5469.127727</v>
      </c>
      <c r="DY242" s="33">
        <v>4208.1104029999997</v>
      </c>
      <c r="DZ242" s="33">
        <v>1861.8915360000001</v>
      </c>
      <c r="EA242" s="33">
        <v>2754.8680690000001</v>
      </c>
      <c r="EB242" s="33">
        <v>5469.127727</v>
      </c>
      <c r="EC242" s="33">
        <v>4324.465776</v>
      </c>
      <c r="ED242" s="33">
        <v>1861.8915360000001</v>
      </c>
      <c r="EE242" s="33">
        <v>2754.8680690000001</v>
      </c>
      <c r="EF242" s="33">
        <v>5469.127727</v>
      </c>
      <c r="EG242" s="33">
        <v>4236.3287200000004</v>
      </c>
      <c r="EH242" s="33">
        <v>1861.8915360000001</v>
      </c>
      <c r="EI242" s="33">
        <v>2754.8680690000001</v>
      </c>
      <c r="EJ242" s="33">
        <v>5652.6861550000003</v>
      </c>
      <c r="EK242" s="33">
        <v>2223.947373</v>
      </c>
      <c r="EL242" s="33">
        <v>1937.4131809999999</v>
      </c>
      <c r="EM242" s="33">
        <v>2846.9300710000002</v>
      </c>
      <c r="EN242" s="33">
        <v>5741.8466669999998</v>
      </c>
      <c r="EO242" s="33">
        <v>2340.302745</v>
      </c>
      <c r="EP242" s="33">
        <v>1974.0965880000001</v>
      </c>
      <c r="EQ242" s="33">
        <v>2891.6476859999998</v>
      </c>
      <c r="ER242" s="33">
        <v>5741.8466669999998</v>
      </c>
      <c r="ES242" s="33">
        <v>4514.7559609999998</v>
      </c>
      <c r="ET242" s="33">
        <v>1974.0965880000001</v>
      </c>
      <c r="EU242" s="33">
        <v>2891.6476859999998</v>
      </c>
      <c r="EV242" s="33">
        <v>5741.8466669999998</v>
      </c>
      <c r="EW242" s="33">
        <v>2613.9812590000001</v>
      </c>
      <c r="EX242" s="33">
        <v>1974.0965880000001</v>
      </c>
      <c r="EY242" s="33">
        <v>2891.6476859999998</v>
      </c>
      <c r="EZ242" s="33">
        <v>5921.0586270000003</v>
      </c>
      <c r="FA242" s="33">
        <v>4704.6275690000002</v>
      </c>
      <c r="FB242" s="33">
        <v>2011.195608</v>
      </c>
      <c r="FC242" s="33">
        <v>2962.0979219999999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44427.139810000001</v>
      </c>
      <c r="G245" s="33">
        <v>44185.336349999998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50394.907229999997</v>
      </c>
      <c r="M245" s="33">
        <v>44028.729740000002</v>
      </c>
      <c r="N245" s="33">
        <v>43268.87066</v>
      </c>
      <c r="O245" s="33">
        <v>44443.310389999999</v>
      </c>
      <c r="P245" s="33">
        <v>50575.979079999997</v>
      </c>
      <c r="Q245" s="33">
        <v>44209.949710000001</v>
      </c>
      <c r="R245" s="33">
        <v>45075.380060000003</v>
      </c>
      <c r="S245" s="33">
        <v>44400.424729999999</v>
      </c>
      <c r="T245" s="33">
        <v>53943.858939999998</v>
      </c>
      <c r="U245" s="33">
        <v>45067.713649999998</v>
      </c>
      <c r="V245" s="33">
        <v>42788.588660000001</v>
      </c>
      <c r="W245" s="33">
        <v>45172.438040000001</v>
      </c>
      <c r="X245" s="33">
        <v>54641.550389999997</v>
      </c>
      <c r="Y245" s="33">
        <v>45826.03024</v>
      </c>
      <c r="Z245" s="33">
        <v>43527.730609999999</v>
      </c>
      <c r="AA245" s="33">
        <v>45172.438040000001</v>
      </c>
      <c r="AB245" s="33">
        <v>53388.032270000003</v>
      </c>
      <c r="AC245" s="33">
        <v>44269.315690000003</v>
      </c>
      <c r="AD245" s="33">
        <v>41546.574699999997</v>
      </c>
      <c r="AE245" s="33">
        <v>46688.882429999998</v>
      </c>
      <c r="AF245" s="33">
        <v>57707.021990000001</v>
      </c>
      <c r="AG245" s="33">
        <v>48180.521379999998</v>
      </c>
      <c r="AH245" s="33">
        <v>45047.73143</v>
      </c>
      <c r="AI245" s="33">
        <v>48426.768210000002</v>
      </c>
      <c r="AJ245" s="33">
        <v>60950.277329999997</v>
      </c>
      <c r="AK245" s="33">
        <v>50985.509290000002</v>
      </c>
      <c r="AL245" s="33">
        <v>47737.682119999998</v>
      </c>
      <c r="AM245" s="33">
        <v>50290.599589999998</v>
      </c>
      <c r="AN245" s="33">
        <v>64774.836340000002</v>
      </c>
      <c r="AO245" s="33">
        <v>54479.2382</v>
      </c>
      <c r="AP245" s="33">
        <v>50467.61911</v>
      </c>
      <c r="AQ245" s="33">
        <v>50290.599589999998</v>
      </c>
      <c r="AR245" s="33">
        <v>65398.706299999998</v>
      </c>
      <c r="AS245" s="33">
        <v>56843.023480000003</v>
      </c>
      <c r="AT245" s="33">
        <v>50564.684759999996</v>
      </c>
      <c r="AU245" s="33">
        <v>50378.189980000003</v>
      </c>
      <c r="AV245" s="33">
        <v>66841.623000000007</v>
      </c>
      <c r="AW245" s="33">
        <v>55182.630649999999</v>
      </c>
      <c r="AX245" s="33">
        <v>50637.012089999997</v>
      </c>
      <c r="AY245" s="33">
        <v>50459.613660000003</v>
      </c>
      <c r="AZ245" s="33">
        <v>68230.052389999997</v>
      </c>
      <c r="BA245" s="33">
        <v>56493.137909999998</v>
      </c>
      <c r="BB245" s="33">
        <v>50768.613579999997</v>
      </c>
      <c r="BC245" s="33">
        <v>50610.276100000003</v>
      </c>
      <c r="BD245" s="33">
        <v>70920.014330000005</v>
      </c>
      <c r="BE245" s="33">
        <v>60525.388310000002</v>
      </c>
      <c r="BF245" s="33">
        <v>50819.429929999998</v>
      </c>
      <c r="BG245" s="33">
        <v>50668.106209999998</v>
      </c>
      <c r="BH245" s="33">
        <v>71820.603300000002</v>
      </c>
      <c r="BI245" s="33">
        <v>58649.218359999999</v>
      </c>
      <c r="BJ245" s="33">
        <v>51410.371070000001</v>
      </c>
      <c r="BK245" s="33">
        <v>51198.323230000002</v>
      </c>
      <c r="BL245" s="33">
        <v>73244.154880000002</v>
      </c>
      <c r="BM245" s="33">
        <v>61796.799590000002</v>
      </c>
      <c r="BN245" s="33">
        <v>51419.964840000001</v>
      </c>
      <c r="BO245" s="33">
        <v>51209.304580000004</v>
      </c>
      <c r="BP245" s="33">
        <v>76260.649810000003</v>
      </c>
      <c r="BQ245" s="33">
        <v>61511.02018</v>
      </c>
      <c r="BR245" s="33">
        <v>53530.836289999999</v>
      </c>
      <c r="BS245" s="33">
        <v>53720.880420000001</v>
      </c>
      <c r="BT245" s="33">
        <v>77236.588929999998</v>
      </c>
      <c r="BU245" s="33">
        <v>64487.51195</v>
      </c>
      <c r="BV245" s="33">
        <v>53999.575830000002</v>
      </c>
      <c r="BW245" s="33">
        <v>54310.680070000002</v>
      </c>
      <c r="BX245" s="33">
        <v>80613.72249</v>
      </c>
      <c r="BY245" s="33">
        <v>67440.237930000003</v>
      </c>
      <c r="BZ245" s="33">
        <v>55857.465680000001</v>
      </c>
      <c r="CA245" s="33">
        <v>56676.84244</v>
      </c>
      <c r="CB245" s="33">
        <v>84662.201190000007</v>
      </c>
      <c r="CC245" s="33">
        <v>70957.553539999994</v>
      </c>
      <c r="CD245" s="33">
        <v>57001.518060000002</v>
      </c>
      <c r="CE245" s="33">
        <v>58379.916449999997</v>
      </c>
      <c r="CF245" s="33">
        <v>87399.39572</v>
      </c>
      <c r="CG245" s="33">
        <v>69670.581000000006</v>
      </c>
      <c r="CH245" s="33">
        <v>57977.995280000003</v>
      </c>
      <c r="CI245" s="33">
        <v>59722.10082</v>
      </c>
      <c r="CJ245" s="33">
        <v>89094.750150000007</v>
      </c>
      <c r="CK245" s="33">
        <v>71132.629879999993</v>
      </c>
      <c r="CL245" s="33">
        <v>58435.417970000002</v>
      </c>
      <c r="CM245" s="33">
        <v>60390.679770000002</v>
      </c>
      <c r="CN245" s="33">
        <v>90089.348559999999</v>
      </c>
      <c r="CO245" s="33">
        <v>72027.17499</v>
      </c>
      <c r="CP245" s="33">
        <v>58669.52605</v>
      </c>
      <c r="CQ245" s="33">
        <v>60750.430520000002</v>
      </c>
      <c r="CR245" s="33">
        <v>91370.449240000002</v>
      </c>
      <c r="CS245" s="33">
        <v>72535.209849999999</v>
      </c>
      <c r="CT245" s="33">
        <v>58975.802479999998</v>
      </c>
      <c r="CU245" s="33">
        <v>61250.989500000003</v>
      </c>
      <c r="CV245" s="33">
        <v>92656.551170000006</v>
      </c>
      <c r="CW245" s="33">
        <v>75432.836490000002</v>
      </c>
      <c r="CX245" s="33">
        <v>59468.310850000002</v>
      </c>
      <c r="CY245" s="33">
        <v>61867.221570000002</v>
      </c>
      <c r="CZ245" s="33">
        <v>94311.099090000003</v>
      </c>
      <c r="DA245" s="33">
        <v>74065.301900000006</v>
      </c>
      <c r="DB245" s="33">
        <v>59947.18462</v>
      </c>
      <c r="DC245" s="33">
        <v>62508.792780000003</v>
      </c>
      <c r="DD245" s="33">
        <v>95182.582550000006</v>
      </c>
      <c r="DE245" s="33">
        <v>77000.515910000002</v>
      </c>
      <c r="DF245" s="33">
        <v>60262.325640000003</v>
      </c>
      <c r="DG245" s="33">
        <v>62949.787450000003</v>
      </c>
      <c r="DH245" s="33">
        <v>96156.508109999995</v>
      </c>
      <c r="DI245" s="33">
        <v>80413.390320000006</v>
      </c>
      <c r="DJ245" s="33">
        <v>60584.667159999997</v>
      </c>
      <c r="DK245" s="33">
        <v>63423.796029999998</v>
      </c>
      <c r="DL245" s="33">
        <v>96156.508109999995</v>
      </c>
      <c r="DM245" s="33">
        <v>77647.901010000001</v>
      </c>
      <c r="DN245" s="33">
        <v>60584.667159999997</v>
      </c>
      <c r="DO245" s="33">
        <v>63423.796029999998</v>
      </c>
      <c r="DP245" s="33">
        <v>96156.508109999995</v>
      </c>
      <c r="DQ245" s="33">
        <v>77285.917780000003</v>
      </c>
      <c r="DR245" s="33">
        <v>60584.667159999997</v>
      </c>
      <c r="DS245" s="33">
        <v>63423.796029999998</v>
      </c>
      <c r="DT245" s="33">
        <v>96156.508109999995</v>
      </c>
      <c r="DU245" s="33">
        <v>77739.970539999995</v>
      </c>
      <c r="DV245" s="33">
        <v>60584.667159999997</v>
      </c>
      <c r="DW245" s="33">
        <v>63423.796029999998</v>
      </c>
      <c r="DX245" s="33">
        <v>96156.508109999995</v>
      </c>
      <c r="DY245" s="33">
        <v>78223.574829999998</v>
      </c>
      <c r="DZ245" s="33">
        <v>60584.667159999997</v>
      </c>
      <c r="EA245" s="33">
        <v>63423.796029999998</v>
      </c>
      <c r="EB245" s="33">
        <v>96156.508109999995</v>
      </c>
      <c r="EC245" s="33">
        <v>78866.489719999998</v>
      </c>
      <c r="ED245" s="33">
        <v>60584.667159999997</v>
      </c>
      <c r="EE245" s="33">
        <v>63423.796029999998</v>
      </c>
      <c r="EF245" s="33">
        <v>96163.23689</v>
      </c>
      <c r="EG245" s="33">
        <v>79443.486109999998</v>
      </c>
      <c r="EH245" s="33">
        <v>60586.381650000003</v>
      </c>
      <c r="EI245" s="33">
        <v>63426.283629999998</v>
      </c>
      <c r="EJ245" s="33">
        <v>96878.423320000002</v>
      </c>
      <c r="EK245" s="33">
        <v>81037.821419999993</v>
      </c>
      <c r="EL245" s="33">
        <v>60783.488689999998</v>
      </c>
      <c r="EM245" s="33">
        <v>63703.020470000003</v>
      </c>
      <c r="EN245" s="33">
        <v>97041.407940000005</v>
      </c>
      <c r="EO245" s="33">
        <v>79592.312640000004</v>
      </c>
      <c r="EP245" s="33">
        <v>58533.38005</v>
      </c>
      <c r="EQ245" s="33">
        <v>63796.13809</v>
      </c>
      <c r="ER245" s="33">
        <v>97041.407940000005</v>
      </c>
      <c r="ES245" s="33">
        <v>79748.796749999994</v>
      </c>
      <c r="ET245" s="33">
        <v>56256.583630000001</v>
      </c>
      <c r="EU245" s="33">
        <v>63796.13809</v>
      </c>
      <c r="EV245" s="33">
        <v>98835.798429999995</v>
      </c>
      <c r="EW245" s="33">
        <v>81756.231339999998</v>
      </c>
      <c r="EX245" s="33">
        <v>55755.60815</v>
      </c>
      <c r="EY245" s="33">
        <v>64564.906159999999</v>
      </c>
      <c r="EZ245" s="33">
        <v>101677.96279999999</v>
      </c>
      <c r="FA245" s="33">
        <v>84686.613930000007</v>
      </c>
      <c r="FB245" s="33">
        <v>56941.350769999997</v>
      </c>
      <c r="FC245" s="33">
        <v>65822.534710000007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2308.0936809999998</v>
      </c>
      <c r="AP246" s="33">
        <v>2473.4264990000001</v>
      </c>
      <c r="AQ246" s="33">
        <v>3031.1140289999998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4390.9886580000002</v>
      </c>
      <c r="BB246" s="33">
        <v>3207.1786219999999</v>
      </c>
      <c r="BC246" s="33">
        <v>3915.3822460000001</v>
      </c>
      <c r="BD246" s="33">
        <v>4619.517769</v>
      </c>
      <c r="BE246" s="33">
        <v>1973.357998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4893.8305049999999</v>
      </c>
      <c r="BM246" s="33">
        <v>2159.2388860000001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2516.395078</v>
      </c>
      <c r="BV246" s="33">
        <v>3992.1527890000002</v>
      </c>
      <c r="BW246" s="33">
        <v>4861.3797930000001</v>
      </c>
      <c r="BX246" s="33">
        <v>6181.8734000000004</v>
      </c>
      <c r="BY246" s="33">
        <v>3267.2651409999999</v>
      </c>
      <c r="BZ246" s="33">
        <v>3992.1527890000002</v>
      </c>
      <c r="CA246" s="33">
        <v>4861.3797930000001</v>
      </c>
      <c r="CB246" s="33">
        <v>6181.8734000000004</v>
      </c>
      <c r="CC246" s="33">
        <v>2124.3119839999999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3267.2651409999999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4820.4114659999996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995.39647749999995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902.4818831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902.4818831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1387.8474269999999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48.640333660000003</v>
      </c>
      <c r="AT248" s="33">
        <v>112.54395940000001</v>
      </c>
      <c r="AU248" s="33">
        <v>107.4420198</v>
      </c>
      <c r="AV248" s="33">
        <v>47.22005102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57.819946610000002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103.6077645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48.640333660000003</v>
      </c>
      <c r="CH248" s="33">
        <v>112.54395940000001</v>
      </c>
      <c r="CI248" s="33">
        <v>107.4420198</v>
      </c>
      <c r="CJ248" s="33">
        <v>105.2766835</v>
      </c>
      <c r="CK248" s="33">
        <v>57.819946610000002</v>
      </c>
      <c r="CL248" s="33">
        <v>112.54395940000001</v>
      </c>
      <c r="CM248" s="33">
        <v>107.4420198</v>
      </c>
      <c r="CN248" s="33">
        <v>105.2766835</v>
      </c>
      <c r="CO248" s="33">
        <v>57.819946610000002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56.022339039999999</v>
      </c>
      <c r="CX248" s="33">
        <v>112.54395940000001</v>
      </c>
      <c r="CY248" s="33">
        <v>107.4420198</v>
      </c>
      <c r="CZ248" s="33">
        <v>105.2766835</v>
      </c>
      <c r="DA248" s="33">
        <v>57.819946610000002</v>
      </c>
      <c r="DB248" s="33">
        <v>112.54395940000001</v>
      </c>
      <c r="DC248" s="33">
        <v>107.4420198</v>
      </c>
      <c r="DD248" s="33">
        <v>105.2766835</v>
      </c>
      <c r="DE248" s="33">
        <v>57.819946610000002</v>
      </c>
      <c r="DF248" s="33">
        <v>112.54395940000001</v>
      </c>
      <c r="DG248" s="33">
        <v>107.4420198</v>
      </c>
      <c r="DH248" s="33">
        <v>105.2766835</v>
      </c>
      <c r="DI248" s="33">
        <v>57.819946610000002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102.8650651</v>
      </c>
      <c r="DR248" s="33">
        <v>112.54395940000001</v>
      </c>
      <c r="DS248" s="33">
        <v>107.4420198</v>
      </c>
      <c r="DT248" s="33">
        <v>105.2766835</v>
      </c>
      <c r="DU248" s="33">
        <v>57.819946610000002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1.7976075739999999</v>
      </c>
      <c r="ED248" s="33">
        <v>112.54395940000001</v>
      </c>
      <c r="EE248" s="33">
        <v>107.4420198</v>
      </c>
      <c r="EF248" s="33">
        <v>105.2766835</v>
      </c>
      <c r="EG248" s="33">
        <v>56.022339039999999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I249" s="33">
        <v>89.909617310000002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97.157794280000005</v>
      </c>
      <c r="AE251" s="33">
        <v>80.415399699999995</v>
      </c>
      <c r="AF251" s="33">
        <v>189.3327165</v>
      </c>
      <c r="AG251" s="33">
        <v>97.157794280000005</v>
      </c>
      <c r="AH251" s="33">
        <v>105.1966548</v>
      </c>
      <c r="AI251" s="33">
        <v>127.60236399999999</v>
      </c>
      <c r="AJ251" s="33">
        <v>103.0555908</v>
      </c>
      <c r="AK251" s="33">
        <v>273.0338979</v>
      </c>
      <c r="AL251" s="33">
        <v>163.84764620000001</v>
      </c>
      <c r="AM251" s="33">
        <v>198.2845548</v>
      </c>
      <c r="AN251" s="33">
        <v>84.343933960000001</v>
      </c>
      <c r="AO251" s="33">
        <v>182.55593680000001</v>
      </c>
      <c r="AP251" s="33">
        <v>163.84764620000001</v>
      </c>
      <c r="AQ251" s="33">
        <v>198.2845548</v>
      </c>
      <c r="AR251" s="33">
        <v>189.3327165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182.55593680000001</v>
      </c>
      <c r="AX251" s="33">
        <v>163.84764620000001</v>
      </c>
      <c r="AY251" s="33">
        <v>198.2845548</v>
      </c>
      <c r="AZ251" s="33">
        <v>279.91480610000002</v>
      </c>
      <c r="BA251" s="33">
        <v>182.55593680000001</v>
      </c>
      <c r="BB251" s="33">
        <v>163.84764620000001</v>
      </c>
      <c r="BC251" s="33">
        <v>198.2845548</v>
      </c>
      <c r="BD251" s="33">
        <v>279.91480610000002</v>
      </c>
      <c r="BE251" s="33">
        <v>94.491984400000007</v>
      </c>
      <c r="BF251" s="33">
        <v>163.84764620000001</v>
      </c>
      <c r="BG251" s="33">
        <v>198.2845548</v>
      </c>
      <c r="BH251" s="33">
        <v>279.91480610000002</v>
      </c>
      <c r="BI251" s="33">
        <v>182.55593680000001</v>
      </c>
      <c r="BJ251" s="33">
        <v>163.84764620000001</v>
      </c>
      <c r="BK251" s="33">
        <v>198.2845548</v>
      </c>
      <c r="BL251" s="33">
        <v>279.91480610000002</v>
      </c>
      <c r="BM251" s="33">
        <v>182.55593680000001</v>
      </c>
      <c r="BN251" s="33">
        <v>163.84764620000001</v>
      </c>
      <c r="BO251" s="33">
        <v>198.2845548</v>
      </c>
      <c r="BP251" s="33">
        <v>279.91480610000002</v>
      </c>
      <c r="BQ251" s="33">
        <v>90.477961089999994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94.491984400000007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90.477961089999994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182.55593680000001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183.6217321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183.6217321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G253" s="33">
        <v>1.706231469</v>
      </c>
      <c r="AH253" s="33">
        <v>0.2369564978</v>
      </c>
      <c r="AI253" s="33">
        <v>1.706231469</v>
      </c>
      <c r="AM253" s="33">
        <v>1.706231469</v>
      </c>
      <c r="AN253" s="33">
        <v>0.42552896820000002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0.65097944240000005</v>
      </c>
      <c r="BB253" s="33">
        <v>1.4807809949999999</v>
      </c>
      <c r="BC253" s="33">
        <v>1.706231469</v>
      </c>
      <c r="BD253" s="33">
        <v>0.65097944240000005</v>
      </c>
      <c r="BF253" s="33">
        <v>1.4807809949999999</v>
      </c>
      <c r="BG253" s="33">
        <v>1.706231469</v>
      </c>
      <c r="BI253" s="33">
        <v>1.9712020889999999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P253" s="33">
        <v>2.0989980300000002</v>
      </c>
      <c r="BQ253" s="33">
        <v>1.5656190050000001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3299.6118710000001</v>
      </c>
      <c r="AD257" s="33">
        <v>2554.7087240000001</v>
      </c>
      <c r="AE257" s="33">
        <v>3076.0083119999999</v>
      </c>
      <c r="AF257" s="33">
        <v>3690.9969820000001</v>
      </c>
      <c r="AG257" s="33">
        <v>3366.8158370000001</v>
      </c>
      <c r="AH257" s="33">
        <v>2794.3869979999999</v>
      </c>
      <c r="AI257" s="33">
        <v>3184.5163849999999</v>
      </c>
      <c r="AJ257" s="33">
        <v>3544.8600270000002</v>
      </c>
      <c r="AK257" s="33">
        <v>3504.4859820000001</v>
      </c>
      <c r="AL257" s="33">
        <v>2988.8479929999999</v>
      </c>
      <c r="AM257" s="33">
        <v>3314.0706719999998</v>
      </c>
      <c r="AN257" s="33">
        <v>3640.4032889999999</v>
      </c>
      <c r="AO257" s="33">
        <v>3687.8959840000002</v>
      </c>
      <c r="AP257" s="33">
        <v>3959.4382390000001</v>
      </c>
      <c r="AQ257" s="33">
        <v>4479.5011940000004</v>
      </c>
      <c r="AR257" s="33">
        <v>6369.6852719999997</v>
      </c>
      <c r="AS257" s="33">
        <v>3448.463643</v>
      </c>
      <c r="AT257" s="33">
        <v>4693.1903609999999</v>
      </c>
      <c r="AU257" s="33">
        <v>5363.7694110000002</v>
      </c>
      <c r="AV257" s="33">
        <v>6403.9169599999996</v>
      </c>
      <c r="AW257" s="33">
        <v>5978.7541869999995</v>
      </c>
      <c r="AX257" s="33">
        <v>4693.1903609999999</v>
      </c>
      <c r="AY257" s="33">
        <v>5363.7694110000002</v>
      </c>
      <c r="AZ257" s="33">
        <v>7937.0583509999997</v>
      </c>
      <c r="BA257" s="33">
        <v>7231.2948900000001</v>
      </c>
      <c r="BB257" s="33">
        <v>6399.1372419999998</v>
      </c>
      <c r="BC257" s="33">
        <v>6983.5825960000002</v>
      </c>
      <c r="BD257" s="33">
        <v>7587.0368799999997</v>
      </c>
      <c r="BE257" s="33">
        <v>4678.757552</v>
      </c>
      <c r="BF257" s="33">
        <v>6399.1372419999998</v>
      </c>
      <c r="BG257" s="33">
        <v>6983.5825960000002</v>
      </c>
      <c r="BH257" s="33">
        <v>7936.4073710000002</v>
      </c>
      <c r="BI257" s="33">
        <v>7444.8368790000004</v>
      </c>
      <c r="BJ257" s="33">
        <v>6399.1372419999998</v>
      </c>
      <c r="BK257" s="33">
        <v>6983.5825960000002</v>
      </c>
      <c r="BL257" s="33">
        <v>7859.0297179999998</v>
      </c>
      <c r="BM257" s="33">
        <v>5001.3488980000002</v>
      </c>
      <c r="BN257" s="33">
        <v>6399.1372419999998</v>
      </c>
      <c r="BO257" s="33">
        <v>6983.5825960000002</v>
      </c>
      <c r="BP257" s="33">
        <v>7938.5063689999997</v>
      </c>
      <c r="BQ257" s="33">
        <v>7350.5495410000003</v>
      </c>
      <c r="BR257" s="33">
        <v>6399.1372419999998</v>
      </c>
      <c r="BS257" s="33">
        <v>6983.5825960000002</v>
      </c>
      <c r="BT257" s="33">
        <v>9150.8405299999995</v>
      </c>
      <c r="BU257" s="33">
        <v>5447.1792720000003</v>
      </c>
      <c r="BV257" s="33">
        <v>7184.1114100000004</v>
      </c>
      <c r="BW257" s="33">
        <v>7929.5801419999998</v>
      </c>
      <c r="BX257" s="33">
        <v>9150.8405299999995</v>
      </c>
      <c r="BY257" s="33">
        <v>4739.5166069999996</v>
      </c>
      <c r="BZ257" s="33">
        <v>7184.1114100000004</v>
      </c>
      <c r="CA257" s="33">
        <v>7929.5801419999998</v>
      </c>
      <c r="CB257" s="33">
        <v>9148.741532</v>
      </c>
      <c r="CC257" s="33">
        <v>4878.3580439999996</v>
      </c>
      <c r="CD257" s="33">
        <v>7184.1114100000004</v>
      </c>
      <c r="CE257" s="33">
        <v>7929.5801419999998</v>
      </c>
      <c r="CF257" s="33">
        <v>9150.8405299999995</v>
      </c>
      <c r="CG257" s="33">
        <v>8622.2456590000002</v>
      </c>
      <c r="CH257" s="33">
        <v>7184.1114100000004</v>
      </c>
      <c r="CI257" s="33">
        <v>7929.5801419999998</v>
      </c>
      <c r="CJ257" s="33">
        <v>9150.8405299999995</v>
      </c>
      <c r="CK257" s="33">
        <v>8448.8693349999994</v>
      </c>
      <c r="CL257" s="33">
        <v>7184.1114100000004</v>
      </c>
      <c r="CM257" s="33">
        <v>7929.5801419999998</v>
      </c>
      <c r="CN257" s="33">
        <v>9150.8405299999995</v>
      </c>
      <c r="CO257" s="33">
        <v>8631.4252720000004</v>
      </c>
      <c r="CP257" s="33">
        <v>7184.1114100000004</v>
      </c>
      <c r="CQ257" s="33">
        <v>7929.5801419999998</v>
      </c>
      <c r="CR257" s="33">
        <v>9150.8405299999995</v>
      </c>
      <c r="CS257" s="33">
        <v>8587.7900370000007</v>
      </c>
      <c r="CT257" s="33">
        <v>7184.1114100000004</v>
      </c>
      <c r="CU257" s="33">
        <v>7929.5801419999998</v>
      </c>
      <c r="CV257" s="33">
        <v>9150.8405299999995</v>
      </c>
      <c r="CW257" s="33">
        <v>6153.1839840000002</v>
      </c>
      <c r="CX257" s="33">
        <v>7184.1114100000004</v>
      </c>
      <c r="CY257" s="33">
        <v>7929.5801419999998</v>
      </c>
      <c r="CZ257" s="33">
        <v>9150.8405299999995</v>
      </c>
      <c r="DA257" s="33">
        <v>8629.6214920000002</v>
      </c>
      <c r="DB257" s="33">
        <v>7184.1114100000004</v>
      </c>
      <c r="DC257" s="33">
        <v>7929.5801419999998</v>
      </c>
      <c r="DD257" s="33">
        <v>9150.8405299999995</v>
      </c>
      <c r="DE257" s="33">
        <v>8631.4252720000004</v>
      </c>
      <c r="DF257" s="33">
        <v>7184.1114100000004</v>
      </c>
      <c r="DG257" s="33">
        <v>7929.5801419999998</v>
      </c>
      <c r="DH257" s="33">
        <v>9150.8405299999995</v>
      </c>
      <c r="DI257" s="33">
        <v>8631.4252720000004</v>
      </c>
      <c r="DJ257" s="33">
        <v>7184.1114100000004</v>
      </c>
      <c r="DK257" s="33">
        <v>7929.5801419999998</v>
      </c>
      <c r="DL257" s="33">
        <v>9150.8405299999995</v>
      </c>
      <c r="DM257" s="33">
        <v>7523.6111810000002</v>
      </c>
      <c r="DN257" s="33">
        <v>7184.1114100000004</v>
      </c>
      <c r="DO257" s="33">
        <v>7929.5801419999998</v>
      </c>
      <c r="DP257" s="33">
        <v>9150.8405299999995</v>
      </c>
      <c r="DQ257" s="33">
        <v>8676.4703910000007</v>
      </c>
      <c r="DR257" s="33">
        <v>7184.1114100000004</v>
      </c>
      <c r="DS257" s="33">
        <v>7929.5801419999998</v>
      </c>
      <c r="DT257" s="33">
        <v>9150.8405299999995</v>
      </c>
      <c r="DU257" s="33">
        <v>8631.4252720000004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8575.4029329999994</v>
      </c>
      <c r="ED257" s="33">
        <v>7184.1114100000004</v>
      </c>
      <c r="EE257" s="33">
        <v>7929.5801419999998</v>
      </c>
      <c r="EF257" s="33">
        <v>9150.8405299999995</v>
      </c>
      <c r="EG257" s="33">
        <v>8629.627665</v>
      </c>
      <c r="EH257" s="33">
        <v>7184.1114100000004</v>
      </c>
      <c r="EI257" s="33">
        <v>7929.5801419999998</v>
      </c>
      <c r="EJ257" s="33">
        <v>9150.8405299999995</v>
      </c>
      <c r="EK257" s="33">
        <v>7665.5584760000002</v>
      </c>
      <c r="EL257" s="33">
        <v>7184.1114100000004</v>
      </c>
      <c r="EM257" s="33">
        <v>7929.5801419999998</v>
      </c>
      <c r="EN257" s="33">
        <v>9150.8405299999995</v>
      </c>
      <c r="EO257" s="33">
        <v>8676.2967960000005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8676.4642179999992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8326.7424879999999</v>
      </c>
      <c r="EK306" s="33">
        <v>8270.877375</v>
      </c>
      <c r="EL306" s="33">
        <v>8078.6635100000003</v>
      </c>
      <c r="EM306" s="33">
        <v>8270.877375</v>
      </c>
      <c r="EN306" s="33">
        <v>9529.1261130000003</v>
      </c>
      <c r="EO306" s="33">
        <v>9465.1940630000008</v>
      </c>
      <c r="EP306" s="33">
        <v>9245.2244699999992</v>
      </c>
      <c r="EQ306" s="33">
        <v>9465.1940630000008</v>
      </c>
      <c r="ER306" s="33">
        <v>10778.38042</v>
      </c>
      <c r="ES306" s="33">
        <v>10706.06698</v>
      </c>
      <c r="ET306" s="33">
        <v>10457.259700000001</v>
      </c>
      <c r="EU306" s="33">
        <v>10706.06698</v>
      </c>
      <c r="EV306" s="33">
        <v>10778.38042</v>
      </c>
      <c r="EW306" s="33">
        <v>10706.06698</v>
      </c>
      <c r="EX306" s="33">
        <v>10457.259700000001</v>
      </c>
      <c r="EY306" s="33">
        <v>10706.06698</v>
      </c>
      <c r="EZ306" s="33">
        <v>10778.38042</v>
      </c>
      <c r="FA306" s="33">
        <v>10706.06698</v>
      </c>
      <c r="FB306" s="33">
        <v>10457.259700000001</v>
      </c>
      <c r="FC306" s="33">
        <v>10706.06698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8326.7424879999999</v>
      </c>
      <c r="EK317" s="33">
        <v>8270.877375</v>
      </c>
      <c r="EL317" s="33">
        <v>8078.6635100000003</v>
      </c>
      <c r="EM317" s="33">
        <v>8270.877375</v>
      </c>
      <c r="EN317" s="33">
        <v>9529.1261130000003</v>
      </c>
      <c r="EO317" s="33">
        <v>9465.1940630000008</v>
      </c>
      <c r="EP317" s="33">
        <v>9245.2244699999992</v>
      </c>
      <c r="EQ317" s="33">
        <v>9465.1940630000008</v>
      </c>
      <c r="ER317" s="33">
        <v>10778.38042</v>
      </c>
      <c r="ES317" s="33">
        <v>10706.06698</v>
      </c>
      <c r="ET317" s="33">
        <v>10457.259700000001</v>
      </c>
      <c r="EU317" s="33">
        <v>10706.06698</v>
      </c>
      <c r="EV317" s="33">
        <v>10778.38042</v>
      </c>
      <c r="EW317" s="33">
        <v>10706.06698</v>
      </c>
      <c r="EX317" s="33">
        <v>10457.259700000001</v>
      </c>
      <c r="EY317" s="33">
        <v>10706.06698</v>
      </c>
      <c r="EZ317" s="33">
        <v>10778.38042</v>
      </c>
      <c r="FA317" s="33">
        <v>10706.06698</v>
      </c>
      <c r="FB317" s="33">
        <v>10457.259700000001</v>
      </c>
      <c r="FC317" s="33">
        <v>10706.06698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67.904700000000005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23.76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39.241199999999999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39.241199999999999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254.79</v>
      </c>
      <c r="AI369" s="58">
        <v>254.8</v>
      </c>
      <c r="AJ369" s="58">
        <v>254.79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254.79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364.75660920000001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625.26135920000002</v>
      </c>
      <c r="AI377" s="58">
        <v>625.27135920000001</v>
      </c>
      <c r="AJ377" s="58">
        <v>668.72614490000001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644.79506990000004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220.4975307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229.13441069999999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229.13441069999999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340.15482320000001</v>
      </c>
      <c r="AS416" s="33">
        <v>413.1494204</v>
      </c>
      <c r="AT416" s="33">
        <v>548.91937129999997</v>
      </c>
      <c r="AU416" s="33">
        <v>451.10661099999999</v>
      </c>
      <c r="AV416" s="33">
        <v>2437.239313</v>
      </c>
      <c r="AW416" s="33">
        <v>2960.2520410000002</v>
      </c>
      <c r="AX416" s="33">
        <v>3933.055715</v>
      </c>
      <c r="AY416" s="33">
        <v>3232.2186590000001</v>
      </c>
      <c r="AZ416" s="33">
        <v>3369.0579630000002</v>
      </c>
      <c r="BA416" s="33">
        <v>4092.0317749999999</v>
      </c>
      <c r="BB416" s="33">
        <v>5436.7630639999998</v>
      </c>
      <c r="BC416" s="33">
        <v>4467.9781569999996</v>
      </c>
      <c r="BD416" s="33">
        <v>6277.8003820000004</v>
      </c>
      <c r="BE416" s="33">
        <v>7624.9678459999996</v>
      </c>
      <c r="BF416" s="33">
        <v>10130.699329999999</v>
      </c>
      <c r="BG416" s="33">
        <v>8325.4949280000001</v>
      </c>
      <c r="BH416" s="33">
        <v>7048.2944319999997</v>
      </c>
      <c r="BI416" s="33">
        <v>8560.8039669999998</v>
      </c>
      <c r="BJ416" s="33">
        <v>11374.0717</v>
      </c>
      <c r="BK416" s="33">
        <v>9347.3089249999994</v>
      </c>
      <c r="BL416" s="33">
        <v>8781.2389800000001</v>
      </c>
      <c r="BM416" s="33">
        <v>10665.625029999999</v>
      </c>
      <c r="BN416" s="33">
        <v>14170.583070000001</v>
      </c>
      <c r="BO416" s="33">
        <v>11645.50577</v>
      </c>
      <c r="BP416" s="33">
        <v>8812.2933819999998</v>
      </c>
      <c r="BQ416" s="33">
        <v>10703.34346</v>
      </c>
      <c r="BR416" s="33">
        <v>14220.696620000001</v>
      </c>
      <c r="BS416" s="33">
        <v>11686.68951</v>
      </c>
      <c r="BT416" s="33">
        <v>8812.2933819999998</v>
      </c>
      <c r="BU416" s="33">
        <v>10703.34346</v>
      </c>
      <c r="BV416" s="33">
        <v>14220.696620000001</v>
      </c>
      <c r="BW416" s="33">
        <v>11686.68951</v>
      </c>
      <c r="BX416" s="33">
        <v>8812.2933819999998</v>
      </c>
      <c r="BY416" s="33">
        <v>10703.34346</v>
      </c>
      <c r="BZ416" s="33">
        <v>14220.696620000001</v>
      </c>
      <c r="CA416" s="33">
        <v>11686.68951</v>
      </c>
      <c r="CB416" s="33">
        <v>8812.2933819999998</v>
      </c>
      <c r="CC416" s="33">
        <v>10703.34346</v>
      </c>
      <c r="CD416" s="33">
        <v>14220.696620000001</v>
      </c>
      <c r="CE416" s="33">
        <v>11686.68951</v>
      </c>
      <c r="CF416" s="33">
        <v>8812.2933819999998</v>
      </c>
      <c r="CG416" s="33">
        <v>10703.34346</v>
      </c>
      <c r="CH416" s="33">
        <v>14220.696620000001</v>
      </c>
      <c r="CI416" s="33">
        <v>11686.68951</v>
      </c>
      <c r="CJ416" s="33">
        <v>8812.2933819999998</v>
      </c>
      <c r="CK416" s="33">
        <v>10703.34346</v>
      </c>
      <c r="CL416" s="33">
        <v>14220.696620000001</v>
      </c>
      <c r="CM416" s="33">
        <v>11686.68951</v>
      </c>
      <c r="CN416" s="33">
        <v>8812.2933819999998</v>
      </c>
      <c r="CO416" s="33">
        <v>10703.34346</v>
      </c>
      <c r="CP416" s="33">
        <v>14220.696620000001</v>
      </c>
      <c r="CQ416" s="33">
        <v>11686.68951</v>
      </c>
      <c r="CR416" s="33">
        <v>8812.2933819999998</v>
      </c>
      <c r="CS416" s="33">
        <v>10703.34346</v>
      </c>
      <c r="CT416" s="33">
        <v>14220.696620000001</v>
      </c>
      <c r="CU416" s="33">
        <v>11686.68951</v>
      </c>
      <c r="CV416" s="33">
        <v>8812.2933819999998</v>
      </c>
      <c r="CW416" s="33">
        <v>10703.34346</v>
      </c>
      <c r="CX416" s="33">
        <v>14220.696620000001</v>
      </c>
      <c r="CY416" s="33">
        <v>11686.68951</v>
      </c>
      <c r="CZ416" s="33">
        <v>8812.2933819999998</v>
      </c>
      <c r="DA416" s="33">
        <v>10703.34346</v>
      </c>
      <c r="DB416" s="33">
        <v>14220.696620000001</v>
      </c>
      <c r="DC416" s="33">
        <v>11686.68951</v>
      </c>
      <c r="DD416" s="33">
        <v>8812.2933819999998</v>
      </c>
      <c r="DE416" s="33">
        <v>10703.34346</v>
      </c>
      <c r="DF416" s="33">
        <v>14220.696620000001</v>
      </c>
      <c r="DG416" s="33">
        <v>11686.68951</v>
      </c>
      <c r="DH416" s="33">
        <v>8812.2933819999998</v>
      </c>
      <c r="DI416" s="33">
        <v>10703.34346</v>
      </c>
      <c r="DJ416" s="33">
        <v>14220.696620000001</v>
      </c>
      <c r="DK416" s="33">
        <v>11686.68951</v>
      </c>
      <c r="DL416" s="33">
        <v>8812.2933819999998</v>
      </c>
      <c r="DM416" s="33">
        <v>10703.34346</v>
      </c>
      <c r="DN416" s="33">
        <v>14220.696620000001</v>
      </c>
      <c r="DO416" s="33">
        <v>11686.68951</v>
      </c>
      <c r="DP416" s="33">
        <v>8812.2933819999998</v>
      </c>
      <c r="DQ416" s="33">
        <v>10703.34346</v>
      </c>
      <c r="DR416" s="33">
        <v>14220.696620000001</v>
      </c>
      <c r="DS416" s="33">
        <v>11686.68951</v>
      </c>
      <c r="DT416" s="33">
        <v>8812.2933819999998</v>
      </c>
      <c r="DU416" s="33">
        <v>10703.34346</v>
      </c>
      <c r="DV416" s="33">
        <v>14220.696620000001</v>
      </c>
      <c r="DW416" s="33">
        <v>11686.68951</v>
      </c>
      <c r="DX416" s="33">
        <v>8812.2933819999998</v>
      </c>
      <c r="DY416" s="33">
        <v>10703.34346</v>
      </c>
      <c r="DZ416" s="33">
        <v>14220.696620000001</v>
      </c>
      <c r="EA416" s="33">
        <v>11686.68951</v>
      </c>
      <c r="EB416" s="33">
        <v>8812.2933819999998</v>
      </c>
      <c r="EC416" s="33">
        <v>10703.34346</v>
      </c>
      <c r="ED416" s="33">
        <v>14220.696620000001</v>
      </c>
      <c r="EE416" s="33">
        <v>11686.68951</v>
      </c>
      <c r="EF416" s="33">
        <v>8812.2933819999998</v>
      </c>
      <c r="EG416" s="33">
        <v>10703.34346</v>
      </c>
      <c r="EH416" s="33">
        <v>14220.696620000001</v>
      </c>
      <c r="EI416" s="33">
        <v>11686.68951</v>
      </c>
      <c r="EJ416" s="33">
        <v>8812.2933819999998</v>
      </c>
      <c r="EK416" s="33">
        <v>10703.34346</v>
      </c>
      <c r="EL416" s="33">
        <v>14220.696620000001</v>
      </c>
      <c r="EM416" s="33">
        <v>11686.68951</v>
      </c>
      <c r="EN416" s="33">
        <v>8812.2933819999998</v>
      </c>
      <c r="EO416" s="33">
        <v>10703.34346</v>
      </c>
      <c r="EP416" s="33">
        <v>14220.696620000001</v>
      </c>
      <c r="EQ416" s="33">
        <v>11686.68951</v>
      </c>
      <c r="ER416" s="33">
        <v>8812.2933819999998</v>
      </c>
      <c r="ES416" s="33">
        <v>10703.34346</v>
      </c>
      <c r="ET416" s="33">
        <v>14220.696620000001</v>
      </c>
      <c r="EU416" s="33">
        <v>11686.68951</v>
      </c>
      <c r="EV416" s="33">
        <v>8812.2933819999998</v>
      </c>
      <c r="EW416" s="33">
        <v>10703.34346</v>
      </c>
      <c r="EX416" s="33">
        <v>14220.696620000001</v>
      </c>
      <c r="EY416" s="33">
        <v>11686.68951</v>
      </c>
      <c r="EZ416" s="33">
        <v>8812.2933819999998</v>
      </c>
      <c r="FA416" s="33">
        <v>10703.34346</v>
      </c>
      <c r="FB416" s="33">
        <v>14220.696620000001</v>
      </c>
      <c r="FC416" s="33">
        <v>11686.68951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340.15482320000001</v>
      </c>
      <c r="AS425" s="33">
        <v>413.1494204</v>
      </c>
      <c r="AT425" s="33">
        <v>548.91937129999997</v>
      </c>
      <c r="AU425" s="33">
        <v>451.10661099999999</v>
      </c>
      <c r="AV425" s="33">
        <v>2437.239313</v>
      </c>
      <c r="AW425" s="33">
        <v>2960.2520410000002</v>
      </c>
      <c r="AX425" s="33">
        <v>3933.055715</v>
      </c>
      <c r="AY425" s="33">
        <v>3232.2186590000001</v>
      </c>
      <c r="AZ425" s="33">
        <v>3369.0579630000002</v>
      </c>
      <c r="BA425" s="33">
        <v>4092.0317749999999</v>
      </c>
      <c r="BB425" s="33">
        <v>5436.7630639999998</v>
      </c>
      <c r="BC425" s="33">
        <v>4467.9781569999996</v>
      </c>
      <c r="BD425" s="33">
        <v>6277.8003820000004</v>
      </c>
      <c r="BE425" s="33">
        <v>7624.9678459999996</v>
      </c>
      <c r="BF425" s="33">
        <v>10130.699329999999</v>
      </c>
      <c r="BG425" s="33">
        <v>8325.4949280000001</v>
      </c>
      <c r="BH425" s="33">
        <v>7048.2944319999997</v>
      </c>
      <c r="BI425" s="33">
        <v>8560.8039669999998</v>
      </c>
      <c r="BJ425" s="33">
        <v>11374.0717</v>
      </c>
      <c r="BK425" s="33">
        <v>9347.3089249999994</v>
      </c>
      <c r="BL425" s="33">
        <v>8781.2389800000001</v>
      </c>
      <c r="BM425" s="33">
        <v>10665.625029999999</v>
      </c>
      <c r="BN425" s="33">
        <v>14170.583070000001</v>
      </c>
      <c r="BO425" s="33">
        <v>11645.50577</v>
      </c>
      <c r="BP425" s="33">
        <v>8812.2933819999998</v>
      </c>
      <c r="BQ425" s="33">
        <v>10703.34346</v>
      </c>
      <c r="BR425" s="33">
        <v>14220.696620000001</v>
      </c>
      <c r="BS425" s="33">
        <v>11686.68951</v>
      </c>
      <c r="BT425" s="33">
        <v>8812.2933819999998</v>
      </c>
      <c r="BU425" s="33">
        <v>10703.34346</v>
      </c>
      <c r="BV425" s="33">
        <v>14220.696620000001</v>
      </c>
      <c r="BW425" s="33">
        <v>11686.68951</v>
      </c>
      <c r="BX425" s="33">
        <v>8812.2933819999998</v>
      </c>
      <c r="BY425" s="33">
        <v>10703.34346</v>
      </c>
      <c r="BZ425" s="33">
        <v>14220.696620000001</v>
      </c>
      <c r="CA425" s="33">
        <v>11686.68951</v>
      </c>
      <c r="CB425" s="33">
        <v>8812.2933819999998</v>
      </c>
      <c r="CC425" s="33">
        <v>10703.34346</v>
      </c>
      <c r="CD425" s="33">
        <v>14220.696620000001</v>
      </c>
      <c r="CE425" s="33">
        <v>11686.68951</v>
      </c>
      <c r="CF425" s="33">
        <v>8812.2933819999998</v>
      </c>
      <c r="CG425" s="33">
        <v>10703.34346</v>
      </c>
      <c r="CH425" s="33">
        <v>14220.696620000001</v>
      </c>
      <c r="CI425" s="33">
        <v>11686.68951</v>
      </c>
      <c r="CJ425" s="33">
        <v>8812.2933819999998</v>
      </c>
      <c r="CK425" s="33">
        <v>10703.34346</v>
      </c>
      <c r="CL425" s="33">
        <v>14220.696620000001</v>
      </c>
      <c r="CM425" s="33">
        <v>11686.68951</v>
      </c>
      <c r="CN425" s="33">
        <v>8812.2933819999998</v>
      </c>
      <c r="CO425" s="33">
        <v>10703.34346</v>
      </c>
      <c r="CP425" s="33">
        <v>14220.696620000001</v>
      </c>
      <c r="CQ425" s="33">
        <v>11686.68951</v>
      </c>
      <c r="CR425" s="33">
        <v>8812.2933819999998</v>
      </c>
      <c r="CS425" s="33">
        <v>10703.34346</v>
      </c>
      <c r="CT425" s="33">
        <v>14220.696620000001</v>
      </c>
      <c r="CU425" s="33">
        <v>11686.68951</v>
      </c>
      <c r="CV425" s="33">
        <v>8812.2933819999998</v>
      </c>
      <c r="CW425" s="33">
        <v>10703.34346</v>
      </c>
      <c r="CX425" s="33">
        <v>14220.696620000001</v>
      </c>
      <c r="CY425" s="33">
        <v>11686.68951</v>
      </c>
      <c r="CZ425" s="33">
        <v>8812.2933819999998</v>
      </c>
      <c r="DA425" s="33">
        <v>10703.34346</v>
      </c>
      <c r="DB425" s="33">
        <v>14220.696620000001</v>
      </c>
      <c r="DC425" s="33">
        <v>11686.68951</v>
      </c>
      <c r="DD425" s="33">
        <v>8812.2933819999998</v>
      </c>
      <c r="DE425" s="33">
        <v>10703.34346</v>
      </c>
      <c r="DF425" s="33">
        <v>14220.696620000001</v>
      </c>
      <c r="DG425" s="33">
        <v>11686.68951</v>
      </c>
      <c r="DH425" s="33">
        <v>8812.2933819999998</v>
      </c>
      <c r="DI425" s="33">
        <v>10703.34346</v>
      </c>
      <c r="DJ425" s="33">
        <v>14220.696620000001</v>
      </c>
      <c r="DK425" s="33">
        <v>11686.68951</v>
      </c>
      <c r="DL425" s="33">
        <v>8812.2933819999998</v>
      </c>
      <c r="DM425" s="33">
        <v>10703.34346</v>
      </c>
      <c r="DN425" s="33">
        <v>14220.696620000001</v>
      </c>
      <c r="DO425" s="33">
        <v>11686.68951</v>
      </c>
      <c r="DP425" s="33">
        <v>8812.2933819999998</v>
      </c>
      <c r="DQ425" s="33">
        <v>10703.34346</v>
      </c>
      <c r="DR425" s="33">
        <v>14220.696620000001</v>
      </c>
      <c r="DS425" s="33">
        <v>11686.68951</v>
      </c>
      <c r="DT425" s="33">
        <v>8812.2933819999998</v>
      </c>
      <c r="DU425" s="33">
        <v>10703.34346</v>
      </c>
      <c r="DV425" s="33">
        <v>14220.696620000001</v>
      </c>
      <c r="DW425" s="33">
        <v>11686.68951</v>
      </c>
      <c r="DX425" s="33">
        <v>8812.2933819999998</v>
      </c>
      <c r="DY425" s="33">
        <v>10703.34346</v>
      </c>
      <c r="DZ425" s="33">
        <v>14220.696620000001</v>
      </c>
      <c r="EA425" s="33">
        <v>11686.68951</v>
      </c>
      <c r="EB425" s="33">
        <v>8812.2933819999998</v>
      </c>
      <c r="EC425" s="33">
        <v>10703.34346</v>
      </c>
      <c r="ED425" s="33">
        <v>14220.696620000001</v>
      </c>
      <c r="EE425" s="33">
        <v>11686.68951</v>
      </c>
      <c r="EF425" s="33">
        <v>8812.2933819999998</v>
      </c>
      <c r="EG425" s="33">
        <v>10703.34346</v>
      </c>
      <c r="EH425" s="33">
        <v>14220.696620000001</v>
      </c>
      <c r="EI425" s="33">
        <v>11686.68951</v>
      </c>
      <c r="EJ425" s="33">
        <v>8812.2933819999998</v>
      </c>
      <c r="EK425" s="33">
        <v>10703.34346</v>
      </c>
      <c r="EL425" s="33">
        <v>14220.696620000001</v>
      </c>
      <c r="EM425" s="33">
        <v>11686.68951</v>
      </c>
      <c r="EN425" s="33">
        <v>8812.2933819999998</v>
      </c>
      <c r="EO425" s="33">
        <v>10703.34346</v>
      </c>
      <c r="EP425" s="33">
        <v>14220.696620000001</v>
      </c>
      <c r="EQ425" s="33">
        <v>11686.68951</v>
      </c>
      <c r="ER425" s="33">
        <v>8812.2933819999998</v>
      </c>
      <c r="ES425" s="33">
        <v>10703.34346</v>
      </c>
      <c r="ET425" s="33">
        <v>14220.696620000001</v>
      </c>
      <c r="EU425" s="33">
        <v>11686.68951</v>
      </c>
      <c r="EV425" s="33">
        <v>8812.2933819999998</v>
      </c>
      <c r="EW425" s="33">
        <v>10703.34346</v>
      </c>
      <c r="EX425" s="33">
        <v>14220.696620000001</v>
      </c>
      <c r="EY425" s="33">
        <v>11686.68951</v>
      </c>
      <c r="EZ425" s="33">
        <v>8812.2933819999998</v>
      </c>
      <c r="FA425" s="33">
        <v>10703.34346</v>
      </c>
      <c r="FB425" s="33">
        <v>14220.696620000001</v>
      </c>
      <c r="FC425" s="33">
        <v>11686.68951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804.06710880000003</v>
      </c>
      <c r="BY440" s="33">
        <v>976.61369860000002</v>
      </c>
      <c r="BZ440" s="33">
        <v>1297.550356</v>
      </c>
      <c r="CA440" s="33">
        <v>1066.337925</v>
      </c>
      <c r="CB440" s="33">
        <v>1457.022105</v>
      </c>
      <c r="CC440" s="33">
        <v>1769.6877930000001</v>
      </c>
      <c r="CD440" s="33">
        <v>2351.245973</v>
      </c>
      <c r="CE440" s="33">
        <v>1932.2739509999999</v>
      </c>
      <c r="CF440" s="33">
        <v>2410.526292</v>
      </c>
      <c r="CG440" s="33">
        <v>2927.8066130000002</v>
      </c>
      <c r="CH440" s="33">
        <v>3889.9480079999998</v>
      </c>
      <c r="CI440" s="33">
        <v>3196.792379</v>
      </c>
      <c r="CJ440" s="33">
        <v>4597.1472510000003</v>
      </c>
      <c r="CK440" s="33">
        <v>5583.6595369999995</v>
      </c>
      <c r="CL440" s="33">
        <v>7418.5723879999996</v>
      </c>
      <c r="CM440" s="33">
        <v>6096.6459249999998</v>
      </c>
      <c r="CN440" s="33">
        <v>7421.5881849999996</v>
      </c>
      <c r="CO440" s="33">
        <v>9014.2036759999992</v>
      </c>
      <c r="CP440" s="33">
        <v>11976.468489999999</v>
      </c>
      <c r="CQ440" s="33">
        <v>9842.3637309999995</v>
      </c>
      <c r="CR440" s="33">
        <v>10442.54522</v>
      </c>
      <c r="CS440" s="33">
        <v>12683.43475</v>
      </c>
      <c r="CT440" s="33">
        <v>16851.489280000002</v>
      </c>
      <c r="CU440" s="33">
        <v>13848.6973</v>
      </c>
      <c r="CV440" s="33">
        <v>13379.80596</v>
      </c>
      <c r="CW440" s="33">
        <v>16251.008959999999</v>
      </c>
      <c r="CX440" s="33">
        <v>21591.446530000001</v>
      </c>
      <c r="CY440" s="33">
        <v>17744.034510000001</v>
      </c>
      <c r="CZ440" s="33">
        <v>16948.487290000001</v>
      </c>
      <c r="DA440" s="33">
        <v>20585.50173</v>
      </c>
      <c r="DB440" s="33">
        <v>27350.348590000001</v>
      </c>
      <c r="DC440" s="33">
        <v>22476.749240000001</v>
      </c>
      <c r="DD440" s="33">
        <v>17813.109779999999</v>
      </c>
      <c r="DE440" s="33">
        <v>21635.665529999998</v>
      </c>
      <c r="DF440" s="33">
        <v>28745.619210000001</v>
      </c>
      <c r="DG440" s="33">
        <v>23623.394509999998</v>
      </c>
      <c r="DH440" s="33">
        <v>19937.761429999999</v>
      </c>
      <c r="DI440" s="33">
        <v>24216.251</v>
      </c>
      <c r="DJ440" s="33">
        <v>32174.241620000001</v>
      </c>
      <c r="DK440" s="33">
        <v>26441.065579999999</v>
      </c>
      <c r="DL440" s="33">
        <v>19937.761429999999</v>
      </c>
      <c r="DM440" s="33">
        <v>24216.251</v>
      </c>
      <c r="DN440" s="33">
        <v>32174.241620000001</v>
      </c>
      <c r="DO440" s="33">
        <v>26441.065579999999</v>
      </c>
      <c r="DP440" s="33">
        <v>19937.761429999999</v>
      </c>
      <c r="DQ440" s="33">
        <v>24216.251</v>
      </c>
      <c r="DR440" s="33">
        <v>32174.241620000001</v>
      </c>
      <c r="DS440" s="33">
        <v>26441.065579999999</v>
      </c>
      <c r="DT440" s="33">
        <v>19937.761429999999</v>
      </c>
      <c r="DU440" s="33">
        <v>24216.251</v>
      </c>
      <c r="DV440" s="33">
        <v>32174.241620000001</v>
      </c>
      <c r="DW440" s="33">
        <v>26441.065579999999</v>
      </c>
      <c r="DX440" s="33">
        <v>19937.761429999999</v>
      </c>
      <c r="DY440" s="33">
        <v>24216.251</v>
      </c>
      <c r="DZ440" s="33">
        <v>32174.241620000001</v>
      </c>
      <c r="EA440" s="33">
        <v>26441.065579999999</v>
      </c>
      <c r="EB440" s="33">
        <v>19937.761429999999</v>
      </c>
      <c r="EC440" s="33">
        <v>24216.251</v>
      </c>
      <c r="ED440" s="33">
        <v>32174.241620000001</v>
      </c>
      <c r="EE440" s="33">
        <v>26441.065579999999</v>
      </c>
      <c r="EF440" s="33">
        <v>19937.761429999999</v>
      </c>
      <c r="EG440" s="33">
        <v>24216.251</v>
      </c>
      <c r="EH440" s="33">
        <v>32174.241620000001</v>
      </c>
      <c r="EI440" s="33">
        <v>26441.065579999999</v>
      </c>
      <c r="EJ440" s="33">
        <v>19937.761429999999</v>
      </c>
      <c r="EK440" s="33">
        <v>24216.251</v>
      </c>
      <c r="EL440" s="33">
        <v>32174.241620000001</v>
      </c>
      <c r="EM440" s="33">
        <v>26441.065579999999</v>
      </c>
      <c r="EN440" s="33">
        <v>19937.761429999999</v>
      </c>
      <c r="EO440" s="33">
        <v>24216.251</v>
      </c>
      <c r="EP440" s="33">
        <v>32174.241620000001</v>
      </c>
      <c r="EQ440" s="33">
        <v>26441.065579999999</v>
      </c>
      <c r="ER440" s="33">
        <v>19937.761429999999</v>
      </c>
      <c r="ES440" s="33">
        <v>24216.251</v>
      </c>
      <c r="ET440" s="33">
        <v>32174.241620000001</v>
      </c>
      <c r="EU440" s="33">
        <v>26441.065579999999</v>
      </c>
      <c r="EV440" s="33">
        <v>19937.761429999999</v>
      </c>
      <c r="EW440" s="33">
        <v>24216.251</v>
      </c>
      <c r="EX440" s="33">
        <v>32174.241620000001</v>
      </c>
      <c r="EY440" s="33">
        <v>26441.065579999999</v>
      </c>
      <c r="EZ440" s="33">
        <v>19937.761429999999</v>
      </c>
      <c r="FA440" s="33">
        <v>24216.251</v>
      </c>
      <c r="FB440" s="33">
        <v>32174.241620000001</v>
      </c>
      <c r="FC440" s="33">
        <v>26441.065579999999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804.06710880000003</v>
      </c>
      <c r="BY449" s="33">
        <v>976.61369860000002</v>
      </c>
      <c r="BZ449" s="33">
        <v>1297.550356</v>
      </c>
      <c r="CA449" s="33">
        <v>1066.337925</v>
      </c>
      <c r="CB449" s="33">
        <v>1457.022105</v>
      </c>
      <c r="CC449" s="33">
        <v>1769.6877930000001</v>
      </c>
      <c r="CD449" s="33">
        <v>2351.245973</v>
      </c>
      <c r="CE449" s="33">
        <v>1932.2739509999999</v>
      </c>
      <c r="CF449" s="33">
        <v>2410.526292</v>
      </c>
      <c r="CG449" s="33">
        <v>2927.8066130000002</v>
      </c>
      <c r="CH449" s="33">
        <v>3889.9480079999998</v>
      </c>
      <c r="CI449" s="33">
        <v>3196.792379</v>
      </c>
      <c r="CJ449" s="33">
        <v>4597.1472510000003</v>
      </c>
      <c r="CK449" s="33">
        <v>5583.6595369999995</v>
      </c>
      <c r="CL449" s="33">
        <v>7418.5723879999996</v>
      </c>
      <c r="CM449" s="33">
        <v>6096.6459249999998</v>
      </c>
      <c r="CN449" s="33">
        <v>7421.5881849999996</v>
      </c>
      <c r="CO449" s="33">
        <v>9014.2036759999992</v>
      </c>
      <c r="CP449" s="33">
        <v>11976.468489999999</v>
      </c>
      <c r="CQ449" s="33">
        <v>9842.3637309999995</v>
      </c>
      <c r="CR449" s="33">
        <v>10442.54522</v>
      </c>
      <c r="CS449" s="33">
        <v>12683.43475</v>
      </c>
      <c r="CT449" s="33">
        <v>16851.489280000002</v>
      </c>
      <c r="CU449" s="33">
        <v>13848.6973</v>
      </c>
      <c r="CV449" s="33">
        <v>13379.80596</v>
      </c>
      <c r="CW449" s="33">
        <v>16251.008959999999</v>
      </c>
      <c r="CX449" s="33">
        <v>21591.446530000001</v>
      </c>
      <c r="CY449" s="33">
        <v>17744.034510000001</v>
      </c>
      <c r="CZ449" s="33">
        <v>16948.487290000001</v>
      </c>
      <c r="DA449" s="33">
        <v>20585.50173</v>
      </c>
      <c r="DB449" s="33">
        <v>27350.348590000001</v>
      </c>
      <c r="DC449" s="33">
        <v>22476.749240000001</v>
      </c>
      <c r="DD449" s="33">
        <v>17813.109779999999</v>
      </c>
      <c r="DE449" s="33">
        <v>21635.665529999998</v>
      </c>
      <c r="DF449" s="33">
        <v>28745.619210000001</v>
      </c>
      <c r="DG449" s="33">
        <v>23623.394509999998</v>
      </c>
      <c r="DH449" s="33">
        <v>19937.761429999999</v>
      </c>
      <c r="DI449" s="33">
        <v>24216.251</v>
      </c>
      <c r="DJ449" s="33">
        <v>32174.241620000001</v>
      </c>
      <c r="DK449" s="33">
        <v>26441.065579999999</v>
      </c>
      <c r="DL449" s="33">
        <v>19937.761429999999</v>
      </c>
      <c r="DM449" s="33">
        <v>24216.251</v>
      </c>
      <c r="DN449" s="33">
        <v>32174.241620000001</v>
      </c>
      <c r="DO449" s="33">
        <v>26441.065579999999</v>
      </c>
      <c r="DP449" s="33">
        <v>19937.761429999999</v>
      </c>
      <c r="DQ449" s="33">
        <v>24216.251</v>
      </c>
      <c r="DR449" s="33">
        <v>32174.241620000001</v>
      </c>
      <c r="DS449" s="33">
        <v>26441.065579999999</v>
      </c>
      <c r="DT449" s="33">
        <v>19937.761429999999</v>
      </c>
      <c r="DU449" s="33">
        <v>24216.251</v>
      </c>
      <c r="DV449" s="33">
        <v>32174.241620000001</v>
      </c>
      <c r="DW449" s="33">
        <v>26441.065579999999</v>
      </c>
      <c r="DX449" s="33">
        <v>19937.761429999999</v>
      </c>
      <c r="DY449" s="33">
        <v>24216.251</v>
      </c>
      <c r="DZ449" s="33">
        <v>32174.241620000001</v>
      </c>
      <c r="EA449" s="33">
        <v>26441.065579999999</v>
      </c>
      <c r="EB449" s="33">
        <v>19937.761429999999</v>
      </c>
      <c r="EC449" s="33">
        <v>24216.251</v>
      </c>
      <c r="ED449" s="33">
        <v>32174.241620000001</v>
      </c>
      <c r="EE449" s="33">
        <v>26441.065579999999</v>
      </c>
      <c r="EF449" s="33">
        <v>19937.761429999999</v>
      </c>
      <c r="EG449" s="33">
        <v>24216.251</v>
      </c>
      <c r="EH449" s="33">
        <v>32174.241620000001</v>
      </c>
      <c r="EI449" s="33">
        <v>26441.065579999999</v>
      </c>
      <c r="EJ449" s="33">
        <v>19937.761429999999</v>
      </c>
      <c r="EK449" s="33">
        <v>24216.251</v>
      </c>
      <c r="EL449" s="33">
        <v>32174.241620000001</v>
      </c>
      <c r="EM449" s="33">
        <v>26441.065579999999</v>
      </c>
      <c r="EN449" s="33">
        <v>19937.761429999999</v>
      </c>
      <c r="EO449" s="33">
        <v>24216.251</v>
      </c>
      <c r="EP449" s="33">
        <v>32174.241620000001</v>
      </c>
      <c r="EQ449" s="33">
        <v>26441.065579999999</v>
      </c>
      <c r="ER449" s="33">
        <v>19937.761429999999</v>
      </c>
      <c r="ES449" s="33">
        <v>24216.251</v>
      </c>
      <c r="ET449" s="33">
        <v>32174.241620000001</v>
      </c>
      <c r="EU449" s="33">
        <v>26441.065579999999</v>
      </c>
      <c r="EV449" s="33">
        <v>19937.761429999999</v>
      </c>
      <c r="EW449" s="33">
        <v>24216.251</v>
      </c>
      <c r="EX449" s="33">
        <v>32174.241620000001</v>
      </c>
      <c r="EY449" s="33">
        <v>26441.065579999999</v>
      </c>
      <c r="EZ449" s="33">
        <v>19937.761429999999</v>
      </c>
      <c r="FA449" s="33">
        <v>24216.251</v>
      </c>
      <c r="FB449" s="33">
        <v>32174.241620000001</v>
      </c>
      <c r="FC449" s="33">
        <v>26441.065579999999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5514.8130309999997</v>
      </c>
      <c r="DM464" s="33">
        <v>6698.2493039999999</v>
      </c>
      <c r="DN464" s="33">
        <v>8899.4407709999996</v>
      </c>
      <c r="DO464" s="33">
        <v>7313.6361660000002</v>
      </c>
      <c r="DP464" s="33">
        <v>7119.4913230000002</v>
      </c>
      <c r="DQ464" s="33">
        <v>8647.27916</v>
      </c>
      <c r="DR464" s="33">
        <v>11488.964540000001</v>
      </c>
      <c r="DS464" s="33">
        <v>9441.7288360000002</v>
      </c>
      <c r="DT464" s="33">
        <v>8320.5979229999994</v>
      </c>
      <c r="DU464" s="33">
        <v>10106.133959999999</v>
      </c>
      <c r="DV464" s="33">
        <v>13427.23098</v>
      </c>
      <c r="DW464" s="33">
        <v>11034.6127</v>
      </c>
      <c r="DX464" s="33">
        <v>9531.5146370000002</v>
      </c>
      <c r="DY464" s="33">
        <v>11576.904039999999</v>
      </c>
      <c r="DZ464" s="33">
        <v>15381.32834</v>
      </c>
      <c r="EA464" s="33">
        <v>12640.50654</v>
      </c>
      <c r="EB464" s="33">
        <v>10768.3694</v>
      </c>
      <c r="EC464" s="33">
        <v>13079.17829</v>
      </c>
      <c r="ED464" s="33">
        <v>17377.28282</v>
      </c>
      <c r="EE464" s="33">
        <v>14280.79891</v>
      </c>
      <c r="EF464" s="33">
        <v>12324.718409999999</v>
      </c>
      <c r="EG464" s="33">
        <v>14969.50776</v>
      </c>
      <c r="EH464" s="33">
        <v>19888.81597</v>
      </c>
      <c r="EI464" s="33">
        <v>16344.79823</v>
      </c>
      <c r="EJ464" s="33">
        <v>13760.96506</v>
      </c>
      <c r="EK464" s="33">
        <v>16713.961859999999</v>
      </c>
      <c r="EL464" s="33">
        <v>22206.535889999999</v>
      </c>
      <c r="EM464" s="33">
        <v>18249.520189999999</v>
      </c>
      <c r="EN464" s="33">
        <v>15838.96206</v>
      </c>
      <c r="EO464" s="33">
        <v>19237.880959999999</v>
      </c>
      <c r="EP464" s="33">
        <v>25559.87011</v>
      </c>
      <c r="EQ464" s="33">
        <v>21005.318790000001</v>
      </c>
      <c r="ER464" s="33">
        <v>17650.158879999999</v>
      </c>
      <c r="ES464" s="33">
        <v>21437.746620000002</v>
      </c>
      <c r="ET464" s="33">
        <v>28482.659830000001</v>
      </c>
      <c r="EU464" s="33">
        <v>23407.292249999999</v>
      </c>
      <c r="EV464" s="33">
        <v>18845.64516</v>
      </c>
      <c r="EW464" s="33">
        <v>22889.775020000001</v>
      </c>
      <c r="EX464" s="33">
        <v>30411.85657</v>
      </c>
      <c r="EY464" s="33">
        <v>24992.722549999999</v>
      </c>
      <c r="EZ464" s="33">
        <v>19245.800350000001</v>
      </c>
      <c r="FA464" s="33">
        <v>23375.800429999999</v>
      </c>
      <c r="FB464" s="33">
        <v>31057.600569999999</v>
      </c>
      <c r="FC464" s="33">
        <v>25523.40047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5514.8130309999997</v>
      </c>
      <c r="DM473" s="33">
        <v>6698.2493039999999</v>
      </c>
      <c r="DN473" s="33">
        <v>8899.4407709999996</v>
      </c>
      <c r="DO473" s="33">
        <v>7313.6361660000002</v>
      </c>
      <c r="DP473" s="33">
        <v>7119.4913230000002</v>
      </c>
      <c r="DQ473" s="33">
        <v>8647.27916</v>
      </c>
      <c r="DR473" s="33">
        <v>11488.964540000001</v>
      </c>
      <c r="DS473" s="33">
        <v>9441.7288360000002</v>
      </c>
      <c r="DT473" s="33">
        <v>8320.5979229999994</v>
      </c>
      <c r="DU473" s="33">
        <v>10106.133959999999</v>
      </c>
      <c r="DV473" s="33">
        <v>13427.23098</v>
      </c>
      <c r="DW473" s="33">
        <v>11034.6127</v>
      </c>
      <c r="DX473" s="33">
        <v>9531.5146370000002</v>
      </c>
      <c r="DY473" s="33">
        <v>11576.904039999999</v>
      </c>
      <c r="DZ473" s="33">
        <v>15381.32834</v>
      </c>
      <c r="EA473" s="33">
        <v>12640.50654</v>
      </c>
      <c r="EB473" s="33">
        <v>10768.3694</v>
      </c>
      <c r="EC473" s="33">
        <v>13079.17829</v>
      </c>
      <c r="ED473" s="33">
        <v>17377.28282</v>
      </c>
      <c r="EE473" s="33">
        <v>14280.79891</v>
      </c>
      <c r="EF473" s="33">
        <v>12324.718409999999</v>
      </c>
      <c r="EG473" s="33">
        <v>14969.50776</v>
      </c>
      <c r="EH473" s="33">
        <v>19888.81597</v>
      </c>
      <c r="EI473" s="33">
        <v>16344.79823</v>
      </c>
      <c r="EJ473" s="33">
        <v>13760.96506</v>
      </c>
      <c r="EK473" s="33">
        <v>16713.961859999999</v>
      </c>
      <c r="EL473" s="33">
        <v>22206.535889999999</v>
      </c>
      <c r="EM473" s="33">
        <v>18249.520189999999</v>
      </c>
      <c r="EN473" s="33">
        <v>15838.96206</v>
      </c>
      <c r="EO473" s="33">
        <v>19237.880959999999</v>
      </c>
      <c r="EP473" s="33">
        <v>25559.87011</v>
      </c>
      <c r="EQ473" s="33">
        <v>21005.318790000001</v>
      </c>
      <c r="ER473" s="33">
        <v>17650.158879999999</v>
      </c>
      <c r="ES473" s="33">
        <v>21437.746620000002</v>
      </c>
      <c r="ET473" s="33">
        <v>28482.659830000001</v>
      </c>
      <c r="EU473" s="33">
        <v>23407.292249999999</v>
      </c>
      <c r="EV473" s="33">
        <v>18845.64516</v>
      </c>
      <c r="EW473" s="33">
        <v>22889.775020000001</v>
      </c>
      <c r="EX473" s="33">
        <v>30411.85657</v>
      </c>
      <c r="EY473" s="33">
        <v>24992.722549999999</v>
      </c>
      <c r="EZ473" s="33">
        <v>19245.800350000001</v>
      </c>
      <c r="FA473" s="33">
        <v>23375.800429999999</v>
      </c>
      <c r="FB473" s="33">
        <v>31057.600569999999</v>
      </c>
      <c r="FC473" s="33">
        <v>25523.40047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520.71714159999999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1543.7302079999999</v>
      </c>
      <c r="CQ654" s="33">
        <v>1861.7816150000001</v>
      </c>
      <c r="CT654" s="33">
        <v>502.15992679999999</v>
      </c>
      <c r="CU654" s="33">
        <v>1861.7816150000001</v>
      </c>
      <c r="CY654" s="33">
        <v>1861.7816150000001</v>
      </c>
      <c r="DC654" s="33">
        <v>1861.7816150000001</v>
      </c>
      <c r="DF654" s="33">
        <v>713.27842650000002</v>
      </c>
      <c r="DG654" s="33">
        <v>1861.7816150000001</v>
      </c>
      <c r="DH654" s="33">
        <v>1533.9917</v>
      </c>
      <c r="DJ654" s="33">
        <v>1861.7816150000001</v>
      </c>
      <c r="DK654" s="33">
        <v>1861.7816150000001</v>
      </c>
      <c r="DO654" s="33">
        <v>1861.7816150000001</v>
      </c>
      <c r="DP654" s="33">
        <v>1391.8962120000001</v>
      </c>
      <c r="DS654" s="33">
        <v>1861.7816150000001</v>
      </c>
      <c r="DT654" s="33">
        <v>1861.7816150000001</v>
      </c>
      <c r="DW654" s="33">
        <v>1861.7816150000001</v>
      </c>
      <c r="DX654" s="33">
        <v>1359.6216890000001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1654.1687139999999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DX656" s="33">
        <v>1144.545644</v>
      </c>
      <c r="EA656" s="33">
        <v>1171.074848</v>
      </c>
      <c r="EB656" s="33">
        <v>133.7461485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520.71714159999999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1543.7302079999999</v>
      </c>
      <c r="CQ665" s="33">
        <v>1861.7816150000001</v>
      </c>
      <c r="CR665" s="33">
        <v>0</v>
      </c>
      <c r="CS665" s="33">
        <v>0</v>
      </c>
      <c r="CT665" s="33">
        <v>502.15992679999999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713.27842650000002</v>
      </c>
      <c r="DG665" s="33">
        <v>1861.7816150000001</v>
      </c>
      <c r="DH665" s="33">
        <v>1560.5209030000001</v>
      </c>
      <c r="DI665" s="33">
        <v>0</v>
      </c>
      <c r="DJ665" s="33">
        <v>1861.7816150000001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1391.8962120000001</v>
      </c>
      <c r="DQ665" s="33">
        <v>0</v>
      </c>
      <c r="DR665" s="33">
        <v>0</v>
      </c>
      <c r="DS665" s="33">
        <v>3032.856464</v>
      </c>
      <c r="DT665" s="33">
        <v>1861.7816150000001</v>
      </c>
      <c r="DU665" s="33">
        <v>0</v>
      </c>
      <c r="DV665" s="33">
        <v>0</v>
      </c>
      <c r="DW665" s="33">
        <v>3032.856464</v>
      </c>
      <c r="DX665" s="33">
        <v>2504.1673329999999</v>
      </c>
      <c r="DY665" s="33">
        <v>0</v>
      </c>
      <c r="DZ665" s="33">
        <v>0</v>
      </c>
      <c r="EA665" s="33">
        <v>3032.856464</v>
      </c>
      <c r="EB665" s="33">
        <v>1995.5277639999999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1654.1687139999999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2685.8651840000002</v>
      </c>
      <c r="CU666" s="33">
        <v>1627.97147</v>
      </c>
      <c r="CY666" s="33">
        <v>425.86166220000001</v>
      </c>
      <c r="DG666" s="33">
        <v>1316.578622</v>
      </c>
      <c r="DK666" s="33">
        <v>2714.5060189999999</v>
      </c>
      <c r="EI666" s="33">
        <v>376.26041850000001</v>
      </c>
      <c r="EM666" s="33">
        <v>842.72352030000002</v>
      </c>
      <c r="EQ666" s="33">
        <v>219.7521959</v>
      </c>
      <c r="EU666" s="33">
        <v>327.5980692</v>
      </c>
      <c r="EY666" s="33">
        <v>1578.755281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231.9570301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1147.239836</v>
      </c>
      <c r="BW668" s="33">
        <v>1029.901586</v>
      </c>
      <c r="CA668" s="33">
        <v>941.02122280000003</v>
      </c>
      <c r="CE668" s="33">
        <v>796.37168159999999</v>
      </c>
      <c r="CI668" s="33">
        <v>934.62153669999998</v>
      </c>
      <c r="CM668" s="33">
        <v>761.64195740000002</v>
      </c>
      <c r="DK668" s="33">
        <v>821.29798879999998</v>
      </c>
      <c r="FC668" s="33">
        <v>640.29137300000002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EA669" s="33">
        <v>1.7361158640000001</v>
      </c>
      <c r="EE669" s="33">
        <v>109.8156662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4266.3162110000003</v>
      </c>
      <c r="BT677" s="33">
        <v>0</v>
      </c>
      <c r="BU677" s="33">
        <v>0</v>
      </c>
      <c r="BV677" s="33">
        <v>0</v>
      </c>
      <c r="BW677" s="33">
        <v>4145.0145730000004</v>
      </c>
      <c r="BX677" s="33">
        <v>0</v>
      </c>
      <c r="BY677" s="33">
        <v>0</v>
      </c>
      <c r="BZ677" s="33">
        <v>0</v>
      </c>
      <c r="CA677" s="33">
        <v>4060.0975979999998</v>
      </c>
      <c r="CB677" s="33">
        <v>0</v>
      </c>
      <c r="CC677" s="33">
        <v>0</v>
      </c>
      <c r="CD677" s="33">
        <v>0</v>
      </c>
      <c r="CE677" s="33">
        <v>3915.4480570000001</v>
      </c>
      <c r="CF677" s="33">
        <v>0</v>
      </c>
      <c r="CG677" s="33">
        <v>0</v>
      </c>
      <c r="CH677" s="33">
        <v>0</v>
      </c>
      <c r="CI677" s="33">
        <v>4053.6979120000001</v>
      </c>
      <c r="CJ677" s="33">
        <v>0</v>
      </c>
      <c r="CK677" s="33">
        <v>0</v>
      </c>
      <c r="CL677" s="33">
        <v>0</v>
      </c>
      <c r="CM677" s="33">
        <v>3880.7183329999998</v>
      </c>
      <c r="CN677" s="33">
        <v>0</v>
      </c>
      <c r="CO677" s="33">
        <v>0</v>
      </c>
      <c r="CP677" s="33">
        <v>0</v>
      </c>
      <c r="CQ677" s="33">
        <v>3090.4355399999999</v>
      </c>
      <c r="CR677" s="33">
        <v>0</v>
      </c>
      <c r="CS677" s="33">
        <v>0</v>
      </c>
      <c r="CT677" s="33">
        <v>0</v>
      </c>
      <c r="CU677" s="33">
        <v>2032.5418259999999</v>
      </c>
      <c r="CV677" s="33">
        <v>0</v>
      </c>
      <c r="CW677" s="33">
        <v>0</v>
      </c>
      <c r="CX677" s="33">
        <v>0</v>
      </c>
      <c r="CY677" s="33">
        <v>830.43201829999998</v>
      </c>
      <c r="CZ677" s="33">
        <v>0</v>
      </c>
      <c r="DA677" s="33">
        <v>0</v>
      </c>
      <c r="DB677" s="33">
        <v>0</v>
      </c>
      <c r="DC677" s="33">
        <v>235.92041839999999</v>
      </c>
      <c r="DD677" s="33">
        <v>0</v>
      </c>
      <c r="DE677" s="33">
        <v>0</v>
      </c>
      <c r="DF677" s="33">
        <v>0</v>
      </c>
      <c r="DG677" s="33">
        <v>1721.1489779999999</v>
      </c>
      <c r="DH677" s="33">
        <v>0</v>
      </c>
      <c r="DI677" s="33">
        <v>0</v>
      </c>
      <c r="DJ677" s="33">
        <v>0</v>
      </c>
      <c r="DK677" s="33">
        <v>3940.3743639999998</v>
      </c>
      <c r="DL677" s="33">
        <v>0</v>
      </c>
      <c r="DM677" s="33">
        <v>0</v>
      </c>
      <c r="DN677" s="33">
        <v>0</v>
      </c>
      <c r="DO677" s="33">
        <v>404.57035610000003</v>
      </c>
      <c r="DP677" s="33">
        <v>0</v>
      </c>
      <c r="DQ677" s="33">
        <v>0</v>
      </c>
      <c r="DR677" s="33">
        <v>0</v>
      </c>
      <c r="DS677" s="33">
        <v>404.57035610000003</v>
      </c>
      <c r="DT677" s="33">
        <v>0</v>
      </c>
      <c r="DU677" s="33">
        <v>0</v>
      </c>
      <c r="DV677" s="33">
        <v>0</v>
      </c>
      <c r="DW677" s="33">
        <v>235.92041839999999</v>
      </c>
      <c r="DX677" s="33">
        <v>0</v>
      </c>
      <c r="DY677" s="33">
        <v>0</v>
      </c>
      <c r="DZ677" s="33">
        <v>0</v>
      </c>
      <c r="EA677" s="33">
        <v>1.7361158640000001</v>
      </c>
      <c r="EB677" s="33">
        <v>0</v>
      </c>
      <c r="EC677" s="33">
        <v>0</v>
      </c>
      <c r="ED677" s="33">
        <v>0</v>
      </c>
      <c r="EE677" s="33">
        <v>345.73608469999999</v>
      </c>
      <c r="EF677" s="33">
        <v>0</v>
      </c>
      <c r="EG677" s="33">
        <v>0</v>
      </c>
      <c r="EH677" s="33">
        <v>0</v>
      </c>
      <c r="EI677" s="33">
        <v>780.83077460000004</v>
      </c>
      <c r="EJ677" s="33">
        <v>0</v>
      </c>
      <c r="EK677" s="33">
        <v>0</v>
      </c>
      <c r="EL677" s="33">
        <v>0</v>
      </c>
      <c r="EM677" s="33">
        <v>1247.293876</v>
      </c>
      <c r="EN677" s="33">
        <v>0</v>
      </c>
      <c r="EO677" s="33">
        <v>0</v>
      </c>
      <c r="EP677" s="33">
        <v>0</v>
      </c>
      <c r="EQ677" s="33">
        <v>624.32255199999997</v>
      </c>
      <c r="ER677" s="33">
        <v>0</v>
      </c>
      <c r="ES677" s="33">
        <v>0</v>
      </c>
      <c r="ET677" s="33">
        <v>0</v>
      </c>
      <c r="EU677" s="33">
        <v>732.16842529999997</v>
      </c>
      <c r="EV677" s="33">
        <v>0</v>
      </c>
      <c r="EW677" s="33">
        <v>0</v>
      </c>
      <c r="EX677" s="33">
        <v>0</v>
      </c>
      <c r="EY677" s="33">
        <v>1983.3256369999999</v>
      </c>
      <c r="EZ677" s="33">
        <v>0</v>
      </c>
      <c r="FA677" s="33">
        <v>0</v>
      </c>
      <c r="FB677" s="33">
        <v>0</v>
      </c>
      <c r="FC677" s="33">
        <v>3759.367749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283.7349433</v>
      </c>
      <c r="BK678" s="33">
        <v>14.832797019999999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283.7349433</v>
      </c>
      <c r="BH689" s="33">
        <v>0</v>
      </c>
      <c r="BI689" s="33">
        <v>0</v>
      </c>
      <c r="BJ689" s="33">
        <v>0</v>
      </c>
      <c r="BK689" s="33">
        <v>14.832797019999999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I751" s="33">
        <v>1255.399817</v>
      </c>
      <c r="CM751" s="33">
        <v>1444.894129</v>
      </c>
      <c r="CQ751" s="33">
        <v>1634.3884410000001</v>
      </c>
      <c r="CU751" s="33">
        <v>1823.8827530000001</v>
      </c>
      <c r="CY751" s="33">
        <v>2013.3770649999999</v>
      </c>
      <c r="DC751" s="33">
        <v>2202.8713769999999</v>
      </c>
      <c r="DG751" s="33">
        <v>2392.3656890000002</v>
      </c>
      <c r="DK751" s="33">
        <v>2581.860001</v>
      </c>
      <c r="DO751" s="33">
        <v>2771.3543129999998</v>
      </c>
      <c r="DS751" s="33">
        <v>2960.8486250000001</v>
      </c>
      <c r="DW751" s="33">
        <v>3150.3429369999999</v>
      </c>
      <c r="EA751" s="33">
        <v>3339.8372490000002</v>
      </c>
      <c r="EE751" s="33">
        <v>3529.331561</v>
      </c>
      <c r="EF751" s="33">
        <v>12.27904565</v>
      </c>
      <c r="EI751" s="33">
        <v>3718.8258729999998</v>
      </c>
      <c r="EJ751" s="33">
        <v>722.19212600000003</v>
      </c>
      <c r="EM751" s="33">
        <v>3718.8258729999998</v>
      </c>
      <c r="EN751" s="33">
        <v>810.89954809999995</v>
      </c>
      <c r="EQ751" s="33">
        <v>3718.8258729999998</v>
      </c>
      <c r="ER751" s="33">
        <v>1631.1122680000001</v>
      </c>
      <c r="EU751" s="33">
        <v>3718.8258729999998</v>
      </c>
      <c r="EV751" s="33">
        <v>2370.4795939999999</v>
      </c>
      <c r="EY751" s="33">
        <v>3718.8258729999998</v>
      </c>
      <c r="EZ751" s="33">
        <v>2813.3144320000001</v>
      </c>
      <c r="FC751" s="33">
        <v>3718.8258729999998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T756" s="33">
        <v>17.183170050000001</v>
      </c>
      <c r="CU756" s="33">
        <v>366.67149369999998</v>
      </c>
      <c r="CX756" s="33">
        <v>75.422893439999996</v>
      </c>
      <c r="CY756" s="33">
        <v>366.67149369999998</v>
      </c>
      <c r="DB756" s="33">
        <v>527.04083869999999</v>
      </c>
      <c r="DC756" s="33">
        <v>926.62718570000004</v>
      </c>
      <c r="DF756" s="33">
        <v>614.71846089999997</v>
      </c>
      <c r="DG756" s="33">
        <v>926.62718570000004</v>
      </c>
      <c r="DJ756" s="33">
        <v>542.03058880000003</v>
      </c>
      <c r="DK756" s="33">
        <v>926.62718570000004</v>
      </c>
      <c r="DN756" s="33">
        <v>560.18839149999997</v>
      </c>
      <c r="DO756" s="33">
        <v>926.62718570000004</v>
      </c>
      <c r="DR756" s="33">
        <v>648.17703519999998</v>
      </c>
      <c r="DS756" s="33">
        <v>926.62718570000004</v>
      </c>
      <c r="DV756" s="33">
        <v>735.96381680000002</v>
      </c>
      <c r="DW756" s="33">
        <v>926.62718570000004</v>
      </c>
      <c r="DZ756" s="33">
        <v>823.05801889999998</v>
      </c>
      <c r="EA756" s="33">
        <v>926.62718570000004</v>
      </c>
      <c r="ED756" s="33">
        <v>909.2545748</v>
      </c>
      <c r="EE756" s="33">
        <v>926.62718570000004</v>
      </c>
      <c r="EH756" s="33">
        <v>926.62718570000004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2126.1261810000001</v>
      </c>
      <c r="CF761" s="33">
        <v>0</v>
      </c>
      <c r="CG761" s="33">
        <v>0</v>
      </c>
      <c r="CH761" s="33">
        <v>0</v>
      </c>
      <c r="CI761" s="33">
        <v>2315.6204929999999</v>
      </c>
      <c r="CJ761" s="33">
        <v>0</v>
      </c>
      <c r="CK761" s="33">
        <v>0</v>
      </c>
      <c r="CL761" s="33">
        <v>0</v>
      </c>
      <c r="CM761" s="33">
        <v>2505.1148050000002</v>
      </c>
      <c r="CN761" s="33">
        <v>0</v>
      </c>
      <c r="CO761" s="33">
        <v>0</v>
      </c>
      <c r="CP761" s="33">
        <v>0</v>
      </c>
      <c r="CQ761" s="33">
        <v>3186.3468560000001</v>
      </c>
      <c r="CR761" s="33">
        <v>0</v>
      </c>
      <c r="CS761" s="33">
        <v>0</v>
      </c>
      <c r="CT761" s="33">
        <v>17.183170050000001</v>
      </c>
      <c r="CU761" s="33">
        <v>3375.8411679999999</v>
      </c>
      <c r="CV761" s="33">
        <v>0</v>
      </c>
      <c r="CW761" s="33">
        <v>0</v>
      </c>
      <c r="CX761" s="33">
        <v>75.422893439999996</v>
      </c>
      <c r="CY761" s="33">
        <v>3565.3354800000002</v>
      </c>
      <c r="CZ761" s="33">
        <v>0</v>
      </c>
      <c r="DA761" s="33">
        <v>0</v>
      </c>
      <c r="DB761" s="33">
        <v>527.04083869999999</v>
      </c>
      <c r="DC761" s="33">
        <v>4314.785484</v>
      </c>
      <c r="DD761" s="33">
        <v>0</v>
      </c>
      <c r="DE761" s="33">
        <v>0</v>
      </c>
      <c r="DF761" s="33">
        <v>614.71846089999997</v>
      </c>
      <c r="DG761" s="33">
        <v>4504.2797959999998</v>
      </c>
      <c r="DH761" s="33">
        <v>0</v>
      </c>
      <c r="DI761" s="33">
        <v>0</v>
      </c>
      <c r="DJ761" s="33">
        <v>542.03058880000003</v>
      </c>
      <c r="DK761" s="33">
        <v>4693.7741079999996</v>
      </c>
      <c r="DL761" s="33">
        <v>0</v>
      </c>
      <c r="DM761" s="33">
        <v>0</v>
      </c>
      <c r="DN761" s="33">
        <v>560.18839149999997</v>
      </c>
      <c r="DO761" s="33">
        <v>4883.2684200000003</v>
      </c>
      <c r="DP761" s="33">
        <v>0</v>
      </c>
      <c r="DQ761" s="33">
        <v>0</v>
      </c>
      <c r="DR761" s="33">
        <v>648.17703519999998</v>
      </c>
      <c r="DS761" s="33">
        <v>5078.4475620000003</v>
      </c>
      <c r="DT761" s="33">
        <v>0</v>
      </c>
      <c r="DU761" s="33">
        <v>0</v>
      </c>
      <c r="DV761" s="33">
        <v>735.96381680000002</v>
      </c>
      <c r="DW761" s="33">
        <v>5267.9418740000001</v>
      </c>
      <c r="DX761" s="33">
        <v>0</v>
      </c>
      <c r="DY761" s="33">
        <v>0</v>
      </c>
      <c r="DZ761" s="33">
        <v>823.05801889999998</v>
      </c>
      <c r="EA761" s="33">
        <v>5457.4361859999999</v>
      </c>
      <c r="EB761" s="33">
        <v>0</v>
      </c>
      <c r="EC761" s="33">
        <v>0</v>
      </c>
      <c r="ED761" s="33">
        <v>909.2545748</v>
      </c>
      <c r="EE761" s="33">
        <v>5646.9304979999997</v>
      </c>
      <c r="EF761" s="33">
        <v>12.27904565</v>
      </c>
      <c r="EG761" s="33">
        <v>0</v>
      </c>
      <c r="EH761" s="33">
        <v>926.62718570000004</v>
      </c>
      <c r="EI761" s="33">
        <v>5836.4248100000004</v>
      </c>
      <c r="EJ761" s="33">
        <v>722.19212600000003</v>
      </c>
      <c r="EK761" s="33">
        <v>0</v>
      </c>
      <c r="EL761" s="33">
        <v>926.62718570000004</v>
      </c>
      <c r="EM761" s="33">
        <v>5836.4248100000004</v>
      </c>
      <c r="EN761" s="33">
        <v>810.89954809999995</v>
      </c>
      <c r="EO761" s="33">
        <v>0</v>
      </c>
      <c r="EP761" s="33">
        <v>926.62718570000004</v>
      </c>
      <c r="EQ761" s="33">
        <v>5836.4248100000004</v>
      </c>
      <c r="ER761" s="33">
        <v>1631.1122680000001</v>
      </c>
      <c r="ES761" s="33">
        <v>0</v>
      </c>
      <c r="ET761" s="33">
        <v>926.62718570000004</v>
      </c>
      <c r="EU761" s="33">
        <v>5836.4248100000004</v>
      </c>
      <c r="EV761" s="33">
        <v>2370.4795939999999</v>
      </c>
      <c r="EW761" s="33">
        <v>0</v>
      </c>
      <c r="EX761" s="33">
        <v>926.62718570000004</v>
      </c>
      <c r="EY761" s="33">
        <v>5836.4248100000004</v>
      </c>
      <c r="EZ761" s="33">
        <v>2813.3144320000001</v>
      </c>
      <c r="FA761" s="33">
        <v>0</v>
      </c>
      <c r="FB761" s="33">
        <v>926.62718570000004</v>
      </c>
      <c r="FC761" s="33">
        <v>5836.4248100000004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60206.238039999997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65641.422099999996</v>
      </c>
      <c r="M762" s="33">
        <v>61707.588259999997</v>
      </c>
      <c r="N762" s="33">
        <v>61949.43434</v>
      </c>
      <c r="O762" s="33">
        <v>63865.230450000003</v>
      </c>
      <c r="P762" s="33">
        <v>68278.413839999994</v>
      </c>
      <c r="Q762" s="33">
        <v>64194.102899999998</v>
      </c>
      <c r="R762" s="33">
        <v>64437.859250000001</v>
      </c>
      <c r="S762" s="33">
        <v>66440.042549999998</v>
      </c>
      <c r="T762" s="33">
        <v>68315.532229999997</v>
      </c>
      <c r="U762" s="33">
        <v>64242.536999999997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65414.340129999997</v>
      </c>
      <c r="Z762" s="33">
        <v>65659.016799999998</v>
      </c>
      <c r="AA762" s="33">
        <v>67692.905960000004</v>
      </c>
      <c r="AB762" s="33">
        <v>70679.124360000002</v>
      </c>
      <c r="AC762" s="33">
        <v>66462.625549999997</v>
      </c>
      <c r="AD762" s="33">
        <v>66706.304980000001</v>
      </c>
      <c r="AE762" s="33">
        <v>68778.360060000006</v>
      </c>
      <c r="AF762" s="33">
        <v>75854.272219999999</v>
      </c>
      <c r="AG762" s="33">
        <v>71336.462660000005</v>
      </c>
      <c r="AH762" s="33">
        <v>71606.33799</v>
      </c>
      <c r="AI762" s="33">
        <v>73824.958480000001</v>
      </c>
      <c r="AJ762" s="33">
        <v>79651.314729999998</v>
      </c>
      <c r="AK762" s="33">
        <v>74922.094419999994</v>
      </c>
      <c r="AL762" s="33">
        <v>75213.328739999997</v>
      </c>
      <c r="AM762" s="33">
        <v>77536.344979999994</v>
      </c>
      <c r="AN762" s="33">
        <v>83543.684420000005</v>
      </c>
      <c r="AO762" s="33">
        <v>78603.965769999995</v>
      </c>
      <c r="AP762" s="33">
        <v>78918.588390000004</v>
      </c>
      <c r="AQ762" s="33">
        <v>81343.340060000002</v>
      </c>
      <c r="AR762" s="33">
        <v>86965.215809999994</v>
      </c>
      <c r="AS762" s="33">
        <v>81817.276370000007</v>
      </c>
      <c r="AT762" s="33">
        <v>82142.169869999998</v>
      </c>
      <c r="AU762" s="33">
        <v>84670.771389999994</v>
      </c>
      <c r="AV762" s="33">
        <v>90531.609819999998</v>
      </c>
      <c r="AW762" s="33">
        <v>85161.47782</v>
      </c>
      <c r="AX762" s="33">
        <v>85496.797470000005</v>
      </c>
      <c r="AY762" s="33">
        <v>88136.406470000002</v>
      </c>
      <c r="AZ762" s="33">
        <v>94135.388099999996</v>
      </c>
      <c r="BA762" s="33">
        <v>88541.134839999999</v>
      </c>
      <c r="BB762" s="33">
        <v>88888.797070000001</v>
      </c>
      <c r="BC762" s="33">
        <v>91640.134250000003</v>
      </c>
      <c r="BD762" s="33">
        <v>97866.61795</v>
      </c>
      <c r="BE762" s="33">
        <v>92036.339559999993</v>
      </c>
      <c r="BF762" s="33">
        <v>92394.926579999999</v>
      </c>
      <c r="BG762" s="33">
        <v>95265.370569999999</v>
      </c>
      <c r="BH762" s="33">
        <v>101071.3407</v>
      </c>
      <c r="BI762" s="33">
        <v>95046.326199999996</v>
      </c>
      <c r="BJ762" s="33">
        <v>95413.509300000005</v>
      </c>
      <c r="BK762" s="33">
        <v>98386.884390000007</v>
      </c>
      <c r="BL762" s="33">
        <v>104084.39969999999</v>
      </c>
      <c r="BM762" s="33">
        <v>97865.263130000007</v>
      </c>
      <c r="BN762" s="33">
        <v>98242.437850000002</v>
      </c>
      <c r="BO762" s="33">
        <v>101312.6597</v>
      </c>
      <c r="BP762" s="33">
        <v>107212.5588</v>
      </c>
      <c r="BQ762" s="33">
        <v>100791.1971</v>
      </c>
      <c r="BR762" s="33">
        <v>101179.22070000001</v>
      </c>
      <c r="BS762" s="33">
        <v>104349.3429</v>
      </c>
      <c r="BT762" s="33">
        <v>110429.5131</v>
      </c>
      <c r="BU762" s="33">
        <v>103802.3968</v>
      </c>
      <c r="BV762" s="33">
        <v>104202.8152</v>
      </c>
      <c r="BW762" s="33">
        <v>107473.7628</v>
      </c>
      <c r="BX762" s="33">
        <v>113748.0145</v>
      </c>
      <c r="BY762" s="33">
        <v>106913.6403</v>
      </c>
      <c r="BZ762" s="33">
        <v>107328.1954</v>
      </c>
      <c r="CA762" s="33">
        <v>110700.76669999999</v>
      </c>
      <c r="CB762" s="33">
        <v>117231.46580000001</v>
      </c>
      <c r="CC762" s="33">
        <v>110175.3815</v>
      </c>
      <c r="CD762" s="33">
        <v>110601.692</v>
      </c>
      <c r="CE762" s="33">
        <v>114084.1704</v>
      </c>
      <c r="CF762" s="33">
        <v>120773.30499999999</v>
      </c>
      <c r="CG762" s="33">
        <v>113496.30899999999</v>
      </c>
      <c r="CH762" s="33">
        <v>113934.5233</v>
      </c>
      <c r="CI762" s="33">
        <v>117526.6176</v>
      </c>
      <c r="CJ762" s="33">
        <v>124312.01760000001</v>
      </c>
      <c r="CK762" s="33">
        <v>116817.8078</v>
      </c>
      <c r="CL762" s="33">
        <v>117268.8447</v>
      </c>
      <c r="CM762" s="33">
        <v>120968.58530000001</v>
      </c>
      <c r="CN762" s="33">
        <v>127965.1992</v>
      </c>
      <c r="CO762" s="33">
        <v>120238.8673</v>
      </c>
      <c r="CP762" s="33">
        <v>120702.5289</v>
      </c>
      <c r="CQ762" s="33">
        <v>124514.8135</v>
      </c>
      <c r="CR762" s="33">
        <v>131740.5759</v>
      </c>
      <c r="CS762" s="33">
        <v>123779.91499999999</v>
      </c>
      <c r="CT762" s="33">
        <v>124256.3302</v>
      </c>
      <c r="CU762" s="33">
        <v>128184.15949999999</v>
      </c>
      <c r="CV762" s="33">
        <v>135761.79819999999</v>
      </c>
      <c r="CW762" s="33">
        <v>127557.5046</v>
      </c>
      <c r="CX762" s="33">
        <v>128050.2442</v>
      </c>
      <c r="CY762" s="33">
        <v>132096.75399999999</v>
      </c>
      <c r="CZ762" s="33">
        <v>139735.14540000001</v>
      </c>
      <c r="DA762" s="33">
        <v>131282.60070000001</v>
      </c>
      <c r="DB762" s="33">
        <v>131788.46780000001</v>
      </c>
      <c r="DC762" s="33">
        <v>135958.03200000001</v>
      </c>
      <c r="DD762" s="33">
        <v>143746.8492</v>
      </c>
      <c r="DE762" s="33">
        <v>135029.6384</v>
      </c>
      <c r="DF762" s="33">
        <v>135549.66390000001</v>
      </c>
      <c r="DG762" s="33">
        <v>139850.769</v>
      </c>
      <c r="DH762" s="33">
        <v>147605.76010000001</v>
      </c>
      <c r="DI762" s="33">
        <v>138631.27780000001</v>
      </c>
      <c r="DJ762" s="33">
        <v>139165.0159</v>
      </c>
      <c r="DK762" s="33">
        <v>143594.17310000001</v>
      </c>
      <c r="DL762" s="33">
        <v>151431.68309999999</v>
      </c>
      <c r="DM762" s="33">
        <v>142203.30410000001</v>
      </c>
      <c r="DN762" s="33">
        <v>142751.7512</v>
      </c>
      <c r="DO762" s="33">
        <v>147307.1453</v>
      </c>
      <c r="DP762" s="33">
        <v>154810.94029999999</v>
      </c>
      <c r="DQ762" s="33">
        <v>145355.62289999999</v>
      </c>
      <c r="DR762" s="33">
        <v>145917.08549999999</v>
      </c>
      <c r="DS762" s="33">
        <v>150585.0546</v>
      </c>
      <c r="DT762" s="33">
        <v>158201.07399999999</v>
      </c>
      <c r="DU762" s="33">
        <v>148516.48209999999</v>
      </c>
      <c r="DV762" s="33">
        <v>149090.02900000001</v>
      </c>
      <c r="DW762" s="33">
        <v>153872.05869999999</v>
      </c>
      <c r="DX762" s="33">
        <v>161604.49410000001</v>
      </c>
      <c r="DY762" s="33">
        <v>151688.11780000001</v>
      </c>
      <c r="DZ762" s="33">
        <v>152274.43890000001</v>
      </c>
      <c r="EA762" s="33">
        <v>157171.61180000001</v>
      </c>
      <c r="EB762" s="33">
        <v>165075.04459999999</v>
      </c>
      <c r="EC762" s="33">
        <v>154919.62</v>
      </c>
      <c r="ED762" s="33">
        <v>155518.1317</v>
      </c>
      <c r="EE762" s="33">
        <v>160534.5765</v>
      </c>
      <c r="EF762" s="33">
        <v>168614.7058</v>
      </c>
      <c r="EG762" s="33">
        <v>158214.96520000001</v>
      </c>
      <c r="EH762" s="33">
        <v>158825.51519999999</v>
      </c>
      <c r="EI762" s="33">
        <v>163964.4595</v>
      </c>
      <c r="EJ762" s="33">
        <v>172178.14809999999</v>
      </c>
      <c r="EK762" s="33">
        <v>161531.27559999999</v>
      </c>
      <c r="EL762" s="33">
        <v>162153.3952</v>
      </c>
      <c r="EM762" s="33">
        <v>167417.04930000001</v>
      </c>
      <c r="EN762" s="33">
        <v>175710.22080000001</v>
      </c>
      <c r="EO762" s="33">
        <v>164814.7409</v>
      </c>
      <c r="EP762" s="33">
        <v>165449.20139999999</v>
      </c>
      <c r="EQ762" s="33">
        <v>170837.31090000001</v>
      </c>
      <c r="ER762" s="33">
        <v>179590.88459999999</v>
      </c>
      <c r="ES762" s="33">
        <v>168413.93479999999</v>
      </c>
      <c r="ET762" s="33">
        <v>169062.08809999999</v>
      </c>
      <c r="EU762" s="33">
        <v>174588.0031</v>
      </c>
      <c r="EV762" s="33">
        <v>183320.1287</v>
      </c>
      <c r="EW762" s="33">
        <v>171871.59400000001</v>
      </c>
      <c r="EX762" s="33">
        <v>172532.83660000001</v>
      </c>
      <c r="EY762" s="33">
        <v>178193.35870000001</v>
      </c>
      <c r="EZ762" s="33">
        <v>187005.2831</v>
      </c>
      <c r="FA762" s="33">
        <v>175289.8058</v>
      </c>
      <c r="FB762" s="33">
        <v>175963.8517</v>
      </c>
      <c r="FC762" s="33">
        <v>181757.70730000001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50575.979079999997</v>
      </c>
      <c r="D4" s="1">
        <f>PLANEL_GerMED_Trim_Resultado!Q245</f>
        <v>44209.949710000001</v>
      </c>
      <c r="E4" s="1">
        <f>PLANEL_GerMED_Trim_Resultado!R245</f>
        <v>45075.380060000003</v>
      </c>
      <c r="F4" s="1">
        <f>PLANEL_GerMED_Trim_Resultado!S245</f>
        <v>44400.424729999999</v>
      </c>
      <c r="G4" s="1">
        <f>PLANEL_GerMED_Trim_Resultado!T245</f>
        <v>53943.858939999998</v>
      </c>
      <c r="H4" s="1">
        <f>PLANEL_GerMED_Trim_Resultado!U245</f>
        <v>45067.713649999998</v>
      </c>
      <c r="I4" s="1">
        <f>PLANEL_GerMED_Trim_Resultado!V245</f>
        <v>42788.588660000001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45826.03024</v>
      </c>
      <c r="M4" s="1">
        <f>PLANEL_GerMED_Trim_Resultado!Z245</f>
        <v>43527.730609999999</v>
      </c>
      <c r="N4" s="1">
        <f>PLANEL_GerMED_Trim_Resultado!AA245</f>
        <v>45172.438040000001</v>
      </c>
      <c r="O4" s="1">
        <f>PLANEL_GerMED_Trim_Resultado!AB245</f>
        <v>53388.032270000003</v>
      </c>
      <c r="P4" s="1">
        <f>PLANEL_GerMED_Trim_Resultado!AC245</f>
        <v>44269.315690000003</v>
      </c>
      <c r="Q4" s="1">
        <f>PLANEL_GerMED_Trim_Resultado!AD245</f>
        <v>41546.574699999997</v>
      </c>
      <c r="R4" s="1">
        <f>PLANEL_GerMED_Trim_Resultado!AE245</f>
        <v>46688.882429999998</v>
      </c>
      <c r="S4" s="1">
        <f>PLANEL_GerMED_Trim_Resultado!AF245</f>
        <v>57707.021990000001</v>
      </c>
      <c r="T4" s="1">
        <f>PLANEL_GerMED_Trim_Resultado!AG245</f>
        <v>48180.521379999998</v>
      </c>
      <c r="U4" s="1">
        <f>PLANEL_GerMED_Trim_Resultado!AH245</f>
        <v>45047.73143</v>
      </c>
      <c r="V4" s="1">
        <f>PLANEL_GerMED_Trim_Resultado!AI245</f>
        <v>48426.768210000002</v>
      </c>
      <c r="W4" s="1">
        <f>PLANEL_GerMED_Trim_Resultado!AJ245</f>
        <v>60950.277329999997</v>
      </c>
      <c r="X4" s="1">
        <f>PLANEL_GerMED_Trim_Resultado!AK245</f>
        <v>50985.509290000002</v>
      </c>
      <c r="Y4" s="1">
        <f>PLANEL_GerMED_Trim_Resultado!AL245</f>
        <v>47737.682119999998</v>
      </c>
      <c r="Z4" s="1">
        <f>PLANEL_GerMED_Trim_Resultado!AM245</f>
        <v>50290.599589999998</v>
      </c>
      <c r="AA4" s="1">
        <f>PLANEL_GerMED_Trim_Resultado!AN245</f>
        <v>64774.836340000002</v>
      </c>
      <c r="AB4" s="1">
        <f>PLANEL_GerMED_Trim_Resultado!AO245</f>
        <v>54479.2382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65398.706299999998</v>
      </c>
      <c r="AF4" s="1">
        <f>PLANEL_GerMED_Trim_Resultado!AS245</f>
        <v>56843.023480000003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66841.623000000007</v>
      </c>
      <c r="AJ4" s="1">
        <f>PLANEL_GerMED_Trim_Resultado!AW245</f>
        <v>55182.630649999999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68230.052389999997</v>
      </c>
      <c r="AN4" s="1">
        <f>PLANEL_GerMED_Trim_Resultado!BA245</f>
        <v>56493.137909999998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70920.014330000005</v>
      </c>
      <c r="AR4" s="1">
        <f>PLANEL_GerMED_Trim_Resultado!BE245</f>
        <v>60525.388310000002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71820.603300000002</v>
      </c>
      <c r="AV4" s="1">
        <f>PLANEL_GerMED_Trim_Resultado!BI245</f>
        <v>58649.218359999999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73244.154880000002</v>
      </c>
      <c r="AZ4" s="1">
        <f>PLANEL_GerMED_Trim_Resultado!BM245</f>
        <v>61796.799590000002</v>
      </c>
      <c r="BA4" s="1">
        <f>PLANEL_GerMED_Trim_Resultado!BN245</f>
        <v>51419.964840000001</v>
      </c>
      <c r="BB4" s="1">
        <f>PLANEL_GerMED_Trim_Resultado!BO245</f>
        <v>51209.304580000004</v>
      </c>
      <c r="BC4" s="1">
        <f>PLANEL_GerMED_Trim_Resultado!BP245</f>
        <v>76260.649810000003</v>
      </c>
      <c r="BD4" s="1">
        <f>PLANEL_GerMED_Trim_Resultado!BQ245</f>
        <v>61511.02018</v>
      </c>
      <c r="BE4" s="1">
        <f>PLANEL_GerMED_Trim_Resultado!BR245</f>
        <v>53530.836289999999</v>
      </c>
      <c r="BF4" s="1">
        <f>PLANEL_GerMED_Trim_Resultado!BS245</f>
        <v>53720.880420000001</v>
      </c>
      <c r="BG4" s="1">
        <f>PLANEL_GerMED_Trim_Resultado!BT245</f>
        <v>77236.588929999998</v>
      </c>
      <c r="BH4" s="1">
        <f>PLANEL_GerMED_Trim_Resultado!BU245</f>
        <v>64487.51195</v>
      </c>
      <c r="BI4" s="1">
        <f>PLANEL_GerMED_Trim_Resultado!BV245</f>
        <v>53999.575830000002</v>
      </c>
      <c r="BJ4" s="1">
        <f>PLANEL_GerMED_Trim_Resultado!BW245</f>
        <v>54310.680070000002</v>
      </c>
      <c r="BK4" s="1">
        <f>PLANEL_GerMED_Trim_Resultado!BX245</f>
        <v>80613.72249</v>
      </c>
      <c r="BL4" s="1">
        <f>PLANEL_GerMED_Trim_Resultado!BY245</f>
        <v>67440.237930000003</v>
      </c>
      <c r="BM4" s="1">
        <f>PLANEL_GerMED_Trim_Resultado!BZ245</f>
        <v>55857.465680000001</v>
      </c>
      <c r="BN4" s="1">
        <f>PLANEL_GerMED_Trim_Resultado!CA245</f>
        <v>56676.84244</v>
      </c>
      <c r="BO4" s="1">
        <f>PLANEL_GerMED_Trim_Resultado!CB245</f>
        <v>84662.201190000007</v>
      </c>
      <c r="BP4" s="1">
        <f>PLANEL_GerMED_Trim_Resultado!CC245</f>
        <v>70957.553539999994</v>
      </c>
      <c r="BQ4" s="1">
        <f>PLANEL_GerMED_Trim_Resultado!CD245</f>
        <v>57001.518060000002</v>
      </c>
      <c r="BR4" s="1">
        <f>PLANEL_GerMED_Trim_Resultado!CE245</f>
        <v>58379.916449999997</v>
      </c>
      <c r="BS4" s="1">
        <f>PLANEL_GerMED_Trim_Resultado!CF245</f>
        <v>87399.39572</v>
      </c>
      <c r="BT4" s="1">
        <f>PLANEL_GerMED_Trim_Resultado!CG245</f>
        <v>69670.581000000006</v>
      </c>
      <c r="BU4" s="1">
        <f>PLANEL_GerMED_Trim_Resultado!CH245</f>
        <v>57977.995280000003</v>
      </c>
      <c r="BV4" s="1">
        <f>PLANEL_GerMED_Trim_Resultado!CI245</f>
        <v>59722.10082</v>
      </c>
      <c r="BW4" s="1">
        <f>PLANEL_GerMED_Trim_Resultado!CJ245</f>
        <v>89094.750150000007</v>
      </c>
      <c r="BX4" s="1">
        <f>PLANEL_GerMED_Trim_Resultado!CK245</f>
        <v>71132.629879999993</v>
      </c>
      <c r="BY4" s="1">
        <f>PLANEL_GerMED_Trim_Resultado!CL245</f>
        <v>58435.417970000002</v>
      </c>
      <c r="BZ4" s="1">
        <f>PLANEL_GerMED_Trim_Resultado!CM245</f>
        <v>60390.679770000002</v>
      </c>
      <c r="CA4" s="1">
        <f>PLANEL_GerMED_Trim_Resultado!CN245</f>
        <v>90089.348559999999</v>
      </c>
      <c r="CB4" s="1">
        <f>PLANEL_GerMED_Trim_Resultado!CO245</f>
        <v>72027.17499</v>
      </c>
      <c r="CC4" s="1">
        <f>PLANEL_GerMED_Trim_Resultado!CP245</f>
        <v>58669.52605</v>
      </c>
      <c r="CD4" s="1">
        <f>PLANEL_GerMED_Trim_Resultado!CQ245</f>
        <v>60750.430520000002</v>
      </c>
      <c r="CE4" s="1">
        <f>PLANEL_GerMED_Trim_Resultado!CR245</f>
        <v>91370.449240000002</v>
      </c>
      <c r="CF4" s="1">
        <f>PLANEL_GerMED_Trim_Resultado!CS245</f>
        <v>72535.209849999999</v>
      </c>
      <c r="CG4" s="1">
        <f>PLANEL_GerMED_Trim_Resultado!CT245</f>
        <v>58975.802479999998</v>
      </c>
      <c r="CH4" s="1">
        <f>PLANEL_GerMED_Trim_Resultado!CU245</f>
        <v>61250.989500000003</v>
      </c>
      <c r="CI4" s="1">
        <f>PLANEL_GerMED_Trim_Resultado!CV245</f>
        <v>92656.551170000006</v>
      </c>
      <c r="CJ4" s="1">
        <f>PLANEL_GerMED_Trim_Resultado!CW245</f>
        <v>75432.836490000002</v>
      </c>
      <c r="CK4" s="1">
        <f>PLANEL_GerMED_Trim_Resultado!CX245</f>
        <v>59468.310850000002</v>
      </c>
      <c r="CL4" s="1">
        <f>PLANEL_GerMED_Trim_Resultado!CY245</f>
        <v>61867.221570000002</v>
      </c>
      <c r="CM4" s="1">
        <f>PLANEL_GerMED_Trim_Resultado!CZ245</f>
        <v>94311.099090000003</v>
      </c>
      <c r="CN4" s="1">
        <f>PLANEL_GerMED_Trim_Resultado!DA245</f>
        <v>74065.301900000006</v>
      </c>
      <c r="CO4" s="1">
        <f>PLANEL_GerMED_Trim_Resultado!DB245</f>
        <v>59947.18462</v>
      </c>
      <c r="CP4" s="1">
        <f>PLANEL_GerMED_Trim_Resultado!DC245</f>
        <v>62508.792780000003</v>
      </c>
      <c r="CQ4" s="1">
        <f>PLANEL_GerMED_Trim_Resultado!DD245</f>
        <v>95182.582550000006</v>
      </c>
      <c r="CR4" s="1">
        <f>PLANEL_GerMED_Trim_Resultado!DE245</f>
        <v>77000.515910000002</v>
      </c>
      <c r="CS4" s="1">
        <f>PLANEL_GerMED_Trim_Resultado!DF245</f>
        <v>60262.325640000003</v>
      </c>
      <c r="CT4" s="1">
        <f>PLANEL_GerMED_Trim_Resultado!DG245</f>
        <v>62949.787450000003</v>
      </c>
      <c r="CU4" s="1">
        <f>PLANEL_GerMED_Trim_Resultado!DH245</f>
        <v>96156.508109999995</v>
      </c>
      <c r="CV4" s="1">
        <f>PLANEL_GerMED_Trim_Resultado!DI245</f>
        <v>80413.390320000006</v>
      </c>
      <c r="CW4" s="1">
        <f>PLANEL_GerMED_Trim_Resultado!DJ245</f>
        <v>60584.667159999997</v>
      </c>
      <c r="CX4" s="1">
        <f>PLANEL_GerMED_Trim_Resultado!DK245</f>
        <v>63423.796029999998</v>
      </c>
      <c r="CY4" s="68">
        <f>PLANEL_GerMED_Trim_Resultado!DL245</f>
        <v>96156.508109999995</v>
      </c>
      <c r="CZ4" s="68">
        <f>PLANEL_GerMED_Trim_Resultado!DM245</f>
        <v>77647.901010000001</v>
      </c>
      <c r="DA4" s="68">
        <f>PLANEL_GerMED_Trim_Resultado!DN245</f>
        <v>60584.667159999997</v>
      </c>
      <c r="DB4" s="68">
        <f>PLANEL_GerMED_Trim_Resultado!DO245</f>
        <v>63423.796029999998</v>
      </c>
      <c r="DC4" s="1">
        <f>PLANEL_GerMED_Trim_Resultado!DP245</f>
        <v>96156.508109999995</v>
      </c>
      <c r="DD4" s="1">
        <f>PLANEL_GerMED_Trim_Resultado!DQ245</f>
        <v>77285.917780000003</v>
      </c>
      <c r="DE4" s="1">
        <f>PLANEL_GerMED_Trim_Resultado!DR245</f>
        <v>60584.667159999997</v>
      </c>
      <c r="DF4" s="1">
        <f>PLANEL_GerMED_Trim_Resultado!DS245</f>
        <v>63423.796029999998</v>
      </c>
      <c r="DG4" s="1">
        <f>PLANEL_GerMED_Trim_Resultado!DT245</f>
        <v>96156.508109999995</v>
      </c>
      <c r="DH4" s="1">
        <f>PLANEL_GerMED_Trim_Resultado!DU245</f>
        <v>77739.970539999995</v>
      </c>
      <c r="DI4" s="1">
        <f>PLANEL_GerMED_Trim_Resultado!DV245</f>
        <v>60584.667159999997</v>
      </c>
      <c r="DJ4" s="1">
        <f>PLANEL_GerMED_Trim_Resultado!DW245</f>
        <v>63423.796029999998</v>
      </c>
      <c r="DK4" s="1">
        <f>PLANEL_GerMED_Trim_Resultado!DX245</f>
        <v>96156.508109999995</v>
      </c>
      <c r="DL4" s="1">
        <f>PLANEL_GerMED_Trim_Resultado!DY245</f>
        <v>78223.574829999998</v>
      </c>
      <c r="DM4" s="1">
        <f>PLANEL_GerMED_Trim_Resultado!DZ245</f>
        <v>60584.667159999997</v>
      </c>
      <c r="DN4" s="1">
        <f>PLANEL_GerMED_Trim_Resultado!EA245</f>
        <v>63423.796029999998</v>
      </c>
      <c r="DO4" s="1">
        <f>PLANEL_GerMED_Trim_Resultado!EB245</f>
        <v>96156.508109999995</v>
      </c>
      <c r="DP4" s="1">
        <f>PLANEL_GerMED_Trim_Resultado!EC245</f>
        <v>78866.489719999998</v>
      </c>
      <c r="DQ4" s="1">
        <f>PLANEL_GerMED_Trim_Resultado!ED245</f>
        <v>60584.667159999997</v>
      </c>
      <c r="DR4" s="1">
        <f>PLANEL_GerMED_Trim_Resultado!EE245</f>
        <v>63423.796029999998</v>
      </c>
      <c r="DS4" s="1">
        <f>PLANEL_GerMED_Trim_Resultado!EF245</f>
        <v>96163.23689</v>
      </c>
      <c r="DT4" s="1">
        <f>PLANEL_GerMED_Trim_Resultado!EG245</f>
        <v>79443.486109999998</v>
      </c>
      <c r="DU4" s="1">
        <f>PLANEL_GerMED_Trim_Resultado!EH245</f>
        <v>60586.381650000003</v>
      </c>
      <c r="DV4" s="1">
        <f>PLANEL_GerMED_Trim_Resultado!EI245</f>
        <v>63426.283629999998</v>
      </c>
      <c r="DW4" s="1">
        <f>PLANEL_GerMED_Trim_Resultado!EJ245</f>
        <v>96878.423320000002</v>
      </c>
      <c r="DX4" s="1">
        <f>PLANEL_GerMED_Trim_Resultado!EK245</f>
        <v>81037.821419999993</v>
      </c>
      <c r="DY4" s="1">
        <f>PLANEL_GerMED_Trim_Resultado!EL245</f>
        <v>60783.488689999998</v>
      </c>
      <c r="DZ4" s="1">
        <f>PLANEL_GerMED_Trim_Resultado!EM245</f>
        <v>63703.020470000003</v>
      </c>
      <c r="EA4" s="1">
        <f>PLANEL_GerMED_Trim_Resultado!EN245</f>
        <v>97041.407940000005</v>
      </c>
      <c r="EB4" s="1">
        <f>PLANEL_GerMED_Trim_Resultado!EO245</f>
        <v>79592.312640000004</v>
      </c>
      <c r="EC4" s="1">
        <f>PLANEL_GerMED_Trim_Resultado!EP245</f>
        <v>58533.38005</v>
      </c>
      <c r="ED4" s="1">
        <f>PLANEL_GerMED_Trim_Resultado!EQ245</f>
        <v>63796.13809</v>
      </c>
      <c r="EE4" s="1">
        <f>PLANEL_GerMED_Trim_Resultado!ER245</f>
        <v>97041.407940000005</v>
      </c>
      <c r="EF4" s="1">
        <f>PLANEL_GerMED_Trim_Resultado!ES245</f>
        <v>79748.796749999994</v>
      </c>
      <c r="EG4" s="1">
        <f>PLANEL_GerMED_Trim_Resultado!ET245</f>
        <v>56256.583630000001</v>
      </c>
      <c r="EH4" s="1">
        <f>PLANEL_GerMED_Trim_Resultado!EU245</f>
        <v>63796.13809</v>
      </c>
      <c r="EI4" s="1">
        <f>PLANEL_GerMED_Trim_Resultado!EV245</f>
        <v>98835.798429999995</v>
      </c>
      <c r="EJ4" s="1">
        <f>PLANEL_GerMED_Trim_Resultado!EW245</f>
        <v>81756.231339999998</v>
      </c>
      <c r="EK4" s="1">
        <f>PLANEL_GerMED_Trim_Resultado!EX245</f>
        <v>55755.60815</v>
      </c>
      <c r="EL4" s="1">
        <f>PLANEL_GerMED_Trim_Resultado!EY245</f>
        <v>64564.906159999999</v>
      </c>
      <c r="EM4" s="1">
        <f>PLANEL_GerMED_Trim_Resultado!EZ245</f>
        <v>101677.96279999999</v>
      </c>
      <c r="EN4" s="1">
        <f>PLANEL_GerMED_Trim_Resultado!FA245</f>
        <v>84686.613930000007</v>
      </c>
      <c r="EO4" s="1">
        <f>PLANEL_GerMED_Trim_Resultado!FB245</f>
        <v>56941.350769999997</v>
      </c>
      <c r="EP4" s="1">
        <f>PLANEL_GerMED_Trim_Resultado!FC245</f>
        <v>65822.534710000007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3299.6118710000001</v>
      </c>
      <c r="Q5" s="1">
        <f>PLANEL_GerMED_Trim_Resultado!AD257</f>
        <v>2554.7087240000001</v>
      </c>
      <c r="R5" s="1">
        <f>PLANEL_GerMED_Trim_Resultado!AE257</f>
        <v>3076.0083119999999</v>
      </c>
      <c r="S5" s="1">
        <f>PLANEL_GerMED_Trim_Resultado!AF257</f>
        <v>3690.9969820000001</v>
      </c>
      <c r="T5" s="1">
        <f>PLANEL_GerMED_Trim_Resultado!AG257</f>
        <v>3366.8158370000001</v>
      </c>
      <c r="U5" s="1">
        <f>PLANEL_GerMED_Trim_Resultado!AH257</f>
        <v>2794.3869979999999</v>
      </c>
      <c r="V5" s="1">
        <f>PLANEL_GerMED_Trim_Resultado!AI257</f>
        <v>3184.5163849999999</v>
      </c>
      <c r="W5" s="1">
        <f>PLANEL_GerMED_Trim_Resultado!AJ257</f>
        <v>3544.8600270000002</v>
      </c>
      <c r="X5" s="1">
        <f>PLANEL_GerMED_Trim_Resultado!AK257</f>
        <v>3504.4859820000001</v>
      </c>
      <c r="Y5" s="1">
        <f>PLANEL_GerMED_Trim_Resultado!AL257</f>
        <v>2988.8479929999999</v>
      </c>
      <c r="Z5" s="1">
        <f>PLANEL_GerMED_Trim_Resultado!AM257</f>
        <v>3314.0706719999998</v>
      </c>
      <c r="AA5" s="1">
        <f>PLANEL_GerMED_Trim_Resultado!AN257</f>
        <v>3640.4032889999999</v>
      </c>
      <c r="AB5" s="1">
        <f>PLANEL_GerMED_Trim_Resultado!AO257</f>
        <v>3687.8959840000002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6369.6852719999997</v>
      </c>
      <c r="AF5" s="1">
        <f>PLANEL_GerMED_Trim_Resultado!AS257</f>
        <v>3448.463643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6403.9169599999996</v>
      </c>
      <c r="AJ5" s="1">
        <f>PLANEL_GerMED_Trim_Resultado!AW257</f>
        <v>5978.7541869999995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7937.0583509999997</v>
      </c>
      <c r="AN5" s="1">
        <f>PLANEL_GerMED_Trim_Resultado!BA257</f>
        <v>7231.2948900000001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7587.0368799999997</v>
      </c>
      <c r="AR5" s="1">
        <f>PLANEL_GerMED_Trim_Resultado!BE257</f>
        <v>4678.757552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7936.4073710000002</v>
      </c>
      <c r="AV5" s="1">
        <f>PLANEL_GerMED_Trim_Resultado!BI257</f>
        <v>7444.8368790000004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7859.0297179999998</v>
      </c>
      <c r="AZ5" s="1">
        <f>PLANEL_GerMED_Trim_Resultado!BM257</f>
        <v>5001.3488980000002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7350.5495410000003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5447.1792720000003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4739.5166069999996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9148.741532</v>
      </c>
      <c r="BP5" s="1">
        <f>PLANEL_GerMED_Trim_Resultado!CC257</f>
        <v>4878.3580439999996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8622.2456590000002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8448.8693349999994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8631.4252720000004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8587.7900370000007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6153.1839840000002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8629.6214920000002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8631.4252720000004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8631.4252720000004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7523.6111810000002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8676.4703910000007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8631.4252720000004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8575.4029329999994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8629.627665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7665.5584760000002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8676.2967960000005</v>
      </c>
      <c r="EC5" s="1">
        <f>PLANEL_GerMED_Trim_Resultado!EP257</f>
        <v>7071.5674499999996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8676.4642179999992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10099.56141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4796.4430700000003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10912.099180700001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10623.925901299999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2346.5436789999999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10910.688661020002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2346.5628019999999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11600.112681999999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2995.5717639999998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11294.559083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2649.1102999999998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11173.257444999999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11088.340469999999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3624.8976552000004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11469.292124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4643.8424328000001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12294.458860000001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4990.828802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12808.396162000001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4409.7615949999999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12218.050479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3530.3475508000001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11847.073646000001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2365.9420490000002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11331.880719299999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1559.8376699999999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10655.456236399999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4129.3090599999996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3563.7718864999997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13073.996228999998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6965.6254900000004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6600.3800970000002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15980.5941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4445.019558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11509.1496721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5084.0278613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11349.393185100002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6090.9461093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11679.841132399999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7105.1253273000002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12013.587347864001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8141.6107542999998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12357.587316700001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9215.1083930000004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65.994235849999995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12648.831349600001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9215.1083930000004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28.083744859999999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13115.294451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1166.6473552999998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12492.323127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2921.5054917999996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12600.1690003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4964.0327319999997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13851.326212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6563.5612251000002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15627.368323999999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1015.146351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4086.3825000000002</v>
      </c>
      <c r="BH11" s="1">
        <f>PLANEL_GerMED_Trim_Resultado!BU161</f>
        <v>3699.494702</v>
      </c>
      <c r="BI11" s="1">
        <f>PLANEL_GerMED_Trim_Resultado!BV161</f>
        <v>3955.1644679999999</v>
      </c>
      <c r="BJ11" s="1">
        <f>PLANEL_GerMED_Trim_Resultado!BW161</f>
        <v>4086.3825000000002</v>
      </c>
      <c r="BK11" s="1">
        <f>PLANEL_GerMED_Trim_Resultado!BX161</f>
        <v>3699.494702</v>
      </c>
      <c r="BL11" s="1">
        <f>PLANEL_GerMED_Trim_Resultado!BY161</f>
        <v>3699.494702</v>
      </c>
      <c r="BM11" s="1">
        <f>PLANEL_GerMED_Trim_Resultado!BZ161</f>
        <v>4071.8287930000001</v>
      </c>
      <c r="BN11" s="1">
        <f>PLANEL_GerMED_Trim_Resultado!CA161</f>
        <v>4086.3825000000002</v>
      </c>
      <c r="BO11" s="1">
        <f>PLANEL_GerMED_Trim_Resultado!CB161</f>
        <v>3699.494702</v>
      </c>
      <c r="BP11" s="1">
        <f>PLANEL_GerMED_Trim_Resultado!CC161</f>
        <v>3699.494702</v>
      </c>
      <c r="BQ11" s="1">
        <f>PLANEL_GerMED_Trim_Resultado!CD161</f>
        <v>4086.3825000000002</v>
      </c>
      <c r="BR11" s="1">
        <f>PLANEL_GerMED_Trim_Resultado!CE161</f>
        <v>4086.3825000000002</v>
      </c>
      <c r="BS11" s="1">
        <f>PLANEL_GerMED_Trim_Resultado!CF161</f>
        <v>3699.494702</v>
      </c>
      <c r="BT11" s="1">
        <f>PLANEL_GerMED_Trim_Resultado!CG161</f>
        <v>3699.494702</v>
      </c>
      <c r="BU11" s="1">
        <f>PLANEL_GerMED_Trim_Resultado!CH161</f>
        <v>4086.3825000000002</v>
      </c>
      <c r="BV11" s="1">
        <f>PLANEL_GerMED_Trim_Resultado!CI161</f>
        <v>4086.3825000000002</v>
      </c>
      <c r="BW11" s="1">
        <f>PLANEL_GerMED_Trim_Resultado!CJ161</f>
        <v>3992.9081550000001</v>
      </c>
      <c r="BX11" s="1">
        <f>PLANEL_GerMED_Trim_Resultado!CK161</f>
        <v>3699.494702</v>
      </c>
      <c r="BY11" s="1">
        <f>PLANEL_GerMED_Trim_Resultado!CL161</f>
        <v>4086.3825000000002</v>
      </c>
      <c r="BZ11" s="1">
        <f>PLANEL_GerMED_Trim_Resultado!CM161</f>
        <v>4086.3825000000002</v>
      </c>
      <c r="CA11" s="1">
        <f>PLANEL_GerMED_Trim_Resultado!CN161</f>
        <v>4086.3825000000002</v>
      </c>
      <c r="CB11" s="1">
        <f>PLANEL_GerMED_Trim_Resultado!CO161</f>
        <v>3699.494702</v>
      </c>
      <c r="CC11" s="1">
        <f>PLANEL_GerMED_Trim_Resultado!CP161</f>
        <v>4086.3825000000002</v>
      </c>
      <c r="CD11" s="1">
        <f>PLANEL_GerMED_Trim_Resultado!CQ161</f>
        <v>4086.3825000000002</v>
      </c>
      <c r="CE11" s="1">
        <f>PLANEL_GerMED_Trim_Resultado!CR161</f>
        <v>4086.3825000000002</v>
      </c>
      <c r="CF11" s="1">
        <f>PLANEL_GerMED_Trim_Resultado!CS161</f>
        <v>3699.494702</v>
      </c>
      <c r="CG11" s="1">
        <f>PLANEL_GerMED_Trim_Resultado!CT161</f>
        <v>4086.3825000000002</v>
      </c>
      <c r="CH11" s="1">
        <f>PLANEL_GerMED_Trim_Resultado!CU161</f>
        <v>4086.3825000000002</v>
      </c>
      <c r="CI11" s="1">
        <f>PLANEL_GerMED_Trim_Resultado!CV161</f>
        <v>4086.3825000000002</v>
      </c>
      <c r="CJ11" s="1">
        <f>PLANEL_GerMED_Trim_Resultado!CW161</f>
        <v>3699.494702</v>
      </c>
      <c r="CK11" s="1">
        <f>PLANEL_GerMED_Trim_Resultado!CX161</f>
        <v>4086.3825000000002</v>
      </c>
      <c r="CL11" s="1">
        <f>PLANEL_GerMED_Trim_Resultado!CY161</f>
        <v>4086.3825000000002</v>
      </c>
      <c r="CM11" s="1">
        <f>PLANEL_GerMED_Trim_Resultado!CZ161</f>
        <v>4086.3825000000002</v>
      </c>
      <c r="CN11" s="1">
        <f>PLANEL_GerMED_Trim_Resultado!DA161</f>
        <v>3699.494702</v>
      </c>
      <c r="CO11" s="1">
        <f>PLANEL_GerMED_Trim_Resultado!DB161</f>
        <v>4086.3825000000002</v>
      </c>
      <c r="CP11" s="1">
        <f>PLANEL_GerMED_Trim_Resultado!DC161</f>
        <v>4086.3825000000002</v>
      </c>
      <c r="CQ11" s="1">
        <f>PLANEL_GerMED_Trim_Resultado!DD161</f>
        <v>4086.3825000000002</v>
      </c>
      <c r="CR11" s="1">
        <f>PLANEL_GerMED_Trim_Resultado!DE161</f>
        <v>3699.494702</v>
      </c>
      <c r="CS11" s="1">
        <f>PLANEL_GerMED_Trim_Resultado!DF161</f>
        <v>4086.3825000000002</v>
      </c>
      <c r="CT11" s="1">
        <f>PLANEL_GerMED_Trim_Resultado!DG161</f>
        <v>4086.3825000000002</v>
      </c>
      <c r="CU11" s="1">
        <f>PLANEL_GerMED_Trim_Resultado!DH161</f>
        <v>4086.3825000000002</v>
      </c>
      <c r="CV11" s="1">
        <f>PLANEL_GerMED_Trim_Resultado!DI161</f>
        <v>3699.494702</v>
      </c>
      <c r="CW11" s="1">
        <f>PLANEL_GerMED_Trim_Resultado!DJ161</f>
        <v>4086.3825000000002</v>
      </c>
      <c r="CX11" s="1">
        <f>PLANEL_GerMED_Trim_Resultado!DK161</f>
        <v>4086.3825000000002</v>
      </c>
      <c r="CY11" s="68">
        <f>PLANEL_GerMED_Trim_Resultado!DL161</f>
        <v>4086.3825000000002</v>
      </c>
      <c r="CZ11" s="68">
        <f>PLANEL_GerMED_Trim_Resultado!DM161</f>
        <v>3699.494702</v>
      </c>
      <c r="DA11" s="68">
        <f>PLANEL_GerMED_Trim_Resultado!DN161</f>
        <v>4086.3825000000002</v>
      </c>
      <c r="DB11" s="68">
        <f>PLANEL_GerMED_Trim_Resultado!DO161</f>
        <v>4086.3825000000002</v>
      </c>
      <c r="DC11" s="1">
        <f>PLANEL_GerMED_Trim_Resultado!DP161</f>
        <v>4086.3825000000002</v>
      </c>
      <c r="DD11" s="1">
        <f>PLANEL_GerMED_Trim_Resultado!DQ161</f>
        <v>3699.494702</v>
      </c>
      <c r="DE11" s="1">
        <f>PLANEL_GerMED_Trim_Resultado!DR161</f>
        <v>4086.3825000000002</v>
      </c>
      <c r="DF11" s="1">
        <f>PLANEL_GerMED_Trim_Resultado!DS161</f>
        <v>4086.3825000000002</v>
      </c>
      <c r="DG11" s="1">
        <f>PLANEL_GerMED_Trim_Resultado!DT161</f>
        <v>4086.3825000000002</v>
      </c>
      <c r="DH11" s="1">
        <f>PLANEL_GerMED_Trim_Resultado!DU161</f>
        <v>3699.494702</v>
      </c>
      <c r="DI11" s="1">
        <f>PLANEL_GerMED_Trim_Resultado!DV161</f>
        <v>4086.3825000000002</v>
      </c>
      <c r="DJ11" s="1">
        <f>PLANEL_GerMED_Trim_Resultado!DW161</f>
        <v>4086.3825000000002</v>
      </c>
      <c r="DK11" s="1">
        <f>PLANEL_GerMED_Trim_Resultado!DX161</f>
        <v>4086.3825000000002</v>
      </c>
      <c r="DL11" s="1">
        <f>PLANEL_GerMED_Trim_Resultado!DY161</f>
        <v>3699.494702</v>
      </c>
      <c r="DM11" s="1">
        <f>PLANEL_GerMED_Trim_Resultado!DZ161</f>
        <v>4086.3825000000002</v>
      </c>
      <c r="DN11" s="1">
        <f>PLANEL_GerMED_Trim_Resultado!EA161</f>
        <v>4086.3825000000002</v>
      </c>
      <c r="DO11" s="1">
        <f>PLANEL_GerMED_Trim_Resultado!EB161</f>
        <v>4086.3825000000002</v>
      </c>
      <c r="DP11" s="1">
        <f>PLANEL_GerMED_Trim_Resultado!EC161</f>
        <v>3699.494702</v>
      </c>
      <c r="DQ11" s="1">
        <f>PLANEL_GerMED_Trim_Resultado!ED161</f>
        <v>4086.3825000000002</v>
      </c>
      <c r="DR11" s="1">
        <f>PLANEL_GerMED_Trim_Resultado!EE161</f>
        <v>4086.3825000000002</v>
      </c>
      <c r="DS11" s="1">
        <f>PLANEL_GerMED_Trim_Resultado!EF161</f>
        <v>4086.3825000000002</v>
      </c>
      <c r="DT11" s="1">
        <f>PLANEL_GerMED_Trim_Resultado!EG161</f>
        <v>3699.494702</v>
      </c>
      <c r="DU11" s="1">
        <f>PLANEL_GerMED_Trim_Resultado!EH161</f>
        <v>4086.3825000000002</v>
      </c>
      <c r="DV11" s="1">
        <f>PLANEL_GerMED_Trim_Resultado!EI161</f>
        <v>4086.3825000000002</v>
      </c>
      <c r="DW11" s="1">
        <f>PLANEL_GerMED_Trim_Resultado!EJ161</f>
        <v>4086.3825000000002</v>
      </c>
      <c r="DX11" s="1">
        <f>PLANEL_GerMED_Trim_Resultado!EK161</f>
        <v>3699.494702</v>
      </c>
      <c r="DY11" s="1">
        <f>PLANEL_GerMED_Trim_Resultado!EL161</f>
        <v>4086.3825000000002</v>
      </c>
      <c r="DZ11" s="1">
        <f>PLANEL_GerMED_Trim_Resultado!EM161</f>
        <v>4086.3825000000002</v>
      </c>
      <c r="EA11" s="1">
        <f>PLANEL_GerMED_Trim_Resultado!EN161</f>
        <v>4086.3825000000002</v>
      </c>
      <c r="EB11" s="1">
        <f>PLANEL_GerMED_Trim_Resultado!EO161</f>
        <v>3699.494702</v>
      </c>
      <c r="EC11" s="1">
        <f>PLANEL_GerMED_Trim_Resultado!EP161</f>
        <v>4086.3825000000002</v>
      </c>
      <c r="ED11" s="1">
        <f>PLANEL_GerMED_Trim_Resultado!EQ161</f>
        <v>4086.3825000000002</v>
      </c>
      <c r="EE11" s="1">
        <f>PLANEL_GerMED_Trim_Resultado!ER161</f>
        <v>4086.3825000000002</v>
      </c>
      <c r="EF11" s="1">
        <f>PLANEL_GerMED_Trim_Resultado!ES161</f>
        <v>3699.494702</v>
      </c>
      <c r="EG11" s="1">
        <f>PLANEL_GerMED_Trim_Resultado!ET161</f>
        <v>4086.3825000000002</v>
      </c>
      <c r="EH11" s="1">
        <f>PLANEL_GerMED_Trim_Resultado!EU161</f>
        <v>4086.3825000000002</v>
      </c>
      <c r="EI11" s="1">
        <f>PLANEL_GerMED_Trim_Resultado!EV161</f>
        <v>4086.3825000000002</v>
      </c>
      <c r="EJ11" s="1">
        <f>PLANEL_GerMED_Trim_Resultado!EW161</f>
        <v>3699.494702</v>
      </c>
      <c r="EK11" s="1">
        <f>PLANEL_GerMED_Trim_Resultado!EX161</f>
        <v>4086.3825000000002</v>
      </c>
      <c r="EL11" s="1">
        <f>PLANEL_GerMED_Trim_Resultado!EY161</f>
        <v>4086.3825000000002</v>
      </c>
      <c r="EM11" s="1">
        <f>PLANEL_GerMED_Trim_Resultado!EZ161</f>
        <v>4086.3825000000002</v>
      </c>
      <c r="EN11" s="1">
        <f>PLANEL_GerMED_Trim_Resultado!FA161</f>
        <v>3699.494702</v>
      </c>
      <c r="EO11" s="1">
        <f>PLANEL_GerMED_Trim_Resultado!FB161</f>
        <v>4086.3825000000002</v>
      </c>
      <c r="EP11" s="1">
        <f>PLANEL_GerMED_Trim_Resultado!FC161</f>
        <v>4086.3825000000002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188.03834040000001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188.91295389999999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571.99793299999999</v>
      </c>
      <c r="AF14" s="24">
        <f>PLANEL_GerMED_Trim_Resultado!AS17+PLANEL_GerMED_Trim_Resultado!AS29+PLANEL_GerMED_Trim_Resultado!AS629+PLANEL_GerMED_Trim_Resultado!AS713</f>
        <v>5851.4456870000004</v>
      </c>
      <c r="AG14" s="24">
        <f>PLANEL_GerMED_Trim_Resultado!AT17+PLANEL_GerMED_Trim_Resultado!AT29+PLANEL_GerMED_Trim_Resultado!AT629+PLANEL_GerMED_Trim_Resultado!AT713</f>
        <v>8007.1188419999999</v>
      </c>
      <c r="AH14" s="24">
        <f>PLANEL_GerMED_Trim_Resultado!AU17+PLANEL_GerMED_Trim_Resultado!AU29+PLANEL_GerMED_Trim_Resultado!AU629+PLANEL_GerMED_Trim_Resultado!AU713</f>
        <v>5102.5716769999999</v>
      </c>
      <c r="AI14" s="24">
        <f>PLANEL_GerMED_Trim_Resultado!AV17+PLANEL_GerMED_Trim_Resultado!AV29+PLANEL_GerMED_Trim_Resultado!AV629+PLANEL_GerMED_Trim_Resultado!AV713</f>
        <v>571.99793299999999</v>
      </c>
      <c r="AJ14" s="24">
        <f>PLANEL_GerMED_Trim_Resultado!AW17+PLANEL_GerMED_Trim_Resultado!AW29+PLANEL_GerMED_Trim_Resultado!AW629+PLANEL_GerMED_Trim_Resultado!AW713</f>
        <v>5851.4456870000004</v>
      </c>
      <c r="AK14" s="24">
        <f>PLANEL_GerMED_Trim_Resultado!AX17+PLANEL_GerMED_Trim_Resultado!AX29+PLANEL_GerMED_Trim_Resultado!AX629+PLANEL_GerMED_Trim_Resultado!AX713</f>
        <v>8007.1188419999999</v>
      </c>
      <c r="AL14" s="24">
        <f>PLANEL_GerMED_Trim_Resultado!AY17+PLANEL_GerMED_Trim_Resultado!AY29+PLANEL_GerMED_Trim_Resultado!AY629+PLANEL_GerMED_Trim_Resultado!AY713</f>
        <v>5102.5716769999999</v>
      </c>
      <c r="AM14" s="24">
        <f>PLANEL_GerMED_Trim_Resultado!AZ17+PLANEL_GerMED_Trim_Resultado!AZ29+PLANEL_GerMED_Trim_Resultado!AZ629+PLANEL_GerMED_Trim_Resultado!AZ713</f>
        <v>561.37537029999999</v>
      </c>
      <c r="AN14" s="24">
        <f>PLANEL_GerMED_Trim_Resultado!BA17+PLANEL_GerMED_Trim_Resultado!BA29+PLANEL_GerMED_Trim_Resultado!BA629+PLANEL_GerMED_Trim_Resultado!BA713</f>
        <v>5742.778601</v>
      </c>
      <c r="AO14" s="24">
        <f>PLANEL_GerMED_Trim_Resultado!BB17+PLANEL_GerMED_Trim_Resultado!BB29+PLANEL_GerMED_Trim_Resultado!BB629+PLANEL_GerMED_Trim_Resultado!BB713</f>
        <v>7858.4187899999997</v>
      </c>
      <c r="AP14" s="24">
        <f>PLANEL_GerMED_Trim_Resultado!BC17+PLANEL_GerMED_Trim_Resultado!BC29+PLANEL_GerMED_Trim_Resultado!BC629+PLANEL_GerMED_Trim_Resultado!BC713</f>
        <v>5007.8119150000002</v>
      </c>
      <c r="AQ14" s="24">
        <f>PLANEL_GerMED_Trim_Resultado!BD17+PLANEL_GerMED_Trim_Resultado!BD29+PLANEL_GerMED_Trim_Resultado!BD629+PLANEL_GerMED_Trim_Resultado!BD713</f>
        <v>561.37537029999999</v>
      </c>
      <c r="AR14" s="24">
        <f>PLANEL_GerMED_Trim_Resultado!BE17+PLANEL_GerMED_Trim_Resultado!BE29+PLANEL_GerMED_Trim_Resultado!BE629+PLANEL_GerMED_Trim_Resultado!BE713</f>
        <v>5742.778601</v>
      </c>
      <c r="AS14" s="24">
        <f>PLANEL_GerMED_Trim_Resultado!BF17+PLANEL_GerMED_Trim_Resultado!BF29+PLANEL_GerMED_Trim_Resultado!BF629+PLANEL_GerMED_Trim_Resultado!BF713</f>
        <v>7858.4187899999997</v>
      </c>
      <c r="AT14" s="24">
        <f>PLANEL_GerMED_Trim_Resultado!BG17+PLANEL_GerMED_Trim_Resultado!BG29+PLANEL_GerMED_Trim_Resultado!BG629+PLANEL_GerMED_Trim_Resultado!BG713</f>
        <v>5007.8119150000002</v>
      </c>
      <c r="AU14" s="24">
        <f>PLANEL_GerMED_Trim_Resultado!BH17+PLANEL_GerMED_Trim_Resultado!BH29+PLANEL_GerMED_Trim_Resultado!BH629+PLANEL_GerMED_Trim_Resultado!BH713</f>
        <v>561.37537029999999</v>
      </c>
      <c r="AV14" s="24">
        <f>PLANEL_GerMED_Trim_Resultado!BI17+PLANEL_GerMED_Trim_Resultado!BI29+PLANEL_GerMED_Trim_Resultado!BI629+PLANEL_GerMED_Trim_Resultado!BI713</f>
        <v>5742.778601</v>
      </c>
      <c r="AW14" s="24">
        <f>PLANEL_GerMED_Trim_Resultado!BJ17+PLANEL_GerMED_Trim_Resultado!BJ29+PLANEL_GerMED_Trim_Resultado!BJ629+PLANEL_GerMED_Trim_Resultado!BJ713</f>
        <v>7858.4187899999997</v>
      </c>
      <c r="AX14" s="24">
        <f>PLANEL_GerMED_Trim_Resultado!BK17+PLANEL_GerMED_Trim_Resultado!BK29+PLANEL_GerMED_Trim_Resultado!BK629+PLANEL_GerMED_Trim_Resultado!BK713</f>
        <v>5007.8119150000002</v>
      </c>
      <c r="AY14" s="24">
        <f>PLANEL_GerMED_Trim_Resultado!BL17+PLANEL_GerMED_Trim_Resultado!BL29+PLANEL_GerMED_Trim_Resultado!BL629+PLANEL_GerMED_Trim_Resultado!BL713</f>
        <v>569.95544440000003</v>
      </c>
      <c r="AZ14" s="24">
        <f>PLANEL_GerMED_Trim_Resultado!BM17+PLANEL_GerMED_Trim_Resultado!BM29+PLANEL_GerMED_Trim_Resultado!BM629+PLANEL_GerMED_Trim_Resultado!BM713</f>
        <v>5830.5513609999998</v>
      </c>
      <c r="BA14" s="24">
        <f>PLANEL_GerMED_Trim_Resultado!BN17+PLANEL_GerMED_Trim_Resultado!BN29+PLANEL_GerMED_Trim_Resultado!BN629+PLANEL_GerMED_Trim_Resultado!BN713</f>
        <v>7978.5270440000004</v>
      </c>
      <c r="BB14" s="24">
        <f>PLANEL_GerMED_Trim_Resultado!BO17+PLANEL_GerMED_Trim_Resultado!BO29+PLANEL_GerMED_Trim_Resultado!BO629+PLANEL_GerMED_Trim_Resultado!BO713</f>
        <v>5084.3514279999999</v>
      </c>
      <c r="BC14" s="24">
        <f>PLANEL_GerMED_Trim_Resultado!BP17+PLANEL_GerMED_Trim_Resultado!BP29+PLANEL_GerMED_Trim_Resultado!BP629+PLANEL_GerMED_Trim_Resultado!BP713</f>
        <v>659.31154270000002</v>
      </c>
      <c r="BD14" s="24">
        <f>PLANEL_GerMED_Trim_Resultado!BQ17+PLANEL_GerMED_Trim_Resultado!BQ29+PLANEL_GerMED_Trim_Resultado!BQ629+PLANEL_GerMED_Trim_Resultado!BQ713</f>
        <v>6744.6496920000009</v>
      </c>
      <c r="BE14" s="24">
        <f>PLANEL_GerMED_Trim_Resultado!BR17+PLANEL_GerMED_Trim_Resultado!BR29+PLANEL_GerMED_Trim_Resultado!BR629+PLANEL_GerMED_Trim_Resultado!BR713</f>
        <v>9229.3792880000001</v>
      </c>
      <c r="BF14" s="24">
        <f>PLANEL_GerMED_Trim_Resultado!BS17+PLANEL_GerMED_Trim_Resultado!BS29+PLANEL_GerMED_Trim_Resultado!BS629+PLANEL_GerMED_Trim_Resultado!BS713</f>
        <v>5881.4625190000006</v>
      </c>
      <c r="BG14" s="24">
        <f>PLANEL_GerMED_Trim_Resultado!BT17+PLANEL_GerMED_Trim_Resultado!BT29+PLANEL_GerMED_Trim_Resultado!BT629+PLANEL_GerMED_Trim_Resultado!BT713</f>
        <v>842.2570796</v>
      </c>
      <c r="BH14" s="24">
        <f>PLANEL_GerMED_Trim_Resultado!BU17+PLANEL_GerMED_Trim_Resultado!BU29+PLANEL_GerMED_Trim_Resultado!BU629+PLANEL_GerMED_Trim_Resultado!BU713</f>
        <v>8616.152736</v>
      </c>
      <c r="BI14" s="24">
        <f>PLANEL_GerMED_Trim_Resultado!BV17+PLANEL_GerMED_Trim_Resultado!BV29+PLANEL_GerMED_Trim_Resultado!BV629+PLANEL_GerMED_Trim_Resultado!BV713</f>
        <v>11790.344234</v>
      </c>
      <c r="BJ14" s="24">
        <f>PLANEL_GerMED_Trim_Resultado!BW17+PLANEL_GerMED_Trim_Resultado!BW29+PLANEL_GerMED_Trim_Resultado!BW629+PLANEL_GerMED_Trim_Resultado!BW713</f>
        <v>7513.4486870000001</v>
      </c>
      <c r="BK14" s="24">
        <f>PLANEL_GerMED_Trim_Resultado!BX17+PLANEL_GerMED_Trim_Resultado!BX29+PLANEL_GerMED_Trim_Resultado!BX629+PLANEL_GerMED_Trim_Resultado!BX713</f>
        <v>842.2570796</v>
      </c>
      <c r="BL14" s="24">
        <f>PLANEL_GerMED_Trim_Resultado!BY17+PLANEL_GerMED_Trim_Resultado!BY29+PLANEL_GerMED_Trim_Resultado!BY629+PLANEL_GerMED_Trim_Resultado!BY713</f>
        <v>8616.152736</v>
      </c>
      <c r="BM14" s="24">
        <f>PLANEL_GerMED_Trim_Resultado!BZ17+PLANEL_GerMED_Trim_Resultado!BZ29+PLANEL_GerMED_Trim_Resultado!BZ629+PLANEL_GerMED_Trim_Resultado!BZ713</f>
        <v>11790.344234</v>
      </c>
      <c r="BN14" s="24">
        <f>PLANEL_GerMED_Trim_Resultado!CA17+PLANEL_GerMED_Trim_Resultado!CA29+PLANEL_GerMED_Trim_Resultado!CA629+PLANEL_GerMED_Trim_Resultado!CA713</f>
        <v>7513.4486870000001</v>
      </c>
      <c r="BO14" s="24">
        <f>PLANEL_GerMED_Trim_Resultado!CB17+PLANEL_GerMED_Trim_Resultado!CB29+PLANEL_GerMED_Trim_Resultado!CB629+PLANEL_GerMED_Trim_Resultado!CB713</f>
        <v>847.56632430000002</v>
      </c>
      <c r="BP14" s="24">
        <f>PLANEL_GerMED_Trim_Resultado!CC17+PLANEL_GerMED_Trim_Resultado!CC29+PLANEL_GerMED_Trim_Resultado!CC629+PLANEL_GerMED_Trim_Resultado!CC713</f>
        <v>8670.4654449999998</v>
      </c>
      <c r="BQ14" s="24">
        <f>PLANEL_GerMED_Trim_Resultado!CD17+PLANEL_GerMED_Trim_Resultado!CD29+PLANEL_GerMED_Trim_Resultado!CD629+PLANEL_GerMED_Trim_Resultado!CD713</f>
        <v>11864.66575</v>
      </c>
      <c r="BR14" s="24">
        <f>PLANEL_GerMED_Trim_Resultado!CE17+PLANEL_GerMED_Trim_Resultado!CE29+PLANEL_GerMED_Trim_Resultado!CE629+PLANEL_GerMED_Trim_Resultado!CE713</f>
        <v>7560.8104000000003</v>
      </c>
      <c r="BS14" s="24">
        <f>PLANEL_GerMED_Trim_Resultado!CF17+PLANEL_GerMED_Trim_Resultado!CF29+PLANEL_GerMED_Trim_Resultado!CF629+PLANEL_GerMED_Trim_Resultado!CF713</f>
        <v>847.56632430000002</v>
      </c>
      <c r="BT14" s="24">
        <f>PLANEL_GerMED_Trim_Resultado!CG17+PLANEL_GerMED_Trim_Resultado!CG29+PLANEL_GerMED_Trim_Resultado!CG629+PLANEL_GerMED_Trim_Resultado!CG713</f>
        <v>8670.4654449999998</v>
      </c>
      <c r="BU14" s="24">
        <f>PLANEL_GerMED_Trim_Resultado!CH17+PLANEL_GerMED_Trim_Resultado!CH29+PLANEL_GerMED_Trim_Resultado!CH629+PLANEL_GerMED_Trim_Resultado!CH713</f>
        <v>11864.66575</v>
      </c>
      <c r="BV14" s="24">
        <f>PLANEL_GerMED_Trim_Resultado!CI17+PLANEL_GerMED_Trim_Resultado!CI29+PLANEL_GerMED_Trim_Resultado!CI629+PLANEL_GerMED_Trim_Resultado!CI713</f>
        <v>7560.8104000000003</v>
      </c>
      <c r="BW14" s="24">
        <f>PLANEL_GerMED_Trim_Resultado!CJ17+PLANEL_GerMED_Trim_Resultado!CJ29+PLANEL_GerMED_Trim_Resultado!CJ629+PLANEL_GerMED_Trim_Resultado!CJ713</f>
        <v>847.56632430000002</v>
      </c>
      <c r="BX14" s="24">
        <f>PLANEL_GerMED_Trim_Resultado!CK17+PLANEL_GerMED_Trim_Resultado!CK29+PLANEL_GerMED_Trim_Resultado!CK629+PLANEL_GerMED_Trim_Resultado!CK713</f>
        <v>8670.4654449999998</v>
      </c>
      <c r="BY14" s="24">
        <f>PLANEL_GerMED_Trim_Resultado!CL17+PLANEL_GerMED_Trim_Resultado!CL29+PLANEL_GerMED_Trim_Resultado!CL629+PLANEL_GerMED_Trim_Resultado!CL713</f>
        <v>11864.66575</v>
      </c>
      <c r="BZ14" s="24">
        <f>PLANEL_GerMED_Trim_Resultado!CM17+PLANEL_GerMED_Trim_Resultado!CM29+PLANEL_GerMED_Trim_Resultado!CM629+PLANEL_GerMED_Trim_Resultado!CM713</f>
        <v>7560.8104000000003</v>
      </c>
      <c r="CA14" s="24">
        <f>PLANEL_GerMED_Trim_Resultado!CN17+PLANEL_GerMED_Trim_Resultado!CN29+PLANEL_GerMED_Trim_Resultado!CN629+PLANEL_GerMED_Trim_Resultado!CN713</f>
        <v>847.56632430000002</v>
      </c>
      <c r="CB14" s="24">
        <f>PLANEL_GerMED_Trim_Resultado!CO17+PLANEL_GerMED_Trim_Resultado!CO29+PLANEL_GerMED_Trim_Resultado!CO629+PLANEL_GerMED_Trim_Resultado!CO713</f>
        <v>8670.4654449999998</v>
      </c>
      <c r="CC14" s="24">
        <f>PLANEL_GerMED_Trim_Resultado!CP17+PLANEL_GerMED_Trim_Resultado!CP29+PLANEL_GerMED_Trim_Resultado!CP629+PLANEL_GerMED_Trim_Resultado!CP713</f>
        <v>11864.66575</v>
      </c>
      <c r="CD14" s="24">
        <f>PLANEL_GerMED_Trim_Resultado!CQ17+PLANEL_GerMED_Trim_Resultado!CQ29+PLANEL_GerMED_Trim_Resultado!CQ629+PLANEL_GerMED_Trim_Resultado!CQ713</f>
        <v>7560.8104000000003</v>
      </c>
      <c r="CE14" s="24">
        <f>PLANEL_GerMED_Trim_Resultado!CR17+PLANEL_GerMED_Trim_Resultado!CR29+PLANEL_GerMED_Trim_Resultado!CR629+PLANEL_GerMED_Trim_Resultado!CR713</f>
        <v>847.56632430000002</v>
      </c>
      <c r="CF14" s="24">
        <f>PLANEL_GerMED_Trim_Resultado!CS17+PLANEL_GerMED_Trim_Resultado!CS29+PLANEL_GerMED_Trim_Resultado!CS629+PLANEL_GerMED_Trim_Resultado!CS713</f>
        <v>8670.4654449999998</v>
      </c>
      <c r="CG14" s="24">
        <f>PLANEL_GerMED_Trim_Resultado!CT17+PLANEL_GerMED_Trim_Resultado!CT29+PLANEL_GerMED_Trim_Resultado!CT629+PLANEL_GerMED_Trim_Resultado!CT713</f>
        <v>11864.66575</v>
      </c>
      <c r="CH14" s="24">
        <f>PLANEL_GerMED_Trim_Resultado!CU17+PLANEL_GerMED_Trim_Resultado!CU29+PLANEL_GerMED_Trim_Resultado!CU629+PLANEL_GerMED_Trim_Resultado!CU713</f>
        <v>7560.8104000000003</v>
      </c>
      <c r="CI14" s="24">
        <f>PLANEL_GerMED_Trim_Resultado!CV17+PLANEL_GerMED_Trim_Resultado!CV29+PLANEL_GerMED_Trim_Resultado!CV629+PLANEL_GerMED_Trim_Resultado!CV713</f>
        <v>846.04970170000001</v>
      </c>
      <c r="CJ14" s="24">
        <f>PLANEL_GerMED_Trim_Resultado!CW17+PLANEL_GerMED_Trim_Resultado!CW29+PLANEL_GerMED_Trim_Resultado!CW629+PLANEL_GerMED_Trim_Resultado!CW713</f>
        <v>8654.9506440000005</v>
      </c>
      <c r="CK14" s="24">
        <f>PLANEL_GerMED_Trim_Resultado!CX17+PLANEL_GerMED_Trim_Resultado!CX29+PLANEL_GerMED_Trim_Resultado!CX629+PLANEL_GerMED_Trim_Resultado!CX713</f>
        <v>11843.435293999999</v>
      </c>
      <c r="CL14" s="24">
        <f>PLANEL_GerMED_Trim_Resultado!CY17+PLANEL_GerMED_Trim_Resultado!CY29+PLANEL_GerMED_Trim_Resultado!CY629+PLANEL_GerMED_Trim_Resultado!CY713</f>
        <v>7547.281199</v>
      </c>
      <c r="CM14" s="24">
        <f>PLANEL_GerMED_Trim_Resultado!CZ17+PLANEL_GerMED_Trim_Resultado!CZ29+PLANEL_GerMED_Trim_Resultado!CZ629+PLANEL_GerMED_Trim_Resultado!CZ713</f>
        <v>846.04970170000001</v>
      </c>
      <c r="CN14" s="24">
        <f>PLANEL_GerMED_Trim_Resultado!DA17+PLANEL_GerMED_Trim_Resultado!DA29+PLANEL_GerMED_Trim_Resultado!DA629+PLANEL_GerMED_Trim_Resultado!DA713</f>
        <v>8654.9506440000005</v>
      </c>
      <c r="CO14" s="24">
        <f>PLANEL_GerMED_Trim_Resultado!DB17+PLANEL_GerMED_Trim_Resultado!DB29+PLANEL_GerMED_Trim_Resultado!DB629+PLANEL_GerMED_Trim_Resultado!DB713</f>
        <v>11843.435293999999</v>
      </c>
      <c r="CP14" s="24">
        <f>PLANEL_GerMED_Trim_Resultado!DC17+PLANEL_GerMED_Trim_Resultado!DC29+PLANEL_GerMED_Trim_Resultado!DC629+PLANEL_GerMED_Trim_Resultado!DC713</f>
        <v>7547.281199</v>
      </c>
      <c r="CQ14" s="24">
        <f>PLANEL_GerMED_Trim_Resultado!DD17+PLANEL_GerMED_Trim_Resultado!DD29+PLANEL_GerMED_Trim_Resultado!DD629+PLANEL_GerMED_Trim_Resultado!DD713</f>
        <v>846.04970170000001</v>
      </c>
      <c r="CR14" s="24">
        <f>PLANEL_GerMED_Trim_Resultado!DE17+PLANEL_GerMED_Trim_Resultado!DE29+PLANEL_GerMED_Trim_Resultado!DE629+PLANEL_GerMED_Trim_Resultado!DE713</f>
        <v>8654.9506440000005</v>
      </c>
      <c r="CS14" s="24">
        <f>PLANEL_GerMED_Trim_Resultado!DF17+PLANEL_GerMED_Trim_Resultado!DF29+PLANEL_GerMED_Trim_Resultado!DF629+PLANEL_GerMED_Trim_Resultado!DF713</f>
        <v>11843.435293999999</v>
      </c>
      <c r="CT14" s="24">
        <f>PLANEL_GerMED_Trim_Resultado!DG17+PLANEL_GerMED_Trim_Resultado!DG29+PLANEL_GerMED_Trim_Resultado!DG629+PLANEL_GerMED_Trim_Resultado!DG713</f>
        <v>7547.281199</v>
      </c>
      <c r="CU14" s="24">
        <f>PLANEL_GerMED_Trim_Resultado!DH17+PLANEL_GerMED_Trim_Resultado!DH29+PLANEL_GerMED_Trim_Resultado!DH629+PLANEL_GerMED_Trim_Resultado!DH713</f>
        <v>846.04970170000001</v>
      </c>
      <c r="CV14" s="24">
        <f>PLANEL_GerMED_Trim_Resultado!DI17+PLANEL_GerMED_Trim_Resultado!DI29+PLANEL_GerMED_Trim_Resultado!DI629+PLANEL_GerMED_Trim_Resultado!DI713</f>
        <v>8654.9506440000005</v>
      </c>
      <c r="CW14" s="24">
        <f>PLANEL_GerMED_Trim_Resultado!DJ17+PLANEL_GerMED_Trim_Resultado!DJ29+PLANEL_GerMED_Trim_Resultado!DJ629+PLANEL_GerMED_Trim_Resultado!DJ713</f>
        <v>11843.435293999999</v>
      </c>
      <c r="CX14" s="24">
        <f>PLANEL_GerMED_Trim_Resultado!DK17+PLANEL_GerMED_Trim_Resultado!DK29+PLANEL_GerMED_Trim_Resultado!DK629+PLANEL_GerMED_Trim_Resultado!DK713</f>
        <v>7547.281199</v>
      </c>
      <c r="CY14" s="24">
        <f>PLANEL_GerMED_Trim_Resultado!DL17+PLANEL_GerMED_Trim_Resultado!DL29+PLANEL_GerMED_Trim_Resultado!DL629+PLANEL_GerMED_Trim_Resultado!DL713</f>
        <v>846.04970170000001</v>
      </c>
      <c r="CZ14" s="24">
        <f>PLANEL_GerMED_Trim_Resultado!DM17+PLANEL_GerMED_Trim_Resultado!DM29+PLANEL_GerMED_Trim_Resultado!DM629+PLANEL_GerMED_Trim_Resultado!DM713</f>
        <v>8654.9506440000005</v>
      </c>
      <c r="DA14" s="24">
        <f>PLANEL_GerMED_Trim_Resultado!DN17+PLANEL_GerMED_Trim_Resultado!DN29+PLANEL_GerMED_Trim_Resultado!DN629+PLANEL_GerMED_Trim_Resultado!DN713</f>
        <v>11843.435293999999</v>
      </c>
      <c r="DB14" s="24">
        <f>PLANEL_GerMED_Trim_Resultado!DO17+PLANEL_GerMED_Trim_Resultado!DO29+PLANEL_GerMED_Trim_Resultado!DO629+PLANEL_GerMED_Trim_Resultado!DO713</f>
        <v>7547.281199</v>
      </c>
      <c r="DC14" s="24">
        <f>PLANEL_GerMED_Trim_Resultado!DP17+PLANEL_GerMED_Trim_Resultado!DP29+PLANEL_GerMED_Trim_Resultado!DP629+PLANEL_GerMED_Trim_Resultado!DP713</f>
        <v>846.04970170000001</v>
      </c>
      <c r="DD14" s="24">
        <f>PLANEL_GerMED_Trim_Resultado!DQ17+PLANEL_GerMED_Trim_Resultado!DQ29+PLANEL_GerMED_Trim_Resultado!DQ629+PLANEL_GerMED_Trim_Resultado!DQ713</f>
        <v>8654.9506440000005</v>
      </c>
      <c r="DE14" s="24">
        <f>PLANEL_GerMED_Trim_Resultado!DR17+PLANEL_GerMED_Trim_Resultado!DR29+PLANEL_GerMED_Trim_Resultado!DR629+PLANEL_GerMED_Trim_Resultado!DR713</f>
        <v>11843.435293999999</v>
      </c>
      <c r="DF14" s="24">
        <f>PLANEL_GerMED_Trim_Resultado!DS17+PLANEL_GerMED_Trim_Resultado!DS29+PLANEL_GerMED_Trim_Resultado!DS629+PLANEL_GerMED_Trim_Resultado!DS713</f>
        <v>7547.281199</v>
      </c>
      <c r="DG14" s="24">
        <f>PLANEL_GerMED_Trim_Resultado!DT17+PLANEL_GerMED_Trim_Resultado!DT29+PLANEL_GerMED_Trim_Resultado!DT629+PLANEL_GerMED_Trim_Resultado!DT713</f>
        <v>846.04970170000001</v>
      </c>
      <c r="DH14" s="24">
        <f>PLANEL_GerMED_Trim_Resultado!DU17+PLANEL_GerMED_Trim_Resultado!DU29+PLANEL_GerMED_Trim_Resultado!DU629+PLANEL_GerMED_Trim_Resultado!DU713</f>
        <v>8654.9506440000005</v>
      </c>
      <c r="DI14" s="24">
        <f>PLANEL_GerMED_Trim_Resultado!DV17+PLANEL_GerMED_Trim_Resultado!DV29+PLANEL_GerMED_Trim_Resultado!DV629+PLANEL_GerMED_Trim_Resultado!DV713</f>
        <v>11843.435293999999</v>
      </c>
      <c r="DJ14" s="24">
        <f>PLANEL_GerMED_Trim_Resultado!DW17+PLANEL_GerMED_Trim_Resultado!DW29+PLANEL_GerMED_Trim_Resultado!DW629+PLANEL_GerMED_Trim_Resultado!DW713</f>
        <v>7547.281199</v>
      </c>
      <c r="DK14" s="24">
        <f>PLANEL_GerMED_Trim_Resultado!DX17+PLANEL_GerMED_Trim_Resultado!DX29+PLANEL_GerMED_Trim_Resultado!DX629+PLANEL_GerMED_Trim_Resultado!DX713</f>
        <v>846.04970170000001</v>
      </c>
      <c r="DL14" s="24">
        <f>PLANEL_GerMED_Trim_Resultado!DY17+PLANEL_GerMED_Trim_Resultado!DY29+PLANEL_GerMED_Trim_Resultado!DY629+PLANEL_GerMED_Trim_Resultado!DY713</f>
        <v>8654.9506440000005</v>
      </c>
      <c r="DM14" s="24">
        <f>PLANEL_GerMED_Trim_Resultado!DZ17+PLANEL_GerMED_Trim_Resultado!DZ29+PLANEL_GerMED_Trim_Resultado!DZ629+PLANEL_GerMED_Trim_Resultado!DZ713</f>
        <v>11843.435293999999</v>
      </c>
      <c r="DN14" s="24">
        <f>PLANEL_GerMED_Trim_Resultado!EA17+PLANEL_GerMED_Trim_Resultado!EA29+PLANEL_GerMED_Trim_Resultado!EA629+PLANEL_GerMED_Trim_Resultado!EA713</f>
        <v>7547.281199</v>
      </c>
      <c r="DO14" s="24">
        <f>PLANEL_GerMED_Trim_Resultado!EB17+PLANEL_GerMED_Trim_Resultado!EB29+PLANEL_GerMED_Trim_Resultado!EB629+PLANEL_GerMED_Trim_Resultado!EB713</f>
        <v>846.04970170000001</v>
      </c>
      <c r="DP14" s="24">
        <f>PLANEL_GerMED_Trim_Resultado!EC17+PLANEL_GerMED_Trim_Resultado!EC29+PLANEL_GerMED_Trim_Resultado!EC629+PLANEL_GerMED_Trim_Resultado!EC713</f>
        <v>8654.9506440000005</v>
      </c>
      <c r="DQ14" s="24">
        <f>PLANEL_GerMED_Trim_Resultado!ED17+PLANEL_GerMED_Trim_Resultado!ED29+PLANEL_GerMED_Trim_Resultado!ED629+PLANEL_GerMED_Trim_Resultado!ED713</f>
        <v>11843.435293999999</v>
      </c>
      <c r="DR14" s="24">
        <f>PLANEL_GerMED_Trim_Resultado!EE17+PLANEL_GerMED_Trim_Resultado!EE29+PLANEL_GerMED_Trim_Resultado!EE629+PLANEL_GerMED_Trim_Resultado!EE713</f>
        <v>7547.281199</v>
      </c>
      <c r="DS14" s="24">
        <f>PLANEL_GerMED_Trim_Resultado!EF17+PLANEL_GerMED_Trim_Resultado!EF29+PLANEL_GerMED_Trim_Resultado!EF629+PLANEL_GerMED_Trim_Resultado!EF713</f>
        <v>846.04970170000001</v>
      </c>
      <c r="DT14" s="24">
        <f>PLANEL_GerMED_Trim_Resultado!EG17+PLANEL_GerMED_Trim_Resultado!EG29+PLANEL_GerMED_Trim_Resultado!EG629+PLANEL_GerMED_Trim_Resultado!EG713</f>
        <v>8654.9506440000005</v>
      </c>
      <c r="DU14" s="24">
        <f>PLANEL_GerMED_Trim_Resultado!EH17+PLANEL_GerMED_Trim_Resultado!EH29+PLANEL_GerMED_Trim_Resultado!EH629+PLANEL_GerMED_Trim_Resultado!EH713</f>
        <v>11843.435293999999</v>
      </c>
      <c r="DV14" s="24">
        <f>PLANEL_GerMED_Trim_Resultado!EI17+PLANEL_GerMED_Trim_Resultado!EI29+PLANEL_GerMED_Trim_Resultado!EI629+PLANEL_GerMED_Trim_Resultado!EI713</f>
        <v>7547.281199</v>
      </c>
      <c r="DW14" s="24">
        <f>PLANEL_GerMED_Trim_Resultado!EJ17+PLANEL_GerMED_Trim_Resultado!EJ29+PLANEL_GerMED_Trim_Resultado!EJ629+PLANEL_GerMED_Trim_Resultado!EJ713</f>
        <v>859.8774062</v>
      </c>
      <c r="DX14" s="24">
        <f>PLANEL_GerMED_Trim_Resultado!EK17+PLANEL_GerMED_Trim_Resultado!EK29+PLANEL_GerMED_Trim_Resultado!EK629+PLANEL_GerMED_Trim_Resultado!EK713</f>
        <v>8796.4058079999995</v>
      </c>
      <c r="DY14" s="24">
        <f>PLANEL_GerMED_Trim_Resultado!EL17+PLANEL_GerMED_Trim_Resultado!EL29+PLANEL_GerMED_Trim_Resultado!EL629+PLANEL_GerMED_Trim_Resultado!EL713</f>
        <v>12037.002554999999</v>
      </c>
      <c r="DZ14" s="24">
        <f>PLANEL_GerMED_Trim_Resultado!EM17+PLANEL_GerMED_Trim_Resultado!EM29+PLANEL_GerMED_Trim_Resultado!EM629+PLANEL_GerMED_Trim_Resultado!EM713</f>
        <v>7670.6327860000001</v>
      </c>
      <c r="EA14" s="24">
        <f>PLANEL_GerMED_Trim_Resultado!EN17+PLANEL_GerMED_Trim_Resultado!EN29+PLANEL_GerMED_Trim_Resultado!EN629+PLANEL_GerMED_Trim_Resultado!EN713</f>
        <v>859.8774062</v>
      </c>
      <c r="EB14" s="24">
        <f>PLANEL_GerMED_Trim_Resultado!EO17+PLANEL_GerMED_Trim_Resultado!EO29+PLANEL_GerMED_Trim_Resultado!EO629+PLANEL_GerMED_Trim_Resultado!EO713</f>
        <v>8796.4058079999995</v>
      </c>
      <c r="EC14" s="24">
        <f>PLANEL_GerMED_Trim_Resultado!EP17+PLANEL_GerMED_Trim_Resultado!EP29+PLANEL_GerMED_Trim_Resultado!EP629+PLANEL_GerMED_Trim_Resultado!EP713</f>
        <v>12037.002554999999</v>
      </c>
      <c r="ED14" s="24">
        <f>PLANEL_GerMED_Trim_Resultado!EQ17+PLANEL_GerMED_Trim_Resultado!EQ29+PLANEL_GerMED_Trim_Resultado!EQ629+PLANEL_GerMED_Trim_Resultado!EQ713</f>
        <v>7670.6327860000001</v>
      </c>
      <c r="EE14" s="24">
        <f>PLANEL_GerMED_Trim_Resultado!ER17+PLANEL_GerMED_Trim_Resultado!ER29+PLANEL_GerMED_Trim_Resultado!ER629+PLANEL_GerMED_Trim_Resultado!ER713</f>
        <v>859.8774062</v>
      </c>
      <c r="EF14" s="24">
        <f>PLANEL_GerMED_Trim_Resultado!ES17+PLANEL_GerMED_Trim_Resultado!ES29+PLANEL_GerMED_Trim_Resultado!ES629+PLANEL_GerMED_Trim_Resultado!ES713</f>
        <v>8796.4058079999995</v>
      </c>
      <c r="EG14" s="24">
        <f>PLANEL_GerMED_Trim_Resultado!ET17+PLANEL_GerMED_Trim_Resultado!ET29+PLANEL_GerMED_Trim_Resultado!ET629+PLANEL_GerMED_Trim_Resultado!ET713</f>
        <v>12037.002554999999</v>
      </c>
      <c r="EH14" s="24">
        <f>PLANEL_GerMED_Trim_Resultado!EU17+PLANEL_GerMED_Trim_Resultado!EU29+PLANEL_GerMED_Trim_Resultado!EU629+PLANEL_GerMED_Trim_Resultado!EU713</f>
        <v>7670.6327860000001</v>
      </c>
      <c r="EI14" s="24">
        <f>PLANEL_GerMED_Trim_Resultado!EV17+PLANEL_GerMED_Trim_Resultado!EV29+PLANEL_GerMED_Trim_Resultado!EV629+PLANEL_GerMED_Trim_Resultado!EV713</f>
        <v>859.8774062</v>
      </c>
      <c r="EJ14" s="24">
        <f>PLANEL_GerMED_Trim_Resultado!EW17+PLANEL_GerMED_Trim_Resultado!EW29+PLANEL_GerMED_Trim_Resultado!EW629+PLANEL_GerMED_Trim_Resultado!EW713</f>
        <v>8796.4058079999995</v>
      </c>
      <c r="EK14" s="24">
        <f>PLANEL_GerMED_Trim_Resultado!EX17+PLANEL_GerMED_Trim_Resultado!EX29+PLANEL_GerMED_Trim_Resultado!EX629+PLANEL_GerMED_Trim_Resultado!EX713</f>
        <v>12037.002554999999</v>
      </c>
      <c r="EL14" s="24">
        <f>PLANEL_GerMED_Trim_Resultado!EY17+PLANEL_GerMED_Trim_Resultado!EY29+PLANEL_GerMED_Trim_Resultado!EY629+PLANEL_GerMED_Trim_Resultado!EY713</f>
        <v>7670.6327860000001</v>
      </c>
      <c r="EM14" s="24">
        <f>PLANEL_GerMED_Trim_Resultado!EZ17+PLANEL_GerMED_Trim_Resultado!EZ29+PLANEL_GerMED_Trim_Resultado!EZ629+PLANEL_GerMED_Trim_Resultado!EZ713</f>
        <v>859.8774062</v>
      </c>
      <c r="EN14" s="24">
        <f>PLANEL_GerMED_Trim_Resultado!FA17+PLANEL_GerMED_Trim_Resultado!FA29+PLANEL_GerMED_Trim_Resultado!FA629+PLANEL_GerMED_Trim_Resultado!FA713</f>
        <v>8796.4058079999995</v>
      </c>
      <c r="EO14" s="24">
        <f>PLANEL_GerMED_Trim_Resultado!FB17+PLANEL_GerMED_Trim_Resultado!FB29+PLANEL_GerMED_Trim_Resultado!FB629+PLANEL_GerMED_Trim_Resultado!FB713</f>
        <v>12037.002554999999</v>
      </c>
      <c r="EP14" s="24">
        <f>PLANEL_GerMED_Trim_Resultado!FC17+PLANEL_GerMED_Trim_Resultado!FC29+PLANEL_GerMED_Trim_Resultado!FC629+PLANEL_GerMED_Trim_Resultado!FC713</f>
        <v>7670.6327860000001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364.75660920000001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625.26135920000002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644.79506990000004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220.4975307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229.13441069999999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229.13441069999999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6194.4094001000012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7352.8849135999999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9689.1409815000006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8060.4035745000001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8291.4938899000008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9899.9875341999996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13073.277325200001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10841.515622499999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9223.3125399000019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11031.767268199999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14576.984674200001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12077.275120499999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12130.328778999999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14562.9957872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19268.834622099999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15932.854596199999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12900.822829000001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15498.8319082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20512.2069921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16954.6685932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14559.127811800001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17525.883702200001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23211.433510700001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19165.537610399999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14584.309824799999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17556.6397039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23252.376376200002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19199.087400299999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14549.5317708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17514.3985469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23196.253850200002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19152.965431299999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15262.6765786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18380.578722499999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24347.079807200003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20098.723996299999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15805.814089200001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19043.2253361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25228.872270300002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20821.696176599999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16608.639359999997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20041.754923100001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26566.5209239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21907.576335799997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18158.5840293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21940.281221099998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29096.433244700002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23977.533492999999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20479.2494482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24778.809515100002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32877.076541800001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27073.124595699999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22975.935447700002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27857.268493600001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36988.749231100002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30425.7941875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25722.212560200001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31196.368834599998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41426.788649299997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34071.012722600004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28080.363508300001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34081.949737000003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45270.660990400007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37217.694058100002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28913.818911299997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35094.258233999994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46615.636226400005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38323.006153099996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29229.325365299999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35500.253823899999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47165.731093599999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38762.034497300003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34305.595707099994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41667.311513099994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55360.102946200001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45495.403745299991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35869.546134999997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43566.873619999998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57883.902780000004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47569.483926000001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37070.652734999996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45025.728419999999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59822.169220000003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49162.367789999997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38281.569449000002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46496.498500000002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61776.266580000003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50768.261630000001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39518.424211999998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47998.772750000004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63772.221060000003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52408.553999999996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41074.773221999996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49889.102220000001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66283.754209999999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54472.553319999999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42511.019871999997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51633.556320000003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68601.474130000002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56377.275280000002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44589.016872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54157.475420000002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71954.808350000007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59133.073879999996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46400.213691999998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56357.341079999998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74877.598070000007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61535.047339999997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47595.699972000002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57809.369480000001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76806.794810000007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63120.477639999997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47995.855162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58295.394889999996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77452.538809999998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63651.155559999999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8326.7424879999999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8270.877375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8078.6635100000003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8270.877375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9529.1261130000003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9465.1940630000008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9245.2244699999992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9465.1940630000008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10778.38042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10706.06698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10457.259700000001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10706.06698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10778.38042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10706.06698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10457.259700000001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10706.06698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10778.38042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10706.06698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10457.259700000001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10706.06698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68270.869594452</v>
      </c>
      <c r="D24" s="28">
        <f t="shared" si="0"/>
        <v>63578.196190248003</v>
      </c>
      <c r="E24" s="28">
        <f t="shared" si="0"/>
        <v>65366.500566184004</v>
      </c>
      <c r="F24" s="28">
        <f t="shared" si="0"/>
        <v>65191.122388900003</v>
      </c>
      <c r="G24" s="28">
        <f t="shared" si="0"/>
        <v>68315.532236652012</v>
      </c>
      <c r="H24" s="28">
        <f t="shared" si="0"/>
        <v>64242.537000748001</v>
      </c>
      <c r="I24" s="28">
        <f t="shared" si="0"/>
        <v>65725.819077084001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65414.340124499999</v>
      </c>
      <c r="M24" s="28">
        <f t="shared" si="0"/>
        <v>66900.392719800002</v>
      </c>
      <c r="N24" s="28">
        <f t="shared" si="0"/>
        <v>66451.530048399989</v>
      </c>
      <c r="O24" s="28">
        <f t="shared" si="0"/>
        <v>70679.124358100002</v>
      </c>
      <c r="P24" s="28">
        <f t="shared" si="0"/>
        <v>66462.625543400005</v>
      </c>
      <c r="Q24" s="28">
        <f t="shared" si="0"/>
        <v>66706.304978299988</v>
      </c>
      <c r="R24" s="28">
        <f t="shared" si="0"/>
        <v>68778.360060599996</v>
      </c>
      <c r="S24" s="28">
        <f t="shared" si="0"/>
        <v>75854.272218500002</v>
      </c>
      <c r="T24" s="28">
        <f t="shared" si="0"/>
        <v>71336.46266640001</v>
      </c>
      <c r="U24" s="28">
        <f t="shared" si="0"/>
        <v>72506.841279100016</v>
      </c>
      <c r="V24" s="28">
        <f t="shared" si="0"/>
        <v>72924.455193799993</v>
      </c>
      <c r="W24" s="28">
        <f t="shared" si="0"/>
        <v>79651.314733199993</v>
      </c>
      <c r="X24" s="28">
        <f t="shared" si="0"/>
        <v>74922.094428099997</v>
      </c>
      <c r="Y24" s="28">
        <f t="shared" si="0"/>
        <v>76454.704644800018</v>
      </c>
      <c r="Z24" s="28">
        <f t="shared" si="0"/>
        <v>76294.96907050001</v>
      </c>
      <c r="AA24" s="28">
        <f t="shared" si="0"/>
        <v>83543.684420199992</v>
      </c>
      <c r="AB24" s="28">
        <f t="shared" si="0"/>
        <v>78603.965765100002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86965.215809000001</v>
      </c>
      <c r="AF24" s="28">
        <f t="shared" si="0"/>
        <v>81817.276360500007</v>
      </c>
      <c r="AG24" s="28">
        <f t="shared" si="0"/>
        <v>83383.545782700006</v>
      </c>
      <c r="AH24" s="28">
        <f t="shared" si="0"/>
        <v>83429.39547860001</v>
      </c>
      <c r="AI24" s="28">
        <f t="shared" ref="AI24:BN24" si="1">SUM(AI4:AI23)</f>
        <v>90531.609824800005</v>
      </c>
      <c r="AJ24" s="28">
        <f t="shared" si="1"/>
        <v>85161.477813099991</v>
      </c>
      <c r="AK24" s="28">
        <f t="shared" si="1"/>
        <v>86738.173380799999</v>
      </c>
      <c r="AL24" s="28">
        <f t="shared" si="1"/>
        <v>86895.030553399993</v>
      </c>
      <c r="AM24" s="28">
        <f t="shared" si="1"/>
        <v>94135.388097099989</v>
      </c>
      <c r="AN24" s="28">
        <f t="shared" si="1"/>
        <v>88541.134838099984</v>
      </c>
      <c r="AO24" s="28">
        <f t="shared" si="1"/>
        <v>90130.172986399994</v>
      </c>
      <c r="AP24" s="28">
        <f t="shared" si="1"/>
        <v>90398.758346200004</v>
      </c>
      <c r="AQ24" s="28">
        <f t="shared" si="1"/>
        <v>97866.617952200002</v>
      </c>
      <c r="AR24" s="28">
        <f t="shared" si="1"/>
        <v>92036.339566099996</v>
      </c>
      <c r="AS24" s="28">
        <f t="shared" si="1"/>
        <v>93636.302494300005</v>
      </c>
      <c r="AT24" s="28">
        <f t="shared" si="1"/>
        <v>94023.994652500012</v>
      </c>
      <c r="AU24" s="28">
        <f t="shared" si="1"/>
        <v>101071.34067019998</v>
      </c>
      <c r="AV24" s="28">
        <f t="shared" si="1"/>
        <v>95046.326203099976</v>
      </c>
      <c r="AW24" s="28">
        <f t="shared" si="1"/>
        <v>96654.885212299996</v>
      </c>
      <c r="AX24" s="28">
        <f t="shared" si="1"/>
        <v>97145.508469220003</v>
      </c>
      <c r="AY24" s="28">
        <f t="shared" si="1"/>
        <v>104084.39965409999</v>
      </c>
      <c r="AZ24" s="28">
        <f t="shared" si="1"/>
        <v>97865.2631291</v>
      </c>
      <c r="BA24" s="28">
        <f t="shared" si="1"/>
        <v>99483.813754900009</v>
      </c>
      <c r="BB24" s="28">
        <f t="shared" si="1"/>
        <v>100071.28382039999</v>
      </c>
      <c r="BC24" s="28">
        <f t="shared" si="1"/>
        <v>107212.55876039999</v>
      </c>
      <c r="BD24" s="28">
        <f t="shared" si="1"/>
        <v>100791.1970538</v>
      </c>
      <c r="BE24" s="28">
        <f t="shared" si="1"/>
        <v>102420.5966304</v>
      </c>
      <c r="BF24" s="28">
        <f t="shared" si="1"/>
        <v>103107.96694229999</v>
      </c>
      <c r="BG24" s="28">
        <f t="shared" si="1"/>
        <v>110429.51309200001</v>
      </c>
      <c r="BH24" s="28">
        <f t="shared" si="1"/>
        <v>103802.39681169999</v>
      </c>
      <c r="BI24" s="28">
        <f t="shared" si="1"/>
        <v>105444.19115790002</v>
      </c>
      <c r="BJ24" s="28">
        <f t="shared" si="1"/>
        <v>106232.38684750001</v>
      </c>
      <c r="BK24" s="28">
        <f t="shared" si="1"/>
        <v>113748.0145228</v>
      </c>
      <c r="BL24" s="28">
        <f t="shared" si="1"/>
        <v>106913.64030229999</v>
      </c>
      <c r="BM24" s="28">
        <f t="shared" si="1"/>
        <v>108569.57128989999</v>
      </c>
      <c r="BN24" s="28">
        <f t="shared" si="1"/>
        <v>109459.39080750001</v>
      </c>
      <c r="BO24" s="28">
        <f t="shared" ref="BO24:CT24" si="2">SUM(BO4:BO23)</f>
        <v>117231.46580810001</v>
      </c>
      <c r="BP24" s="28">
        <f t="shared" si="2"/>
        <v>110175.38149989999</v>
      </c>
      <c r="BQ24" s="28">
        <f t="shared" si="2"/>
        <v>110601.69202639999</v>
      </c>
      <c r="BR24" s="28">
        <f t="shared" si="2"/>
        <v>111958.0442188</v>
      </c>
      <c r="BS24" s="28">
        <f t="shared" si="2"/>
        <v>120773.30502290001</v>
      </c>
      <c r="BT24" s="28">
        <f t="shared" si="2"/>
        <v>113496.30899590001</v>
      </c>
      <c r="BU24" s="28">
        <f t="shared" si="2"/>
        <v>113934.5233496</v>
      </c>
      <c r="BV24" s="28">
        <f t="shared" si="2"/>
        <v>115210.997084</v>
      </c>
      <c r="BW24" s="28">
        <f t="shared" si="2"/>
        <v>124312.01757520001</v>
      </c>
      <c r="BX24" s="28">
        <f t="shared" si="2"/>
        <v>116817.80779989998</v>
      </c>
      <c r="BY24" s="28">
        <f t="shared" si="2"/>
        <v>117268.84472960002</v>
      </c>
      <c r="BZ24" s="28">
        <f t="shared" si="2"/>
        <v>118463.47049320002</v>
      </c>
      <c r="CA24" s="28">
        <f t="shared" si="2"/>
        <v>127965.19921030001</v>
      </c>
      <c r="CB24" s="28">
        <f t="shared" si="2"/>
        <v>120238.86729289999</v>
      </c>
      <c r="CC24" s="28">
        <f t="shared" si="2"/>
        <v>120702.52889970002</v>
      </c>
      <c r="CD24" s="28">
        <f t="shared" si="2"/>
        <v>121328.4666629</v>
      </c>
      <c r="CE24" s="28">
        <f t="shared" si="2"/>
        <v>131740.5759429</v>
      </c>
      <c r="CF24" s="28">
        <f t="shared" si="2"/>
        <v>123779.9149991</v>
      </c>
      <c r="CG24" s="28">
        <f t="shared" si="2"/>
        <v>124239.14705750001</v>
      </c>
      <c r="CH24" s="28">
        <f t="shared" si="2"/>
        <v>124808.31831530001</v>
      </c>
      <c r="CI24" s="28">
        <f t="shared" si="2"/>
        <v>135761.79820280001</v>
      </c>
      <c r="CJ24" s="28">
        <f t="shared" si="2"/>
        <v>127557.5046461</v>
      </c>
      <c r="CK24" s="28">
        <f t="shared" si="2"/>
        <v>127974.82128790001</v>
      </c>
      <c r="CL24" s="28">
        <f t="shared" si="2"/>
        <v>128531.41847270001</v>
      </c>
      <c r="CM24" s="28">
        <f t="shared" si="2"/>
        <v>139735.1453799</v>
      </c>
      <c r="CN24" s="28">
        <f t="shared" si="2"/>
        <v>131282.60071130001</v>
      </c>
      <c r="CO24" s="28">
        <f t="shared" si="2"/>
        <v>131261.42695599998</v>
      </c>
      <c r="CP24" s="28">
        <f t="shared" si="2"/>
        <v>131643.24653530002</v>
      </c>
      <c r="CQ24" s="28">
        <f t="shared" si="2"/>
        <v>143746.84917560001</v>
      </c>
      <c r="CR24" s="28">
        <f t="shared" si="2"/>
        <v>135029.63835960001</v>
      </c>
      <c r="CS24" s="28">
        <f t="shared" si="2"/>
        <v>134934.94543070003</v>
      </c>
      <c r="CT24" s="28">
        <f t="shared" si="2"/>
        <v>135346.48916490001</v>
      </c>
      <c r="CU24" s="28">
        <f t="shared" ref="CU24:DZ24" si="3">SUM(CU4:CU23)</f>
        <v>147605.76011999999</v>
      </c>
      <c r="CV24" s="28">
        <f t="shared" si="3"/>
        <v>138631.27776950001</v>
      </c>
      <c r="CW24" s="28">
        <f t="shared" si="3"/>
        <v>138622.98535359997</v>
      </c>
      <c r="CX24" s="28">
        <f t="shared" si="3"/>
        <v>138900.39895530004</v>
      </c>
      <c r="CY24" s="76">
        <f t="shared" si="3"/>
        <v>151431.6830888</v>
      </c>
      <c r="CZ24" s="76">
        <f t="shared" si="3"/>
        <v>142203.30411669999</v>
      </c>
      <c r="DA24" s="76">
        <f t="shared" si="3"/>
        <v>142191.56277299998</v>
      </c>
      <c r="DB24" s="76">
        <f t="shared" si="3"/>
        <v>142423.87685839998</v>
      </c>
      <c r="DC24" s="28">
        <f t="shared" si="3"/>
        <v>154810.94025799999</v>
      </c>
      <c r="DD24" s="28">
        <f t="shared" si="3"/>
        <v>145355.62289110001</v>
      </c>
      <c r="DE24" s="28">
        <f t="shared" si="3"/>
        <v>145268.90846429998</v>
      </c>
      <c r="DF24" s="28">
        <f t="shared" si="3"/>
        <v>145506.60706410001</v>
      </c>
      <c r="DG24" s="28">
        <f t="shared" si="3"/>
        <v>158201.07399200002</v>
      </c>
      <c r="DH24" s="28">
        <f t="shared" si="3"/>
        <v>148516.48205710002</v>
      </c>
      <c r="DI24" s="28">
        <f t="shared" si="3"/>
        <v>148354.0651713</v>
      </c>
      <c r="DJ24" s="28">
        <f t="shared" si="3"/>
        <v>148604.11685040002</v>
      </c>
      <c r="DK24" s="28">
        <f t="shared" si="3"/>
        <v>161604.49412400002</v>
      </c>
      <c r="DL24" s="28">
        <f t="shared" si="3"/>
        <v>151688.11783509998</v>
      </c>
      <c r="DM24" s="28">
        <f t="shared" si="3"/>
        <v>151451.3808713</v>
      </c>
      <c r="DN24" s="28">
        <f t="shared" si="3"/>
        <v>151714.17558786401</v>
      </c>
      <c r="DO24" s="28">
        <f t="shared" si="3"/>
        <v>165075.044643</v>
      </c>
      <c r="DP24" s="28">
        <f t="shared" si="3"/>
        <v>154919.6200121</v>
      </c>
      <c r="DQ24" s="28">
        <f t="shared" si="3"/>
        <v>154608.87714329999</v>
      </c>
      <c r="DR24" s="28">
        <f t="shared" si="3"/>
        <v>154887.64602869999</v>
      </c>
      <c r="DS24" s="28">
        <f t="shared" si="3"/>
        <v>168602.42677950001</v>
      </c>
      <c r="DT24" s="28">
        <f t="shared" si="3"/>
        <v>158214.96515579999</v>
      </c>
      <c r="DU24" s="28">
        <f t="shared" si="3"/>
        <v>157898.88805665</v>
      </c>
      <c r="DV24" s="28">
        <f t="shared" si="3"/>
        <v>158128.0347054</v>
      </c>
      <c r="DW24" s="28">
        <f t="shared" si="3"/>
        <v>171455.95600030001</v>
      </c>
      <c r="DX24" s="28">
        <f t="shared" si="3"/>
        <v>161531.27559210002</v>
      </c>
      <c r="DY24" s="28">
        <f t="shared" si="3"/>
        <v>161226.76803096003</v>
      </c>
      <c r="DZ24" s="28">
        <f t="shared" si="3"/>
        <v>161580.62449510003</v>
      </c>
      <c r="EA24" s="28">
        <f t="shared" ref="EA24:EP24" si="4">SUM(EA4:EA23)</f>
        <v>174899.32124530003</v>
      </c>
      <c r="EB24" s="28">
        <f t="shared" si="4"/>
        <v>164814.74092009998</v>
      </c>
      <c r="EC24" s="28">
        <f t="shared" si="4"/>
        <v>164522.57422139999</v>
      </c>
      <c r="ED24" s="28">
        <f t="shared" si="4"/>
        <v>165000.88607909999</v>
      </c>
      <c r="EE24" s="28">
        <f t="shared" si="4"/>
        <v>177959.77237230001</v>
      </c>
      <c r="EF24" s="28">
        <f t="shared" si="4"/>
        <v>168413.9348091</v>
      </c>
      <c r="EG24" s="28">
        <f t="shared" si="4"/>
        <v>168135.46088790003</v>
      </c>
      <c r="EH24" s="28">
        <f t="shared" si="4"/>
        <v>168751.57832940001</v>
      </c>
      <c r="EI24" s="28">
        <f t="shared" si="4"/>
        <v>180949.64914230001</v>
      </c>
      <c r="EJ24" s="28">
        <f t="shared" si="4"/>
        <v>171871.59401909998</v>
      </c>
      <c r="EK24" s="28">
        <f t="shared" si="4"/>
        <v>171606.20938810002</v>
      </c>
      <c r="EL24" s="28">
        <f t="shared" si="4"/>
        <v>172356.93391110003</v>
      </c>
      <c r="EM24" s="28">
        <f t="shared" si="4"/>
        <v>184191.96870230002</v>
      </c>
      <c r="EN24" s="28">
        <f t="shared" si="4"/>
        <v>175289.8057991</v>
      </c>
      <c r="EO24" s="28">
        <f t="shared" si="4"/>
        <v>175037.22450120002</v>
      </c>
      <c r="EP24" s="28">
        <f t="shared" si="4"/>
        <v>175921.28249310004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0.56360548482327566</v>
      </c>
      <c r="D29" s="47">
        <f>IF(PLANEL_Pot_Trim!D4&lt;&gt;0,D4/PLANEL_Pot_Trim!D4,0)</f>
        <v>0.49266411829426093</v>
      </c>
      <c r="E29" s="47">
        <f>IF(PLANEL_Pot_Trim!E4&lt;&gt;0,E4/PLANEL_Pot_Trim!E4,0)</f>
        <v>0.50230824779733985</v>
      </c>
      <c r="F29" s="47">
        <f>IF(PLANEL_Pot_Trim!F4&lt;&gt;0,F4/PLANEL_Pot_Trim!F4,0)</f>
        <v>0.49478672210631991</v>
      </c>
      <c r="G29" s="47">
        <f>IF(PLANEL_Pot_Trim!G4&lt;&gt;0,G4/PLANEL_Pot_Trim!G4,0)</f>
        <v>0.60113625725418374</v>
      </c>
      <c r="H29" s="47">
        <f>IF(PLANEL_Pot_Trim!H4&lt;&gt;0,H4/PLANEL_Pot_Trim!H4,0)</f>
        <v>0.50222281532913049</v>
      </c>
      <c r="I29" s="47">
        <f>IF(PLANEL_Pot_Trim!I4&lt;&gt;0,I4/PLANEL_Pot_Trim!I4,0)</f>
        <v>0.47682484245093959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0.51067329710191922</v>
      </c>
      <c r="M29" s="47">
        <f>IF(PLANEL_Pot_Trim!M4&lt;&gt;0,M4/PLANEL_Pot_Trim!M4,0)</f>
        <v>0.48506164704989807</v>
      </c>
      <c r="N29" s="47">
        <f>IF(PLANEL_Pot_Trim!N4&lt;&gt;0,N4/PLANEL_Pot_Trim!N4,0)</f>
        <v>0.50338983654498104</v>
      </c>
      <c r="O29" s="47">
        <f>IF(PLANEL_Pot_Trim!O4&lt;&gt;0,O4/PLANEL_Pot_Trim!O4,0)</f>
        <v>0.53267989552927131</v>
      </c>
      <c r="P29" s="47">
        <f>IF(PLANEL_Pot_Trim!P4&lt;&gt;0,P4/PLANEL_Pot_Trim!P4,0)</f>
        <v>0.44169776360445606</v>
      </c>
      <c r="Q29" s="47">
        <f>IF(PLANEL_Pot_Trim!Q4&lt;&gt;0,Q4/PLANEL_Pot_Trim!Q4,0)</f>
        <v>0.41453157439614069</v>
      </c>
      <c r="R29" s="47">
        <f>IF(PLANEL_Pot_Trim!R4&lt;&gt;0,R4/PLANEL_Pot_Trim!R4,0)</f>
        <v>0.46583902717025216</v>
      </c>
      <c r="S29" s="47">
        <f>IF(PLANEL_Pot_Trim!S4&lt;&gt;0,S4/PLANEL_Pot_Trim!S4,0)</f>
        <v>0.54813454375614479</v>
      </c>
      <c r="T29" s="47">
        <f>IF(PLANEL_Pot_Trim!T4&lt;&gt;0,T4/PLANEL_Pot_Trim!T4,0)</f>
        <v>0.45764635210487803</v>
      </c>
      <c r="U29" s="47">
        <f>IF(PLANEL_Pot_Trim!U4&lt;&gt;0,U4/PLANEL_Pot_Trim!U4,0)</f>
        <v>0.42788930814886422</v>
      </c>
      <c r="V29" s="47">
        <f>IF(PLANEL_Pot_Trim!V4&lt;&gt;0,V4/PLANEL_Pot_Trim!V4,0)</f>
        <v>0.45998534637557248</v>
      </c>
      <c r="W29" s="47">
        <f>IF(PLANEL_Pot_Trim!W4&lt;&gt;0,W4/PLANEL_Pot_Trim!W4,0)</f>
        <v>0.55857282378612394</v>
      </c>
      <c r="X29" s="47">
        <f>IF(PLANEL_Pot_Trim!X4&lt;&gt;0,X4/PLANEL_Pot_Trim!X4,0)</f>
        <v>0.46725168684788582</v>
      </c>
      <c r="Y29" s="47">
        <f>IF(PLANEL_Pot_Trim!Y4&lt;&gt;0,Y4/PLANEL_Pot_Trim!Y4,0)</f>
        <v>0.4374872940840277</v>
      </c>
      <c r="Z29" s="47">
        <f>IF(PLANEL_Pot_Trim!Z4&lt;&gt;0,Z4/PLANEL_Pot_Trim!Z4,0)</f>
        <v>0.46088325522773438</v>
      </c>
      <c r="AA29" s="47">
        <f>IF(PLANEL_Pot_Trim!AA4&lt;&gt;0,AA4/PLANEL_Pot_Trim!AA4,0)</f>
        <v>0.59362261879174683</v>
      </c>
      <c r="AB29" s="47">
        <f>IF(PLANEL_Pot_Trim!AB4&lt;&gt;0,AB4/PLANEL_Pot_Trim!AB4,0)</f>
        <v>0.49926962193021529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0.59856162704203364</v>
      </c>
      <c r="AF29" s="47">
        <f>IF(PLANEL_Pot_Trim!AF4&lt;&gt;0,AF4/PLANEL_Pot_Trim!AF4,0)</f>
        <v>0.52025574426657006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0.61110792795366076</v>
      </c>
      <c r="AJ29" s="47">
        <f>IF(PLANEL_Pot_Trim!AJ4&lt;&gt;0,AJ4/PLANEL_Pot_Trim!AJ4,0)</f>
        <v>0.50451412700666576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0.62248034341693237</v>
      </c>
      <c r="AN29" s="47">
        <f>IF(PLANEL_Pot_Trim!AN4&lt;&gt;0,AN4/PLANEL_Pot_Trim!AN4,0)</f>
        <v>0.51540144928968179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0.64650782088794334</v>
      </c>
      <c r="AR29" s="47">
        <f>IF(PLANEL_Pot_Trim!AR4&lt;&gt;0,AR4/PLANEL_Pot_Trim!AR4,0)</f>
        <v>0.55175026788089909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0.64920777024124376</v>
      </c>
      <c r="AV29" s="47">
        <f>IF(PLANEL_Pot_Trim!AV4&lt;&gt;0,AV4/PLANEL_Pot_Trim!AV4,0)</f>
        <v>0.53014770871309869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0.66194059708804431</v>
      </c>
      <c r="AZ29" s="47">
        <f>IF(PLANEL_Pot_Trim!AZ4&lt;&gt;0,AZ4/PLANEL_Pot_Trim!AZ4,0)</f>
        <v>0.55848566326900895</v>
      </c>
      <c r="BA29" s="47">
        <f>IF(PLANEL_Pot_Trim!BA4&lt;&gt;0,BA4/PLANEL_Pot_Trim!BA4,0)</f>
        <v>0.46470550836719338</v>
      </c>
      <c r="BB29" s="47">
        <f>IF(PLANEL_Pot_Trim!BB4&lt;&gt;0,BB4/PLANEL_Pot_Trim!BB4,0)</f>
        <v>0.46280167619771062</v>
      </c>
      <c r="BC29" s="47">
        <f>IF(PLANEL_Pot_Trim!BC4&lt;&gt;0,BC4/PLANEL_Pot_Trim!BC4,0)</f>
        <v>0.66478665808431436</v>
      </c>
      <c r="BD29" s="47">
        <f>IF(PLANEL_Pot_Trim!BD4&lt;&gt;0,BD4/PLANEL_Pot_Trim!BD4,0)</f>
        <v>0.53620977060514008</v>
      </c>
      <c r="BE29" s="47">
        <f>IF(PLANEL_Pot_Trim!BE4&lt;&gt;0,BE4/PLANEL_Pot_Trim!BE4,0)</f>
        <v>0.46664414544525945</v>
      </c>
      <c r="BF29" s="47">
        <f>IF(PLANEL_Pot_Trim!BF4&lt;&gt;0,BF4/PLANEL_Pot_Trim!BF4,0)</f>
        <v>0.46830081638087317</v>
      </c>
      <c r="BG29" s="47">
        <f>IF(PLANEL_Pot_Trim!BG4&lt;&gt;0,BG4/PLANEL_Pot_Trim!BG4,0)</f>
        <v>0.6664440658699331</v>
      </c>
      <c r="BH29" s="47">
        <f>IF(PLANEL_Pot_Trim!BH4&lt;&gt;0,BH4/PLANEL_Pot_Trim!BH4,0)</f>
        <v>0.55643730849823669</v>
      </c>
      <c r="BI29" s="47">
        <f>IF(PLANEL_Pot_Trim!BI4&lt;&gt;0,BI4/PLANEL_Pot_Trim!BI4,0)</f>
        <v>0.46594104387511009</v>
      </c>
      <c r="BJ29" s="47">
        <f>IF(PLANEL_Pot_Trim!BJ4&lt;&gt;0,BJ4/PLANEL_Pot_Trim!BJ4,0)</f>
        <v>0.46862543967103115</v>
      </c>
      <c r="BK29" s="47">
        <f>IF(PLANEL_Pot_Trim!BK4&lt;&gt;0,BK4/PLANEL_Pot_Trim!BK4,0)</f>
        <v>0.66831295879304942</v>
      </c>
      <c r="BL29" s="47">
        <f>IF(PLANEL_Pot_Trim!BL4&lt;&gt;0,BL4/PLANEL_Pot_Trim!BL4,0)</f>
        <v>0.55910065384087115</v>
      </c>
      <c r="BM29" s="47">
        <f>IF(PLANEL_Pot_Trim!BM4&lt;&gt;0,BM4/PLANEL_Pot_Trim!BM4,0)</f>
        <v>0.46307585118542033</v>
      </c>
      <c r="BN29" s="47">
        <f>IF(PLANEL_Pot_Trim!BN4&lt;&gt;0,BN4/PLANEL_Pot_Trim!BN4,0)</f>
        <v>0.46986874065792655</v>
      </c>
      <c r="BO29" s="47">
        <f>IF(PLANEL_Pot_Trim!BO4&lt;&gt;0,BO4/PLANEL_Pot_Trim!BO4,0)</f>
        <v>0.6680626587184586</v>
      </c>
      <c r="BP29" s="47">
        <f>IF(PLANEL_Pot_Trim!BP4&lt;&gt;0,BP4/PLANEL_Pot_Trim!BP4,0)</f>
        <v>0.55992038014349399</v>
      </c>
      <c r="BQ29" s="47">
        <f>IF(PLANEL_Pot_Trim!BQ4&lt;&gt;0,BQ4/PLANEL_Pot_Trim!BQ4,0)</f>
        <v>0.44979442030677769</v>
      </c>
      <c r="BR29" s="47">
        <f>IF(PLANEL_Pot_Trim!BR4&lt;&gt;0,BR4/PLANEL_Pot_Trim!BR4,0)</f>
        <v>0.46067125176465629</v>
      </c>
      <c r="BS29" s="47">
        <f>IF(PLANEL_Pot_Trim!BS4&lt;&gt;0,BS4/PLANEL_Pot_Trim!BS4,0)</f>
        <v>0.67390388297527892</v>
      </c>
      <c r="BT29" s="47">
        <f>IF(PLANEL_Pot_Trim!BT4&lt;&gt;0,BT4/PLANEL_Pot_Trim!BT4,0)</f>
        <v>0.53720365773993128</v>
      </c>
      <c r="BU29" s="47">
        <f>IF(PLANEL_Pot_Trim!BU4&lt;&gt;0,BU4/PLANEL_Pot_Trim!BU4,0)</f>
        <v>0.44704652502961711</v>
      </c>
      <c r="BV29" s="47">
        <f>IF(PLANEL_Pot_Trim!BV4&lt;&gt;0,BV4/PLANEL_Pot_Trim!BV4,0)</f>
        <v>0.46049466715968601</v>
      </c>
      <c r="BW29" s="47">
        <f>IF(PLANEL_Pot_Trim!BW4&lt;&gt;0,BW4/PLANEL_Pot_Trim!BW4,0)</f>
        <v>0.67705937714691189</v>
      </c>
      <c r="BX29" s="47">
        <f>IF(PLANEL_Pot_Trim!BX4&lt;&gt;0,BX4/PLANEL_Pot_Trim!BX4,0)</f>
        <v>0.54055950547356246</v>
      </c>
      <c r="BY29" s="47">
        <f>IF(PLANEL_Pot_Trim!BY4&lt;&gt;0,BY4/PLANEL_Pot_Trim!BY4,0)</f>
        <v>0.44406934895128231</v>
      </c>
      <c r="BZ29" s="47">
        <f>IF(PLANEL_Pot_Trim!BZ4&lt;&gt;0,BZ4/PLANEL_Pot_Trim!BZ4,0)</f>
        <v>0.45892800599042721</v>
      </c>
      <c r="CA29" s="47">
        <f>IF(PLANEL_Pot_Trim!CA4&lt;&gt;0,CA4/PLANEL_Pot_Trim!CA4,0)</f>
        <v>0.67735955256009639</v>
      </c>
      <c r="CB29" s="47">
        <f>IF(PLANEL_Pot_Trim!CB4&lt;&gt;0,CB4/PLANEL_Pot_Trim!CB4,0)</f>
        <v>0.54155453228636563</v>
      </c>
      <c r="CC29" s="47">
        <f>IF(PLANEL_Pot_Trim!CC4&lt;&gt;0,CC4/PLANEL_Pot_Trim!CC4,0)</f>
        <v>0.44112167031237459</v>
      </c>
      <c r="CD29" s="47">
        <f>IF(PLANEL_Pot_Trim!CD4&lt;&gt;0,CD4/PLANEL_Pot_Trim!CD4,0)</f>
        <v>0.45676747687274455</v>
      </c>
      <c r="CE29" s="47">
        <f>IF(PLANEL_Pot_Trim!CE4&lt;&gt;0,CE4/PLANEL_Pot_Trim!CE4,0)</f>
        <v>0.67872883407035844</v>
      </c>
      <c r="CF29" s="47">
        <f>IF(PLANEL_Pot_Trim!CF4&lt;&gt;0,CF4/PLANEL_Pot_Trim!CF4,0)</f>
        <v>0.53881466951337575</v>
      </c>
      <c r="CG29" s="47">
        <f>IF(PLANEL_Pot_Trim!CG4&lt;&gt;0,CG4/PLANEL_Pot_Trim!CG4,0)</f>
        <v>0.43809106761062644</v>
      </c>
      <c r="CH29" s="47">
        <f>IF(PLANEL_Pot_Trim!CH4&lt;&gt;0,CH4/PLANEL_Pot_Trim!CH4,0)</f>
        <v>0.45499188232940302</v>
      </c>
      <c r="CI29" s="47">
        <f>IF(PLANEL_Pot_Trim!CI4&lt;&gt;0,CI4/PLANEL_Pot_Trim!CI4,0)</f>
        <v>0.67965917925336916</v>
      </c>
      <c r="CJ29" s="47">
        <f>IF(PLANEL_Pot_Trim!CJ4&lt;&gt;0,CJ4/PLANEL_Pot_Trim!CJ4,0)</f>
        <v>0.55331888668598062</v>
      </c>
      <c r="CK29" s="47">
        <f>IF(PLANEL_Pot_Trim!CK4&lt;&gt;0,CK4/PLANEL_Pot_Trim!CK4,0)</f>
        <v>0.43621506340915567</v>
      </c>
      <c r="CL29" s="47">
        <f>IF(PLANEL_Pot_Trim!CL4&lt;&gt;0,CL4/PLANEL_Pot_Trim!CL4,0)</f>
        <v>0.45381167876413347</v>
      </c>
      <c r="CM29" s="47">
        <f>IF(PLANEL_Pot_Trim!CM4&lt;&gt;0,CM4/PLANEL_Pot_Trim!CM4,0)</f>
        <v>0.68120316986382012</v>
      </c>
      <c r="CN29" s="47">
        <f>IF(PLANEL_Pot_Trim!CN4&lt;&gt;0,CN4/PLANEL_Pot_Trim!CN4,0)</f>
        <v>0.53496904307152238</v>
      </c>
      <c r="CO29" s="47">
        <f>IF(PLANEL_Pot_Trim!CO4&lt;&gt;0,CO4/PLANEL_Pot_Trim!CO4,0)</f>
        <v>0.43299476500200806</v>
      </c>
      <c r="CP29" s="47">
        <f>IF(PLANEL_Pot_Trim!CP4&lt;&gt;0,CP4/PLANEL_Pot_Trim!CP4,0)</f>
        <v>0.45149710052113734</v>
      </c>
      <c r="CQ29" s="47">
        <f>IF(PLANEL_Pot_Trim!CQ4&lt;&gt;0,CQ4/PLANEL_Pot_Trim!CQ4,0)</f>
        <v>0.68230674947516368</v>
      </c>
      <c r="CR29" s="47">
        <f>IF(PLANEL_Pot_Trim!CR4&lt;&gt;0,CR4/PLANEL_Pot_Trim!CR4,0)</f>
        <v>0.5519704373524873</v>
      </c>
      <c r="CS29" s="47">
        <f>IF(PLANEL_Pot_Trim!CS4&lt;&gt;0,CS4/PLANEL_Pot_Trim!CS4,0)</f>
        <v>0.43198440745861244</v>
      </c>
      <c r="CT29" s="47">
        <f>IF(PLANEL_Pot_Trim!CT4&lt;&gt;0,CT4/PLANEL_Pot_Trim!CT4,0)</f>
        <v>0.4512492065720059</v>
      </c>
      <c r="CU29" s="47">
        <f>IF(PLANEL_Pot_Trim!CU4&lt;&gt;0,CU4/PLANEL_Pot_Trim!CU4,0)</f>
        <v>0.68283714064689671</v>
      </c>
      <c r="CV29" s="47">
        <f>IF(PLANEL_Pot_Trim!CV4&lt;&gt;0,CV4/PLANEL_Pot_Trim!CV4,0)</f>
        <v>0.57104038608616281</v>
      </c>
      <c r="CW29" s="47">
        <f>IF(PLANEL_Pot_Trim!CW4&lt;&gt;0,CW4/PLANEL_Pot_Trim!CW4,0)</f>
        <v>0.43023048261333485</v>
      </c>
      <c r="CX29" s="47">
        <f>IF(PLANEL_Pot_Trim!CX4&lt;&gt;0,CX4/PLANEL_Pot_Trim!CX4,0)</f>
        <v>0.4503920159055077</v>
      </c>
      <c r="CY29" s="77">
        <f>IF(PLANEL_Pot_Trim!CY4&lt;&gt;0,CY4/PLANEL_Pot_Trim!CY4,0)</f>
        <v>0.68283714064689671</v>
      </c>
      <c r="CZ29" s="77">
        <f>IF(PLANEL_Pot_Trim!CZ4&lt;&gt;0,CZ4/PLANEL_Pot_Trim!CZ4,0)</f>
        <v>0.5514017901133379</v>
      </c>
      <c r="DA29" s="77">
        <f>IF(PLANEL_Pot_Trim!DA4&lt;&gt;0,DA4/PLANEL_Pot_Trim!DA4,0)</f>
        <v>0.43023048261333485</v>
      </c>
      <c r="DB29" s="77">
        <f>IF(PLANEL_Pot_Trim!DB4&lt;&gt;0,DB4/PLANEL_Pot_Trim!DB4,0)</f>
        <v>0.4503920159055077</v>
      </c>
      <c r="DC29" s="47">
        <f>IF(PLANEL_Pot_Trim!DC4&lt;&gt;0,DC4/PLANEL_Pot_Trim!DC4,0)</f>
        <v>0.68283714064689671</v>
      </c>
      <c r="DD29" s="47">
        <f>IF(PLANEL_Pot_Trim!DD4&lt;&gt;0,DD4/PLANEL_Pot_Trim!DD4,0)</f>
        <v>0.54883123510261966</v>
      </c>
      <c r="DE29" s="47">
        <f>IF(PLANEL_Pot_Trim!DE4&lt;&gt;0,DE4/PLANEL_Pot_Trim!DE4,0)</f>
        <v>0.43023048261333485</v>
      </c>
      <c r="DF29" s="47">
        <f>IF(PLANEL_Pot_Trim!DF4&lt;&gt;0,DF4/PLANEL_Pot_Trim!DF4,0)</f>
        <v>0.4503920159055077</v>
      </c>
      <c r="DG29" s="47">
        <f>IF(PLANEL_Pot_Trim!DG4&lt;&gt;0,DG4/PLANEL_Pot_Trim!DG4,0)</f>
        <v>0.68283714064689671</v>
      </c>
      <c r="DH29" s="47">
        <f>IF(PLANEL_Pot_Trim!DH4&lt;&gt;0,DH4/PLANEL_Pot_Trim!DH4,0)</f>
        <v>0.55205560435682077</v>
      </c>
      <c r="DI29" s="47">
        <f>IF(PLANEL_Pot_Trim!DI4&lt;&gt;0,DI4/PLANEL_Pot_Trim!DI4,0)</f>
        <v>0.43023048261333485</v>
      </c>
      <c r="DJ29" s="47">
        <f>IF(PLANEL_Pot_Trim!DJ4&lt;&gt;0,DJ4/PLANEL_Pot_Trim!DJ4,0)</f>
        <v>0.4503920159055077</v>
      </c>
      <c r="DK29" s="47">
        <f>IF(PLANEL_Pot_Trim!DK4&lt;&gt;0,DK4/PLANEL_Pot_Trim!DK4,0)</f>
        <v>0.68283714064689671</v>
      </c>
      <c r="DL29" s="47">
        <f>IF(PLANEL_Pot_Trim!DL4&lt;&gt;0,DL4/PLANEL_Pot_Trim!DL4,0)</f>
        <v>0.55548982817670423</v>
      </c>
      <c r="DM29" s="47">
        <f>IF(PLANEL_Pot_Trim!DM4&lt;&gt;0,DM4/PLANEL_Pot_Trim!DM4,0)</f>
        <v>0.43023048261333485</v>
      </c>
      <c r="DN29" s="47">
        <f>IF(PLANEL_Pot_Trim!DN4&lt;&gt;0,DN4/PLANEL_Pot_Trim!DN4,0)</f>
        <v>0.4503920159055077</v>
      </c>
      <c r="DO29" s="47">
        <f>IF(PLANEL_Pot_Trim!DO4&lt;&gt;0,DO4/PLANEL_Pot_Trim!DO4,0)</f>
        <v>0.68283714064689671</v>
      </c>
      <c r="DP29" s="47">
        <f>IF(PLANEL_Pot_Trim!DP4&lt;&gt;0,DP4/PLANEL_Pot_Trim!DP4,0)</f>
        <v>0.56005536590052318</v>
      </c>
      <c r="DQ29" s="47">
        <f>IF(PLANEL_Pot_Trim!DQ4&lt;&gt;0,DQ4/PLANEL_Pot_Trim!DQ4,0)</f>
        <v>0.43023048261333485</v>
      </c>
      <c r="DR29" s="47">
        <f>IF(PLANEL_Pot_Trim!DR4&lt;&gt;0,DR4/PLANEL_Pot_Trim!DR4,0)</f>
        <v>0.4503920159055077</v>
      </c>
      <c r="DS29" s="47">
        <f>IF(PLANEL_Pot_Trim!DS4&lt;&gt;0,DS4/PLANEL_Pot_Trim!DS4,0)</f>
        <v>0.68284816555631633</v>
      </c>
      <c r="DT29" s="47">
        <f>IF(PLANEL_Pot_Trim!DT4&lt;&gt;0,DT4/PLANEL_Pot_Trim!DT4,0)</f>
        <v>0.56412242879953867</v>
      </c>
      <c r="DU29" s="47">
        <f>IF(PLANEL_Pot_Trim!DU4&lt;&gt;0,DU4/PLANEL_Pot_Trim!DU4,0)</f>
        <v>0.43021949869180787</v>
      </c>
      <c r="DV29" s="47">
        <f>IF(PLANEL_Pot_Trim!DV4&lt;&gt;0,DV4/PLANEL_Pot_Trim!DV4,0)</f>
        <v>0.45038543652958052</v>
      </c>
      <c r="DW29" s="47">
        <f>IF(PLANEL_Pot_Trim!DW4&lt;&gt;0,DW4/PLANEL_Pot_Trim!DW4,0)</f>
        <v>0.68370464000818953</v>
      </c>
      <c r="DX29" s="47">
        <f>IF(PLANEL_Pot_Trim!DX4&lt;&gt;0,DX4/PLANEL_Pot_Trim!DX4,0)</f>
        <v>0.57191201737457265</v>
      </c>
      <c r="DY29" s="47">
        <f>IF(PLANEL_Pot_Trim!DY4&lt;&gt;0,DY4/PLANEL_Pot_Trim!DY4,0)</f>
        <v>0.42897016517256742</v>
      </c>
      <c r="DZ29" s="47">
        <f>IF(PLANEL_Pot_Trim!DZ4&lt;&gt;0,DZ4/PLANEL_Pot_Trim!DZ4,0)</f>
        <v>0.44957431371495277</v>
      </c>
      <c r="EA29" s="47">
        <f>IF(PLANEL_Pot_Trim!EA4&lt;&gt;0,EA4/PLANEL_Pot_Trim!EA4,0)</f>
        <v>0.68379266074817946</v>
      </c>
      <c r="EB29" s="47">
        <f>IF(PLANEL_Pot_Trim!EB4&lt;&gt;0,EB4/PLANEL_Pot_Trim!EB4,0)</f>
        <v>0.56083934055096274</v>
      </c>
      <c r="EC29" s="47">
        <f>IF(PLANEL_Pot_Trim!EC4&lt;&gt;0,EC4/PLANEL_Pot_Trim!EC4,0)</f>
        <v>0.41244965975473979</v>
      </c>
      <c r="ED29" s="47">
        <f>IF(PLANEL_Pot_Trim!ED4&lt;&gt;0,ED4/PLANEL_Pot_Trim!ED4,0)</f>
        <v>0.44953316255460107</v>
      </c>
      <c r="EE29" s="47">
        <f>IF(PLANEL_Pot_Trim!EE4&lt;&gt;0,EE4/PLANEL_Pot_Trim!EE4,0)</f>
        <v>0.68379266074817946</v>
      </c>
      <c r="EF29" s="47">
        <f>IF(PLANEL_Pot_Trim!EF4&lt;&gt;0,EF4/PLANEL_Pot_Trim!EF4,0)</f>
        <v>0.56194199031886238</v>
      </c>
      <c r="EG29" s="47">
        <f>IF(PLANEL_Pot_Trim!EG4&lt;&gt;0,EG4/PLANEL_Pot_Trim!EG4,0)</f>
        <v>0.39640643949379384</v>
      </c>
      <c r="EH29" s="47">
        <f>IF(PLANEL_Pot_Trim!EH4&lt;&gt;0,EH4/PLANEL_Pot_Trim!EH4,0)</f>
        <v>0.44953316255460107</v>
      </c>
      <c r="EI29" s="47">
        <f>IF(PLANEL_Pot_Trim!EI4&lt;&gt;0,EI4/PLANEL_Pot_Trim!EI4,0)</f>
        <v>0.68446051875462421</v>
      </c>
      <c r="EJ29" s="47">
        <f>IF(PLANEL_Pot_Trim!EJ4&lt;&gt;0,EJ4/PLANEL_Pot_Trim!EJ4,0)</f>
        <v>0.56618060867927433</v>
      </c>
      <c r="EK29" s="47">
        <f>IF(PLANEL_Pot_Trim!EK4&lt;&gt;0,EK4/PLANEL_Pot_Trim!EK4,0)</f>
        <v>0.38612034388387101</v>
      </c>
      <c r="EL29" s="47">
        <f>IF(PLANEL_Pot_Trim!EL4&lt;&gt;0,EL4/PLANEL_Pot_Trim!EL4,0)</f>
        <v>0.44712674825929705</v>
      </c>
      <c r="EM29" s="47">
        <f>IF(PLANEL_Pot_Trim!EM4&lt;&gt;0,EM4/PLANEL_Pot_Trim!EM4,0)</f>
        <v>0.6867260464173135</v>
      </c>
      <c r="EN29" s="47">
        <f>IF(PLANEL_Pot_Trim!EN4&lt;&gt;0,EN4/PLANEL_Pot_Trim!EN4,0)</f>
        <v>0.57196763159989561</v>
      </c>
      <c r="EO29" s="47">
        <f>IF(PLANEL_Pot_Trim!EO4&lt;&gt;0,EO4/PLANEL_Pot_Trim!EO4,0)</f>
        <v>0.38457801095857075</v>
      </c>
      <c r="EP29" s="47">
        <f>IF(PLANEL_Pot_Trim!EP4&lt;&gt;0,EP4/PLANEL_Pot_Trim!EP4,0)</f>
        <v>0.44456092334852221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0.5283414677066931</v>
      </c>
      <c r="Q30" s="47">
        <f>IF(PLANEL_Pot_Trim!Q5&lt;&gt;0,Q5/PLANEL_Pot_Trim!Q5,0)</f>
        <v>0.40906585670398482</v>
      </c>
      <c r="R30" s="47">
        <f>IF(PLANEL_Pot_Trim!R5&lt;&gt;0,R5/PLANEL_Pot_Trim!R5,0)</f>
        <v>0.49253754980204079</v>
      </c>
      <c r="S30" s="47">
        <f>IF(PLANEL_Pot_Trim!S5&lt;&gt;0,S5/PLANEL_Pot_Trim!S5,0)</f>
        <v>0.57958668918645184</v>
      </c>
      <c r="T30" s="47">
        <f>IF(PLANEL_Pot_Trim!T5&lt;&gt;0,T5/PLANEL_Pot_Trim!T5,0)</f>
        <v>0.52868145208018558</v>
      </c>
      <c r="U30" s="47">
        <f>IF(PLANEL_Pot_Trim!U5&lt;&gt;0,U5/PLANEL_Pot_Trim!U5,0)</f>
        <v>0.43879459028950463</v>
      </c>
      <c r="V30" s="47">
        <f>IF(PLANEL_Pot_Trim!V5&lt;&gt;0,V5/PLANEL_Pot_Trim!V5,0)</f>
        <v>0.5000554910348497</v>
      </c>
      <c r="W30" s="47">
        <f>IF(PLANEL_Pot_Trim!W5&lt;&gt;0,W5/PLANEL_Pot_Trim!W5,0)</f>
        <v>0.53444188449991004</v>
      </c>
      <c r="X30" s="47">
        <f>IF(PLANEL_Pot_Trim!X5&lt;&gt;0,X5/PLANEL_Pot_Trim!X5,0)</f>
        <v>0.52835487950384952</v>
      </c>
      <c r="Y30" s="47">
        <f>IF(PLANEL_Pot_Trim!Y5&lt;&gt;0,Y5/PLANEL_Pot_Trim!Y5,0)</f>
        <v>0.45061456353596491</v>
      </c>
      <c r="Z30" s="47">
        <f>IF(PLANEL_Pot_Trim!Z5&lt;&gt;0,Z5/PLANEL_Pot_Trim!Z5,0)</f>
        <v>0.49964685821699528</v>
      </c>
      <c r="AA30" s="47">
        <f>IF(PLANEL_Pot_Trim!AA5&lt;&gt;0,AA5/PLANEL_Pot_Trim!AA5,0)</f>
        <v>0.39439227360822388</v>
      </c>
      <c r="AB30" s="47">
        <f>IF(PLANEL_Pot_Trim!AB5&lt;&gt;0,AB5/PLANEL_Pot_Trim!AB5,0)</f>
        <v>0.39953751452629183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0.56865457464589464</v>
      </c>
      <c r="AF30" s="47">
        <f>IF(PLANEL_Pot_Trim!AF5&lt;&gt;0,AF5/PLANEL_Pot_Trim!AF5,0)</f>
        <v>0.30786209088102606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0.57171061354700325</v>
      </c>
      <c r="AJ30" s="47">
        <f>IF(PLANEL_Pot_Trim!AJ5&lt;&gt;0,AJ5/PLANEL_Pot_Trim!AJ5,0)</f>
        <v>0.53375414544670874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0.56397885979476348</v>
      </c>
      <c r="AN30" s="47">
        <f>IF(PLANEL_Pot_Trim!AN5&lt;&gt;0,AN5/PLANEL_Pot_Trim!AN5,0)</f>
        <v>0.51382984306623758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0.53910759119770268</v>
      </c>
      <c r="AR30" s="47">
        <f>IF(PLANEL_Pot_Trim!AR5&lt;&gt;0,AR5/PLANEL_Pot_Trim!AR5,0)</f>
        <v>0.33245570748520997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0.5639326034940142</v>
      </c>
      <c r="AV30" s="47">
        <f>IF(PLANEL_Pot_Trim!AV5&lt;&gt;0,AV5/PLANEL_Pot_Trim!AV5,0)</f>
        <v>0.52900336985016905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0.55843442538032584</v>
      </c>
      <c r="AZ30" s="47">
        <f>IF(PLANEL_Pot_Trim!AZ5&lt;&gt;0,AZ5/PLANEL_Pot_Trim!AZ5,0)</f>
        <v>0.35537788991742253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0.52230365025296799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0.33662327551909166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0.29289133420418684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0.56537139455089924</v>
      </c>
      <c r="BP30" s="47">
        <f>IF(PLANEL_Pot_Trim!BP5&lt;&gt;0,BP5/PLANEL_Pot_Trim!BP5,0)</f>
        <v>0.30147141886212347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0.53283514845605195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0.52212088641912224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0.53340242763702939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0.53070586947356879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0.38025275911383549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0.53329095814032368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0.53340242763702939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0.53340242763702939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0.46494203935946415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0.53618611342131606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0.53340242763702939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0.52994037465240329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0.53329133961766739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0.473714058969612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0.5361753856456003</v>
      </c>
      <c r="EC30" s="47">
        <f>IF(PLANEL_Pot_Trim!EC5&lt;&gt;0,EC5/PLANEL_Pot_Trim!EC5,0)</f>
        <v>0.43700676610909051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0.53618573194397223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0.32267099605809468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0.32267099605809468</v>
      </c>
      <c r="U32" s="48">
        <f>IF(PLANEL_Pot_Trim!U7&lt;&gt;0,U7/PLANEL_Pot_Trim!U7,0)</f>
        <v>0.3200477703193913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0.30979604394553523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0.29340190193386317</v>
      </c>
      <c r="AJ32" s="48">
        <f>IF(PLANEL_Pot_Trim!AJ7&lt;&gt;0,AJ7/PLANEL_Pot_Trim!AJ7,0)</f>
        <v>0.29111754339913193</v>
      </c>
      <c r="AK32" s="48">
        <f>IF(PLANEL_Pot_Trim!AK7&lt;&gt;0,AK7/PLANEL_Pot_Trim!AK7,0)</f>
        <v>0.33456656289505615</v>
      </c>
      <c r="AL32" s="48">
        <f>IF(PLANEL_Pot_Trim!AL7&lt;&gt;0,AL7/PLANEL_Pot_Trim!AL7,0)</f>
        <v>0.71042377828292413</v>
      </c>
      <c r="AM32" s="48">
        <f>IF(PLANEL_Pot_Trim!AM7&lt;&gt;0,AM7/PLANEL_Pot_Trim!AM7,0)</f>
        <v>0.25847479725468403</v>
      </c>
      <c r="AN32" s="48">
        <f>IF(PLANEL_Pot_Trim!AN7&lt;&gt;0,AN7/PLANEL_Pot_Trim!AN7,0)</f>
        <v>0.25847479725468403</v>
      </c>
      <c r="AO32" s="48">
        <f>IF(PLANEL_Pot_Trim!AO7&lt;&gt;0,AO7/PLANEL_Pot_Trim!AO7,0)</f>
        <v>0.31301059078027682</v>
      </c>
      <c r="AP32" s="48">
        <f>IF(PLANEL_Pot_Trim!AP7&lt;&gt;0,AP7/PLANEL_Pot_Trim!AP7,0)</f>
        <v>0.71211157129482661</v>
      </c>
      <c r="AQ32" s="48">
        <f>IF(PLANEL_Pot_Trim!AQ7&lt;&gt;0,AQ7/PLANEL_Pot_Trim!AQ7,0)</f>
        <v>0.15866585957621659</v>
      </c>
      <c r="AR32" s="48">
        <f>IF(PLANEL_Pot_Trim!AR7&lt;&gt;0,AR7/PLANEL_Pot_Trim!AR7,0)</f>
        <v>0.15866585957621659</v>
      </c>
      <c r="AS32" s="48">
        <f>IF(PLANEL_Pot_Trim!AS7&lt;&gt;0,AS7/PLANEL_Pot_Trim!AS7,0)</f>
        <v>0.23101446773835996</v>
      </c>
      <c r="AT32" s="48">
        <f>IF(PLANEL_Pot_Trim!AT7&lt;&gt;0,AT7/PLANEL_Pot_Trim!AT7,0)</f>
        <v>0.68942280901299324</v>
      </c>
      <c r="AU32" s="48">
        <f>IF(PLANEL_Pot_Trim!AU7&lt;&gt;0,AU7/PLANEL_Pot_Trim!AU7,0)</f>
        <v>0.14665639028938179</v>
      </c>
      <c r="AV32" s="48">
        <f>IF(PLANEL_Pot_Trim!AV7&lt;&gt;0,AV7/PLANEL_Pot_Trim!AV7,0)</f>
        <v>0.14665463609134038</v>
      </c>
      <c r="AW32" s="48">
        <f>IF(PLANEL_Pot_Trim!AW7&lt;&gt;0,AW7/PLANEL_Pot_Trim!AW7,0)</f>
        <v>0.21633455776504537</v>
      </c>
      <c r="AX32" s="48">
        <f>IF(PLANEL_Pot_Trim!AX7&lt;&gt;0,AX7/PLANEL_Pot_Trim!AX7,0)</f>
        <v>0.68189784379794716</v>
      </c>
      <c r="AY32" s="48">
        <f>IF(PLANEL_Pot_Trim!AY7&lt;&gt;0,AY7/PLANEL_Pot_Trim!AY7,0)</f>
        <v>0.14002469896079967</v>
      </c>
      <c r="AZ32" s="48">
        <f>IF(PLANEL_Pot_Trim!AZ7&lt;&gt;0,AZ7/PLANEL_Pot_Trim!AZ7,0)</f>
        <v>0.14002416519449407</v>
      </c>
      <c r="BA32" s="48">
        <f>IF(PLANEL_Pot_Trim!BA7&lt;&gt;0,BA7/PLANEL_Pot_Trim!BA7,0)</f>
        <v>0.20655207226971697</v>
      </c>
      <c r="BB32" s="48">
        <f>IF(PLANEL_Pot_Trim!BB7&lt;&gt;0,BB7/PLANEL_Pot_Trim!BB7,0)</f>
        <v>0.69220226838791998</v>
      </c>
      <c r="BC32" s="48">
        <f>IF(PLANEL_Pot_Trim!BC7&lt;&gt;0,BC7/PLANEL_Pot_Trim!BC7,0)</f>
        <v>0.13511228483272933</v>
      </c>
      <c r="BD32" s="48">
        <f>IF(PLANEL_Pot_Trim!BD7&lt;&gt;0,BD7/PLANEL_Pot_Trim!BD7,0)</f>
        <v>0.13511228483272933</v>
      </c>
      <c r="BE32" s="48">
        <f>IF(PLANEL_Pot_Trim!BE7&lt;&gt;0,BE7/PLANEL_Pot_Trim!BE7,0)</f>
        <v>0.17875398056773545</v>
      </c>
      <c r="BF32" s="48">
        <f>IF(PLANEL_Pot_Trim!BF7&lt;&gt;0,BF7/PLANEL_Pot_Trim!BF7,0)</f>
        <v>0.67397730847476445</v>
      </c>
      <c r="BG32" s="48">
        <f>IF(PLANEL_Pot_Trim!BG7&lt;&gt;0,BG7/PLANEL_Pot_Trim!BG7,0)</f>
        <v>0.1580796750653268</v>
      </c>
      <c r="BH32" s="48">
        <f>IF(PLANEL_Pot_Trim!BH7&lt;&gt;0,BH7/PLANEL_Pot_Trim!BH7,0)</f>
        <v>0.13511228483272933</v>
      </c>
      <c r="BI32" s="48">
        <f>IF(PLANEL_Pot_Trim!BI7&lt;&gt;0,BI7/PLANEL_Pot_Trim!BI7,0)</f>
        <v>0.13511228483272933</v>
      </c>
      <c r="BJ32" s="48">
        <f>IF(PLANEL_Pot_Trim!BJ7&lt;&gt;0,BJ7/PLANEL_Pot_Trim!BJ7,0)</f>
        <v>0.66673890714435091</v>
      </c>
      <c r="BK32" s="48">
        <f>IF(PLANEL_Pot_Trim!BK7&lt;&gt;0,BK7/PLANEL_Pot_Trim!BK7,0)</f>
        <v>0.13511228483272933</v>
      </c>
      <c r="BL32" s="48">
        <f>IF(PLANEL_Pot_Trim!BL7&lt;&gt;0,BL7/PLANEL_Pot_Trim!BL7,0)</f>
        <v>0.13511228483272933</v>
      </c>
      <c r="BM32" s="48">
        <f>IF(PLANEL_Pot_Trim!BM7&lt;&gt;0,BM7/PLANEL_Pot_Trim!BM7,0)</f>
        <v>0.13511228483272933</v>
      </c>
      <c r="BN32" s="48">
        <f>IF(PLANEL_Pot_Trim!BN7&lt;&gt;0,BN7/PLANEL_Pot_Trim!BN7,0)</f>
        <v>0.66167167841645291</v>
      </c>
      <c r="BO32" s="48">
        <f>IF(PLANEL_Pot_Trim!BO7&lt;&gt;0,BO7/PLANEL_Pot_Trim!BO7,0)</f>
        <v>8.628447975960124E-2</v>
      </c>
      <c r="BP32" s="48">
        <f>IF(PLANEL_Pot_Trim!BP7&lt;&gt;0,BP7/PLANEL_Pot_Trim!BP7,0)</f>
        <v>8.628447975960124E-2</v>
      </c>
      <c r="BQ32" s="48">
        <f>IF(PLANEL_Pot_Trim!BQ7&lt;&gt;0,BQ7/PLANEL_Pot_Trim!BQ7,0)</f>
        <v>0.20733284657790793</v>
      </c>
      <c r="BR32" s="48">
        <f>IF(PLANEL_Pot_Trim!BR7&lt;&gt;0,BR7/PLANEL_Pot_Trim!BR7,0)</f>
        <v>0.65600775814767054</v>
      </c>
      <c r="BS32" s="48">
        <f>IF(PLANEL_Pot_Trim!BS7&lt;&gt;0,BS7/PLANEL_Pot_Trim!BS7,0)</f>
        <v>8.1948804785560672E-2</v>
      </c>
      <c r="BT32" s="48">
        <f>IF(PLANEL_Pot_Trim!BT7&lt;&gt;0,BT7/PLANEL_Pot_Trim!BT7,0)</f>
        <v>8.1948804785560672E-2</v>
      </c>
      <c r="BU32" s="48">
        <f>IF(PLANEL_Pot_Trim!BU7&lt;&gt;0,BU7/PLANEL_Pot_Trim!BU7,0)</f>
        <v>0.25226661256916411</v>
      </c>
      <c r="BV32" s="48">
        <f>IF(PLANEL_Pot_Trim!BV7&lt;&gt;0,BV7/PLANEL_Pot_Trim!BV7,0)</f>
        <v>0.66786966501641454</v>
      </c>
      <c r="BW32" s="48">
        <f>IF(PLANEL_Pot_Trim!BW7&lt;&gt;0,BW7/PLANEL_Pot_Trim!BW7,0)</f>
        <v>7.8028006116593163E-2</v>
      </c>
      <c r="BX32" s="48">
        <f>IF(PLANEL_Pot_Trim!BX7&lt;&gt;0,BX7/PLANEL_Pot_Trim!BX7,0)</f>
        <v>7.8028006116593163E-2</v>
      </c>
      <c r="BY32" s="48">
        <f>IF(PLANEL_Pot_Trim!BY7&lt;&gt;0,BY7/PLANEL_Pot_Trim!BY7,0)</f>
        <v>0.25814448917890753</v>
      </c>
      <c r="BZ32" s="48">
        <f>IF(PLANEL_Pot_Trim!BZ7&lt;&gt;0,BZ7/PLANEL_Pot_Trim!BZ7,0)</f>
        <v>0.66249855797810031</v>
      </c>
      <c r="CA32" s="48">
        <f>IF(PLANEL_Pot_Trim!CA7&lt;&gt;0,CA7/PLANEL_Pot_Trim!CA7,0)</f>
        <v>7.8938515765666378E-2</v>
      </c>
      <c r="CB32" s="48">
        <f>IF(PLANEL_Pot_Trim!CB7&lt;&gt;0,CB7/PLANEL_Pot_Trim!CB7,0)</f>
        <v>5.0051769165350243E-2</v>
      </c>
      <c r="CC32" s="48">
        <f>IF(PLANEL_Pot_Trim!CC7&lt;&gt;0,CC7/PLANEL_Pot_Trim!CC7,0)</f>
        <v>0.21767280578459128</v>
      </c>
      <c r="CD32" s="48">
        <f>IF(PLANEL_Pot_Trim!CD7&lt;&gt;0,CD7/PLANEL_Pot_Trim!CD7,0)</f>
        <v>0.60310229287615247</v>
      </c>
      <c r="CE32" s="48">
        <f>IF(PLANEL_Pot_Trim!CE7&lt;&gt;0,CE7/PLANEL_Pot_Trim!CE7,0)</f>
        <v>7.5491609435551346E-2</v>
      </c>
      <c r="CF32" s="48">
        <f>IF(PLANEL_Pot_Trim!CF7&lt;&gt;0,CF7/PLANEL_Pot_Trim!CF7,0)</f>
        <v>4.7866223132515665E-2</v>
      </c>
      <c r="CG32" s="48">
        <f>IF(PLANEL_Pot_Trim!CG7&lt;&gt;0,CG7/PLANEL_Pot_Trim!CG7,0)</f>
        <v>0.16665419679261417</v>
      </c>
      <c r="CH32" s="48">
        <f>IF(PLANEL_Pot_Trim!CH7&lt;&gt;0,CH7/PLANEL_Pot_Trim!CH7,0)</f>
        <v>0.55925500659833705</v>
      </c>
      <c r="CI32" s="48">
        <f>IF(PLANEL_Pot_Trim!CI7&lt;&gt;0,CI7/PLANEL_Pot_Trim!CI7,0)</f>
        <v>7.2333131881944235E-2</v>
      </c>
      <c r="CJ32" s="48">
        <f>IF(PLANEL_Pot_Trim!CJ7&lt;&gt;0,CJ7/PLANEL_Pot_Trim!CJ7,0)</f>
        <v>4.5863558300352165E-2</v>
      </c>
      <c r="CK32" s="48">
        <f>IF(PLANEL_Pot_Trim!CK7&lt;&gt;0,CK7/PLANEL_Pot_Trim!CK7,0)</f>
        <v>0.10701421759605764</v>
      </c>
      <c r="CL32" s="48">
        <f>IF(PLANEL_Pot_Trim!CL7&lt;&gt;0,CL7/PLANEL_Pot_Trim!CL7,0)</f>
        <v>0.51255369909854465</v>
      </c>
      <c r="CM32" s="48">
        <f>IF(PLANEL_Pot_Trim!CM7&lt;&gt;0,CM7/PLANEL_Pot_Trim!CM7,0)</f>
        <v>6.7719304354954449E-2</v>
      </c>
      <c r="CN32" s="48">
        <f>IF(PLANEL_Pot_Trim!CN7&lt;&gt;0,CN7/PLANEL_Pot_Trim!CN7,0)</f>
        <v>3.2326071289199607E-2</v>
      </c>
      <c r="CO32" s="48">
        <f>IF(PLANEL_Pot_Trim!CO7&lt;&gt;0,CO7/PLANEL_Pot_Trim!CO7,0)</f>
        <v>5.7732443202516845E-2</v>
      </c>
      <c r="CP32" s="48">
        <f>IF(PLANEL_Pot_Trim!CP7&lt;&gt;0,CP7/PLANEL_Pot_Trim!CP7,0)</f>
        <v>0.46259947287570574</v>
      </c>
      <c r="CQ32" s="48">
        <f>IF(PLANEL_Pot_Trim!CQ7&lt;&gt;0,CQ7/PLANEL_Pot_Trim!CQ7,0)</f>
        <v>0.1723499070173248</v>
      </c>
      <c r="CR32" s="48">
        <f>IF(PLANEL_Pot_Trim!CR7&lt;&gt;0,CR7/PLANEL_Pot_Trim!CR7,0)</f>
        <v>3.1078031810323859E-2</v>
      </c>
      <c r="CS32" s="48">
        <f>IF(PLANEL_Pot_Trim!CS7&lt;&gt;0,CS7/PLANEL_Pot_Trim!CS7,0)</f>
        <v>0.14874540615500242</v>
      </c>
      <c r="CT32" s="48">
        <f>IF(PLANEL_Pot_Trim!CT7&lt;&gt;0,CT7/PLANEL_Pot_Trim!CT7,0)</f>
        <v>0.54568500484509752</v>
      </c>
      <c r="CU32" s="48">
        <f>IF(PLANEL_Pot_Trim!CU7&lt;&gt;0,CU7/PLANEL_Pot_Trim!CU7,0)</f>
        <v>0.27992532591348307</v>
      </c>
      <c r="CV32" s="48">
        <f>IF(PLANEL_Pot_Trim!CV7&lt;&gt;0,CV7/PLANEL_Pot_Trim!CV7,0)</f>
        <v>2.9398872619929416E-2</v>
      </c>
      <c r="CW32" s="48">
        <f>IF(PLANEL_Pot_Trim!CW7&lt;&gt;0,CW7/PLANEL_Pot_Trim!CW7,0)</f>
        <v>0.26524732810543217</v>
      </c>
      <c r="CX32" s="48">
        <f>IF(PLANEL_Pot_Trim!CX7&lt;&gt;0,CX7/PLANEL_Pot_Trim!CX7,0)</f>
        <v>0.64220693721700273</v>
      </c>
      <c r="CY32" s="48">
        <f>IF(PLANEL_Pot_Trim!CY7&lt;&gt;0,CY7/PLANEL_Pot_Trim!CY7,0)</f>
        <v>0.17720628888290449</v>
      </c>
      <c r="CZ32" s="48">
        <f>IF(PLANEL_Pot_Trim!CZ7&lt;&gt;0,CZ7/PLANEL_Pot_Trim!CZ7,0)</f>
        <v>2.9164468021868978E-2</v>
      </c>
      <c r="DA32" s="48">
        <f>IF(PLANEL_Pot_Trim!DA7&lt;&gt;0,DA7/PLANEL_Pot_Trim!DA7,0)</f>
        <v>2.9164468021868978E-2</v>
      </c>
      <c r="DB32" s="48">
        <f>IF(PLANEL_Pot_Trim!DB7&lt;&gt;0,DB7/PLANEL_Pot_Trim!DB7,0)</f>
        <v>0.45882671042923184</v>
      </c>
      <c r="DC32" s="48">
        <f>IF(PLANEL_Pot_Trim!DC7&lt;&gt;0,DC7/PLANEL_Pot_Trim!DC7,0)</f>
        <v>0.20107552713140447</v>
      </c>
      <c r="DD32" s="48">
        <f>IF(PLANEL_Pot_Trim!DD7&lt;&gt;0,DD7/PLANEL_Pot_Trim!DD7,0)</f>
        <v>5.6893564578932793E-3</v>
      </c>
      <c r="DE32" s="48">
        <f>IF(PLANEL_Pot_Trim!DE7&lt;&gt;0,DE7/PLANEL_Pot_Trim!DE7,0)</f>
        <v>5.6893564578932793E-3</v>
      </c>
      <c r="DF32" s="48">
        <f>IF(PLANEL_Pot_Trim!DF7&lt;&gt;0,DF7/PLANEL_Pot_Trim!DF7,0)</f>
        <v>0.44887346796168359</v>
      </c>
      <c r="DG32" s="48">
        <f>IF(PLANEL_Pot_Trim!DG7&lt;&gt;0,DG7/PLANEL_Pot_Trim!DG7,0)</f>
        <v>0.23900900242420062</v>
      </c>
      <c r="DH32" s="48">
        <f>IF(PLANEL_Pot_Trim!DH7&lt;&gt;0,DH7/PLANEL_Pot_Trim!DH7,0)</f>
        <v>5.6447063366465815E-3</v>
      </c>
      <c r="DI32" s="48">
        <f>IF(PLANEL_Pot_Trim!DI7&lt;&gt;0,DI7/PLANEL_Pot_Trim!DI7,0)</f>
        <v>5.6447063366465815E-3</v>
      </c>
      <c r="DJ32" s="48">
        <f>IF(PLANEL_Pot_Trim!DJ7&lt;&gt;0,DJ7/PLANEL_Pot_Trim!DJ7,0)</f>
        <v>0.45831749738611488</v>
      </c>
      <c r="DK32" s="48">
        <f>IF(PLANEL_Pot_Trim!DK7&lt;&gt;0,DK7/PLANEL_Pot_Trim!DK7,0)</f>
        <v>0.27663441169657277</v>
      </c>
      <c r="DL32" s="48">
        <f>IF(PLANEL_Pot_Trim!DL7&lt;&gt;0,DL7/PLANEL_Pot_Trim!DL7,0)</f>
        <v>5.6007515872310201E-3</v>
      </c>
      <c r="DM32" s="48">
        <f>IF(PLANEL_Pot_Trim!DM7&lt;&gt;0,DM7/PLANEL_Pot_Trim!DM7,0)</f>
        <v>5.6007515872310201E-3</v>
      </c>
      <c r="DN32" s="48">
        <f>IF(PLANEL_Pot_Trim!DN7&lt;&gt;0,DN7/PLANEL_Pot_Trim!DN7,0)</f>
        <v>0.46774286381302344</v>
      </c>
      <c r="DO32" s="48">
        <f>IF(PLANEL_Pot_Trim!DO7&lt;&gt;0,DO7/PLANEL_Pot_Trim!DO7,0)</f>
        <v>0.31454014849038708</v>
      </c>
      <c r="DP32" s="48">
        <f>IF(PLANEL_Pot_Trim!DP7&lt;&gt;0,DP7/PLANEL_Pot_Trim!DP7,0)</f>
        <v>5.5574760907950108E-3</v>
      </c>
      <c r="DQ32" s="48">
        <f>IF(PLANEL_Pot_Trim!DQ7&lt;&gt;0,DQ7/PLANEL_Pot_Trim!DQ7,0)</f>
        <v>5.5574760907950108E-3</v>
      </c>
      <c r="DR32" s="48">
        <f>IF(PLANEL_Pot_Trim!DR7&lt;&gt;0,DR7/PLANEL_Pot_Trim!DR7,0)</f>
        <v>0.47741871564233673</v>
      </c>
      <c r="DS32" s="48">
        <f>IF(PLANEL_Pot_Trim!DS7&lt;&gt;0,DS7/PLANEL_Pot_Trim!DS7,0)</f>
        <v>0.35827219203139232</v>
      </c>
      <c r="DT32" s="48">
        <f>IF(PLANEL_Pot_Trim!DT7&lt;&gt;0,DT7/PLANEL_Pot_Trim!DT7,0)</f>
        <v>0</v>
      </c>
      <c r="DU32" s="48">
        <f>IF(PLANEL_Pot_Trim!DU7&lt;&gt;0,DU7/PLANEL_Pot_Trim!DU7,0)</f>
        <v>2.5657755211405458E-3</v>
      </c>
      <c r="DV32" s="48">
        <f>IF(PLANEL_Pot_Trim!DV7&lt;&gt;0,DV7/PLANEL_Pot_Trim!DV7,0)</f>
        <v>0.49177115894794948</v>
      </c>
      <c r="DW32" s="48">
        <f>IF(PLANEL_Pot_Trim!DW7&lt;&gt;0,DW7/PLANEL_Pot_Trim!DW7,0)</f>
        <v>0.35827219203139232</v>
      </c>
      <c r="DX32" s="48">
        <f>IF(PLANEL_Pot_Trim!DX7&lt;&gt;0,DX7/PLANEL_Pot_Trim!DX7,0)</f>
        <v>0</v>
      </c>
      <c r="DY32" s="48">
        <f>IF(PLANEL_Pot_Trim!DY7&lt;&gt;0,DY7/PLANEL_Pot_Trim!DY7,0)</f>
        <v>1.0918617993778107E-3</v>
      </c>
      <c r="DZ32" s="48">
        <f>IF(PLANEL_Pot_Trim!DZ7&lt;&gt;0,DZ7/PLANEL_Pot_Trim!DZ7,0)</f>
        <v>0.50990667626506403</v>
      </c>
      <c r="EA32" s="48">
        <f>IF(PLANEL_Pot_Trim!EA7&lt;&gt;0,EA7/PLANEL_Pot_Trim!EA7,0)</f>
        <v>0.35827219203139232</v>
      </c>
      <c r="EB32" s="48">
        <f>IF(PLANEL_Pot_Trim!EB7&lt;&gt;0,EB7/PLANEL_Pot_Trim!EB7,0)</f>
        <v>0</v>
      </c>
      <c r="EC32" s="48">
        <f>IF(PLANEL_Pot_Trim!EC7&lt;&gt;0,EC7/PLANEL_Pot_Trim!EC7,0)</f>
        <v>4.5357828414526548E-2</v>
      </c>
      <c r="ED32" s="48">
        <f>IF(PLANEL_Pot_Trim!ED7&lt;&gt;0,ED7/PLANEL_Pot_Trim!ED7,0)</f>
        <v>0.48568630985117345</v>
      </c>
      <c r="EE32" s="48">
        <f>IF(PLANEL_Pot_Trim!EE7&lt;&gt;0,EE7/PLANEL_Pot_Trim!EE7,0)</f>
        <v>0.35827219203139232</v>
      </c>
      <c r="EF32" s="48">
        <f>IF(PLANEL_Pot_Trim!EF7&lt;&gt;0,EF7/PLANEL_Pot_Trim!EF7,0)</f>
        <v>0</v>
      </c>
      <c r="EG32" s="48">
        <f>IF(PLANEL_Pot_Trim!EG7&lt;&gt;0,EG7/PLANEL_Pot_Trim!EG7,0)</f>
        <v>0.11358457567075703</v>
      </c>
      <c r="EH32" s="48">
        <f>IF(PLANEL_Pot_Trim!EH7&lt;&gt;0,EH7/PLANEL_Pot_Trim!EH7,0)</f>
        <v>0.48987922606885803</v>
      </c>
      <c r="EI32" s="48">
        <f>IF(PLANEL_Pot_Trim!EI7&lt;&gt;0,EI7/PLANEL_Pot_Trim!EI7,0)</f>
        <v>0.35827219203139232</v>
      </c>
      <c r="EJ32" s="48">
        <f>IF(PLANEL_Pot_Trim!EJ7&lt;&gt;0,EJ7/PLANEL_Pot_Trim!EJ7,0)</f>
        <v>0</v>
      </c>
      <c r="EK32" s="48">
        <f>IF(PLANEL_Pot_Trim!EK7&lt;&gt;0,EK7/PLANEL_Pot_Trim!EK7,0)</f>
        <v>0.19299554735136806</v>
      </c>
      <c r="EL32" s="48">
        <f>IF(PLANEL_Pot_Trim!EL7&lt;&gt;0,EL7/PLANEL_Pot_Trim!EL7,0)</f>
        <v>0.53852269478292636</v>
      </c>
      <c r="EM32" s="48">
        <f>IF(PLANEL_Pot_Trim!EM7&lt;&gt;0,EM7/PLANEL_Pot_Trim!EM7,0)</f>
        <v>0.35827219203139232</v>
      </c>
      <c r="EN32" s="48">
        <f>IF(PLANEL_Pot_Trim!EN7&lt;&gt;0,EN7/PLANEL_Pot_Trim!EN7,0)</f>
        <v>0</v>
      </c>
      <c r="EO32" s="48">
        <f>IF(PLANEL_Pot_Trim!EO7&lt;&gt;0,EO7/PLANEL_Pot_Trim!EO7,0)</f>
        <v>0.25518326723482826</v>
      </c>
      <c r="EP32" s="48">
        <f>IF(PLANEL_Pot_Trim!EP7&lt;&gt;0,EP7/PLANEL_Pot_Trim!EP7,0)</f>
        <v>0.60757304920845379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0.49079770977972881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0.90216049180184621</v>
      </c>
      <c r="BH36" s="47">
        <f>IF(PLANEL_Pot_Trim!BH11&lt;&gt;0,BH11/PLANEL_Pot_Trim!BH11,0)</f>
        <v>0.81674634221702069</v>
      </c>
      <c r="BI36" s="47">
        <f>IF(PLANEL_Pot_Trim!BI11&lt;&gt;0,BI11/PLANEL_Pot_Trim!BI11,0)</f>
        <v>0.87319117131302992</v>
      </c>
      <c r="BJ36" s="47">
        <f>IF(PLANEL_Pot_Trim!BJ11&lt;&gt;0,BJ11/PLANEL_Pot_Trim!BJ11,0)</f>
        <v>0.90216049180184621</v>
      </c>
      <c r="BK36" s="47">
        <f>IF(PLANEL_Pot_Trim!BK11&lt;&gt;0,BK11/PLANEL_Pot_Trim!BK11,0)</f>
        <v>0.81674634221702069</v>
      </c>
      <c r="BL36" s="47">
        <f>IF(PLANEL_Pot_Trim!BL11&lt;&gt;0,BL11/PLANEL_Pot_Trim!BL11,0)</f>
        <v>0.81674634221702069</v>
      </c>
      <c r="BM36" s="47">
        <f>IF(PLANEL_Pot_Trim!BM11&lt;&gt;0,BM11/PLANEL_Pot_Trim!BM11,0)</f>
        <v>0.89894743490747575</v>
      </c>
      <c r="BN36" s="47">
        <f>IF(PLANEL_Pot_Trim!BN11&lt;&gt;0,BN11/PLANEL_Pot_Trim!BN11,0)</f>
        <v>0.90216049180184621</v>
      </c>
      <c r="BO36" s="47">
        <f>IF(PLANEL_Pot_Trim!BO11&lt;&gt;0,BO11/PLANEL_Pot_Trim!BO11,0)</f>
        <v>0.81674634221702069</v>
      </c>
      <c r="BP36" s="47">
        <f>IF(PLANEL_Pot_Trim!BP11&lt;&gt;0,BP11/PLANEL_Pot_Trim!BP11,0)</f>
        <v>0.81674634221702069</v>
      </c>
      <c r="BQ36" s="47">
        <f>IF(PLANEL_Pot_Trim!BQ11&lt;&gt;0,BQ11/PLANEL_Pot_Trim!BQ11,0)</f>
        <v>0.90216049180184621</v>
      </c>
      <c r="BR36" s="47">
        <f>IF(PLANEL_Pot_Trim!BR11&lt;&gt;0,BR11/PLANEL_Pot_Trim!BR11,0)</f>
        <v>0.90216049180184621</v>
      </c>
      <c r="BS36" s="47">
        <f>IF(PLANEL_Pot_Trim!BS11&lt;&gt;0,BS11/PLANEL_Pot_Trim!BS11,0)</f>
        <v>0.81674634221702069</v>
      </c>
      <c r="BT36" s="47">
        <f>IF(PLANEL_Pot_Trim!BT11&lt;&gt;0,BT11/PLANEL_Pot_Trim!BT11,0)</f>
        <v>0.81674634221702069</v>
      </c>
      <c r="BU36" s="47">
        <f>IF(PLANEL_Pot_Trim!BU11&lt;&gt;0,BU11/PLANEL_Pot_Trim!BU11,0)</f>
        <v>0.90216049180184621</v>
      </c>
      <c r="BV36" s="47">
        <f>IF(PLANEL_Pot_Trim!BV11&lt;&gt;0,BV11/PLANEL_Pot_Trim!BV11,0)</f>
        <v>0.90216049180184621</v>
      </c>
      <c r="BW36" s="47">
        <f>IF(PLANEL_Pot_Trim!BW11&lt;&gt;0,BW11/PLANEL_Pot_Trim!BW11,0)</f>
        <v>0.88152393586121769</v>
      </c>
      <c r="BX36" s="47">
        <f>IF(PLANEL_Pot_Trim!BX11&lt;&gt;0,BX11/PLANEL_Pot_Trim!BX11,0)</f>
        <v>0.81674634221702069</v>
      </c>
      <c r="BY36" s="47">
        <f>IF(PLANEL_Pot_Trim!BY11&lt;&gt;0,BY11/PLANEL_Pot_Trim!BY11,0)</f>
        <v>0.90216049180184621</v>
      </c>
      <c r="BZ36" s="47">
        <f>IF(PLANEL_Pot_Trim!BZ11&lt;&gt;0,BZ11/PLANEL_Pot_Trim!BZ11,0)</f>
        <v>0.90216049180184621</v>
      </c>
      <c r="CA36" s="47">
        <f>IF(PLANEL_Pot_Trim!CA11&lt;&gt;0,CA11/PLANEL_Pot_Trim!CA11,0)</f>
        <v>0.90216049180184621</v>
      </c>
      <c r="CB36" s="47">
        <f>IF(PLANEL_Pot_Trim!CB11&lt;&gt;0,CB11/PLANEL_Pot_Trim!CB11,0)</f>
        <v>0.81674634221702069</v>
      </c>
      <c r="CC36" s="47">
        <f>IF(PLANEL_Pot_Trim!CC11&lt;&gt;0,CC11/PLANEL_Pot_Trim!CC11,0)</f>
        <v>0.90216049180184621</v>
      </c>
      <c r="CD36" s="47">
        <f>IF(PLANEL_Pot_Trim!CD11&lt;&gt;0,CD11/PLANEL_Pot_Trim!CD11,0)</f>
        <v>0.90216049180184621</v>
      </c>
      <c r="CE36" s="47">
        <f>IF(PLANEL_Pot_Trim!CE11&lt;&gt;0,CE11/PLANEL_Pot_Trim!CE11,0)</f>
        <v>0.90216049180184621</v>
      </c>
      <c r="CF36" s="47">
        <f>IF(PLANEL_Pot_Trim!CF11&lt;&gt;0,CF11/PLANEL_Pot_Trim!CF11,0)</f>
        <v>0.81674634221702069</v>
      </c>
      <c r="CG36" s="47">
        <f>IF(PLANEL_Pot_Trim!CG11&lt;&gt;0,CG11/PLANEL_Pot_Trim!CG11,0)</f>
        <v>0.90216049180184621</v>
      </c>
      <c r="CH36" s="47">
        <f>IF(PLANEL_Pot_Trim!CH11&lt;&gt;0,CH11/PLANEL_Pot_Trim!CH11,0)</f>
        <v>0.90216049180184621</v>
      </c>
      <c r="CI36" s="47">
        <f>IF(PLANEL_Pot_Trim!CI11&lt;&gt;0,CI11/PLANEL_Pot_Trim!CI11,0)</f>
        <v>0.90216049180184621</v>
      </c>
      <c r="CJ36" s="47">
        <f>IF(PLANEL_Pot_Trim!CJ11&lt;&gt;0,CJ11/PLANEL_Pot_Trim!CJ11,0)</f>
        <v>0.81674634221702069</v>
      </c>
      <c r="CK36" s="47">
        <f>IF(PLANEL_Pot_Trim!CK11&lt;&gt;0,CK11/PLANEL_Pot_Trim!CK11,0)</f>
        <v>0.90216049180184621</v>
      </c>
      <c r="CL36" s="47">
        <f>IF(PLANEL_Pot_Trim!CL11&lt;&gt;0,CL11/PLANEL_Pot_Trim!CL11,0)</f>
        <v>0.90216049180184621</v>
      </c>
      <c r="CM36" s="47">
        <f>IF(PLANEL_Pot_Trim!CM11&lt;&gt;0,CM11/PLANEL_Pot_Trim!CM11,0)</f>
        <v>0.90216049180184621</v>
      </c>
      <c r="CN36" s="47">
        <f>IF(PLANEL_Pot_Trim!CN11&lt;&gt;0,CN11/PLANEL_Pot_Trim!CN11,0)</f>
        <v>0.81674634221702069</v>
      </c>
      <c r="CO36" s="47">
        <f>IF(PLANEL_Pot_Trim!CO11&lt;&gt;0,CO11/PLANEL_Pot_Trim!CO11,0)</f>
        <v>0.90216049180184621</v>
      </c>
      <c r="CP36" s="47">
        <f>IF(PLANEL_Pot_Trim!CP11&lt;&gt;0,CP11/PLANEL_Pot_Trim!CP11,0)</f>
        <v>0.90216049180184621</v>
      </c>
      <c r="CQ36" s="47">
        <f>IF(PLANEL_Pot_Trim!CQ11&lt;&gt;0,CQ11/PLANEL_Pot_Trim!CQ11,0)</f>
        <v>0.90216049180184621</v>
      </c>
      <c r="CR36" s="47">
        <f>IF(PLANEL_Pot_Trim!CR11&lt;&gt;0,CR11/PLANEL_Pot_Trim!CR11,0)</f>
        <v>0.81674634221702069</v>
      </c>
      <c r="CS36" s="47">
        <f>IF(PLANEL_Pot_Trim!CS11&lt;&gt;0,CS11/PLANEL_Pot_Trim!CS11,0)</f>
        <v>0.90216049180184621</v>
      </c>
      <c r="CT36" s="47">
        <f>IF(PLANEL_Pot_Trim!CT11&lt;&gt;0,CT11/PLANEL_Pot_Trim!CT11,0)</f>
        <v>0.90216049180184621</v>
      </c>
      <c r="CU36" s="47">
        <f>IF(PLANEL_Pot_Trim!CU11&lt;&gt;0,CU11/PLANEL_Pot_Trim!CU11,0)</f>
        <v>0.90216049180184621</v>
      </c>
      <c r="CV36" s="47">
        <f>IF(PLANEL_Pot_Trim!CV11&lt;&gt;0,CV11/PLANEL_Pot_Trim!CV11,0)</f>
        <v>0.81674634221702069</v>
      </c>
      <c r="CW36" s="47">
        <f>IF(PLANEL_Pot_Trim!CW11&lt;&gt;0,CW11/PLANEL_Pot_Trim!CW11,0)</f>
        <v>0.90216049180184621</v>
      </c>
      <c r="CX36" s="47">
        <f>IF(PLANEL_Pot_Trim!CX11&lt;&gt;0,CX11/PLANEL_Pot_Trim!CX11,0)</f>
        <v>0.90216049180184621</v>
      </c>
      <c r="CY36" s="77">
        <f>IF(PLANEL_Pot_Trim!CY11&lt;&gt;0,CY11/PLANEL_Pot_Trim!CY11,0)</f>
        <v>0.90216049180184621</v>
      </c>
      <c r="CZ36" s="77">
        <f>IF(PLANEL_Pot_Trim!CZ11&lt;&gt;0,CZ11/PLANEL_Pot_Trim!CZ11,0)</f>
        <v>0.81674634221702069</v>
      </c>
      <c r="DA36" s="77">
        <f>IF(PLANEL_Pot_Trim!DA11&lt;&gt;0,DA11/PLANEL_Pot_Trim!DA11,0)</f>
        <v>0.90216049180184621</v>
      </c>
      <c r="DB36" s="77">
        <f>IF(PLANEL_Pot_Trim!DB11&lt;&gt;0,DB11/PLANEL_Pot_Trim!DB11,0)</f>
        <v>0.90216049180184621</v>
      </c>
      <c r="DC36" s="47">
        <f>IF(PLANEL_Pot_Trim!DC11&lt;&gt;0,DC11/PLANEL_Pot_Trim!DC11,0)</f>
        <v>0.90216049180184621</v>
      </c>
      <c r="DD36" s="47">
        <f>IF(PLANEL_Pot_Trim!DD11&lt;&gt;0,DD11/PLANEL_Pot_Trim!DD11,0)</f>
        <v>0.81674634221702069</v>
      </c>
      <c r="DE36" s="47">
        <f>IF(PLANEL_Pot_Trim!DE11&lt;&gt;0,DE11/PLANEL_Pot_Trim!DE11,0)</f>
        <v>0.90216049180184621</v>
      </c>
      <c r="DF36" s="47">
        <f>IF(PLANEL_Pot_Trim!DF11&lt;&gt;0,DF11/PLANEL_Pot_Trim!DF11,0)</f>
        <v>0.90216049180184621</v>
      </c>
      <c r="DG36" s="47">
        <f>IF(PLANEL_Pot_Trim!DG11&lt;&gt;0,DG11/PLANEL_Pot_Trim!DG11,0)</f>
        <v>0.90216049180184621</v>
      </c>
      <c r="DH36" s="47">
        <f>IF(PLANEL_Pot_Trim!DH11&lt;&gt;0,DH11/PLANEL_Pot_Trim!DH11,0)</f>
        <v>0.81674634221702069</v>
      </c>
      <c r="DI36" s="47">
        <f>IF(PLANEL_Pot_Trim!DI11&lt;&gt;0,DI11/PLANEL_Pot_Trim!DI11,0)</f>
        <v>0.90216049180184621</v>
      </c>
      <c r="DJ36" s="47">
        <f>IF(PLANEL_Pot_Trim!DJ11&lt;&gt;0,DJ11/PLANEL_Pot_Trim!DJ11,0)</f>
        <v>0.90216049180184621</v>
      </c>
      <c r="DK36" s="47">
        <f>IF(PLANEL_Pot_Trim!DK11&lt;&gt;0,DK11/PLANEL_Pot_Trim!DK11,0)</f>
        <v>0.90216049180184621</v>
      </c>
      <c r="DL36" s="47">
        <f>IF(PLANEL_Pot_Trim!DL11&lt;&gt;0,DL11/PLANEL_Pot_Trim!DL11,0)</f>
        <v>0.81674634221702069</v>
      </c>
      <c r="DM36" s="47">
        <f>IF(PLANEL_Pot_Trim!DM11&lt;&gt;0,DM11/PLANEL_Pot_Trim!DM11,0)</f>
        <v>0.90216049180184621</v>
      </c>
      <c r="DN36" s="47">
        <f>IF(PLANEL_Pot_Trim!DN11&lt;&gt;0,DN11/PLANEL_Pot_Trim!DN11,0)</f>
        <v>0.90216049180184621</v>
      </c>
      <c r="DO36" s="47">
        <f>IF(PLANEL_Pot_Trim!DO11&lt;&gt;0,DO11/PLANEL_Pot_Trim!DO11,0)</f>
        <v>0.90216049180184621</v>
      </c>
      <c r="DP36" s="47">
        <f>IF(PLANEL_Pot_Trim!DP11&lt;&gt;0,DP11/PLANEL_Pot_Trim!DP11,0)</f>
        <v>0.81674634221702069</v>
      </c>
      <c r="DQ36" s="47">
        <f>IF(PLANEL_Pot_Trim!DQ11&lt;&gt;0,DQ11/PLANEL_Pot_Trim!DQ11,0)</f>
        <v>0.90216049180184621</v>
      </c>
      <c r="DR36" s="47">
        <f>IF(PLANEL_Pot_Trim!DR11&lt;&gt;0,DR11/PLANEL_Pot_Trim!DR11,0)</f>
        <v>0.90216049180184621</v>
      </c>
      <c r="DS36" s="47">
        <f>IF(PLANEL_Pot_Trim!DS11&lt;&gt;0,DS11/PLANEL_Pot_Trim!DS11,0)</f>
        <v>0.90216049180184621</v>
      </c>
      <c r="DT36" s="47">
        <f>IF(PLANEL_Pot_Trim!DT11&lt;&gt;0,DT11/PLANEL_Pot_Trim!DT11,0)</f>
        <v>0.81674634221702069</v>
      </c>
      <c r="DU36" s="47">
        <f>IF(PLANEL_Pot_Trim!DU11&lt;&gt;0,DU11/PLANEL_Pot_Trim!DU11,0)</f>
        <v>0.90216049180184621</v>
      </c>
      <c r="DV36" s="47">
        <f>IF(PLANEL_Pot_Trim!DV11&lt;&gt;0,DV11/PLANEL_Pot_Trim!DV11,0)</f>
        <v>0.90216049180184621</v>
      </c>
      <c r="DW36" s="47">
        <f>IF(PLANEL_Pot_Trim!DW11&lt;&gt;0,DW11/PLANEL_Pot_Trim!DW11,0)</f>
        <v>0.90216049180184621</v>
      </c>
      <c r="DX36" s="47">
        <f>IF(PLANEL_Pot_Trim!DX11&lt;&gt;0,DX11/PLANEL_Pot_Trim!DX11,0)</f>
        <v>0.81674634221702069</v>
      </c>
      <c r="DY36" s="47">
        <f>IF(PLANEL_Pot_Trim!DY11&lt;&gt;0,DY11/PLANEL_Pot_Trim!DY11,0)</f>
        <v>0.90216049180184621</v>
      </c>
      <c r="DZ36" s="47">
        <f>IF(PLANEL_Pot_Trim!DZ11&lt;&gt;0,DZ11/PLANEL_Pot_Trim!DZ11,0)</f>
        <v>0.90216049180184621</v>
      </c>
      <c r="EA36" s="47">
        <f>IF(PLANEL_Pot_Trim!EA11&lt;&gt;0,EA11/PLANEL_Pot_Trim!EA11,0)</f>
        <v>0.90216049180184621</v>
      </c>
      <c r="EB36" s="47">
        <f>IF(PLANEL_Pot_Trim!EB11&lt;&gt;0,EB11/PLANEL_Pot_Trim!EB11,0)</f>
        <v>0.81674634221702069</v>
      </c>
      <c r="EC36" s="47">
        <f>IF(PLANEL_Pot_Trim!EC11&lt;&gt;0,EC11/PLANEL_Pot_Trim!EC11,0)</f>
        <v>0.90216049180184621</v>
      </c>
      <c r="ED36" s="47">
        <f>IF(PLANEL_Pot_Trim!ED11&lt;&gt;0,ED11/PLANEL_Pot_Trim!ED11,0)</f>
        <v>0.90216049180184621</v>
      </c>
      <c r="EE36" s="47">
        <f>IF(PLANEL_Pot_Trim!EE11&lt;&gt;0,EE11/PLANEL_Pot_Trim!EE11,0)</f>
        <v>0.90216049180184621</v>
      </c>
      <c r="EF36" s="47">
        <f>IF(PLANEL_Pot_Trim!EF11&lt;&gt;0,EF11/PLANEL_Pot_Trim!EF11,0)</f>
        <v>0.81674634221702069</v>
      </c>
      <c r="EG36" s="47">
        <f>IF(PLANEL_Pot_Trim!EG11&lt;&gt;0,EG11/PLANEL_Pot_Trim!EG11,0)</f>
        <v>0.90216049180184621</v>
      </c>
      <c r="EH36" s="47">
        <f>IF(PLANEL_Pot_Trim!EH11&lt;&gt;0,EH11/PLANEL_Pot_Trim!EH11,0)</f>
        <v>0.90216049180184621</v>
      </c>
      <c r="EI36" s="47">
        <f>IF(PLANEL_Pot_Trim!EI11&lt;&gt;0,EI11/PLANEL_Pot_Trim!EI11,0)</f>
        <v>0.90216049180184621</v>
      </c>
      <c r="EJ36" s="47">
        <f>IF(PLANEL_Pot_Trim!EJ11&lt;&gt;0,EJ11/PLANEL_Pot_Trim!EJ11,0)</f>
        <v>0.81674634221702069</v>
      </c>
      <c r="EK36" s="47">
        <f>IF(PLANEL_Pot_Trim!EK11&lt;&gt;0,EK11/PLANEL_Pot_Trim!EK11,0)</f>
        <v>0.90216049180184621</v>
      </c>
      <c r="EL36" s="47">
        <f>IF(PLANEL_Pot_Trim!EL11&lt;&gt;0,EL11/PLANEL_Pot_Trim!EL11,0)</f>
        <v>0.90216049180184621</v>
      </c>
      <c r="EM36" s="47">
        <f>IF(PLANEL_Pot_Trim!EM11&lt;&gt;0,EM11/PLANEL_Pot_Trim!EM11,0)</f>
        <v>0.90216049180184621</v>
      </c>
      <c r="EN36" s="47">
        <f>IF(PLANEL_Pot_Trim!EN11&lt;&gt;0,EN11/PLANEL_Pot_Trim!EN11,0)</f>
        <v>0.81674634221702069</v>
      </c>
      <c r="EO36" s="47">
        <f>IF(PLANEL_Pot_Trim!EO11&lt;&gt;0,EO11/PLANEL_Pot_Trim!EO11,0)</f>
        <v>0.90216049180184621</v>
      </c>
      <c r="EP36" s="47">
        <f>IF(PLANEL_Pot_Trim!EP11&lt;&gt;0,EP11/PLANEL_Pot_Trim!EP11,0)</f>
        <v>0.90216049180184621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3.6274227477911959E-2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3.7845414167518077E-2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3.7051263250122916E-2</v>
      </c>
      <c r="AF39" s="52">
        <f>IF(PLANEL_Pot_Trim!AF14&lt;&gt;0,AF14/PLANEL_Pot_Trim!AF14,0)</f>
        <v>0.37902838810229295</v>
      </c>
      <c r="AG39" s="52">
        <f>IF(PLANEL_Pot_Trim!AG14&lt;&gt;0,AG14/PLANEL_Pot_Trim!AG14,0)</f>
        <v>0.51866248280649185</v>
      </c>
      <c r="AH39" s="52">
        <f>IF(PLANEL_Pot_Trim!AH14&lt;&gt;0,AH14/PLANEL_Pot_Trim!AH14,0)</f>
        <v>0.33051994692636094</v>
      </c>
      <c r="AI39" s="52">
        <f>IF(PLANEL_Pot_Trim!AI14&lt;&gt;0,AI14/PLANEL_Pot_Trim!AI14,0)</f>
        <v>3.7051263250122916E-2</v>
      </c>
      <c r="AJ39" s="52">
        <f>IF(PLANEL_Pot_Trim!AJ14&lt;&gt;0,AJ14/PLANEL_Pot_Trim!AJ14,0)</f>
        <v>0.37902838810229295</v>
      </c>
      <c r="AK39" s="52">
        <f>IF(PLANEL_Pot_Trim!AK14&lt;&gt;0,AK14/PLANEL_Pot_Trim!AK14,0)</f>
        <v>0.51866248280649185</v>
      </c>
      <c r="AL39" s="52">
        <f>IF(PLANEL_Pot_Trim!AL14&lt;&gt;0,AL14/PLANEL_Pot_Trim!AL14,0)</f>
        <v>0.33051994692636094</v>
      </c>
      <c r="AM39" s="52">
        <f>IF(PLANEL_Pot_Trim!AM14&lt;&gt;0,AM14/PLANEL_Pot_Trim!AM14,0)</f>
        <v>3.6291768802389816E-2</v>
      </c>
      <c r="AN39" s="52">
        <f>IF(PLANEL_Pot_Trim!AN14&lt;&gt;0,AN14/PLANEL_Pot_Trim!AN14,0)</f>
        <v>0.37125888362260351</v>
      </c>
      <c r="AO39" s="52">
        <f>IF(PLANEL_Pot_Trim!AO14&lt;&gt;0,AO14/PLANEL_Pot_Trim!AO14,0)</f>
        <v>0.50803069206015705</v>
      </c>
      <c r="AP39" s="52">
        <f>IF(PLANEL_Pot_Trim!AP14&lt;&gt;0,AP14/PLANEL_Pot_Trim!AP14,0)</f>
        <v>0.32374479152498192</v>
      </c>
      <c r="AQ39" s="52">
        <f>IF(PLANEL_Pot_Trim!AQ14&lt;&gt;0,AQ14/PLANEL_Pot_Trim!AQ14,0)</f>
        <v>3.6291768802389816E-2</v>
      </c>
      <c r="AR39" s="52">
        <f>IF(PLANEL_Pot_Trim!AR14&lt;&gt;0,AR14/PLANEL_Pot_Trim!AR14,0)</f>
        <v>0.37125888362260351</v>
      </c>
      <c r="AS39" s="52">
        <f>IF(PLANEL_Pot_Trim!AS14&lt;&gt;0,AS14/PLANEL_Pot_Trim!AS14,0)</f>
        <v>0.50803069206015705</v>
      </c>
      <c r="AT39" s="52">
        <f>IF(PLANEL_Pot_Trim!AT14&lt;&gt;0,AT14/PLANEL_Pot_Trim!AT14,0)</f>
        <v>0.32374479152498192</v>
      </c>
      <c r="AU39" s="52">
        <f>IF(PLANEL_Pot_Trim!AU14&lt;&gt;0,AU14/PLANEL_Pot_Trim!AU14,0)</f>
        <v>3.6291768802389816E-2</v>
      </c>
      <c r="AV39" s="52">
        <f>IF(PLANEL_Pot_Trim!AV14&lt;&gt;0,AV14/PLANEL_Pot_Trim!AV14,0)</f>
        <v>0.37125888362260351</v>
      </c>
      <c r="AW39" s="52">
        <f>IF(PLANEL_Pot_Trim!AW14&lt;&gt;0,AW14/PLANEL_Pot_Trim!AW14,0)</f>
        <v>0.50803069206015705</v>
      </c>
      <c r="AX39" s="52">
        <f>IF(PLANEL_Pot_Trim!AX14&lt;&gt;0,AX14/PLANEL_Pot_Trim!AX14,0)</f>
        <v>0.32374479152498192</v>
      </c>
      <c r="AY39" s="52">
        <f>IF(PLANEL_Pot_Trim!AY14&lt;&gt;0,AY14/PLANEL_Pot_Trim!AY14,0)</f>
        <v>3.6284622108967948E-2</v>
      </c>
      <c r="AZ39" s="52">
        <f>IF(PLANEL_Pot_Trim!AZ14&lt;&gt;0,AZ14/PLANEL_Pot_Trim!AZ14,0)</f>
        <v>0.37118577408015674</v>
      </c>
      <c r="BA39" s="52">
        <f>IF(PLANEL_Pot_Trim!BA14&lt;&gt;0,BA14/PLANEL_Pot_Trim!BA14,0)</f>
        <v>0.50793064900446638</v>
      </c>
      <c r="BB39" s="52">
        <f>IF(PLANEL_Pot_Trim!BB14&lt;&gt;0,BB14/PLANEL_Pot_Trim!BB14,0)</f>
        <v>0.32368103866150477</v>
      </c>
      <c r="BC39" s="52">
        <f>IF(PLANEL_Pot_Trim!BC14&lt;&gt;0,BC14/PLANEL_Pot_Trim!BC14,0)</f>
        <v>3.622137251118121E-2</v>
      </c>
      <c r="BD39" s="52">
        <f>IF(PLANEL_Pot_Trim!BD14&lt;&gt;0,BD14/PLANEL_Pot_Trim!BD14,0)</f>
        <v>0.37053874098866985</v>
      </c>
      <c r="BE39" s="52">
        <f>IF(PLANEL_Pot_Trim!BE14&lt;&gt;0,BE14/PLANEL_Pot_Trim!BE14,0)</f>
        <v>0.50704524884943802</v>
      </c>
      <c r="BF39" s="52">
        <f>IF(PLANEL_Pot_Trim!BF14&lt;&gt;0,BF14/PLANEL_Pot_Trim!BF14,0)</f>
        <v>0.32311681354589034</v>
      </c>
      <c r="BG39" s="52">
        <f>IF(PLANEL_Pot_Trim!BG14&lt;&gt;0,BG14/PLANEL_Pot_Trim!BG14,0)</f>
        <v>3.6134106273602237E-2</v>
      </c>
      <c r="BH39" s="52">
        <f>IF(PLANEL_Pot_Trim!BH14&lt;&gt;0,BH14/PLANEL_Pot_Trim!BH14,0)</f>
        <v>0.36964602159244669</v>
      </c>
      <c r="BI39" s="52">
        <f>IF(PLANEL_Pot_Trim!BI14&lt;&gt;0,BI14/PLANEL_Pot_Trim!BI14,0)</f>
        <v>0.50582365155783415</v>
      </c>
      <c r="BJ39" s="52">
        <f>IF(PLANEL_Pot_Trim!BJ14&lt;&gt;0,BJ14/PLANEL_Pot_Trim!BJ14,0)</f>
        <v>0.32233834527843985</v>
      </c>
      <c r="BK39" s="52">
        <f>IF(PLANEL_Pot_Trim!BK14&lt;&gt;0,BK14/PLANEL_Pot_Trim!BK14,0)</f>
        <v>3.6134106273602237E-2</v>
      </c>
      <c r="BL39" s="52">
        <f>IF(PLANEL_Pot_Trim!BL14&lt;&gt;0,BL14/PLANEL_Pot_Trim!BL14,0)</f>
        <v>0.36964602159244669</v>
      </c>
      <c r="BM39" s="52">
        <f>IF(PLANEL_Pot_Trim!BM14&lt;&gt;0,BM14/PLANEL_Pot_Trim!BM14,0)</f>
        <v>0.50582365155783415</v>
      </c>
      <c r="BN39" s="52">
        <f>IF(PLANEL_Pot_Trim!BN14&lt;&gt;0,BN14/PLANEL_Pot_Trim!BN14,0)</f>
        <v>0.32233834527843985</v>
      </c>
      <c r="BO39" s="52">
        <f>IF(PLANEL_Pot_Trim!BO14&lt;&gt;0,BO14/PLANEL_Pot_Trim!BO14,0)</f>
        <v>3.5899690778417322E-2</v>
      </c>
      <c r="BP39" s="52">
        <f>IF(PLANEL_Pot_Trim!BP14&lt;&gt;0,BP14/PLANEL_Pot_Trim!BP14,0)</f>
        <v>0.36724798927980778</v>
      </c>
      <c r="BQ39" s="52">
        <f>IF(PLANEL_Pot_Trim!BQ14&lt;&gt;0,BQ14/PLANEL_Pot_Trim!BQ14,0)</f>
        <v>0.50254218390054406</v>
      </c>
      <c r="BR39" s="52">
        <f>IF(PLANEL_Pot_Trim!BR14&lt;&gt;0,BR14/PLANEL_Pot_Trim!BR14,0)</f>
        <v>0.32024721560099123</v>
      </c>
      <c r="BS39" s="52">
        <f>IF(PLANEL_Pot_Trim!BS14&lt;&gt;0,BS14/PLANEL_Pot_Trim!BS14,0)</f>
        <v>3.5899690778417322E-2</v>
      </c>
      <c r="BT39" s="52">
        <f>IF(PLANEL_Pot_Trim!BT14&lt;&gt;0,BT14/PLANEL_Pot_Trim!BT14,0)</f>
        <v>0.36724798927980778</v>
      </c>
      <c r="BU39" s="52">
        <f>IF(PLANEL_Pot_Trim!BU14&lt;&gt;0,BU14/PLANEL_Pot_Trim!BU14,0)</f>
        <v>0.50254218390054406</v>
      </c>
      <c r="BV39" s="52">
        <f>IF(PLANEL_Pot_Trim!BV14&lt;&gt;0,BV14/PLANEL_Pot_Trim!BV14,0)</f>
        <v>0.32024721560099123</v>
      </c>
      <c r="BW39" s="52">
        <f>IF(PLANEL_Pot_Trim!BW14&lt;&gt;0,BW14/PLANEL_Pot_Trim!BW14,0)</f>
        <v>3.5899690778417322E-2</v>
      </c>
      <c r="BX39" s="52">
        <f>IF(PLANEL_Pot_Trim!BX14&lt;&gt;0,BX14/PLANEL_Pot_Trim!BX14,0)</f>
        <v>0.36724798927980778</v>
      </c>
      <c r="BY39" s="52">
        <f>IF(PLANEL_Pot_Trim!BY14&lt;&gt;0,BY14/PLANEL_Pot_Trim!BY14,0)</f>
        <v>0.50254218390054406</v>
      </c>
      <c r="BZ39" s="52">
        <f>IF(PLANEL_Pot_Trim!BZ14&lt;&gt;0,BZ14/PLANEL_Pot_Trim!BZ14,0)</f>
        <v>0.32024721560099123</v>
      </c>
      <c r="CA39" s="52">
        <f>IF(PLANEL_Pot_Trim!CA14&lt;&gt;0,CA14/PLANEL_Pot_Trim!CA14,0)</f>
        <v>3.5899690778417322E-2</v>
      </c>
      <c r="CB39" s="52">
        <f>IF(PLANEL_Pot_Trim!CB14&lt;&gt;0,CB14/PLANEL_Pot_Trim!CB14,0)</f>
        <v>0.36724798927980778</v>
      </c>
      <c r="CC39" s="52">
        <f>IF(PLANEL_Pot_Trim!CC14&lt;&gt;0,CC14/PLANEL_Pot_Trim!CC14,0)</f>
        <v>0.50254218390054406</v>
      </c>
      <c r="CD39" s="52">
        <f>IF(PLANEL_Pot_Trim!CD14&lt;&gt;0,CD14/PLANEL_Pot_Trim!CD14,0)</f>
        <v>0.32024721560099123</v>
      </c>
      <c r="CE39" s="52">
        <f>IF(PLANEL_Pot_Trim!CE14&lt;&gt;0,CE14/PLANEL_Pot_Trim!CE14,0)</f>
        <v>3.5899690778417322E-2</v>
      </c>
      <c r="CF39" s="52">
        <f>IF(PLANEL_Pot_Trim!CF14&lt;&gt;0,CF14/PLANEL_Pot_Trim!CF14,0)</f>
        <v>0.36724798927980778</v>
      </c>
      <c r="CG39" s="52">
        <f>IF(PLANEL_Pot_Trim!CG14&lt;&gt;0,CG14/PLANEL_Pot_Trim!CG14,0)</f>
        <v>0.50254218390054406</v>
      </c>
      <c r="CH39" s="52">
        <f>IF(PLANEL_Pot_Trim!CH14&lt;&gt;0,CH14/PLANEL_Pot_Trim!CH14,0)</f>
        <v>0.32024721560099123</v>
      </c>
      <c r="CI39" s="52">
        <f>IF(PLANEL_Pot_Trim!CI14&lt;&gt;0,CI14/PLANEL_Pot_Trim!CI14,0)</f>
        <v>3.5823068555908125E-2</v>
      </c>
      <c r="CJ39" s="52">
        <f>IF(PLANEL_Pot_Trim!CJ14&lt;&gt;0,CJ14/PLANEL_Pot_Trim!CJ14,0)</f>
        <v>0.36646415647334207</v>
      </c>
      <c r="CK39" s="52">
        <f>IF(PLANEL_Pot_Trim!CK14&lt;&gt;0,CK14/PLANEL_Pot_Trim!CK14,0)</f>
        <v>0.50146958697807653</v>
      </c>
      <c r="CL39" s="52">
        <f>IF(PLANEL_Pot_Trim!CL14&lt;&gt;0,CL14/PLANEL_Pot_Trim!CL14,0)</f>
        <v>0.31956369851467964</v>
      </c>
      <c r="CM39" s="52">
        <f>IF(PLANEL_Pot_Trim!CM14&lt;&gt;0,CM14/PLANEL_Pot_Trim!CM14,0)</f>
        <v>3.5823068555908125E-2</v>
      </c>
      <c r="CN39" s="52">
        <f>IF(PLANEL_Pot_Trim!CN14&lt;&gt;0,CN14/PLANEL_Pot_Trim!CN14,0)</f>
        <v>0.36646415647334207</v>
      </c>
      <c r="CO39" s="52">
        <f>IF(PLANEL_Pot_Trim!CO14&lt;&gt;0,CO14/PLANEL_Pot_Trim!CO14,0)</f>
        <v>0.50146958697807653</v>
      </c>
      <c r="CP39" s="52">
        <f>IF(PLANEL_Pot_Trim!CP14&lt;&gt;0,CP14/PLANEL_Pot_Trim!CP14,0)</f>
        <v>0.31956369851467964</v>
      </c>
      <c r="CQ39" s="52">
        <f>IF(PLANEL_Pot_Trim!CQ14&lt;&gt;0,CQ14/PLANEL_Pot_Trim!CQ14,0)</f>
        <v>3.5823068555908125E-2</v>
      </c>
      <c r="CR39" s="52">
        <f>IF(PLANEL_Pot_Trim!CR14&lt;&gt;0,CR14/PLANEL_Pot_Trim!CR14,0)</f>
        <v>0.36646415647334207</v>
      </c>
      <c r="CS39" s="52">
        <f>IF(PLANEL_Pot_Trim!CS14&lt;&gt;0,CS14/PLANEL_Pot_Trim!CS14,0)</f>
        <v>0.50146958697807653</v>
      </c>
      <c r="CT39" s="52">
        <f>IF(PLANEL_Pot_Trim!CT14&lt;&gt;0,CT14/PLANEL_Pot_Trim!CT14,0)</f>
        <v>0.31956369851467964</v>
      </c>
      <c r="CU39" s="52">
        <f>IF(PLANEL_Pot_Trim!CU14&lt;&gt;0,CU14/PLANEL_Pot_Trim!CU14,0)</f>
        <v>3.5823068555908125E-2</v>
      </c>
      <c r="CV39" s="52">
        <f>IF(PLANEL_Pot_Trim!CV14&lt;&gt;0,CV14/PLANEL_Pot_Trim!CV14,0)</f>
        <v>0.36646415647334207</v>
      </c>
      <c r="CW39" s="52">
        <f>IF(PLANEL_Pot_Trim!CW14&lt;&gt;0,CW14/PLANEL_Pot_Trim!CW14,0)</f>
        <v>0.50146958697807653</v>
      </c>
      <c r="CX39" s="52">
        <f>IF(PLANEL_Pot_Trim!CX14&lt;&gt;0,CX14/PLANEL_Pot_Trim!CX14,0)</f>
        <v>0.31956369851467964</v>
      </c>
      <c r="CY39" s="82">
        <f>IF(PLANEL_Pot_Trim!CY14&lt;&gt;0,CY14/PLANEL_Pot_Trim!CY14,0)</f>
        <v>3.5823068555908125E-2</v>
      </c>
      <c r="CZ39" s="82">
        <f>IF(PLANEL_Pot_Trim!CZ14&lt;&gt;0,CZ14/PLANEL_Pot_Trim!CZ14,0)</f>
        <v>0.36646415647334207</v>
      </c>
      <c r="DA39" s="82">
        <f>IF(PLANEL_Pot_Trim!DA14&lt;&gt;0,DA14/PLANEL_Pot_Trim!DA14,0)</f>
        <v>0.50146958697807653</v>
      </c>
      <c r="DB39" s="82">
        <f>IF(PLANEL_Pot_Trim!DB14&lt;&gt;0,DB14/PLANEL_Pot_Trim!DB14,0)</f>
        <v>0.31956369851467964</v>
      </c>
      <c r="DC39" s="52">
        <f>IF(PLANEL_Pot_Trim!DC14&lt;&gt;0,DC14/PLANEL_Pot_Trim!DC14,0)</f>
        <v>3.5823068555908125E-2</v>
      </c>
      <c r="DD39" s="52">
        <f>IF(PLANEL_Pot_Trim!DD14&lt;&gt;0,DD14/PLANEL_Pot_Trim!DD14,0)</f>
        <v>0.36646415647334207</v>
      </c>
      <c r="DE39" s="52">
        <f>IF(PLANEL_Pot_Trim!DE14&lt;&gt;0,DE14/PLANEL_Pot_Trim!DE14,0)</f>
        <v>0.50146958697807653</v>
      </c>
      <c r="DF39" s="52">
        <f>IF(PLANEL_Pot_Trim!DF14&lt;&gt;0,DF14/PLANEL_Pot_Trim!DF14,0)</f>
        <v>0.31956369851467964</v>
      </c>
      <c r="DG39" s="52">
        <f>IF(PLANEL_Pot_Trim!DG14&lt;&gt;0,DG14/PLANEL_Pot_Trim!DG14,0)</f>
        <v>3.5823068555908125E-2</v>
      </c>
      <c r="DH39" s="52">
        <f>IF(PLANEL_Pot_Trim!DH14&lt;&gt;0,DH14/PLANEL_Pot_Trim!DH14,0)</f>
        <v>0.36646415647334207</v>
      </c>
      <c r="DI39" s="52">
        <f>IF(PLANEL_Pot_Trim!DI14&lt;&gt;0,DI14/PLANEL_Pot_Trim!DI14,0)</f>
        <v>0.50146958697807653</v>
      </c>
      <c r="DJ39" s="52">
        <f>IF(PLANEL_Pot_Trim!DJ14&lt;&gt;0,DJ14/PLANEL_Pot_Trim!DJ14,0)</f>
        <v>0.31956369851467964</v>
      </c>
      <c r="DK39" s="52">
        <f>IF(PLANEL_Pot_Trim!DK14&lt;&gt;0,DK14/PLANEL_Pot_Trim!DK14,0)</f>
        <v>3.5823068555908125E-2</v>
      </c>
      <c r="DL39" s="52">
        <f>IF(PLANEL_Pot_Trim!DL14&lt;&gt;0,DL14/PLANEL_Pot_Trim!DL14,0)</f>
        <v>0.36646415647334207</v>
      </c>
      <c r="DM39" s="52">
        <f>IF(PLANEL_Pot_Trim!DM14&lt;&gt;0,DM14/PLANEL_Pot_Trim!DM14,0)</f>
        <v>0.50146958697807653</v>
      </c>
      <c r="DN39" s="52">
        <f>IF(PLANEL_Pot_Trim!DN14&lt;&gt;0,DN14/PLANEL_Pot_Trim!DN14,0)</f>
        <v>0.31956369851467964</v>
      </c>
      <c r="DO39" s="52">
        <f>IF(PLANEL_Pot_Trim!DO14&lt;&gt;0,DO14/PLANEL_Pot_Trim!DO14,0)</f>
        <v>3.5823068555908125E-2</v>
      </c>
      <c r="DP39" s="52">
        <f>IF(PLANEL_Pot_Trim!DP14&lt;&gt;0,DP14/PLANEL_Pot_Trim!DP14,0)</f>
        <v>0.36646415647334207</v>
      </c>
      <c r="DQ39" s="52">
        <f>IF(PLANEL_Pot_Trim!DQ14&lt;&gt;0,DQ14/PLANEL_Pot_Trim!DQ14,0)</f>
        <v>0.50146958697807653</v>
      </c>
      <c r="DR39" s="52">
        <f>IF(PLANEL_Pot_Trim!DR14&lt;&gt;0,DR14/PLANEL_Pot_Trim!DR14,0)</f>
        <v>0.31956369851467964</v>
      </c>
      <c r="DS39" s="52">
        <f>IF(PLANEL_Pot_Trim!DS14&lt;&gt;0,DS14/PLANEL_Pot_Trim!DS14,0)</f>
        <v>3.5823068555908125E-2</v>
      </c>
      <c r="DT39" s="52">
        <f>IF(PLANEL_Pot_Trim!DT14&lt;&gt;0,DT14/PLANEL_Pot_Trim!DT14,0)</f>
        <v>0.36646415647334207</v>
      </c>
      <c r="DU39" s="52">
        <f>IF(PLANEL_Pot_Trim!DU14&lt;&gt;0,DU14/PLANEL_Pot_Trim!DU14,0)</f>
        <v>0.50146958697807653</v>
      </c>
      <c r="DV39" s="52">
        <f>IF(PLANEL_Pot_Trim!DV14&lt;&gt;0,DV14/PLANEL_Pot_Trim!DV14,0)</f>
        <v>0.31956369851467964</v>
      </c>
      <c r="DW39" s="52">
        <f>IF(PLANEL_Pot_Trim!DW14&lt;&gt;0,DW14/PLANEL_Pot_Trim!DW14,0)</f>
        <v>3.5823068557467044E-2</v>
      </c>
      <c r="DX39" s="52">
        <f>IF(PLANEL_Pot_Trim!DX14&lt;&gt;0,DX14/PLANEL_Pot_Trim!DX14,0)</f>
        <v>0.36646415645673147</v>
      </c>
      <c r="DY39" s="52">
        <f>IF(PLANEL_Pot_Trim!DY14&lt;&gt;0,DY14/PLANEL_Pot_Trim!DY14,0)</f>
        <v>0.50146958699584321</v>
      </c>
      <c r="DZ39" s="52">
        <f>IF(PLANEL_Pot_Trim!DZ14&lt;&gt;0,DZ14/PLANEL_Pot_Trim!DZ14,0)</f>
        <v>0.3195636984885723</v>
      </c>
      <c r="EA39" s="52">
        <f>IF(PLANEL_Pot_Trim!EA14&lt;&gt;0,EA14/PLANEL_Pot_Trim!EA14,0)</f>
        <v>3.5823068557467044E-2</v>
      </c>
      <c r="EB39" s="52">
        <f>IF(PLANEL_Pot_Trim!EB14&lt;&gt;0,EB14/PLANEL_Pot_Trim!EB14,0)</f>
        <v>0.36646415645673147</v>
      </c>
      <c r="EC39" s="52">
        <f>IF(PLANEL_Pot_Trim!EC14&lt;&gt;0,EC14/PLANEL_Pot_Trim!EC14,0)</f>
        <v>0.50146958699584321</v>
      </c>
      <c r="ED39" s="52">
        <f>IF(PLANEL_Pot_Trim!ED14&lt;&gt;0,ED14/PLANEL_Pot_Trim!ED14,0)</f>
        <v>0.3195636984885723</v>
      </c>
      <c r="EE39" s="52">
        <f>IF(PLANEL_Pot_Trim!EE14&lt;&gt;0,EE14/PLANEL_Pot_Trim!EE14,0)</f>
        <v>3.5823068557467044E-2</v>
      </c>
      <c r="EF39" s="52">
        <f>IF(PLANEL_Pot_Trim!EF14&lt;&gt;0,EF14/PLANEL_Pot_Trim!EF14,0)</f>
        <v>0.36646415645673147</v>
      </c>
      <c r="EG39" s="52">
        <f>IF(PLANEL_Pot_Trim!EG14&lt;&gt;0,EG14/PLANEL_Pot_Trim!EG14,0)</f>
        <v>0.50146958699584321</v>
      </c>
      <c r="EH39" s="52">
        <f>IF(PLANEL_Pot_Trim!EH14&lt;&gt;0,EH14/PLANEL_Pot_Trim!EH14,0)</f>
        <v>0.3195636984885723</v>
      </c>
      <c r="EI39" s="52">
        <f>IF(PLANEL_Pot_Trim!EI14&lt;&gt;0,EI14/PLANEL_Pot_Trim!EI14,0)</f>
        <v>3.5823068557467044E-2</v>
      </c>
      <c r="EJ39" s="52">
        <f>IF(PLANEL_Pot_Trim!EJ14&lt;&gt;0,EJ14/PLANEL_Pot_Trim!EJ14,0)</f>
        <v>0.36646415645673147</v>
      </c>
      <c r="EK39" s="52">
        <f>IF(PLANEL_Pot_Trim!EK14&lt;&gt;0,EK14/PLANEL_Pot_Trim!EK14,0)</f>
        <v>0.50146958699584321</v>
      </c>
      <c r="EL39" s="52">
        <f>IF(PLANEL_Pot_Trim!EL14&lt;&gt;0,EL14/PLANEL_Pot_Trim!EL14,0)</f>
        <v>0.3195636984885723</v>
      </c>
      <c r="EM39" s="52">
        <f>IF(PLANEL_Pot_Trim!EM14&lt;&gt;0,EM14/PLANEL_Pot_Trim!EM14,0)</f>
        <v>3.5823068557467044E-2</v>
      </c>
      <c r="EN39" s="52">
        <f>IF(PLANEL_Pot_Trim!EN14&lt;&gt;0,EN14/PLANEL_Pot_Trim!EN14,0)</f>
        <v>0.36646415645673147</v>
      </c>
      <c r="EO39" s="52">
        <f>IF(PLANEL_Pot_Trim!EO14&lt;&gt;0,EO14/PLANEL_Pot_Trim!EO14,0)</f>
        <v>0.50146958699584321</v>
      </c>
      <c r="EP39" s="52">
        <f>IF(PLANEL_Pot_Trim!EP14&lt;&gt;0,EP14/PLANEL_Pot_Trim!EP14,0)</f>
        <v>0.3195636984885723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0.72229031524752474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0.93462086576980574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0.92909952435158505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0.55992262747587607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0.59392019362363913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0.59392019362363913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0.35481503256286495</v>
      </c>
      <c r="AF42" s="51">
        <f>IF(PLANEL_Pot_Trim!AF17&lt;&gt;0,AF17/PLANEL_Pot_Trim!AF17,0)</f>
        <v>0.42117237197913732</v>
      </c>
      <c r="AG42" s="51">
        <f>IF(PLANEL_Pot_Trim!AG17&lt;&gt;0,AG17/PLANEL_Pot_Trim!AG17,0)</f>
        <v>0.55499284125482762</v>
      </c>
      <c r="AH42" s="51">
        <f>IF(PLANEL_Pot_Trim!AH17&lt;&gt;0,AH17/PLANEL_Pot_Trim!AH17,0)</f>
        <v>0.46169895659623017</v>
      </c>
      <c r="AI42" s="51">
        <f>IF(PLANEL_Pot_Trim!AI17&lt;&gt;0,AI17/PLANEL_Pot_Trim!AI17,0)</f>
        <v>0.35464795106578145</v>
      </c>
      <c r="AJ42" s="51">
        <f>IF(PLANEL_Pot_Trim!AJ17&lt;&gt;0,AJ17/PLANEL_Pot_Trim!AJ17,0)</f>
        <v>0.42344725102645553</v>
      </c>
      <c r="AK42" s="51">
        <f>IF(PLANEL_Pot_Trim!AK17&lt;&gt;0,AK17/PLANEL_Pot_Trim!AK17,0)</f>
        <v>0.55917679958066491</v>
      </c>
      <c r="AL42" s="51">
        <f>IF(PLANEL_Pot_Trim!AL17&lt;&gt;0,AL17/PLANEL_Pot_Trim!AL17,0)</f>
        <v>0.46371876443771415</v>
      </c>
      <c r="AM42" s="51">
        <f>IF(PLANEL_Pot_Trim!AM17&lt;&gt;0,AM17/PLANEL_Pot_Trim!AM17,0)</f>
        <v>0.35459812101382754</v>
      </c>
      <c r="AN42" s="51">
        <f>IF(PLANEL_Pot_Trim!AN17&lt;&gt;0,AN17/PLANEL_Pot_Trim!AN17,0)</f>
        <v>0.42412570623005003</v>
      </c>
      <c r="AO42" s="51">
        <f>IF(PLANEL_Pot_Trim!AO17&lt;&gt;0,AO17/PLANEL_Pot_Trim!AO17,0)</f>
        <v>0.56042461460107074</v>
      </c>
      <c r="AP42" s="51">
        <f>IF(PLANEL_Pot_Trim!AP17&lt;&gt;0,AP17/PLANEL_Pot_Trim!AP17,0)</f>
        <v>0.4643211477622527</v>
      </c>
      <c r="AQ42" s="51">
        <f>IF(PLANEL_Pot_Trim!AQ17&lt;&gt;0,AQ17/PLANEL_Pot_Trim!AQ17,0)</f>
        <v>0.35449114095299983</v>
      </c>
      <c r="AR42" s="51">
        <f>IF(PLANEL_Pot_Trim!AR17&lt;&gt;0,AR17/PLANEL_Pot_Trim!AR17,0)</f>
        <v>0.42558228110317053</v>
      </c>
      <c r="AS42" s="51">
        <f>IF(PLANEL_Pot_Trim!AS17&lt;&gt;0,AS17/PLANEL_Pot_Trim!AS17,0)</f>
        <v>0.56310354768356063</v>
      </c>
      <c r="AT42" s="51">
        <f>IF(PLANEL_Pot_Trim!AT17&lt;&gt;0,AT17/PLANEL_Pot_Trim!AT17,0)</f>
        <v>0.46561440397420123</v>
      </c>
      <c r="AU42" s="51">
        <f>IF(PLANEL_Pot_Trim!AU17&lt;&gt;0,AU17/PLANEL_Pot_Trim!AU17,0)</f>
        <v>0.35447106755392493</v>
      </c>
      <c r="AV42" s="51">
        <f>IF(PLANEL_Pot_Trim!AV17&lt;&gt;0,AV17/PLANEL_Pot_Trim!AV17,0)</f>
        <v>0.42585558806285423</v>
      </c>
      <c r="AW42" s="51">
        <f>IF(PLANEL_Pot_Trim!AW17&lt;&gt;0,AW17/PLANEL_Pot_Trim!AW17,0)</f>
        <v>0.56360621386352117</v>
      </c>
      <c r="AX42" s="51">
        <f>IF(PLANEL_Pot_Trim!AX17&lt;&gt;0,AX17/PLANEL_Pot_Trim!AX17,0)</f>
        <v>0.46585706632175056</v>
      </c>
      <c r="AY42" s="51">
        <f>IF(PLANEL_Pot_Trim!AY17&lt;&gt;0,AY17/PLANEL_Pot_Trim!AY17,0)</f>
        <v>0.35441390630645886</v>
      </c>
      <c r="AZ42" s="51">
        <f>IF(PLANEL_Pot_Trim!AZ17&lt;&gt;0,AZ17/PLANEL_Pot_Trim!AZ17,0)</f>
        <v>0.42663386053490959</v>
      </c>
      <c r="BA42" s="51">
        <f>IF(PLANEL_Pot_Trim!BA17&lt;&gt;0,BA17/PLANEL_Pot_Trim!BA17,0)</f>
        <v>0.56503761268119268</v>
      </c>
      <c r="BB42" s="51">
        <f>IF(PLANEL_Pot_Trim!BB17&lt;&gt;0,BB17/PLANEL_Pot_Trim!BB17,0)</f>
        <v>0.46654807477271754</v>
      </c>
      <c r="BC42" s="51">
        <f>IF(PLANEL_Pot_Trim!BC17&lt;&gt;0,BC17/PLANEL_Pot_Trim!BC17,0)</f>
        <v>0.35441318055108528</v>
      </c>
      <c r="BD42" s="51">
        <f>IF(PLANEL_Pot_Trim!BD17&lt;&gt;0,BD17/PLANEL_Pot_Trim!BD17,0)</f>
        <v>0.42664374193888138</v>
      </c>
      <c r="BE42" s="51">
        <f>IF(PLANEL_Pot_Trim!BE17&lt;&gt;0,BE17/PLANEL_Pot_Trim!BE17,0)</f>
        <v>0.56505578706553383</v>
      </c>
      <c r="BF42" s="51">
        <f>IF(PLANEL_Pot_Trim!BF17&lt;&gt;0,BF17/PLANEL_Pot_Trim!BF17,0)</f>
        <v>0.46655684848713108</v>
      </c>
      <c r="BG42" s="51">
        <f>IF(PLANEL_Pot_Trim!BG17&lt;&gt;0,BG17/PLANEL_Pot_Trim!BG17,0)</f>
        <v>0.35441379733205719</v>
      </c>
      <c r="BH42" s="51">
        <f>IF(PLANEL_Pot_Trim!BH17&lt;&gt;0,BH17/PLANEL_Pot_Trim!BH17,0)</f>
        <v>0.42663534433813505</v>
      </c>
      <c r="BI42" s="51">
        <f>IF(PLANEL_Pot_Trim!BI17&lt;&gt;0,BI17/PLANEL_Pot_Trim!BI17,0)</f>
        <v>0.56504034222097188</v>
      </c>
      <c r="BJ42" s="51">
        <f>IF(PLANEL_Pot_Trim!BJ17&lt;&gt;0,BJ17/PLANEL_Pot_Trim!BJ17,0)</f>
        <v>0.46654939248972244</v>
      </c>
      <c r="BK42" s="51">
        <f>IF(PLANEL_Pot_Trim!BK17&lt;&gt;0,BK17/PLANEL_Pot_Trim!BK17,0)</f>
        <v>0.3544017125638777</v>
      </c>
      <c r="BL42" s="51">
        <f>IF(PLANEL_Pot_Trim!BL17&lt;&gt;0,BL17/PLANEL_Pot_Trim!BL17,0)</f>
        <v>0.4267998829446919</v>
      </c>
      <c r="BM42" s="51">
        <f>IF(PLANEL_Pot_Trim!BM17&lt;&gt;0,BM17/PLANEL_Pot_Trim!BM17,0)</f>
        <v>0.56534296164667641</v>
      </c>
      <c r="BN42" s="51">
        <f>IF(PLANEL_Pot_Trim!BN17&lt;&gt;0,BN17/PLANEL_Pot_Trim!BN17,0)</f>
        <v>0.46669548214267392</v>
      </c>
      <c r="BO42" s="51">
        <f>IF(PLANEL_Pot_Trim!BO17&lt;&gt;0,BO17/PLANEL_Pot_Trim!BO17,0)</f>
        <v>0.35438876858562451</v>
      </c>
      <c r="BP42" s="51">
        <f>IF(PLANEL_Pot_Trim!BP17&lt;&gt;0,BP17/PLANEL_Pot_Trim!BP17,0)</f>
        <v>0.42697612022213938</v>
      </c>
      <c r="BQ42" s="51">
        <f>IF(PLANEL_Pot_Trim!BQ17&lt;&gt;0,BQ17/PLANEL_Pot_Trim!BQ17,0)</f>
        <v>0.56566709732368869</v>
      </c>
      <c r="BR42" s="51">
        <f>IF(PLANEL_Pot_Trim!BR17&lt;&gt;0,BR17/PLANEL_Pot_Trim!BR17,0)</f>
        <v>0.46685195879478808</v>
      </c>
      <c r="BS42" s="51">
        <f>IF(PLANEL_Pot_Trim!BS17&lt;&gt;0,BS17/PLANEL_Pot_Trim!BS17,0)</f>
        <v>0.35434375807682261</v>
      </c>
      <c r="BT42" s="51">
        <f>IF(PLANEL_Pot_Trim!BT17&lt;&gt;0,BT17/PLANEL_Pot_Trim!BT17,0)</f>
        <v>0.42758895560159338</v>
      </c>
      <c r="BU42" s="51">
        <f>IF(PLANEL_Pot_Trim!BU17&lt;&gt;0,BU17/PLANEL_Pot_Trim!BU17,0)</f>
        <v>0.5667942243283961</v>
      </c>
      <c r="BV42" s="51">
        <f>IF(PLANEL_Pot_Trim!BV17&lt;&gt;0,BV17/PLANEL_Pot_Trim!BV17,0)</f>
        <v>0.46739607989069126</v>
      </c>
      <c r="BW42" s="51">
        <f>IF(PLANEL_Pot_Trim!BW17&lt;&gt;0,BW17/PLANEL_Pot_Trim!BW17,0)</f>
        <v>0.35430663845640648</v>
      </c>
      <c r="BX42" s="51">
        <f>IF(PLANEL_Pot_Trim!BX17&lt;&gt;0,BX17/PLANEL_Pot_Trim!BX17,0)</f>
        <v>0.4280943532652654</v>
      </c>
      <c r="BY42" s="51">
        <f>IF(PLANEL_Pot_Trim!BY17&lt;&gt;0,BY17/PLANEL_Pot_Trim!BY17,0)</f>
        <v>0.56772375188321855</v>
      </c>
      <c r="BZ42" s="51">
        <f>IF(PLANEL_Pot_Trim!BZ17&lt;&gt;0,BZ17/PLANEL_Pot_Trim!BZ17,0)</f>
        <v>0.46784480974248183</v>
      </c>
      <c r="CA42" s="51">
        <f>IF(PLANEL_Pot_Trim!CA17&lt;&gt;0,CA17/PLANEL_Pot_Trim!CA17,0)</f>
        <v>0.35426630519520841</v>
      </c>
      <c r="CB42" s="51">
        <f>IF(PLANEL_Pot_Trim!CB17&lt;&gt;0,CB17/PLANEL_Pot_Trim!CB17,0)</f>
        <v>0.42864350650418537</v>
      </c>
      <c r="CC42" s="51">
        <f>IF(PLANEL_Pot_Trim!CC17&lt;&gt;0,CC17/PLANEL_Pot_Trim!CC17,0)</f>
        <v>0.5687337546985769</v>
      </c>
      <c r="CD42" s="51">
        <f>IF(PLANEL_Pot_Trim!CD17&lt;&gt;0,CD17/PLANEL_Pot_Trim!CD17,0)</f>
        <v>0.46833238907840724</v>
      </c>
      <c r="CE42" s="51">
        <f>IF(PLANEL_Pot_Trim!CE17&lt;&gt;0,CE17/PLANEL_Pot_Trim!CE17,0)</f>
        <v>0.35420640787782326</v>
      </c>
      <c r="CF42" s="51">
        <f>IF(PLANEL_Pot_Trim!CF17&lt;&gt;0,CF17/PLANEL_Pot_Trim!CF17,0)</f>
        <v>0.42945903242402572</v>
      </c>
      <c r="CG42" s="51">
        <f>IF(PLANEL_Pot_Trim!CG17&lt;&gt;0,CG17/PLANEL_Pot_Trim!CG17,0)</f>
        <v>0.5702336702183356</v>
      </c>
      <c r="CH42" s="51">
        <f>IF(PLANEL_Pot_Trim!CH17&lt;&gt;0,CH17/PLANEL_Pot_Trim!CH17,0)</f>
        <v>0.46905647391445637</v>
      </c>
      <c r="CI42" s="51">
        <f>IF(PLANEL_Pot_Trim!CI17&lt;&gt;0,CI17/PLANEL_Pot_Trim!CI17,0)</f>
        <v>0.35419771066073508</v>
      </c>
      <c r="CJ42" s="51">
        <f>IF(PLANEL_Pot_Trim!CJ17&lt;&gt;0,CJ17/PLANEL_Pot_Trim!CJ17,0)</f>
        <v>0.42957744775192491</v>
      </c>
      <c r="CK42" s="51">
        <f>IF(PLANEL_Pot_Trim!CK17&lt;&gt;0,CK17/PLANEL_Pot_Trim!CK17,0)</f>
        <v>0.57045145961946331</v>
      </c>
      <c r="CL42" s="51">
        <f>IF(PLANEL_Pot_Trim!CL17&lt;&gt;0,CL17/PLANEL_Pot_Trim!CL17,0)</f>
        <v>0.46916161189455108</v>
      </c>
      <c r="CM42" s="51">
        <f>IF(PLANEL_Pot_Trim!CM17&lt;&gt;0,CM17/PLANEL_Pot_Trim!CM17,0)</f>
        <v>0.35417595859598</v>
      </c>
      <c r="CN42" s="51">
        <f>IF(PLANEL_Pot_Trim!CN17&lt;&gt;0,CN17/PLANEL_Pot_Trim!CN17,0)</f>
        <v>0.42987360955473503</v>
      </c>
      <c r="CO42" s="51">
        <f>IF(PLANEL_Pot_Trim!CO17&lt;&gt;0,CO17/PLANEL_Pot_Trim!CO17,0)</f>
        <v>0.57099616063763892</v>
      </c>
      <c r="CP42" s="51">
        <f>IF(PLANEL_Pot_Trim!CP17&lt;&gt;0,CP17/PLANEL_Pot_Trim!CP17,0)</f>
        <v>0.46942456659662735</v>
      </c>
      <c r="CQ42" s="51">
        <f>IF(PLANEL_Pot_Trim!CQ17&lt;&gt;0,CQ17/PLANEL_Pot_Trim!CQ17,0)</f>
        <v>0.35417536425141682</v>
      </c>
      <c r="CR42" s="51">
        <f>IF(PLANEL_Pot_Trim!CR17&lt;&gt;0,CR17/PLANEL_Pot_Trim!CR17,0)</f>
        <v>0.42988170228535844</v>
      </c>
      <c r="CS42" s="51">
        <f>IF(PLANEL_Pot_Trim!CS17&lt;&gt;0,CS17/PLANEL_Pot_Trim!CS17,0)</f>
        <v>0.57101104461314656</v>
      </c>
      <c r="CT42" s="51">
        <f>IF(PLANEL_Pot_Trim!CT17&lt;&gt;0,CT17/PLANEL_Pot_Trim!CT17,0)</f>
        <v>0.46943175182503827</v>
      </c>
      <c r="CU42" s="51">
        <f>IF(PLANEL_Pot_Trim!CU17&lt;&gt;0,CU17/PLANEL_Pot_Trim!CU17,0)</f>
        <v>0.3541565320350934</v>
      </c>
      <c r="CV42" s="51">
        <f>IF(PLANEL_Pot_Trim!CV17&lt;&gt;0,CV17/PLANEL_Pot_Trim!CV17,0)</f>
        <v>0.43013811039114092</v>
      </c>
      <c r="CW42" s="51">
        <f>IF(PLANEL_Pot_Trim!CW17&lt;&gt;0,CW17/PLANEL_Pot_Trim!CW17,0)</f>
        <v>0.57148263075683559</v>
      </c>
      <c r="CX42" s="51">
        <f>IF(PLANEL_Pot_Trim!CX17&lt;&gt;0,CX17/PLANEL_Pot_Trim!CX17,0)</f>
        <v>0.46965941021976526</v>
      </c>
      <c r="CY42" s="81">
        <f>IF(PLANEL_Pot_Trim!CY17&lt;&gt;0,CY17/PLANEL_Pot_Trim!CY17,0)</f>
        <v>0.35415534001590426</v>
      </c>
      <c r="CZ42" s="81">
        <f>IF(PLANEL_Pot_Trim!CZ17&lt;&gt;0,CZ17/PLANEL_Pot_Trim!CZ17,0)</f>
        <v>0.43015433990602409</v>
      </c>
      <c r="DA42" s="81">
        <f>IF(PLANEL_Pot_Trim!DA17&lt;&gt;0,DA17/PLANEL_Pot_Trim!DA17,0)</f>
        <v>0.57151248005202804</v>
      </c>
      <c r="DB42" s="81">
        <f>IF(PLANEL_Pot_Trim!DB17&lt;&gt;0,DB17/PLANEL_Pot_Trim!DB17,0)</f>
        <v>0.46967381998391827</v>
      </c>
      <c r="DC42" s="51">
        <f>IF(PLANEL_Pot_Trim!DC17&lt;&gt;0,DC17/PLANEL_Pot_Trim!DC17,0)</f>
        <v>0.35415534001742521</v>
      </c>
      <c r="DD42" s="51">
        <f>IF(PLANEL_Pot_Trim!DD17&lt;&gt;0,DD17/PLANEL_Pot_Trim!DD17,0)</f>
        <v>0.43015433990484458</v>
      </c>
      <c r="DE42" s="51">
        <f>IF(PLANEL_Pot_Trim!DE17&lt;&gt;0,DE17/PLANEL_Pot_Trim!DE17,0)</f>
        <v>0.5715124800696475</v>
      </c>
      <c r="DF42" s="51">
        <f>IF(PLANEL_Pot_Trim!DF17&lt;&gt;0,DF17/PLANEL_Pot_Trim!DF17,0)</f>
        <v>0.46967381998255592</v>
      </c>
      <c r="DG42" s="51">
        <f>IF(PLANEL_Pot_Trim!DG17&lt;&gt;0,DG17/PLANEL_Pot_Trim!DG17,0)</f>
        <v>0.3541553400334736</v>
      </c>
      <c r="DH42" s="51">
        <f>IF(PLANEL_Pot_Trim!DH17&lt;&gt;0,DH17/PLANEL_Pot_Trim!DH17,0)</f>
        <v>0.43015433995270702</v>
      </c>
      <c r="DI42" s="51">
        <f>IF(PLANEL_Pot_Trim!DI17&lt;&gt;0,DI17/PLANEL_Pot_Trim!DI17,0)</f>
        <v>0.57151248004991739</v>
      </c>
      <c r="DJ42" s="51">
        <f>IF(PLANEL_Pot_Trim!DJ17&lt;&gt;0,DJ17/PLANEL_Pot_Trim!DJ17,0)</f>
        <v>0.46967382004254699</v>
      </c>
      <c r="DK42" s="51">
        <f>IF(PLANEL_Pot_Trim!DK17&lt;&gt;0,DK17/PLANEL_Pot_Trim!DK17,0)</f>
        <v>0.35415534001996923</v>
      </c>
      <c r="DL42" s="51">
        <f>IF(PLANEL_Pot_Trim!DL17&lt;&gt;0,DL17/PLANEL_Pot_Trim!DL17,0)</f>
        <v>0.43015433988262575</v>
      </c>
      <c r="DM42" s="51">
        <f>IF(PLANEL_Pot_Trim!DM17&lt;&gt;0,DM17/PLANEL_Pot_Trim!DM17,0)</f>
        <v>0.57151248004477184</v>
      </c>
      <c r="DN42" s="51">
        <f>IF(PLANEL_Pot_Trim!DN17&lt;&gt;0,DN17/PLANEL_Pot_Trim!DN17,0)</f>
        <v>0.46967382002842833</v>
      </c>
      <c r="DO42" s="51">
        <f>IF(PLANEL_Pot_Trim!DO17&lt;&gt;0,DO17/PLANEL_Pot_Trim!DO17,0)</f>
        <v>0.3541553399962134</v>
      </c>
      <c r="DP42" s="51">
        <f>IF(PLANEL_Pot_Trim!DP17&lt;&gt;0,DP17/PLANEL_Pot_Trim!DP17,0)</f>
        <v>0.43015433994747654</v>
      </c>
      <c r="DQ42" s="51">
        <f>IF(PLANEL_Pot_Trim!DQ17&lt;&gt;0,DQ17/PLANEL_Pot_Trim!DQ17,0)</f>
        <v>0.57151248011958511</v>
      </c>
      <c r="DR42" s="51">
        <f>IF(PLANEL_Pot_Trim!DR17&lt;&gt;0,DR17/PLANEL_Pot_Trim!DR17,0)</f>
        <v>0.46967382001390184</v>
      </c>
      <c r="DS42" s="51">
        <f>IF(PLANEL_Pot_Trim!DS17&lt;&gt;0,DS17/PLANEL_Pot_Trim!DS17,0)</f>
        <v>0.35415534004885768</v>
      </c>
      <c r="DT42" s="51">
        <f>IF(PLANEL_Pot_Trim!DT17&lt;&gt;0,DT17/PLANEL_Pot_Trim!DT17,0)</f>
        <v>0.43015433989037649</v>
      </c>
      <c r="DU42" s="51">
        <f>IF(PLANEL_Pot_Trim!DU17&lt;&gt;0,DU17/PLANEL_Pot_Trim!DU17,0)</f>
        <v>0.57151248005878652</v>
      </c>
      <c r="DV42" s="51">
        <f>IF(PLANEL_Pot_Trim!DV17&lt;&gt;0,DV17/PLANEL_Pot_Trim!DV17,0)</f>
        <v>0.46967381998937757</v>
      </c>
      <c r="DW42" s="51">
        <f>IF(PLANEL_Pot_Trim!DW17&lt;&gt;0,DW17/PLANEL_Pot_Trim!DW17,0)</f>
        <v>0.35415534000515064</v>
      </c>
      <c r="DX42" s="51">
        <f>IF(PLANEL_Pot_Trim!DX17&lt;&gt;0,DX17/PLANEL_Pot_Trim!DX17,0)</f>
        <v>0.43015433996277797</v>
      </c>
      <c r="DY42" s="51">
        <f>IF(PLANEL_Pot_Trim!DY17&lt;&gt;0,DY17/PLANEL_Pot_Trim!DY17,0)</f>
        <v>0.57151248002325739</v>
      </c>
      <c r="DZ42" s="51">
        <f>IF(PLANEL_Pot_Trim!DZ17&lt;&gt;0,DZ17/PLANEL_Pot_Trim!DZ17,0)</f>
        <v>0.46967381999939373</v>
      </c>
      <c r="EA42" s="51">
        <f>IF(PLANEL_Pot_Trim!EA17&lt;&gt;0,EA17/PLANEL_Pot_Trim!EA17,0)</f>
        <v>0.35415534002110677</v>
      </c>
      <c r="EB42" s="51">
        <f>IF(PLANEL_Pot_Trim!EB17&lt;&gt;0,EB17/PLANEL_Pot_Trim!EB17,0)</f>
        <v>0.43015433996032226</v>
      </c>
      <c r="EC42" s="51">
        <f>IF(PLANEL_Pot_Trim!EC17&lt;&gt;0,EC17/PLANEL_Pot_Trim!EC17,0)</f>
        <v>0.57151248009126154</v>
      </c>
      <c r="ED42" s="51">
        <f>IF(PLANEL_Pot_Trim!ED17&lt;&gt;0,ED17/PLANEL_Pot_Trim!ED17,0)</f>
        <v>0.46967382004817188</v>
      </c>
      <c r="EE42" s="51">
        <f>IF(PLANEL_Pot_Trim!EE17&lt;&gt;0,EE17/PLANEL_Pot_Trim!EE17,0)</f>
        <v>0.35415534001404464</v>
      </c>
      <c r="EF42" s="51">
        <f>IF(PLANEL_Pot_Trim!EF17&lt;&gt;0,EF17/PLANEL_Pot_Trim!EF17,0)</f>
        <v>0.43015433991236385</v>
      </c>
      <c r="EG42" s="51">
        <f>IF(PLANEL_Pot_Trim!EG17&lt;&gt;0,EG17/PLANEL_Pot_Trim!EG17,0)</f>
        <v>0.57151248009204592</v>
      </c>
      <c r="EH42" s="51">
        <f>IF(PLANEL_Pot_Trim!EH17&lt;&gt;0,EH17/PLANEL_Pot_Trim!EH17,0)</f>
        <v>0.46967381999870883</v>
      </c>
      <c r="EI42" s="51">
        <f>IF(PLANEL_Pot_Trim!EI17&lt;&gt;0,EI17/PLANEL_Pot_Trim!EI17,0)</f>
        <v>0.35415534000988824</v>
      </c>
      <c r="EJ42" s="51">
        <f>IF(PLANEL_Pot_Trim!EJ17&lt;&gt;0,EJ17/PLANEL_Pot_Trim!EJ17,0)</f>
        <v>0.43015433990866769</v>
      </c>
      <c r="EK42" s="51">
        <f>IF(PLANEL_Pot_Trim!EK17&lt;&gt;0,EK17/PLANEL_Pot_Trim!EK17,0)</f>
        <v>0.57151248005613153</v>
      </c>
      <c r="EL42" s="51">
        <f>IF(PLANEL_Pot_Trim!EL17&lt;&gt;0,EL17/PLANEL_Pot_Trim!EL17,0)</f>
        <v>0.46967381997389707</v>
      </c>
      <c r="EM42" s="51">
        <f>IF(PLANEL_Pot_Trim!EM17&lt;&gt;0,EM17/PLANEL_Pot_Trim!EM17,0)</f>
        <v>0.35415533999235316</v>
      </c>
      <c r="EN42" s="51">
        <f>IF(PLANEL_Pot_Trim!EN17&lt;&gt;0,EN17/PLANEL_Pot_Trim!EN17,0)</f>
        <v>0.43015433994396873</v>
      </c>
      <c r="EO42" s="51">
        <f>IF(PLANEL_Pot_Trim!EO17&lt;&gt;0,EO17/PLANEL_Pot_Trim!EO17,0)</f>
        <v>0.57151248004523425</v>
      </c>
      <c r="EP42" s="51">
        <f>IF(PLANEL_Pot_Trim!EP17&lt;&gt;0,EP17/PLANEL_Pot_Trim!EP17,0)</f>
        <v>0.46967382000322316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0.28439796004771939</v>
      </c>
      <c r="DX45" s="53">
        <f>IF(PLANEL_Pot_Trim!DX20&lt;&gt;0,DX20/PLANEL_Pot_Trim!DX20,0)</f>
        <v>0.28248990005932273</v>
      </c>
      <c r="DY45" s="53">
        <f>IF(PLANEL_Pot_Trim!DY20&lt;&gt;0,DY20/PLANEL_Pot_Trim!DY20,0)</f>
        <v>0.27592488004367222</v>
      </c>
      <c r="DZ45" s="53">
        <f>IF(PLANEL_Pot_Trim!DZ20&lt;&gt;0,DZ20/PLANEL_Pot_Trim!DZ20,0)</f>
        <v>0.28248990005932273</v>
      </c>
      <c r="EA45" s="53">
        <f>IF(PLANEL_Pot_Trim!EA20&lt;&gt;0,EA20/PLANEL_Pot_Trim!EA20,0)</f>
        <v>0.28439796004213191</v>
      </c>
      <c r="EB45" s="53">
        <f>IF(PLANEL_Pot_Trim!EB20&lt;&gt;0,EB20/PLANEL_Pot_Trim!EB20,0)</f>
        <v>0.28248990001798063</v>
      </c>
      <c r="EC45" s="53">
        <f>IF(PLANEL_Pot_Trim!EC20&lt;&gt;0,EC20/PLANEL_Pot_Trim!EC20,0)</f>
        <v>0.27592488001733723</v>
      </c>
      <c r="ED45" s="53">
        <f>IF(PLANEL_Pot_Trim!ED20&lt;&gt;0,ED20/PLANEL_Pot_Trim!ED20,0)</f>
        <v>0.28248990001798063</v>
      </c>
      <c r="EE45" s="53">
        <f>IF(PLANEL_Pot_Trim!EE20&lt;&gt;0,EE20/PLANEL_Pot_Trim!EE20,0)</f>
        <v>0.28439795992073308</v>
      </c>
      <c r="EF45" s="53">
        <f>IF(PLANEL_Pot_Trim!EF20&lt;&gt;0,EF20/PLANEL_Pot_Trim!EF20,0)</f>
        <v>0.28248990008154895</v>
      </c>
      <c r="EG45" s="53">
        <f>IF(PLANEL_Pot_Trim!EG20&lt;&gt;0,EG20/PLANEL_Pot_Trim!EG20,0)</f>
        <v>0.27592488009820104</v>
      </c>
      <c r="EH45" s="53">
        <f>IF(PLANEL_Pot_Trim!EH20&lt;&gt;0,EH20/PLANEL_Pot_Trim!EH20,0)</f>
        <v>0.28248990008154895</v>
      </c>
      <c r="EI45" s="53">
        <f>IF(PLANEL_Pot_Trim!EI20&lt;&gt;0,EI20/PLANEL_Pot_Trim!EI20,0)</f>
        <v>0.28439795992073308</v>
      </c>
      <c r="EJ45" s="53">
        <f>IF(PLANEL_Pot_Trim!EJ20&lt;&gt;0,EJ20/PLANEL_Pot_Trim!EJ20,0)</f>
        <v>0.28248990008154895</v>
      </c>
      <c r="EK45" s="53">
        <f>IF(PLANEL_Pot_Trim!EK20&lt;&gt;0,EK20/PLANEL_Pot_Trim!EK20,0)</f>
        <v>0.27592488009820104</v>
      </c>
      <c r="EL45" s="53">
        <f>IF(PLANEL_Pot_Trim!EL20&lt;&gt;0,EL20/PLANEL_Pot_Trim!EL20,0)</f>
        <v>0.28248990008154895</v>
      </c>
      <c r="EM45" s="53">
        <f>IF(PLANEL_Pot_Trim!EM20&lt;&gt;0,EM20/PLANEL_Pot_Trim!EM20,0)</f>
        <v>0.28439795992073308</v>
      </c>
      <c r="EN45" s="53">
        <f>IF(PLANEL_Pot_Trim!EN20&lt;&gt;0,EN20/PLANEL_Pot_Trim!EN20,0)</f>
        <v>0.28248990008154895</v>
      </c>
      <c r="EO45" s="53">
        <f>IF(PLANEL_Pot_Trim!EO20&lt;&gt;0,EO20/PLANEL_Pot_Trim!EO20,0)</f>
        <v>0.27592488009820104</v>
      </c>
      <c r="EP45" s="53">
        <f>IF(PLANEL_Pot_Trim!EP20&lt;&gt;0,EP20/PLANEL_Pot_Trim!EP20,0)</f>
        <v>0.28248990008154895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4047.3177660000001</v>
      </c>
      <c r="O5" s="33">
        <v>4047.3177660000001</v>
      </c>
      <c r="P5" s="33">
        <v>2026.325779</v>
      </c>
      <c r="Q5" s="33">
        <v>2026.325779</v>
      </c>
      <c r="R5" s="33">
        <v>2026.325779</v>
      </c>
      <c r="S5" s="33">
        <v>2099.57593</v>
      </c>
      <c r="T5" s="33">
        <v>2862.4303709999999</v>
      </c>
      <c r="U5" s="33">
        <v>4424.2802949999996</v>
      </c>
      <c r="V5" s="33">
        <v>4424.2802949999996</v>
      </c>
      <c r="W5" s="33">
        <v>3500.3595500000001</v>
      </c>
      <c r="X5" s="33">
        <v>3500.3595500000001</v>
      </c>
      <c r="Y5" s="33">
        <v>3500.3595500000001</v>
      </c>
      <c r="Z5" s="33">
        <v>3500.3595500000001</v>
      </c>
      <c r="AA5" s="33">
        <v>3500.3595500000001</v>
      </c>
      <c r="AB5" s="33">
        <v>3244.38508</v>
      </c>
      <c r="AC5" s="33">
        <v>3244.38508</v>
      </c>
      <c r="AD5" s="33">
        <v>3244.38508</v>
      </c>
      <c r="AE5" s="33">
        <v>3244.38508</v>
      </c>
      <c r="AF5" s="33">
        <v>3244.38508</v>
      </c>
      <c r="AG5" s="33">
        <v>3244.38508</v>
      </c>
      <c r="AH5" s="33">
        <v>3244.38508</v>
      </c>
      <c r="AI5" s="33">
        <v>3244.38508</v>
      </c>
      <c r="AJ5" s="33">
        <v>3244.38508</v>
      </c>
      <c r="AK5" s="33">
        <v>3244.38508</v>
      </c>
      <c r="AL5" s="33">
        <v>3244.38508</v>
      </c>
      <c r="AM5" s="33">
        <v>3244.38508</v>
      </c>
      <c r="AN5" s="33">
        <v>3244.38508</v>
      </c>
      <c r="AO5" s="33">
        <v>3244.38508</v>
      </c>
      <c r="AP5" s="33">
        <v>3244.38508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4883.2835349999996</v>
      </c>
      <c r="O16" s="33">
        <v>4883.2835349999996</v>
      </c>
      <c r="P16" s="33">
        <v>2389.9946869999999</v>
      </c>
      <c r="Q16" s="33">
        <v>2389.9946869999999</v>
      </c>
      <c r="R16" s="33">
        <v>2389.9946869999999</v>
      </c>
      <c r="S16" s="33">
        <v>2463.2448370000002</v>
      </c>
      <c r="T16" s="33">
        <v>3226.0992780000001</v>
      </c>
      <c r="U16" s="33">
        <v>4787.9492019999998</v>
      </c>
      <c r="V16" s="33">
        <v>4787.9492019999998</v>
      </c>
      <c r="W16" s="33">
        <v>3629.5281150000001</v>
      </c>
      <c r="X16" s="33">
        <v>3629.5281150000001</v>
      </c>
      <c r="Y16" s="33">
        <v>3629.5281150000001</v>
      </c>
      <c r="Z16" s="33">
        <v>3629.5281150000001</v>
      </c>
      <c r="AA16" s="33">
        <v>3629.5281150000001</v>
      </c>
      <c r="AB16" s="33">
        <v>3244.38508</v>
      </c>
      <c r="AC16" s="33">
        <v>3244.38508</v>
      </c>
      <c r="AD16" s="33">
        <v>3244.38508</v>
      </c>
      <c r="AE16" s="33">
        <v>3244.38508</v>
      </c>
      <c r="AF16" s="33">
        <v>3244.38508</v>
      </c>
      <c r="AG16" s="33">
        <v>3244.38508</v>
      </c>
      <c r="AH16" s="33">
        <v>3244.38508</v>
      </c>
      <c r="AI16" s="33">
        <v>3244.38508</v>
      </c>
      <c r="AJ16" s="33">
        <v>3244.38508</v>
      </c>
      <c r="AK16" s="33">
        <v>3244.38508</v>
      </c>
      <c r="AL16" s="33">
        <v>3244.38508</v>
      </c>
      <c r="AM16" s="33">
        <v>3244.38508</v>
      </c>
      <c r="AN16" s="33">
        <v>3244.38508</v>
      </c>
      <c r="AO16" s="33">
        <v>3244.38508</v>
      </c>
      <c r="AP16" s="33">
        <v>3244.38508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489.91961309999999</v>
      </c>
      <c r="Q31" s="33">
        <v>609.36261230000002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186.11287039999999</v>
      </c>
      <c r="O32" s="33">
        <v>156.36729969999999</v>
      </c>
      <c r="P32" s="33">
        <v>156.36729969999999</v>
      </c>
      <c r="Q32" s="33">
        <v>156.36729969999999</v>
      </c>
      <c r="R32" s="33">
        <v>168.81435780000001</v>
      </c>
      <c r="S32" s="33">
        <v>234.5509495</v>
      </c>
      <c r="T32" s="33">
        <v>234.5509495</v>
      </c>
      <c r="U32" s="33">
        <v>156.36729969999999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650.43352719999996</v>
      </c>
      <c r="O40" s="33">
        <v>620.68795650000004</v>
      </c>
      <c r="P40" s="33">
        <v>646.28691279999998</v>
      </c>
      <c r="Q40" s="33">
        <v>765.72991200000001</v>
      </c>
      <c r="R40" s="33">
        <v>780.07718709999995</v>
      </c>
      <c r="S40" s="33">
        <v>698.87160640000002</v>
      </c>
      <c r="T40" s="33">
        <v>698.87160640000002</v>
      </c>
      <c r="U40" s="33">
        <v>620.68795650000004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1213.063999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310.76433969999999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1213.063999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310.76433969999999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2273.2334900000001</v>
      </c>
      <c r="O101" s="33">
        <v>2228.9064320000002</v>
      </c>
      <c r="P101" s="33">
        <v>1943.902636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468.32459210000002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30.361048499999999</v>
      </c>
      <c r="P102" s="33">
        <v>355.46183159999998</v>
      </c>
      <c r="Q102" s="33">
        <v>379.14731330000001</v>
      </c>
      <c r="R102" s="33">
        <v>658.78849960000002</v>
      </c>
      <c r="S102" s="33">
        <v>1017.783739</v>
      </c>
      <c r="T102" s="33">
        <v>1017.783739</v>
      </c>
      <c r="U102" s="33">
        <v>1017.783739</v>
      </c>
      <c r="V102" s="33">
        <v>1017.783739</v>
      </c>
      <c r="W102" s="33">
        <v>1017.783739</v>
      </c>
      <c r="X102" s="33">
        <v>1017.783739</v>
      </c>
      <c r="Y102" s="33">
        <v>1017.783739</v>
      </c>
      <c r="Z102" s="33">
        <v>1017.783739</v>
      </c>
      <c r="AA102" s="33">
        <v>1017.783739</v>
      </c>
      <c r="AB102" s="33">
        <v>1017.783739</v>
      </c>
      <c r="AC102" s="33">
        <v>850.79509129999997</v>
      </c>
      <c r="AD102" s="33">
        <v>1017.783739</v>
      </c>
      <c r="AE102" s="33">
        <v>1017.783739</v>
      </c>
      <c r="AF102" s="33">
        <v>874.22126130000004</v>
      </c>
      <c r="AG102" s="33">
        <v>1017.783739</v>
      </c>
      <c r="AH102" s="33">
        <v>1017.783739</v>
      </c>
      <c r="AI102" s="33">
        <v>961.19640800000002</v>
      </c>
      <c r="AJ102" s="33">
        <v>1017.783739</v>
      </c>
      <c r="AK102" s="33">
        <v>1017.783739</v>
      </c>
      <c r="AL102" s="33">
        <v>1017.783739</v>
      </c>
      <c r="AM102" s="33">
        <v>1017.783739</v>
      </c>
      <c r="AN102" s="33">
        <v>1017.783739</v>
      </c>
      <c r="AO102" s="33">
        <v>1017.783739</v>
      </c>
      <c r="AP102" s="33">
        <v>1017.783739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1617.499849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945.74551229999997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968.05332269999997</v>
      </c>
      <c r="N104" s="33">
        <v>1078.806523</v>
      </c>
      <c r="O104" s="33">
        <v>1072.2683709999999</v>
      </c>
      <c r="P104" s="33">
        <v>1270.9176660000001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1149.14346</v>
      </c>
      <c r="V104" s="33">
        <v>1164.18532</v>
      </c>
      <c r="W104" s="33">
        <v>585.19356230000005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717.8412902</v>
      </c>
      <c r="K107" s="33">
        <v>709.72253760000001</v>
      </c>
      <c r="L107" s="33">
        <v>654.57942609999998</v>
      </c>
      <c r="M107" s="33">
        <v>709.72253760000001</v>
      </c>
      <c r="N107" s="33">
        <v>781.10315439999999</v>
      </c>
      <c r="O107" s="33">
        <v>998.10041569999999</v>
      </c>
      <c r="P107" s="33">
        <v>1064.5891630000001</v>
      </c>
      <c r="Q107" s="33">
        <v>1089.765506</v>
      </c>
      <c r="R107" s="33">
        <v>1089.765506</v>
      </c>
      <c r="S107" s="33">
        <v>1189.174974</v>
      </c>
      <c r="T107" s="33">
        <v>1081.6467540000001</v>
      </c>
      <c r="U107" s="33">
        <v>1039.12383</v>
      </c>
      <c r="V107" s="33">
        <v>1089.765506</v>
      </c>
      <c r="W107" s="33">
        <v>696.29220080000005</v>
      </c>
      <c r="X107" s="33">
        <v>613.5045235</v>
      </c>
      <c r="Y107" s="33">
        <v>613.5045235</v>
      </c>
      <c r="Z107" s="33">
        <v>613.5045235</v>
      </c>
      <c r="AA107" s="33">
        <v>715.86193040000001</v>
      </c>
      <c r="AB107" s="33">
        <v>613.5045235</v>
      </c>
      <c r="AC107" s="33">
        <v>154.331176</v>
      </c>
      <c r="AD107" s="33">
        <v>154.331176</v>
      </c>
      <c r="AE107" s="33">
        <v>154.331176</v>
      </c>
      <c r="AF107" s="33">
        <v>154.331176</v>
      </c>
      <c r="AG107" s="33">
        <v>154.331176</v>
      </c>
      <c r="AH107" s="33">
        <v>120.9763267</v>
      </c>
      <c r="AI107" s="33">
        <v>154.331176</v>
      </c>
      <c r="AJ107" s="33">
        <v>154.331176</v>
      </c>
      <c r="AK107" s="33">
        <v>308.66235189999998</v>
      </c>
      <c r="AL107" s="33">
        <v>308.66235189999998</v>
      </c>
      <c r="AM107" s="33">
        <v>308.66235189999998</v>
      </c>
      <c r="AN107" s="33">
        <v>321.49424060000001</v>
      </c>
      <c r="AO107" s="33">
        <v>341.04941939999998</v>
      </c>
      <c r="AP107" s="33">
        <v>359.93117640000003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4387.6601289999999</v>
      </c>
      <c r="K112" s="33">
        <v>4785.0506139999998</v>
      </c>
      <c r="L112" s="33">
        <v>5312.7225589999998</v>
      </c>
      <c r="M112" s="33">
        <v>5764.7042069999998</v>
      </c>
      <c r="N112" s="33">
        <v>5750.643016</v>
      </c>
      <c r="O112" s="33">
        <v>6038.1195630000002</v>
      </c>
      <c r="P112" s="33">
        <v>6084.8171229999998</v>
      </c>
      <c r="Q112" s="33">
        <v>4365.8475769999995</v>
      </c>
      <c r="R112" s="33">
        <v>4543.0128690000001</v>
      </c>
      <c r="S112" s="33">
        <v>4994.3396499999999</v>
      </c>
      <c r="T112" s="33">
        <v>4763.2855509999999</v>
      </c>
      <c r="U112" s="33">
        <v>4620.1211329999996</v>
      </c>
      <c r="V112" s="33">
        <v>4698.4482909999997</v>
      </c>
      <c r="W112" s="33">
        <v>3623.7985650000001</v>
      </c>
      <c r="X112" s="33">
        <v>3576.9735519999999</v>
      </c>
      <c r="Y112" s="33">
        <v>3576.9735519999999</v>
      </c>
      <c r="Z112" s="33">
        <v>2675.0047319999999</v>
      </c>
      <c r="AA112" s="33">
        <v>2777.362138</v>
      </c>
      <c r="AB112" s="33">
        <v>2675.0047319999999</v>
      </c>
      <c r="AC112" s="33">
        <v>2048.8427360000001</v>
      </c>
      <c r="AD112" s="33">
        <v>2215.8313840000001</v>
      </c>
      <c r="AE112" s="33">
        <v>2232.7477699999999</v>
      </c>
      <c r="AF112" s="33">
        <v>2052.713706</v>
      </c>
      <c r="AG112" s="33">
        <v>1315.9655720000001</v>
      </c>
      <c r="AH112" s="33">
        <v>1282.610723</v>
      </c>
      <c r="AI112" s="33">
        <v>1259.3782409999999</v>
      </c>
      <c r="AJ112" s="33">
        <v>1315.9655720000001</v>
      </c>
      <c r="AK112" s="33">
        <v>1326.446091</v>
      </c>
      <c r="AL112" s="33">
        <v>1326.446091</v>
      </c>
      <c r="AM112" s="33">
        <v>1326.446091</v>
      </c>
      <c r="AN112" s="33">
        <v>1339.2779800000001</v>
      </c>
      <c r="AO112" s="33">
        <v>1358.8331579999999</v>
      </c>
      <c r="AP112" s="33">
        <v>1377.714915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1774.140496</v>
      </c>
      <c r="AB125" s="33">
        <v>1900.8648169999999</v>
      </c>
      <c r="AC125" s="33">
        <v>2269.591257</v>
      </c>
      <c r="AD125" s="33">
        <v>2611.6897130000002</v>
      </c>
      <c r="AE125" s="33">
        <v>3421.5566709999998</v>
      </c>
      <c r="AF125" s="33">
        <v>2643.6219860000001</v>
      </c>
      <c r="AG125" s="33">
        <v>2534.4864229999998</v>
      </c>
      <c r="AH125" s="33">
        <v>2661.210744</v>
      </c>
      <c r="AI125" s="33">
        <v>2429.261152</v>
      </c>
      <c r="AJ125" s="33">
        <v>2534.4864229999998</v>
      </c>
      <c r="AK125" s="33">
        <v>2769.1592890000002</v>
      </c>
      <c r="AL125" s="33">
        <v>2427.7446070000001</v>
      </c>
      <c r="AM125" s="33">
        <v>2905.7647240000001</v>
      </c>
      <c r="AN125" s="33">
        <v>3110.04394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2224.1894870000001</v>
      </c>
      <c r="AB136" s="33">
        <v>2440.9236059999998</v>
      </c>
      <c r="AC136" s="33">
        <v>2899.6598450000001</v>
      </c>
      <c r="AD136" s="33">
        <v>3331.768098</v>
      </c>
      <c r="AE136" s="33">
        <v>4231.6448549999996</v>
      </c>
      <c r="AF136" s="33">
        <v>3453.710169</v>
      </c>
      <c r="AG136" s="33">
        <v>3344.574607</v>
      </c>
      <c r="AH136" s="33">
        <v>3471.2989280000002</v>
      </c>
      <c r="AI136" s="33">
        <v>3239.3493360000002</v>
      </c>
      <c r="AJ136" s="33">
        <v>3344.574607</v>
      </c>
      <c r="AK136" s="33">
        <v>3579.2474729999999</v>
      </c>
      <c r="AL136" s="33">
        <v>3237.8327909999998</v>
      </c>
      <c r="AM136" s="33">
        <v>3715.8529079999998</v>
      </c>
      <c r="AN136" s="33">
        <v>3920.1321240000002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726.84142699999995</v>
      </c>
      <c r="O137" s="33">
        <v>655.46437409999999</v>
      </c>
      <c r="P137" s="33">
        <v>591.99365620000003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206.63843</v>
      </c>
      <c r="V137" s="33">
        <v>206.63843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768.74176669999997</v>
      </c>
      <c r="O148" s="33">
        <v>697.3647138</v>
      </c>
      <c r="P148" s="33">
        <v>633.89399590000005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206.63843</v>
      </c>
      <c r="V148" s="33">
        <v>206.63843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3989.6605500000001</v>
      </c>
      <c r="V149" s="33">
        <v>3989.6605500000001</v>
      </c>
      <c r="W149" s="33">
        <v>3989.6605500000001</v>
      </c>
      <c r="X149" s="33">
        <v>3989.6605500000001</v>
      </c>
      <c r="Y149" s="33">
        <v>3989.6605500000001</v>
      </c>
      <c r="Z149" s="33">
        <v>3989.6605500000001</v>
      </c>
      <c r="AA149" s="33">
        <v>3989.6605500000001</v>
      </c>
      <c r="AB149" s="33">
        <v>3989.6605500000001</v>
      </c>
      <c r="AC149" s="33">
        <v>3989.6605500000001</v>
      </c>
      <c r="AD149" s="33">
        <v>3989.6605500000001</v>
      </c>
      <c r="AE149" s="33">
        <v>3989.6605500000001</v>
      </c>
      <c r="AF149" s="33">
        <v>3989.6605500000001</v>
      </c>
      <c r="AG149" s="33">
        <v>3989.6605500000001</v>
      </c>
      <c r="AH149" s="33">
        <v>3989.6605500000001</v>
      </c>
      <c r="AI149" s="33">
        <v>3989.6605500000001</v>
      </c>
      <c r="AJ149" s="33">
        <v>3989.6605500000001</v>
      </c>
      <c r="AK149" s="33">
        <v>3989.6605500000001</v>
      </c>
      <c r="AL149" s="33">
        <v>3989.6605500000001</v>
      </c>
      <c r="AM149" s="33">
        <v>3989.6605500000001</v>
      </c>
      <c r="AN149" s="33">
        <v>3989.6605500000001</v>
      </c>
      <c r="AO149" s="33">
        <v>3989.6605500000001</v>
      </c>
      <c r="AP149" s="33">
        <v>3989.6605500000001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3989.6605500000001</v>
      </c>
      <c r="V160" s="33">
        <v>3989.6605500000001</v>
      </c>
      <c r="W160" s="33">
        <v>3989.6605500000001</v>
      </c>
      <c r="X160" s="33">
        <v>3989.6605500000001</v>
      </c>
      <c r="Y160" s="33">
        <v>3989.6605500000001</v>
      </c>
      <c r="Z160" s="33">
        <v>3989.6605500000001</v>
      </c>
      <c r="AA160" s="33">
        <v>3989.6605500000001</v>
      </c>
      <c r="AB160" s="33">
        <v>3989.6605500000001</v>
      </c>
      <c r="AC160" s="33">
        <v>3989.6605500000001</v>
      </c>
      <c r="AD160" s="33">
        <v>3989.6605500000001</v>
      </c>
      <c r="AE160" s="33">
        <v>3989.6605500000001</v>
      </c>
      <c r="AF160" s="33">
        <v>3989.6605500000001</v>
      </c>
      <c r="AG160" s="33">
        <v>3989.6605500000001</v>
      </c>
      <c r="AH160" s="33">
        <v>3989.6605500000001</v>
      </c>
      <c r="AI160" s="33">
        <v>3989.6605500000001</v>
      </c>
      <c r="AJ160" s="33">
        <v>3989.6605500000001</v>
      </c>
      <c r="AK160" s="33">
        <v>3989.6605500000001</v>
      </c>
      <c r="AL160" s="33">
        <v>3989.6605500000001</v>
      </c>
      <c r="AM160" s="33">
        <v>3989.6605500000001</v>
      </c>
      <c r="AN160" s="33">
        <v>3989.6605500000001</v>
      </c>
      <c r="AO160" s="33">
        <v>3989.6605500000001</v>
      </c>
      <c r="AP160" s="33">
        <v>3989.6605500000001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108.1280313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126.87891740000001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19122.322179999999</v>
      </c>
      <c r="U233" s="33">
        <v>19530.964349999998</v>
      </c>
      <c r="V233" s="33">
        <v>20355.157080000001</v>
      </c>
      <c r="W233" s="33">
        <v>20455.39702</v>
      </c>
      <c r="X233" s="33">
        <v>20857.135679999999</v>
      </c>
      <c r="Y233" s="33">
        <v>20879.378270000001</v>
      </c>
      <c r="Z233" s="33">
        <v>20879.378270000001</v>
      </c>
      <c r="AA233" s="33">
        <v>20879.378270000001</v>
      </c>
      <c r="AB233" s="33">
        <v>20879.378270000001</v>
      </c>
      <c r="AC233" s="33">
        <v>20879.378270000001</v>
      </c>
      <c r="AD233" s="33">
        <v>21096.77997</v>
      </c>
      <c r="AE233" s="33">
        <v>21158.461859999999</v>
      </c>
      <c r="AF233" s="33">
        <v>21158.461859999999</v>
      </c>
      <c r="AG233" s="33">
        <v>21158.461859999999</v>
      </c>
      <c r="AH233" s="33">
        <v>21158.461859999999</v>
      </c>
      <c r="AI233" s="33">
        <v>21158.461859999999</v>
      </c>
      <c r="AJ233" s="33">
        <v>21158.461859999999</v>
      </c>
      <c r="AK233" s="33">
        <v>21158.461859999999</v>
      </c>
      <c r="AL233" s="33">
        <v>21158.461859999999</v>
      </c>
      <c r="AM233" s="33">
        <v>21211.407729999999</v>
      </c>
      <c r="AN233" s="33">
        <v>21211.407729999999</v>
      </c>
      <c r="AO233" s="33">
        <v>21298.357889999999</v>
      </c>
      <c r="AP233" s="33">
        <v>21426.677070000002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6791.1335959999997</v>
      </c>
      <c r="J234" s="33">
        <v>6084.5334339999999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7851.0451039999998</v>
      </c>
      <c r="T234" s="33">
        <v>8752.9182010000004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4957.4597050000002</v>
      </c>
      <c r="G235" s="33">
        <v>5305.7005499999996</v>
      </c>
      <c r="H235" s="33">
        <v>5362.7833330000003</v>
      </c>
      <c r="I235" s="33">
        <v>5077.9536129999997</v>
      </c>
      <c r="J235" s="33">
        <v>4079.142558</v>
      </c>
      <c r="K235" s="33">
        <v>4433.1600600000002</v>
      </c>
      <c r="L235" s="33">
        <v>4994.5607490000002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5284.6984210000001</v>
      </c>
      <c r="R235" s="33">
        <v>5362.7833330000003</v>
      </c>
      <c r="S235" s="33">
        <v>4947.9036109999997</v>
      </c>
      <c r="T235" s="33">
        <v>5478.4361509999999</v>
      </c>
      <c r="U235" s="33">
        <v>5638.7522769999996</v>
      </c>
      <c r="V235" s="33">
        <v>5450.6227730000001</v>
      </c>
      <c r="W235" s="33">
        <v>5388.0180609999998</v>
      </c>
      <c r="X235" s="33">
        <v>5479.6397399999996</v>
      </c>
      <c r="Y235" s="33">
        <v>5418.0678019999996</v>
      </c>
      <c r="Z235" s="33">
        <v>5406.0693080000001</v>
      </c>
      <c r="AA235" s="33">
        <v>5474.5055849999999</v>
      </c>
      <c r="AB235" s="33">
        <v>5462.4349750000001</v>
      </c>
      <c r="AC235" s="33">
        <v>5447.3955319999995</v>
      </c>
      <c r="AD235" s="33">
        <v>4793.3882540000004</v>
      </c>
      <c r="AE235" s="33">
        <v>5490.3747510000003</v>
      </c>
      <c r="AF235" s="33">
        <v>5340.547853</v>
      </c>
      <c r="AG235" s="33">
        <v>5329.3211279999996</v>
      </c>
      <c r="AH235" s="33">
        <v>5286.9960609999998</v>
      </c>
      <c r="AI235" s="33">
        <v>5197.1850249999998</v>
      </c>
      <c r="AJ235" s="33">
        <v>5316.7956439999998</v>
      </c>
      <c r="AK235" s="33">
        <v>5291.2338040000004</v>
      </c>
      <c r="AL235" s="33">
        <v>5319.5379419999999</v>
      </c>
      <c r="AM235" s="33">
        <v>4737.7312519999996</v>
      </c>
      <c r="AN235" s="33">
        <v>4091.46922</v>
      </c>
      <c r="AO235" s="33">
        <v>3852.8614299999999</v>
      </c>
      <c r="AP235" s="33">
        <v>3858.399312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3781.189981</v>
      </c>
      <c r="H236" s="33">
        <v>4398.0421489999999</v>
      </c>
      <c r="I236" s="33">
        <v>5048.7800379999999</v>
      </c>
      <c r="J236" s="33">
        <v>5770.7831050000004</v>
      </c>
      <c r="K236" s="33">
        <v>6733.6250369999998</v>
      </c>
      <c r="L236" s="33">
        <v>9009.5849859999998</v>
      </c>
      <c r="M236" s="33">
        <v>9642.7908399999997</v>
      </c>
      <c r="N236" s="33">
        <v>9642.7908399999997</v>
      </c>
      <c r="O236" s="33">
        <v>8482.8960999999999</v>
      </c>
      <c r="P236" s="33">
        <v>9642.7908399999997</v>
      </c>
      <c r="Q236" s="33">
        <v>9170.2802630000006</v>
      </c>
      <c r="R236" s="33">
        <v>9198.7933130000001</v>
      </c>
      <c r="S236" s="33">
        <v>9642.7908399999997</v>
      </c>
      <c r="T236" s="33">
        <v>9515.9699980000005</v>
      </c>
      <c r="U236" s="33">
        <v>9513.8588970000001</v>
      </c>
      <c r="V236" s="33">
        <v>9642.7908399999997</v>
      </c>
      <c r="W236" s="33">
        <v>9642.7908399999997</v>
      </c>
      <c r="X236" s="33">
        <v>10413.97386</v>
      </c>
      <c r="Y236" s="33">
        <v>10996.279399999999</v>
      </c>
      <c r="Z236" s="33">
        <v>10560.85526</v>
      </c>
      <c r="AA236" s="33">
        <v>10782.90589</v>
      </c>
      <c r="AB236" s="33">
        <v>10996.279399999999</v>
      </c>
      <c r="AC236" s="33">
        <v>10782.90589</v>
      </c>
      <c r="AD236" s="33">
        <v>10996.279399999999</v>
      </c>
      <c r="AE236" s="33">
        <v>10897.05322</v>
      </c>
      <c r="AF236" s="33">
        <v>10996.279399999999</v>
      </c>
      <c r="AG236" s="33">
        <v>10996.279399999999</v>
      </c>
      <c r="AH236" s="33">
        <v>10996.279399999999</v>
      </c>
      <c r="AI236" s="33">
        <v>10996.279399999999</v>
      </c>
      <c r="AJ236" s="33">
        <v>10996.279399999999</v>
      </c>
      <c r="AK236" s="33">
        <v>10996.279399999999</v>
      </c>
      <c r="AL236" s="33">
        <v>10996.279399999999</v>
      </c>
      <c r="AM236" s="33">
        <v>10782.90589</v>
      </c>
      <c r="AN236" s="33">
        <v>10996.279399999999</v>
      </c>
      <c r="AO236" s="33">
        <v>11069.30459</v>
      </c>
      <c r="AP236" s="33">
        <v>12944.52203</v>
      </c>
    </row>
    <row r="237" spans="2:42" x14ac:dyDescent="0.25">
      <c r="B237" s="33" t="s">
        <v>1</v>
      </c>
      <c r="C237" s="4" t="s">
        <v>41</v>
      </c>
      <c r="D237" s="33">
        <v>7124.4804350000004</v>
      </c>
      <c r="E237" s="33">
        <v>7280.4463239999995</v>
      </c>
      <c r="F237" s="33">
        <v>7280.4463239999995</v>
      </c>
      <c r="G237" s="33">
        <v>7280.4463239999995</v>
      </c>
      <c r="H237" s="33">
        <v>7120.1713870000003</v>
      </c>
      <c r="I237" s="33">
        <v>7280.4463239999995</v>
      </c>
      <c r="J237" s="33">
        <v>7280.4463239999995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2231.2983429999999</v>
      </c>
      <c r="I238" s="33">
        <v>2130.5754139999999</v>
      </c>
      <c r="J238" s="33">
        <v>4086.02036</v>
      </c>
      <c r="K238" s="33">
        <v>4527.490417</v>
      </c>
      <c r="L238" s="33">
        <v>2818.6345350000001</v>
      </c>
      <c r="M238" s="33">
        <v>3079.3646650000001</v>
      </c>
      <c r="N238" s="33">
        <v>3201.3679910000001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4518.9812339999999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4282.1860210000004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4248.3555029999998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166.34752979999999</v>
      </c>
      <c r="H239" s="33">
        <v>226.3016518</v>
      </c>
      <c r="I239" s="33">
        <v>226.3016518</v>
      </c>
      <c r="J239" s="33">
        <v>226.3016518</v>
      </c>
      <c r="K239" s="33">
        <v>225.67141369999999</v>
      </c>
      <c r="L239" s="33">
        <v>350.72741070000001</v>
      </c>
      <c r="M239" s="33">
        <v>225.67141369999999</v>
      </c>
      <c r="N239" s="33">
        <v>350.72741070000001</v>
      </c>
      <c r="O239" s="33">
        <v>350.72741070000001</v>
      </c>
      <c r="P239" s="33">
        <v>226.86978500000001</v>
      </c>
      <c r="Q239" s="33">
        <v>350.72741070000001</v>
      </c>
      <c r="R239" s="33">
        <v>350.72741070000001</v>
      </c>
      <c r="S239" s="33">
        <v>362.7401567</v>
      </c>
      <c r="T239" s="33">
        <v>438.6618972</v>
      </c>
      <c r="U239" s="33">
        <v>601.02944530000002</v>
      </c>
      <c r="V239" s="33">
        <v>659.56745809999995</v>
      </c>
      <c r="W239" s="33">
        <v>720.11464620000004</v>
      </c>
      <c r="X239" s="33">
        <v>720.11464620000004</v>
      </c>
      <c r="Y239" s="33">
        <v>758.92390250000005</v>
      </c>
      <c r="Z239" s="33">
        <v>747.55205709999996</v>
      </c>
      <c r="AA239" s="33">
        <v>829.40765810000005</v>
      </c>
      <c r="AB239" s="33">
        <v>957.26964620000001</v>
      </c>
      <c r="AC239" s="33">
        <v>1198.3525299999999</v>
      </c>
      <c r="AD239" s="33">
        <v>1318.2591190000001</v>
      </c>
      <c r="AE239" s="33">
        <v>1701.1502350000001</v>
      </c>
      <c r="AF239" s="33">
        <v>1666.6201470000001</v>
      </c>
      <c r="AG239" s="33">
        <v>1701.1502350000001</v>
      </c>
      <c r="AH239" s="33">
        <v>1611.2771720000001</v>
      </c>
      <c r="AI239" s="33">
        <v>1701.1502350000001</v>
      </c>
      <c r="AJ239" s="33">
        <v>1701.1502350000001</v>
      </c>
      <c r="AK239" s="33">
        <v>1654.5024840000001</v>
      </c>
      <c r="AL239" s="33">
        <v>1936.5412040000001</v>
      </c>
      <c r="AM239" s="33">
        <v>1984.258</v>
      </c>
      <c r="AN239" s="33">
        <v>2033.3257410000001</v>
      </c>
      <c r="AO239" s="33">
        <v>1940.8497829999999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916.87944660000005</v>
      </c>
      <c r="W240" s="33">
        <v>3405.5963839999999</v>
      </c>
      <c r="X240" s="33">
        <v>3869.3404690000002</v>
      </c>
      <c r="Y240" s="33">
        <v>4275.1534220000003</v>
      </c>
      <c r="Z240" s="33">
        <v>5347.4455099999996</v>
      </c>
      <c r="AA240" s="33">
        <v>5367.2168439999996</v>
      </c>
      <c r="AB240" s="33">
        <v>5110.7708720000001</v>
      </c>
      <c r="AC240" s="33">
        <v>5510.5996269999996</v>
      </c>
      <c r="AD240" s="33">
        <v>6724.2986689999998</v>
      </c>
      <c r="AE240" s="33">
        <v>6987.1303539999999</v>
      </c>
      <c r="AF240" s="33">
        <v>6190.9679130000004</v>
      </c>
      <c r="AG240" s="33">
        <v>6085.6933580000004</v>
      </c>
      <c r="AH240" s="33">
        <v>6603.9605689999999</v>
      </c>
      <c r="AI240" s="33">
        <v>6525.2629649999999</v>
      </c>
      <c r="AJ240" s="33">
        <v>6510.9203349999998</v>
      </c>
      <c r="AK240" s="33">
        <v>6872.1354659999997</v>
      </c>
      <c r="AL240" s="33">
        <v>7011.1707459999998</v>
      </c>
      <c r="AM240" s="33">
        <v>7011.1707459999998</v>
      </c>
      <c r="AN240" s="33">
        <v>6990.462501</v>
      </c>
      <c r="AO240" s="33">
        <v>7829.9753419999997</v>
      </c>
      <c r="AP240" s="33">
        <v>7309.7840470000001</v>
      </c>
    </row>
    <row r="241" spans="2:42" x14ac:dyDescent="0.25">
      <c r="B241" s="33" t="s">
        <v>1</v>
      </c>
      <c r="C241" s="4" t="s">
        <v>45</v>
      </c>
      <c r="L241" s="33">
        <v>1911.44119</v>
      </c>
      <c r="M241" s="33">
        <v>1911.44119</v>
      </c>
      <c r="N241" s="33">
        <v>1911.44119</v>
      </c>
      <c r="O241" s="33">
        <v>1911.44119</v>
      </c>
      <c r="P241" s="33">
        <v>1339.3887500000001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1761.9424120000001</v>
      </c>
      <c r="V241" s="33">
        <v>2221.613175</v>
      </c>
      <c r="W241" s="33">
        <v>2303.2091230000001</v>
      </c>
      <c r="X241" s="33">
        <v>2303.2091230000001</v>
      </c>
      <c r="Y241" s="33">
        <v>2303.2091230000001</v>
      </c>
      <c r="Z241" s="33">
        <v>2303.2091230000001</v>
      </c>
      <c r="AA241" s="33">
        <v>2530.1778589999999</v>
      </c>
      <c r="AB241" s="33">
        <v>3335.1741270000002</v>
      </c>
      <c r="AC241" s="33">
        <v>3734.8774279999998</v>
      </c>
      <c r="AD241" s="33">
        <v>3734.8774279999998</v>
      </c>
      <c r="AE241" s="33">
        <v>3734.8774279999998</v>
      </c>
      <c r="AF241" s="33">
        <v>3734.8774279999998</v>
      </c>
      <c r="AG241" s="33">
        <v>3734.8774279999998</v>
      </c>
      <c r="AH241" s="33">
        <v>3477.7576389999999</v>
      </c>
      <c r="AI241" s="33">
        <v>3707.1304599999999</v>
      </c>
      <c r="AJ241" s="33">
        <v>3734.8774279999998</v>
      </c>
      <c r="AK241" s="33">
        <v>3548.4443809999998</v>
      </c>
      <c r="AL241" s="33">
        <v>3862.7371750000002</v>
      </c>
      <c r="AM241" s="33">
        <v>3648.9777140000001</v>
      </c>
      <c r="AN241" s="33">
        <v>3351.6570320000001</v>
      </c>
      <c r="AO241" s="33">
        <v>3879.710963</v>
      </c>
      <c r="AP241" s="33">
        <v>4045.0426640000001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41219.254849999998</v>
      </c>
      <c r="E244" s="33">
        <v>41951.359400000001</v>
      </c>
      <c r="F244" s="33">
        <v>41469.52882</v>
      </c>
      <c r="G244" s="33">
        <v>41986.244160000002</v>
      </c>
      <c r="H244" s="33">
        <v>44297.6077</v>
      </c>
      <c r="I244" s="33">
        <v>44511.210910000002</v>
      </c>
      <c r="J244" s="33">
        <v>45665.653939999997</v>
      </c>
      <c r="K244" s="33">
        <v>48624.162550000001</v>
      </c>
      <c r="L244" s="33">
        <v>51789.164499999999</v>
      </c>
      <c r="M244" s="33">
        <v>52926.267070000002</v>
      </c>
      <c r="N244" s="33">
        <v>53247.099170000001</v>
      </c>
      <c r="O244" s="33">
        <v>53477.431640000003</v>
      </c>
      <c r="P244" s="33">
        <v>54075.914539999998</v>
      </c>
      <c r="Q244" s="33">
        <v>54273.223270000002</v>
      </c>
      <c r="R244" s="33">
        <v>54822.702449999997</v>
      </c>
      <c r="S244" s="33">
        <v>54848.69857</v>
      </c>
      <c r="T244" s="33">
        <v>57170.605969999997</v>
      </c>
      <c r="U244" s="33">
        <v>57690.678899999999</v>
      </c>
      <c r="V244" s="33">
        <v>60147.623699999996</v>
      </c>
      <c r="W244" s="33">
        <v>62816.118999999999</v>
      </c>
      <c r="X244" s="33">
        <v>64544.406439999999</v>
      </c>
      <c r="Y244" s="33">
        <v>65523.495649999997</v>
      </c>
      <c r="Z244" s="33">
        <v>66145.50245</v>
      </c>
      <c r="AA244" s="33">
        <v>66785.150250000006</v>
      </c>
      <c r="AB244" s="33">
        <v>67662.865430000005</v>
      </c>
      <c r="AC244" s="33">
        <v>68475.067420000007</v>
      </c>
      <c r="AD244" s="33">
        <v>69585.440979999999</v>
      </c>
      <c r="AE244" s="33">
        <v>70890.605989999996</v>
      </c>
      <c r="AF244" s="33">
        <v>69764.00834</v>
      </c>
      <c r="AG244" s="33">
        <v>69927.341549999997</v>
      </c>
      <c r="AH244" s="33">
        <v>70056.290840000001</v>
      </c>
      <c r="AI244" s="33">
        <v>70207.028080000004</v>
      </c>
      <c r="AJ244" s="33">
        <v>70340.043040000004</v>
      </c>
      <c r="AK244" s="33">
        <v>70442.615529999995</v>
      </c>
      <c r="AL244" s="33">
        <v>70927.151549999995</v>
      </c>
      <c r="AM244" s="33">
        <v>70298.009470000005</v>
      </c>
      <c r="AN244" s="33">
        <v>69596.159759999995</v>
      </c>
      <c r="AO244" s="33">
        <v>70792.618149999995</v>
      </c>
      <c r="AP244" s="33">
        <v>72539.309009999997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4173.2139429999997</v>
      </c>
      <c r="O245" s="33">
        <v>4173.2139429999997</v>
      </c>
      <c r="P245" s="33">
        <v>3964.4203229999998</v>
      </c>
      <c r="Q245" s="33">
        <v>4172.281876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5080.1784690000004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5025.1328579999999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5184.4110570000003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4909.0404120000003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41.532132480000001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95.770652330000004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95.32125044</v>
      </c>
      <c r="AA247" s="33">
        <v>107.4813339</v>
      </c>
      <c r="AB247" s="33">
        <v>107.4813339</v>
      </c>
      <c r="AC247" s="33">
        <v>107.031932</v>
      </c>
      <c r="AD247" s="33">
        <v>95.770652330000004</v>
      </c>
      <c r="AE247" s="33">
        <v>107.4813339</v>
      </c>
      <c r="AF247" s="33">
        <v>107.4813339</v>
      </c>
      <c r="AG247" s="33">
        <v>107.4813339</v>
      </c>
      <c r="AH247" s="33">
        <v>107.031932</v>
      </c>
      <c r="AI247" s="33">
        <v>95.770652330000004</v>
      </c>
      <c r="AJ247" s="33">
        <v>107.031932</v>
      </c>
      <c r="AK247" s="33">
        <v>107.4813339</v>
      </c>
      <c r="AL247" s="33">
        <v>107.4813339</v>
      </c>
      <c r="AM247" s="33">
        <v>93.293548229999999</v>
      </c>
      <c r="AN247" s="33">
        <v>81.582866710000005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205.4842835</v>
      </c>
      <c r="M250" s="33">
        <v>205.4842835</v>
      </c>
      <c r="N250" s="33">
        <v>205.4842835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206.4171848</v>
      </c>
      <c r="X250" s="33">
        <v>184.13474790000001</v>
      </c>
      <c r="Y250" s="33">
        <v>160.51175180000001</v>
      </c>
      <c r="Z250" s="33">
        <v>228.7702262</v>
      </c>
      <c r="AA250" s="33">
        <v>228.7702262</v>
      </c>
      <c r="AB250" s="33">
        <v>228.7702262</v>
      </c>
      <c r="AC250" s="33">
        <v>183.13124210000001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205.4842835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1.0158605949999999</v>
      </c>
      <c r="L252" s="33">
        <v>0.73751399159999997</v>
      </c>
      <c r="M252" s="33">
        <v>1.3889323499999999</v>
      </c>
      <c r="N252" s="33">
        <v>1.223310983</v>
      </c>
      <c r="O252" s="33">
        <v>1.223310983</v>
      </c>
      <c r="P252" s="33">
        <v>1.223310983</v>
      </c>
      <c r="Q252" s="33">
        <v>1.3215026240000001</v>
      </c>
      <c r="R252" s="33">
        <v>1.3215026240000001</v>
      </c>
      <c r="S252" s="33">
        <v>1.3215026240000001</v>
      </c>
      <c r="T252" s="33">
        <v>1.3215026240000001</v>
      </c>
      <c r="U252" s="33">
        <v>1.3215026240000001</v>
      </c>
      <c r="V252" s="33">
        <v>1.3215026240000001</v>
      </c>
      <c r="W252" s="33">
        <v>1.8143031460000001</v>
      </c>
      <c r="X252" s="33">
        <v>1.8143031460000001</v>
      </c>
      <c r="Y252" s="33">
        <v>1.3215026240000001</v>
      </c>
      <c r="Z252" s="33">
        <v>1.3215026240000001</v>
      </c>
      <c r="AA252" s="33">
        <v>1.8143031460000001</v>
      </c>
      <c r="AB252" s="33">
        <v>1.3215026240000001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1.990845</v>
      </c>
      <c r="N253" s="33">
        <v>1.990845</v>
      </c>
      <c r="O253" s="33">
        <v>1.990845</v>
      </c>
      <c r="P253" s="33">
        <v>1.5399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1.5399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2729.4825310000001</v>
      </c>
      <c r="G256" s="33">
        <v>2743.9752939999998</v>
      </c>
      <c r="H256" s="33">
        <v>3012.0223850000002</v>
      </c>
      <c r="I256" s="33">
        <v>3127.1847509999998</v>
      </c>
      <c r="J256" s="33">
        <v>3237.915109</v>
      </c>
      <c r="K256" s="33">
        <v>3275.8853180000001</v>
      </c>
      <c r="L256" s="33">
        <v>3410.8031989999999</v>
      </c>
      <c r="M256" s="33">
        <v>4669.9808730000004</v>
      </c>
      <c r="N256" s="33">
        <v>5624.7196809999996</v>
      </c>
      <c r="O256" s="33">
        <v>5648.005623</v>
      </c>
      <c r="P256" s="33">
        <v>7004.2997050000004</v>
      </c>
      <c r="Q256" s="33">
        <v>7200.9997130000002</v>
      </c>
      <c r="R256" s="33">
        <v>7213.6424610000004</v>
      </c>
      <c r="S256" s="33">
        <v>7213.6424610000004</v>
      </c>
      <c r="T256" s="33">
        <v>7213.6424610000004</v>
      </c>
      <c r="U256" s="33">
        <v>8234.7562749999997</v>
      </c>
      <c r="V256" s="33">
        <v>8120.6069870000001</v>
      </c>
      <c r="W256" s="33">
        <v>8213.3469789999999</v>
      </c>
      <c r="X256" s="33">
        <v>8191.0645420000001</v>
      </c>
      <c r="Y256" s="33">
        <v>8166.9487449999997</v>
      </c>
      <c r="Z256" s="33">
        <v>8223.0471359999992</v>
      </c>
      <c r="AA256" s="33">
        <v>8235.7000200000002</v>
      </c>
      <c r="AB256" s="33">
        <v>8065.561377</v>
      </c>
      <c r="AC256" s="33">
        <v>8189.6116339999999</v>
      </c>
      <c r="AD256" s="33">
        <v>8223.9893389999997</v>
      </c>
      <c r="AE256" s="33">
        <v>8235.7000200000002</v>
      </c>
      <c r="AF256" s="33">
        <v>8235.7000200000002</v>
      </c>
      <c r="AG256" s="33">
        <v>8235.7000200000002</v>
      </c>
      <c r="AH256" s="33">
        <v>8235.250618</v>
      </c>
      <c r="AI256" s="33">
        <v>8213.6216939999995</v>
      </c>
      <c r="AJ256" s="33">
        <v>8211.9646759999996</v>
      </c>
      <c r="AK256" s="33">
        <v>8235.7000200000002</v>
      </c>
      <c r="AL256" s="33">
        <v>8235.7000200000002</v>
      </c>
      <c r="AM256" s="33">
        <v>8221.5122350000001</v>
      </c>
      <c r="AN256" s="33">
        <v>8209.8015529999993</v>
      </c>
      <c r="AO256" s="33">
        <v>7921.8257409999997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8236.7901870000005</v>
      </c>
      <c r="AM305" s="33">
        <v>9426.1846779999996</v>
      </c>
      <c r="AN305" s="33">
        <v>10661.943520000001</v>
      </c>
      <c r="AO305" s="33">
        <v>10661.943520000001</v>
      </c>
      <c r="AP305" s="33">
        <v>10661.943520000001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8236.7901870000005</v>
      </c>
      <c r="AM316" s="33">
        <v>9426.1846779999996</v>
      </c>
      <c r="AN316" s="33">
        <v>10661.943520000001</v>
      </c>
      <c r="AO316" s="33">
        <v>10661.943520000001</v>
      </c>
      <c r="AP316" s="33">
        <v>10661.943520000001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7.5824100000000003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157.01876250000001</v>
      </c>
      <c r="K367" s="33">
        <v>179.55757500000001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254.79750000000001</v>
      </c>
      <c r="I368" s="33">
        <v>254.8</v>
      </c>
      <c r="J368" s="33">
        <v>254.8</v>
      </c>
      <c r="K368" s="33">
        <v>254.79750000000001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318.66858919999999</v>
      </c>
      <c r="I376" s="33">
        <v>318.67108919999998</v>
      </c>
      <c r="J376" s="33">
        <v>451.34320170000001</v>
      </c>
      <c r="K376" s="33">
        <v>618.10298420000004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439.52066000000002</v>
      </c>
      <c r="O415" s="33">
        <v>3149.204299</v>
      </c>
      <c r="P415" s="33">
        <v>4353.2252920000001</v>
      </c>
      <c r="Q415" s="33">
        <v>8111.6679219999996</v>
      </c>
      <c r="R415" s="33">
        <v>9107.2382620000008</v>
      </c>
      <c r="S415" s="33">
        <v>11346.409600000001</v>
      </c>
      <c r="T415" s="33">
        <v>11386.535599999999</v>
      </c>
      <c r="U415" s="33">
        <v>11386.535599999999</v>
      </c>
      <c r="V415" s="33">
        <v>11386.535599999999</v>
      </c>
      <c r="W415" s="33">
        <v>11386.535599999999</v>
      </c>
      <c r="X415" s="33">
        <v>11386.535599999999</v>
      </c>
      <c r="Y415" s="33">
        <v>11386.535599999999</v>
      </c>
      <c r="Z415" s="33">
        <v>11386.535599999999</v>
      </c>
      <c r="AA415" s="33">
        <v>11386.535599999999</v>
      </c>
      <c r="AB415" s="33">
        <v>11386.535599999999</v>
      </c>
      <c r="AC415" s="33">
        <v>11386.535599999999</v>
      </c>
      <c r="AD415" s="33">
        <v>11386.535599999999</v>
      </c>
      <c r="AE415" s="33">
        <v>11386.535599999999</v>
      </c>
      <c r="AF415" s="33">
        <v>11386.535599999999</v>
      </c>
      <c r="AG415" s="33">
        <v>11386.535599999999</v>
      </c>
      <c r="AH415" s="33">
        <v>11386.535599999999</v>
      </c>
      <c r="AI415" s="33">
        <v>11386.535599999999</v>
      </c>
      <c r="AJ415" s="33">
        <v>11386.535599999999</v>
      </c>
      <c r="AK415" s="33">
        <v>11386.535599999999</v>
      </c>
      <c r="AL415" s="33">
        <v>11386.535599999999</v>
      </c>
      <c r="AM415" s="33">
        <v>11386.535599999999</v>
      </c>
      <c r="AN415" s="33">
        <v>11386.535599999999</v>
      </c>
      <c r="AO415" s="33">
        <v>11386.535599999999</v>
      </c>
      <c r="AP415" s="33">
        <v>11386.535599999999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439.52066000000002</v>
      </c>
      <c r="O424" s="33">
        <v>3149.204299</v>
      </c>
      <c r="P424" s="33">
        <v>4353.2252920000001</v>
      </c>
      <c r="Q424" s="33">
        <v>8111.6679219999996</v>
      </c>
      <c r="R424" s="33">
        <v>9107.2382620000008</v>
      </c>
      <c r="S424" s="33">
        <v>11346.409600000001</v>
      </c>
      <c r="T424" s="33">
        <v>11386.535599999999</v>
      </c>
      <c r="U424" s="33">
        <v>11386.535599999999</v>
      </c>
      <c r="V424" s="33">
        <v>11386.535599999999</v>
      </c>
      <c r="W424" s="33">
        <v>11386.535599999999</v>
      </c>
      <c r="X424" s="33">
        <v>11386.535599999999</v>
      </c>
      <c r="Y424" s="33">
        <v>11386.535599999999</v>
      </c>
      <c r="Z424" s="33">
        <v>11386.535599999999</v>
      </c>
      <c r="AA424" s="33">
        <v>11386.535599999999</v>
      </c>
      <c r="AB424" s="33">
        <v>11386.535599999999</v>
      </c>
      <c r="AC424" s="33">
        <v>11386.535599999999</v>
      </c>
      <c r="AD424" s="33">
        <v>11386.535599999999</v>
      </c>
      <c r="AE424" s="33">
        <v>11386.535599999999</v>
      </c>
      <c r="AF424" s="33">
        <v>11386.535599999999</v>
      </c>
      <c r="AG424" s="33">
        <v>11386.535599999999</v>
      </c>
      <c r="AH424" s="33">
        <v>11386.535599999999</v>
      </c>
      <c r="AI424" s="33">
        <v>11386.535599999999</v>
      </c>
      <c r="AJ424" s="33">
        <v>11386.535599999999</v>
      </c>
      <c r="AK424" s="33">
        <v>11386.535599999999</v>
      </c>
      <c r="AL424" s="33">
        <v>11386.535599999999</v>
      </c>
      <c r="AM424" s="33">
        <v>11386.535599999999</v>
      </c>
      <c r="AN424" s="33">
        <v>11386.535599999999</v>
      </c>
      <c r="AO424" s="33">
        <v>11386.535599999999</v>
      </c>
      <c r="AP424" s="33">
        <v>11386.535599999999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1038.9507430000001</v>
      </c>
      <c r="W439" s="33">
        <v>1882.6465889999999</v>
      </c>
      <c r="X439" s="33">
        <v>3114.6878860000002</v>
      </c>
      <c r="Y439" s="33">
        <v>5940.0633369999996</v>
      </c>
      <c r="Z439" s="33">
        <v>9589.5783780000002</v>
      </c>
      <c r="AA439" s="33">
        <v>13493.01569</v>
      </c>
      <c r="AB439" s="33">
        <v>17288.307400000002</v>
      </c>
      <c r="AC439" s="33">
        <v>21899.469929999999</v>
      </c>
      <c r="AD439" s="33">
        <v>23016.66545</v>
      </c>
      <c r="AE439" s="33">
        <v>25761.969150000001</v>
      </c>
      <c r="AF439" s="33">
        <v>25761.969150000001</v>
      </c>
      <c r="AG439" s="33">
        <v>25761.969150000001</v>
      </c>
      <c r="AH439" s="33">
        <v>25761.969150000001</v>
      </c>
      <c r="AI439" s="33">
        <v>25761.969150000001</v>
      </c>
      <c r="AJ439" s="33">
        <v>25761.969150000001</v>
      </c>
      <c r="AK439" s="33">
        <v>25761.969150000001</v>
      </c>
      <c r="AL439" s="33">
        <v>25761.969150000001</v>
      </c>
      <c r="AM439" s="33">
        <v>25761.969150000001</v>
      </c>
      <c r="AN439" s="33">
        <v>25761.969150000001</v>
      </c>
      <c r="AO439" s="33">
        <v>25761.969150000001</v>
      </c>
      <c r="AP439" s="33">
        <v>25761.969150000001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1038.9507430000001</v>
      </c>
      <c r="W448" s="33">
        <v>1882.6465889999999</v>
      </c>
      <c r="X448" s="33">
        <v>3114.6878860000002</v>
      </c>
      <c r="Y448" s="33">
        <v>5940.0633369999996</v>
      </c>
      <c r="Z448" s="33">
        <v>9589.5783780000002</v>
      </c>
      <c r="AA448" s="33">
        <v>13493.01569</v>
      </c>
      <c r="AB448" s="33">
        <v>17288.307400000002</v>
      </c>
      <c r="AC448" s="33">
        <v>21899.469929999999</v>
      </c>
      <c r="AD448" s="33">
        <v>23016.66545</v>
      </c>
      <c r="AE448" s="33">
        <v>25761.969150000001</v>
      </c>
      <c r="AF448" s="33">
        <v>25761.969150000001</v>
      </c>
      <c r="AG448" s="33">
        <v>25761.969150000001</v>
      </c>
      <c r="AH448" s="33">
        <v>25761.969150000001</v>
      </c>
      <c r="AI448" s="33">
        <v>25761.969150000001</v>
      </c>
      <c r="AJ448" s="33">
        <v>25761.969150000001</v>
      </c>
      <c r="AK448" s="33">
        <v>25761.969150000001</v>
      </c>
      <c r="AL448" s="33">
        <v>25761.969150000001</v>
      </c>
      <c r="AM448" s="33">
        <v>25761.969150000001</v>
      </c>
      <c r="AN448" s="33">
        <v>25761.969150000001</v>
      </c>
      <c r="AO448" s="33">
        <v>25761.969150000001</v>
      </c>
      <c r="AP448" s="33">
        <v>25761.969150000001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7125.7971319999997</v>
      </c>
      <c r="AG463" s="33">
        <v>9199.2331489999997</v>
      </c>
      <c r="AH463" s="33">
        <v>10751.206340000001</v>
      </c>
      <c r="AI463" s="33">
        <v>12315.855369999999</v>
      </c>
      <c r="AJ463" s="33">
        <v>13914.01946</v>
      </c>
      <c r="AK463" s="33">
        <v>15925.008260000001</v>
      </c>
      <c r="AL463" s="33">
        <v>17780.81049</v>
      </c>
      <c r="AM463" s="33">
        <v>20465.830809999999</v>
      </c>
      <c r="AN463" s="33">
        <v>22806.113430000001</v>
      </c>
      <c r="AO463" s="33">
        <v>24350.824489999999</v>
      </c>
      <c r="AP463" s="33">
        <v>24867.872800000001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7125.7971319999997</v>
      </c>
      <c r="AG472" s="33">
        <v>9199.2331489999997</v>
      </c>
      <c r="AH472" s="33">
        <v>10751.206340000001</v>
      </c>
      <c r="AI472" s="33">
        <v>12315.855369999999</v>
      </c>
      <c r="AJ472" s="33">
        <v>13914.01946</v>
      </c>
      <c r="AK472" s="33">
        <v>15925.008260000001</v>
      </c>
      <c r="AL472" s="33">
        <v>17780.81049</v>
      </c>
      <c r="AM472" s="33">
        <v>20465.830809999999</v>
      </c>
      <c r="AN472" s="33">
        <v>22806.113430000001</v>
      </c>
      <c r="AO472" s="33">
        <v>24350.824489999999</v>
      </c>
      <c r="AP472" s="33">
        <v>24867.872800000001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1338.1018759999999</v>
      </c>
      <c r="AB653" s="33">
        <v>1177.754792</v>
      </c>
      <c r="AC653" s="33">
        <v>930.89080769999998</v>
      </c>
      <c r="AD653" s="33">
        <v>1396.3362119999999</v>
      </c>
      <c r="AE653" s="33">
        <v>1396.3362119999999</v>
      </c>
      <c r="AF653" s="33">
        <v>1056.430789</v>
      </c>
      <c r="AG653" s="33">
        <v>1165.558428</v>
      </c>
      <c r="AH653" s="33">
        <v>1038.838297</v>
      </c>
      <c r="AI653" s="33">
        <v>1270.7962299999999</v>
      </c>
      <c r="AJ653" s="33">
        <v>1165.567591</v>
      </c>
      <c r="AK653" s="33">
        <v>930.89080769999998</v>
      </c>
      <c r="AL653" s="33">
        <v>1270.7962299999999</v>
      </c>
      <c r="AM653" s="33">
        <v>1056.430789</v>
      </c>
      <c r="AN653" s="33">
        <v>1270.7962299999999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1338.1018759999999</v>
      </c>
      <c r="AB664" s="33">
        <v>1177.754792</v>
      </c>
      <c r="AC664" s="33">
        <v>930.89080769999998</v>
      </c>
      <c r="AD664" s="33">
        <v>1396.3362119999999</v>
      </c>
      <c r="AE664" s="33">
        <v>1409.600813</v>
      </c>
      <c r="AF664" s="33">
        <v>1069.695391</v>
      </c>
      <c r="AG664" s="33">
        <v>1751.0958519999999</v>
      </c>
      <c r="AH664" s="33">
        <v>1624.3757210000001</v>
      </c>
      <c r="AI664" s="33">
        <v>1856.333654</v>
      </c>
      <c r="AJ664" s="33">
        <v>1751.1050150000001</v>
      </c>
      <c r="AK664" s="33">
        <v>1516.428232</v>
      </c>
      <c r="AL664" s="33">
        <v>1856.333654</v>
      </c>
      <c r="AM664" s="33">
        <v>1641.9682130000001</v>
      </c>
      <c r="AN664" s="33">
        <v>1856.333654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1335.594147</v>
      </c>
      <c r="Y665" s="33">
        <v>1353.990029</v>
      </c>
      <c r="Z665" s="33">
        <v>1201.916964</v>
      </c>
      <c r="AA665" s="33">
        <v>829.12770309999996</v>
      </c>
      <c r="AB665" s="33">
        <v>748.88304659999994</v>
      </c>
      <c r="AC665" s="33">
        <v>608.24796909999998</v>
      </c>
      <c r="AD665" s="33">
        <v>830.45882229999995</v>
      </c>
      <c r="AE665" s="33">
        <v>1357.2530099999999</v>
      </c>
      <c r="AF665" s="33">
        <v>707.03915119999999</v>
      </c>
      <c r="AG665" s="33">
        <v>411.32353449999999</v>
      </c>
      <c r="AH665" s="33">
        <v>1026.320381</v>
      </c>
      <c r="AI665" s="33">
        <v>1279.44625</v>
      </c>
      <c r="AJ665" s="33">
        <v>1274.349248</v>
      </c>
      <c r="AK665" s="33">
        <v>1357.2530099999999</v>
      </c>
      <c r="AL665" s="33">
        <v>1357.2530099999999</v>
      </c>
      <c r="AM665" s="33">
        <v>1308.9319599999999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58.980104609999998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412.661248</v>
      </c>
      <c r="X667" s="33">
        <v>493.86955069999999</v>
      </c>
      <c r="Y667" s="33">
        <v>367.61896530000001</v>
      </c>
      <c r="Z667" s="33">
        <v>367.61896530000001</v>
      </c>
      <c r="AA667" s="33">
        <v>367.61896530000001</v>
      </c>
      <c r="AB667" s="33">
        <v>147.51073009999999</v>
      </c>
      <c r="AD667" s="33">
        <v>486.37211330000002</v>
      </c>
      <c r="AE667" s="33">
        <v>449.42882539999999</v>
      </c>
      <c r="AG667" s="33">
        <v>236.3941542</v>
      </c>
      <c r="AJ667" s="33">
        <v>203.38472300000001</v>
      </c>
      <c r="AK667" s="33">
        <v>334.11894890000002</v>
      </c>
      <c r="AL667" s="33">
        <v>623.66216640000005</v>
      </c>
      <c r="AM667" s="33">
        <v>518.16893189999996</v>
      </c>
      <c r="AN667" s="33">
        <v>497.75608999999997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42.162484419999998</v>
      </c>
      <c r="Y668" s="33">
        <v>42.162484419999998</v>
      </c>
      <c r="Z668" s="33">
        <v>42.162484419999998</v>
      </c>
      <c r="AA668" s="33">
        <v>84.324968839999997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84.324968839999997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2294.7761180000002</v>
      </c>
      <c r="W676" s="33">
        <v>1972.1994360000001</v>
      </c>
      <c r="X676" s="33">
        <v>1989.586391</v>
      </c>
      <c r="Y676" s="33">
        <v>1881.7316880000001</v>
      </c>
      <c r="Z676" s="33">
        <v>1729.658623</v>
      </c>
      <c r="AA676" s="33">
        <v>1399.0318460000001</v>
      </c>
      <c r="AB676" s="33">
        <v>1056.51647</v>
      </c>
      <c r="AC676" s="33">
        <v>768.37066279999999</v>
      </c>
      <c r="AD676" s="33">
        <v>1476.9536290000001</v>
      </c>
      <c r="AE676" s="33">
        <v>1966.804529</v>
      </c>
      <c r="AF676" s="33">
        <v>867.16184490000001</v>
      </c>
      <c r="AG676" s="33">
        <v>807.84038239999995</v>
      </c>
      <c r="AH676" s="33">
        <v>1127.46297</v>
      </c>
      <c r="AI676" s="33">
        <v>1439.568943</v>
      </c>
      <c r="AJ676" s="33">
        <v>1680.019149</v>
      </c>
      <c r="AK676" s="33">
        <v>1893.6571369999999</v>
      </c>
      <c r="AL676" s="33">
        <v>2183.2003540000001</v>
      </c>
      <c r="AM676" s="33">
        <v>2029.38607</v>
      </c>
      <c r="AN676" s="33">
        <v>2057.2942779999998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471.10619600000001</v>
      </c>
      <c r="S677" s="33">
        <v>622.45320770000001</v>
      </c>
      <c r="T677" s="33">
        <v>732.87978450000003</v>
      </c>
      <c r="U677" s="33">
        <v>932.31201499999997</v>
      </c>
      <c r="V677" s="33">
        <v>748.00317710000002</v>
      </c>
      <c r="W677" s="33">
        <v>466.15600749999999</v>
      </c>
      <c r="X677" s="33">
        <v>466.15600749999999</v>
      </c>
      <c r="Y677" s="33">
        <v>466.15600749999999</v>
      </c>
      <c r="Z677" s="33">
        <v>354.88080789999998</v>
      </c>
      <c r="AA677" s="33">
        <v>77.402834179999999</v>
      </c>
      <c r="AE677" s="33">
        <v>466.15600749999999</v>
      </c>
      <c r="AL677" s="33">
        <v>6.8496527049999996</v>
      </c>
      <c r="AM677" s="33">
        <v>28.36360754</v>
      </c>
      <c r="AN677" s="33">
        <v>231.4147136</v>
      </c>
      <c r="AO677" s="33">
        <v>386.15393340000003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94.108979840000003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O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523.92773550000004</v>
      </c>
      <c r="S688" s="33">
        <v>675.27474719999998</v>
      </c>
      <c r="T688" s="33">
        <v>785.701324</v>
      </c>
      <c r="U688" s="33">
        <v>1026.4209949999999</v>
      </c>
      <c r="V688" s="33">
        <v>800.82471659999999</v>
      </c>
      <c r="W688" s="33">
        <v>518.97754699999996</v>
      </c>
      <c r="X688" s="33">
        <v>518.97754699999996</v>
      </c>
      <c r="Y688" s="33">
        <v>518.97754699999996</v>
      </c>
      <c r="Z688" s="33">
        <v>354.88080789999998</v>
      </c>
      <c r="AA688" s="33">
        <v>77.402834179999999</v>
      </c>
      <c r="AB688" s="33">
        <v>0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6.8496527049999996</v>
      </c>
      <c r="AM688" s="33">
        <v>28.36360754</v>
      </c>
      <c r="AN688" s="33">
        <v>231.4147136</v>
      </c>
      <c r="AO688" s="33">
        <v>438.9754729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536.86132369999996</v>
      </c>
      <c r="X750" s="33">
        <v>941.54986269999995</v>
      </c>
      <c r="Y750" s="33">
        <v>943.25672850000001</v>
      </c>
      <c r="Z750" s="33">
        <v>960.89378869999996</v>
      </c>
      <c r="AA750" s="33">
        <v>911.94137650000005</v>
      </c>
      <c r="AB750" s="33">
        <v>1006.688533</v>
      </c>
      <c r="AC750" s="33">
        <v>1110.063069</v>
      </c>
      <c r="AD750" s="33">
        <v>1196.182845</v>
      </c>
      <c r="AE750" s="33">
        <v>1368.9799869999999</v>
      </c>
      <c r="AF750" s="33">
        <v>1385.677156</v>
      </c>
      <c r="AG750" s="33">
        <v>1480.424313</v>
      </c>
      <c r="AH750" s="33">
        <v>1575.171468</v>
      </c>
      <c r="AI750" s="33">
        <v>1669.918625</v>
      </c>
      <c r="AJ750" s="33">
        <v>1764.6657809999999</v>
      </c>
      <c r="AK750" s="33">
        <v>1859.4129370000001</v>
      </c>
      <c r="AL750" s="33">
        <v>1859.4129370000001</v>
      </c>
      <c r="AM750" s="33">
        <v>1859.4129370000001</v>
      </c>
      <c r="AN750" s="33">
        <v>2038.091917</v>
      </c>
      <c r="AO750" s="33">
        <v>2245.7905169999999</v>
      </c>
      <c r="AP750" s="33">
        <v>2431.5312760000002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477.51161029999997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598.78766450000001</v>
      </c>
      <c r="AP752" s="33">
        <v>770.29437829999995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204.5352704</v>
      </c>
      <c r="Y755" s="33">
        <v>275.00362030000002</v>
      </c>
      <c r="Z755" s="33">
        <v>199.565178</v>
      </c>
      <c r="AA755" s="33">
        <v>183.3357469</v>
      </c>
      <c r="AB755" s="33">
        <v>183.3357469</v>
      </c>
      <c r="AC755" s="33">
        <v>570.96600939999996</v>
      </c>
      <c r="AD755" s="33">
        <v>592.8854149</v>
      </c>
      <c r="AE755" s="33">
        <v>694.97038929999997</v>
      </c>
      <c r="AF755" s="33">
        <v>574.5025018</v>
      </c>
      <c r="AG755" s="33">
        <v>596.49966270000004</v>
      </c>
      <c r="AH755" s="33">
        <v>618.4463581</v>
      </c>
      <c r="AI755" s="33">
        <v>640.21990860000005</v>
      </c>
      <c r="AJ755" s="33">
        <v>661.76904760000002</v>
      </c>
      <c r="AK755" s="33">
        <v>682.54941799999995</v>
      </c>
      <c r="AL755" s="33">
        <v>667.25831540000001</v>
      </c>
      <c r="AM755" s="33">
        <v>687.75421960000006</v>
      </c>
      <c r="AN755" s="33">
        <v>694.97038929999997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1289.3765539999999</v>
      </c>
      <c r="X760" s="33">
        <v>1492.8597239999999</v>
      </c>
      <c r="Y760" s="33">
        <v>1565.03494</v>
      </c>
      <c r="Z760" s="33">
        <v>1753.1024279999999</v>
      </c>
      <c r="AA760" s="33">
        <v>1687.920584</v>
      </c>
      <c r="AB760" s="33">
        <v>1782.6677400000001</v>
      </c>
      <c r="AC760" s="33">
        <v>2273.6725390000001</v>
      </c>
      <c r="AD760" s="33">
        <v>2381.7117199999998</v>
      </c>
      <c r="AE760" s="33">
        <v>2656.5938369999999</v>
      </c>
      <c r="AF760" s="33">
        <v>2552.8231190000001</v>
      </c>
      <c r="AG760" s="33">
        <v>2672.4098509999999</v>
      </c>
      <c r="AH760" s="33">
        <v>2789.1037019999999</v>
      </c>
      <c r="AI760" s="33">
        <v>2905.624409</v>
      </c>
      <c r="AJ760" s="33">
        <v>3021.9207040000001</v>
      </c>
      <c r="AK760" s="33">
        <v>3137.44823</v>
      </c>
      <c r="AL760" s="33">
        <v>3122.1571269999999</v>
      </c>
      <c r="AM760" s="33">
        <v>3142.6530320000002</v>
      </c>
      <c r="AN760" s="33">
        <v>3328.5481810000001</v>
      </c>
      <c r="AO760" s="33">
        <v>3539.5485709999998</v>
      </c>
      <c r="AP760" s="33">
        <v>3896.7960440000002</v>
      </c>
    </row>
    <row r="761" spans="2:42" x14ac:dyDescent="0.25">
      <c r="B761" s="33" t="s">
        <v>15</v>
      </c>
      <c r="D761" s="33">
        <v>60470.579160000001</v>
      </c>
      <c r="E761" s="33">
        <v>62737.407299999999</v>
      </c>
      <c r="F761" s="33">
        <v>62313.005369999999</v>
      </c>
      <c r="G761" s="33">
        <v>64275.251149999996</v>
      </c>
      <c r="H761" s="33">
        <v>65882.204769999997</v>
      </c>
      <c r="I761" s="33">
        <v>67080.548720000006</v>
      </c>
      <c r="J761" s="33">
        <v>68156.656390000004</v>
      </c>
      <c r="K761" s="33">
        <v>73155.513510000004</v>
      </c>
      <c r="L761" s="33">
        <v>76830.764909999998</v>
      </c>
      <c r="M761" s="33">
        <v>80602.405599999998</v>
      </c>
      <c r="N761" s="33">
        <v>83898.843640000006</v>
      </c>
      <c r="O761" s="33">
        <v>87331.565619999994</v>
      </c>
      <c r="P761" s="33">
        <v>90801.360149999993</v>
      </c>
      <c r="Q761" s="33">
        <v>94390.811029999997</v>
      </c>
      <c r="R761" s="33">
        <v>97479.518129999997</v>
      </c>
      <c r="S761" s="33">
        <v>100376.1914</v>
      </c>
      <c r="T761" s="33">
        <v>103383.095</v>
      </c>
      <c r="U761" s="33">
        <v>106477.1257</v>
      </c>
      <c r="V761" s="33">
        <v>109672.6216</v>
      </c>
      <c r="W761" s="33">
        <v>113023.08689999999</v>
      </c>
      <c r="X761" s="33">
        <v>116432.61749999999</v>
      </c>
      <c r="Y761" s="33">
        <v>119841.8168</v>
      </c>
      <c r="Z761" s="33">
        <v>123355.3759</v>
      </c>
      <c r="AA761" s="33">
        <v>126990.2605</v>
      </c>
      <c r="AB761" s="33">
        <v>130866.60550000001</v>
      </c>
      <c r="AC761" s="33">
        <v>134691.09469999999</v>
      </c>
      <c r="AD761" s="33">
        <v>138544.2095</v>
      </c>
      <c r="AE761" s="33">
        <v>142249.06299999999</v>
      </c>
      <c r="AF761" s="33">
        <v>145923.5257</v>
      </c>
      <c r="AG761" s="33">
        <v>149167.185</v>
      </c>
      <c r="AH761" s="33">
        <v>152419.9626</v>
      </c>
      <c r="AI761" s="33">
        <v>155684.7175</v>
      </c>
      <c r="AJ761" s="33">
        <v>159011.84710000001</v>
      </c>
      <c r="AK761" s="33">
        <v>162404.9228</v>
      </c>
      <c r="AL761" s="33">
        <v>165819.97829999999</v>
      </c>
      <c r="AM761" s="33">
        <v>169202.9135</v>
      </c>
      <c r="AN761" s="33">
        <v>172913.72560000001</v>
      </c>
      <c r="AO761" s="33">
        <v>176479.57010000001</v>
      </c>
      <c r="AP761" s="33">
        <v>180004.15640000001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41986.244160000002</v>
      </c>
      <c r="D4" s="1">
        <f>PLANEL_GerCrit_Resultado!H244+PLANEL_GerCrit_Resultado!H748</f>
        <v>44297.6077</v>
      </c>
      <c r="E4" s="1">
        <f>PLANEL_GerCrit_Resultado!I244+PLANEL_GerCrit_Resultado!I748</f>
        <v>44511.210910000002</v>
      </c>
      <c r="F4" s="1">
        <f>PLANEL_GerCrit_Resultado!J244+PLANEL_GerCrit_Resultado!J748</f>
        <v>45665.653939999997</v>
      </c>
      <c r="G4" s="1">
        <f>PLANEL_GerCrit_Resultado!K244+PLANEL_GerCrit_Resultado!K748</f>
        <v>48624.162550000001</v>
      </c>
      <c r="H4" s="1">
        <f>PLANEL_GerCrit_Resultado!L244+PLANEL_GerCrit_Resultado!L748</f>
        <v>51789.164499999999</v>
      </c>
      <c r="I4" s="1">
        <f>PLANEL_GerCrit_Resultado!M244+PLANEL_GerCrit_Resultado!M748</f>
        <v>52926.267070000002</v>
      </c>
      <c r="J4" s="1">
        <f>PLANEL_GerCrit_Resultado!N244+PLANEL_GerCrit_Resultado!N748</f>
        <v>53247.099170000001</v>
      </c>
      <c r="K4" s="1">
        <f>PLANEL_GerCrit_Resultado!O244+PLANEL_GerCrit_Resultado!O748</f>
        <v>53477.431640000003</v>
      </c>
      <c r="L4" s="1">
        <f>PLANEL_GerCrit_Resultado!P244+PLANEL_GerCrit_Resultado!P748</f>
        <v>54075.914539999998</v>
      </c>
      <c r="M4" s="1">
        <f>PLANEL_GerCrit_Resultado!Q244+PLANEL_GerCrit_Resultado!Q748</f>
        <v>54273.223270000002</v>
      </c>
      <c r="N4" s="1">
        <f>PLANEL_GerCrit_Resultado!R244+PLANEL_GerCrit_Resultado!R748</f>
        <v>54822.702449999997</v>
      </c>
      <c r="O4" s="1">
        <f>PLANEL_GerCrit_Resultado!S244+PLANEL_GerCrit_Resultado!S748</f>
        <v>54848.69857</v>
      </c>
      <c r="P4" s="1">
        <f>PLANEL_GerCrit_Resultado!T244+PLANEL_GerCrit_Resultado!T748</f>
        <v>57170.605969999997</v>
      </c>
      <c r="Q4" s="1">
        <f>PLANEL_GerCrit_Resultado!U244+PLANEL_GerCrit_Resultado!U748</f>
        <v>57690.678899999999</v>
      </c>
      <c r="R4" s="1">
        <f>PLANEL_GerCrit_Resultado!V244+PLANEL_GerCrit_Resultado!V748</f>
        <v>60147.623699999996</v>
      </c>
      <c r="S4" s="1">
        <f>PLANEL_GerCrit_Resultado!W244+PLANEL_GerCrit_Resultado!W748</f>
        <v>62816.118999999999</v>
      </c>
      <c r="T4" s="1">
        <f>PLANEL_GerCrit_Resultado!X244+PLANEL_GerCrit_Resultado!X748</f>
        <v>64544.406439999999</v>
      </c>
      <c r="U4" s="1">
        <f>PLANEL_GerCrit_Resultado!Y244+PLANEL_GerCrit_Resultado!Y748</f>
        <v>65523.495649999997</v>
      </c>
      <c r="V4" s="1">
        <f>PLANEL_GerCrit_Resultado!Z244+PLANEL_GerCrit_Resultado!Z748</f>
        <v>66145.50245</v>
      </c>
      <c r="W4" s="1">
        <f>PLANEL_GerCrit_Resultado!AA244+PLANEL_GerCrit_Resultado!AA748</f>
        <v>66785.150250000006</v>
      </c>
      <c r="X4" s="1">
        <f>PLANEL_GerCrit_Resultado!AB244+PLANEL_GerCrit_Resultado!AB748</f>
        <v>67662.865430000005</v>
      </c>
      <c r="Y4" s="1">
        <f>PLANEL_GerCrit_Resultado!AC244+PLANEL_GerCrit_Resultado!AC748</f>
        <v>68475.067420000007</v>
      </c>
      <c r="Z4" s="1">
        <f>PLANEL_GerCrit_Resultado!AD244+PLANEL_GerCrit_Resultado!AD748</f>
        <v>69585.440979999999</v>
      </c>
      <c r="AA4" s="1">
        <f>PLANEL_GerCrit_Resultado!AE244+PLANEL_GerCrit_Resultado!AE748</f>
        <v>70890.605989999996</v>
      </c>
      <c r="AB4" s="1">
        <f>PLANEL_GerCrit_Resultado!AF244+PLANEL_GerCrit_Resultado!AF748</f>
        <v>69764.00834</v>
      </c>
      <c r="AC4" s="1">
        <f>PLANEL_GerCrit_Resultado!AG244+PLANEL_GerCrit_Resultado!AG748</f>
        <v>69927.341549999997</v>
      </c>
      <c r="AD4" s="1">
        <f>PLANEL_GerCrit_Resultado!AH244+PLANEL_GerCrit_Resultado!AH748</f>
        <v>70056.290840000001</v>
      </c>
      <c r="AE4" s="1">
        <f>PLANEL_GerCrit_Resultado!AI244+PLANEL_GerCrit_Resultado!AI748</f>
        <v>70207.028080000004</v>
      </c>
      <c r="AF4" s="1">
        <f>PLANEL_GerCrit_Resultado!AJ244+PLANEL_GerCrit_Resultado!AJ748</f>
        <v>70340.043040000004</v>
      </c>
      <c r="AG4" s="1">
        <f>PLANEL_GerCrit_Resultado!AK244+PLANEL_GerCrit_Resultado!AK748</f>
        <v>70442.615529999995</v>
      </c>
      <c r="AH4" s="1">
        <f>PLANEL_GerCrit_Resultado!AL244+PLANEL_GerCrit_Resultado!AL748</f>
        <v>70927.151549999995</v>
      </c>
      <c r="AI4" s="1">
        <f>PLANEL_GerCrit_Resultado!AM244+PLANEL_GerCrit_Resultado!AM748</f>
        <v>70298.009470000005</v>
      </c>
      <c r="AJ4" s="1">
        <f>PLANEL_GerCrit_Resultado!AN244+PLANEL_GerCrit_Resultado!AN748</f>
        <v>69596.159759999995</v>
      </c>
      <c r="AK4" s="1">
        <f>PLANEL_GerCrit_Resultado!AO244+PLANEL_GerCrit_Resultado!AO748</f>
        <v>70792.618149999995</v>
      </c>
      <c r="AL4" s="1">
        <f>PLANEL_GerCrit_Resultado!AP244+PLANEL_GerCrit_Resultado!AP748</f>
        <v>72539.309009999997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3237.915109</v>
      </c>
      <c r="G5" s="1">
        <f>PLANEL_GerCrit_Resultado!K256</f>
        <v>3275.8853180000001</v>
      </c>
      <c r="H5" s="1">
        <f>PLANEL_GerCrit_Resultado!L256</f>
        <v>3410.8031989999999</v>
      </c>
      <c r="I5" s="1">
        <f>PLANEL_GerCrit_Resultado!M256</f>
        <v>4669.9808730000004</v>
      </c>
      <c r="J5" s="1">
        <f>PLANEL_GerCrit_Resultado!N256</f>
        <v>5624.7196809999996</v>
      </c>
      <c r="K5" s="1">
        <f>PLANEL_GerCrit_Resultado!O256</f>
        <v>5648.005623</v>
      </c>
      <c r="L5" s="1">
        <f>PLANEL_GerCrit_Resultado!P256</f>
        <v>7004.2997050000004</v>
      </c>
      <c r="M5" s="1">
        <f>PLANEL_GerCrit_Resultado!Q256</f>
        <v>7200.9997130000002</v>
      </c>
      <c r="N5" s="1">
        <f>PLANEL_GerCrit_Resultado!R256</f>
        <v>7213.6424610000004</v>
      </c>
      <c r="O5" s="1">
        <f>PLANEL_GerCrit_Resultado!S256</f>
        <v>7213.6424610000004</v>
      </c>
      <c r="P5" s="1">
        <f>PLANEL_GerCrit_Resultado!T256</f>
        <v>7213.6424610000004</v>
      </c>
      <c r="Q5" s="1">
        <f>PLANEL_GerCrit_Resultado!U256</f>
        <v>8234.7562749999997</v>
      </c>
      <c r="R5" s="1">
        <f>PLANEL_GerCrit_Resultado!V256</f>
        <v>8120.6069870000001</v>
      </c>
      <c r="S5" s="1">
        <f>PLANEL_GerCrit_Resultado!W256</f>
        <v>8213.3469789999999</v>
      </c>
      <c r="T5" s="1">
        <f>PLANEL_GerCrit_Resultado!X256</f>
        <v>8191.0645420000001</v>
      </c>
      <c r="U5" s="1">
        <f>PLANEL_GerCrit_Resultado!Y256</f>
        <v>8166.9487449999997</v>
      </c>
      <c r="V5" s="1">
        <f>PLANEL_GerCrit_Resultado!Z256</f>
        <v>8223.0471359999992</v>
      </c>
      <c r="W5" s="1">
        <f>PLANEL_GerCrit_Resultado!AA256</f>
        <v>8235.7000200000002</v>
      </c>
      <c r="X5" s="1">
        <f>PLANEL_GerCrit_Resultado!AB256</f>
        <v>8065.561377</v>
      </c>
      <c r="Y5" s="1">
        <f>PLANEL_GerCrit_Resultado!AC256</f>
        <v>8189.6116339999999</v>
      </c>
      <c r="Z5" s="1">
        <f>PLANEL_GerCrit_Resultado!AD256</f>
        <v>8223.9893389999997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8235.250618</v>
      </c>
      <c r="AE5" s="1">
        <f>PLANEL_GerCrit_Resultado!AI256</f>
        <v>8213.6216939999995</v>
      </c>
      <c r="AF5" s="1">
        <f>PLANEL_GerCrit_Resultado!AJ256</f>
        <v>8211.9646759999996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8221.5122350000001</v>
      </c>
      <c r="AJ5" s="1">
        <f>PLANEL_GerCrit_Resultado!AN256</f>
        <v>8209.8015529999993</v>
      </c>
      <c r="AK5" s="1">
        <f>PLANEL_GerCrit_Resultado!AO256</f>
        <v>7921.8257409999997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5565.5270860999999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6258.8988537999994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6709.5896984000001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7210.6412641399993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7671.3937724999996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7200.5487241000001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7484.0301835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8190.0231912000008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8153.7206380000007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8147.9566759999998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8000.6875555999995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8894.2511296000011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9538.4790033000008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9972.9822779999995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9789.7138498999993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9504.0087651800004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9132.8673400000007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8921.4365905000013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10802.601042999999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13016.369350999999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9996.1042299000001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9891.8862644000001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10294.852044000001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10700.254583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11113.585047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11453.227163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11732.819669704999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11884.66992154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12733.000930599999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13845.651810899999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14820.760661999999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1213.063999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310.76433969999999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650.43352719999996</v>
      </c>
      <c r="K10" s="20">
        <f>PLANEL_GerCrit_Resultado!O40+PLANEL_GerCrit_Resultado!O52</f>
        <v>620.68795650000004</v>
      </c>
      <c r="L10" s="20">
        <f>PLANEL_GerCrit_Resultado!P40+PLANEL_GerCrit_Resultado!P52</f>
        <v>646.28691279999998</v>
      </c>
      <c r="M10" s="20">
        <f>PLANEL_GerCrit_Resultado!Q40+PLANEL_GerCrit_Resultado!Q52</f>
        <v>765.72991200000001</v>
      </c>
      <c r="N10" s="20">
        <f>PLANEL_GerCrit_Resultado!R40+PLANEL_GerCrit_Resultado!R52</f>
        <v>780.07718709999995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620.68795650000004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3989.6605500000001</v>
      </c>
      <c r="R11" s="1">
        <f>PLANEL_GerCrit_Resultado!V160</f>
        <v>3989.6605500000001</v>
      </c>
      <c r="S11" s="1">
        <f>PLANEL_GerCrit_Resultado!W160</f>
        <v>3989.6605500000001</v>
      </c>
      <c r="T11" s="1">
        <f>PLANEL_GerCrit_Resultado!X160</f>
        <v>3989.6605500000001</v>
      </c>
      <c r="U11" s="1">
        <f>PLANEL_GerCrit_Resultado!Y160</f>
        <v>3989.6605500000001</v>
      </c>
      <c r="V11" s="1">
        <f>PLANEL_GerCrit_Resultado!Z160</f>
        <v>3989.6605500000001</v>
      </c>
      <c r="W11" s="1">
        <f>PLANEL_GerCrit_Resultado!AA160</f>
        <v>3989.6605500000001</v>
      </c>
      <c r="X11" s="1">
        <f>PLANEL_GerCrit_Resultado!AB160</f>
        <v>3989.6605500000001</v>
      </c>
      <c r="Y11" s="1">
        <f>PLANEL_GerCrit_Resultado!AC160</f>
        <v>3989.6605500000001</v>
      </c>
      <c r="Z11" s="1">
        <f>PLANEL_GerCrit_Resultado!AD160</f>
        <v>3989.6605500000001</v>
      </c>
      <c r="AA11" s="1">
        <f>PLANEL_GerCrit_Resultado!AE160</f>
        <v>3989.6605500000001</v>
      </c>
      <c r="AB11" s="68">
        <f>PLANEL_GerCrit_Resultado!AF160</f>
        <v>3989.6605500000001</v>
      </c>
      <c r="AC11" s="1">
        <f>PLANEL_GerCrit_Resultado!AG160</f>
        <v>3989.6605500000001</v>
      </c>
      <c r="AD11" s="1">
        <f>PLANEL_GerCrit_Resultado!AH160</f>
        <v>3989.6605500000001</v>
      </c>
      <c r="AE11" s="1">
        <f>PLANEL_GerCrit_Resultado!AI160</f>
        <v>3989.6605500000001</v>
      </c>
      <c r="AF11" s="1">
        <f>PLANEL_GerCrit_Resultado!AJ160</f>
        <v>3989.6605500000001</v>
      </c>
      <c r="AG11" s="1">
        <f>PLANEL_GerCrit_Resultado!AK160</f>
        <v>3989.6605500000001</v>
      </c>
      <c r="AH11" s="1">
        <f>PLANEL_GerCrit_Resultado!AL160</f>
        <v>3989.6605500000001</v>
      </c>
      <c r="AI11" s="1">
        <f>PLANEL_GerCrit_Resultado!AM160</f>
        <v>3989.6605500000001</v>
      </c>
      <c r="AJ11" s="1">
        <f>PLANEL_GerCrit_Resultado!AN160</f>
        <v>3989.6605500000001</v>
      </c>
      <c r="AK11" s="1">
        <f>PLANEL_GerCrit_Resultado!AO160</f>
        <v>3989.6605500000001</v>
      </c>
      <c r="AL11" s="1">
        <f>PLANEL_GerCrit_Resultado!AP160</f>
        <v>3989.6605500000001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126.87891740000001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4883.2835349999996</v>
      </c>
      <c r="K14" s="24">
        <f>PLANEL_GerCrit_Resultado!O16+PLANEL_GerCrit_Resultado!O28+PLANEL_GerCrit_Resultado!O628+PLANEL_GerCrit_Resultado!O712</f>
        <v>4883.2835349999996</v>
      </c>
      <c r="L14" s="24">
        <f>PLANEL_GerCrit_Resultado!P16+PLANEL_GerCrit_Resultado!P28+PLANEL_GerCrit_Resultado!P628+PLANEL_GerCrit_Resultado!P712</f>
        <v>4792.5961690000004</v>
      </c>
      <c r="M14" s="24">
        <f>PLANEL_GerCrit_Resultado!Q16+PLANEL_GerCrit_Resultado!Q28+PLANEL_GerCrit_Resultado!Q628+PLANEL_GerCrit_Resultado!Q712</f>
        <v>4792.5961690000004</v>
      </c>
      <c r="N14" s="24">
        <f>PLANEL_GerCrit_Resultado!R16+PLANEL_GerCrit_Resultado!R28+PLANEL_GerCrit_Resultado!R628+PLANEL_GerCrit_Resultado!R712</f>
        <v>4792.5961690000004</v>
      </c>
      <c r="O14" s="24">
        <f>PLANEL_GerCrit_Resultado!S16+PLANEL_GerCrit_Resultado!S28+PLANEL_GerCrit_Resultado!S628+PLANEL_GerCrit_Resultado!S712</f>
        <v>4865.8463190000002</v>
      </c>
      <c r="P14" s="24">
        <f>PLANEL_GerCrit_Resultado!T16+PLANEL_GerCrit_Resultado!T28+PLANEL_GerCrit_Resultado!T628+PLANEL_GerCrit_Resultado!T712</f>
        <v>5628.7007599999997</v>
      </c>
      <c r="Q14" s="24">
        <f>PLANEL_GerCrit_Resultado!U16+PLANEL_GerCrit_Resultado!U28+PLANEL_GerCrit_Resultado!U628+PLANEL_GerCrit_Resultado!U712</f>
        <v>7190.5506839999998</v>
      </c>
      <c r="R14" s="24">
        <f>PLANEL_GerCrit_Resultado!V16+PLANEL_GerCrit_Resultado!V28+PLANEL_GerCrit_Resultado!V628+PLANEL_GerCrit_Resultado!V712</f>
        <v>7190.5506839999998</v>
      </c>
      <c r="S14" s="24">
        <f>PLANEL_GerCrit_Resultado!W16+PLANEL_GerCrit_Resultado!W28+PLANEL_GerCrit_Resultado!W628+PLANEL_GerCrit_Resultado!W712</f>
        <v>7235.87698</v>
      </c>
      <c r="T14" s="24">
        <f>PLANEL_GerCrit_Resultado!X16+PLANEL_GerCrit_Resultado!X28+PLANEL_GerCrit_Resultado!X628+PLANEL_GerCrit_Resultado!X712</f>
        <v>7235.87698</v>
      </c>
      <c r="U14" s="24">
        <f>PLANEL_GerCrit_Resultado!Y16+PLANEL_GerCrit_Resultado!Y28+PLANEL_GerCrit_Resultado!Y628+PLANEL_GerCrit_Resultado!Y712</f>
        <v>7235.87698</v>
      </c>
      <c r="V14" s="24">
        <f>PLANEL_GerCrit_Resultado!Z16+PLANEL_GerCrit_Resultado!Z28+PLANEL_GerCrit_Resultado!Z628+PLANEL_GerCrit_Resultado!Z712</f>
        <v>7235.87698</v>
      </c>
      <c r="W14" s="24">
        <f>PLANEL_GerCrit_Resultado!AA16+PLANEL_GerCrit_Resultado!AA28+PLANEL_GerCrit_Resultado!AA628+PLANEL_GerCrit_Resultado!AA712</f>
        <v>7235.87698</v>
      </c>
      <c r="X14" s="24">
        <f>PLANEL_GerCrit_Resultado!AB16+PLANEL_GerCrit_Resultado!AB28+PLANEL_GerCrit_Resultado!AB628+PLANEL_GerCrit_Resultado!AB712</f>
        <v>7222.9292100000002</v>
      </c>
      <c r="Y14" s="24">
        <f>PLANEL_GerCrit_Resultado!AC16+PLANEL_GerCrit_Resultado!AC28+PLANEL_GerCrit_Resultado!AC628+PLANEL_GerCrit_Resultado!AC712</f>
        <v>7222.9292100000002</v>
      </c>
      <c r="Z14" s="24">
        <f>PLANEL_GerCrit_Resultado!AD16+PLANEL_GerCrit_Resultado!AD28+PLANEL_GerCrit_Resultado!AD628+PLANEL_GerCrit_Resultado!AD712</f>
        <v>7222.9292100000002</v>
      </c>
      <c r="AA14" s="24">
        <f>PLANEL_GerCrit_Resultado!AE16+PLANEL_GerCrit_Resultado!AE28+PLANEL_GerCrit_Resultado!AE628+PLANEL_GerCrit_Resultado!AE712</f>
        <v>7222.9292100000002</v>
      </c>
      <c r="AB14" s="24">
        <f>PLANEL_GerCrit_Resultado!AF16+PLANEL_GerCrit_Resultado!AF28+PLANEL_GerCrit_Resultado!AF628+PLANEL_GerCrit_Resultado!AF712</f>
        <v>7222.9292100000002</v>
      </c>
      <c r="AC14" s="24">
        <f>PLANEL_GerCrit_Resultado!AG16+PLANEL_GerCrit_Resultado!AG28+PLANEL_GerCrit_Resultado!AG628+PLANEL_GerCrit_Resultado!AG712</f>
        <v>7222.9292100000002</v>
      </c>
      <c r="AD14" s="24">
        <f>PLANEL_GerCrit_Resultado!AH16+PLANEL_GerCrit_Resultado!AH28+PLANEL_GerCrit_Resultado!AH628+PLANEL_GerCrit_Resultado!AH712</f>
        <v>7222.9292100000002</v>
      </c>
      <c r="AE14" s="24">
        <f>PLANEL_GerCrit_Resultado!AI16+PLANEL_GerCrit_Resultado!AI28+PLANEL_GerCrit_Resultado!AI628+PLANEL_GerCrit_Resultado!AI712</f>
        <v>7222.9292100000002</v>
      </c>
      <c r="AF14" s="24">
        <f>PLANEL_GerCrit_Resultado!AJ16+PLANEL_GerCrit_Resultado!AJ28+PLANEL_GerCrit_Resultado!AJ628+PLANEL_GerCrit_Resultado!AJ712</f>
        <v>7222.9292100000002</v>
      </c>
      <c r="AG14" s="24">
        <f>PLANEL_GerCrit_Resultado!AK16+PLANEL_GerCrit_Resultado!AK28+PLANEL_GerCrit_Resultado!AK628+PLANEL_GerCrit_Resultado!AK712</f>
        <v>7222.9292100000002</v>
      </c>
      <c r="AH14" s="24">
        <f>PLANEL_GerCrit_Resultado!AL16+PLANEL_GerCrit_Resultado!AL28+PLANEL_GerCrit_Resultado!AL628+PLANEL_GerCrit_Resultado!AL712</f>
        <v>7340.9796390000001</v>
      </c>
      <c r="AI14" s="24">
        <f>PLANEL_GerCrit_Resultado!AM16+PLANEL_GerCrit_Resultado!AM28+PLANEL_GerCrit_Resultado!AM628+PLANEL_GerCrit_Resultado!AM712</f>
        <v>7340.9796390000001</v>
      </c>
      <c r="AJ14" s="24">
        <f>PLANEL_GerCrit_Resultado!AN16+PLANEL_GerCrit_Resultado!AN28+PLANEL_GerCrit_Resultado!AN628+PLANEL_GerCrit_Resultado!AN712</f>
        <v>7340.9796390000001</v>
      </c>
      <c r="AK14" s="24">
        <f>PLANEL_GerCrit_Resultado!AO16+PLANEL_GerCrit_Resultado!AO28+PLANEL_GerCrit_Resultado!AO628+PLANEL_GerCrit_Resultado!AO712</f>
        <v>7340.9796390000001</v>
      </c>
      <c r="AL14" s="24">
        <f>PLANEL_GerCrit_Resultado!AP16+PLANEL_GerCrit_Resultado!AP28+PLANEL_GerCrit_Resultado!AP628+PLANEL_GerCrit_Resultado!AP712</f>
        <v>7340.9796390000001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318.66858919999999</v>
      </c>
      <c r="E15" s="24">
        <f>PLANEL_GerCrit_Resultado!I376</f>
        <v>318.67108919999998</v>
      </c>
      <c r="F15" s="24">
        <f>PLANEL_GerCrit_Resultado!J376</f>
        <v>451.34320170000001</v>
      </c>
      <c r="G15" s="24">
        <f>PLANEL_GerCrit_Resultado!K376</f>
        <v>618.10298420000004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7825.3978212000002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10535.081460199999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11739.102453200001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15495.6807469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16491.2510869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18646.167046300001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18678.883183499998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18634.067256499999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19555.853104500002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20260.770958499998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21320.322305900001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23340.044915799997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26358.767239499997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29629.190749699999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33181.608958199999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36252.645147899995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37329.677930899998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37764.755294499999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44326.78489142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46347.737899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47899.711089999997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49464.360119999998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51062.524210000003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53073.513010000002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54929.315239999996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57614.33556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59954.618180000005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61499.329239999999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62016.377550000005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8236.7901870000005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9426.1846779999996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10661.943520000001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10661.943520000001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10661.943520000001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63888.165895496015</v>
      </c>
      <c r="D24" s="28">
        <f t="shared" si="0"/>
        <v>65880.318706295991</v>
      </c>
      <c r="E24" s="28">
        <f t="shared" si="0"/>
        <v>67055.637174100004</v>
      </c>
      <c r="F24" s="28">
        <f t="shared" si="0"/>
        <v>68156.656396089995</v>
      </c>
      <c r="G24" s="28">
        <f t="shared" si="0"/>
        <v>73155.513506500007</v>
      </c>
      <c r="H24" s="28">
        <f t="shared" si="0"/>
        <v>76830.764919600013</v>
      </c>
      <c r="I24" s="28">
        <f t="shared" si="0"/>
        <v>80600.519543200004</v>
      </c>
      <c r="J24" s="28">
        <f t="shared" si="0"/>
        <v>83873.932083500011</v>
      </c>
      <c r="K24" s="28">
        <f t="shared" si="0"/>
        <v>87308.540129539993</v>
      </c>
      <c r="L24" s="28">
        <f t="shared" si="0"/>
        <v>90801.360149100001</v>
      </c>
      <c r="M24" s="28">
        <f t="shared" si="0"/>
        <v>94387.965080399998</v>
      </c>
      <c r="N24" s="28">
        <f t="shared" si="0"/>
        <v>97476.672179280009</v>
      </c>
      <c r="O24" s="28">
        <f t="shared" si="0"/>
        <v>100376.19135559002</v>
      </c>
      <c r="P24" s="28">
        <f t="shared" si="0"/>
        <v>103383.09498990003</v>
      </c>
      <c r="Q24" s="28">
        <f t="shared" si="0"/>
        <v>106477.1257379</v>
      </c>
      <c r="R24" s="28">
        <f t="shared" si="0"/>
        <v>109672.62162740002</v>
      </c>
      <c r="S24" s="28">
        <f t="shared" si="0"/>
        <v>113023.08689100001</v>
      </c>
      <c r="T24" s="28">
        <f t="shared" si="0"/>
        <v>116432.61748310001</v>
      </c>
      <c r="U24" s="28">
        <f t="shared" si="0"/>
        <v>119841.8167807</v>
      </c>
      <c r="V24" s="28">
        <f t="shared" si="0"/>
        <v>123355.3758673</v>
      </c>
      <c r="W24" s="28">
        <f t="shared" si="0"/>
        <v>126990.26051478002</v>
      </c>
      <c r="X24" s="28">
        <f t="shared" si="0"/>
        <v>130866.60554620001</v>
      </c>
      <c r="Y24" s="28">
        <f t="shared" si="0"/>
        <v>134691.0946711</v>
      </c>
      <c r="Z24" s="28">
        <f t="shared" si="0"/>
        <v>138544.20945470003</v>
      </c>
      <c r="AA24" s="28">
        <f t="shared" si="0"/>
        <v>142249.06304929999</v>
      </c>
      <c r="AB24" s="76">
        <f t="shared" si="0"/>
        <v>145923.52564552001</v>
      </c>
      <c r="AC24" s="28">
        <f t="shared" si="0"/>
        <v>149167.1849966</v>
      </c>
      <c r="AD24" s="28">
        <f t="shared" si="0"/>
        <v>152419.96263120003</v>
      </c>
      <c r="AE24" s="28">
        <f t="shared" si="0"/>
        <v>155684.7174922</v>
      </c>
      <c r="AF24" s="28">
        <f t="shared" si="0"/>
        <v>159011.84706920001</v>
      </c>
      <c r="AG24" s="28">
        <f t="shared" si="0"/>
        <v>162404.92284080002</v>
      </c>
      <c r="AH24" s="28">
        <f t="shared" si="0"/>
        <v>165819.978346805</v>
      </c>
      <c r="AI24" s="28">
        <f t="shared" si="0"/>
        <v>169202.91354464</v>
      </c>
      <c r="AJ24" s="28">
        <f t="shared" si="0"/>
        <v>172913.72562369998</v>
      </c>
      <c r="AK24" s="28">
        <f t="shared" si="0"/>
        <v>176479.57014199998</v>
      </c>
      <c r="AL24" s="28">
        <f t="shared" si="0"/>
        <v>180004.1564521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0.46788372516277998</v>
      </c>
      <c r="D29" s="47">
        <f>IF(PLANEL_Pot_anual!D4&lt;&gt;0,D4/PLANEL_Pot_anual!D4,0)</f>
        <v>0.49364095601151869</v>
      </c>
      <c r="E29" s="47">
        <f>IF(PLANEL_Pot_anual!E4&lt;&gt;0,E4/PLANEL_Pot_anual!E4,0)</f>
        <v>0.49602129432472136</v>
      </c>
      <c r="F29" s="47">
        <f>IF(PLANEL_Pot_anual!F4&lt;&gt;0,F4/PLANEL_Pot_anual!F4,0)</f>
        <v>0.45562974951043378</v>
      </c>
      <c r="G29" s="47">
        <f>IF(PLANEL_Pot_anual!G4&lt;&gt;0,G4/PLANEL_Pot_anual!G4,0)</f>
        <v>0.46186031154904295</v>
      </c>
      <c r="H29" s="47">
        <f>IF(PLANEL_Pot_anual!H4&lt;&gt;0,H4/PLANEL_Pot_anual!H4,0)</f>
        <v>0.4746167060022643</v>
      </c>
      <c r="I29" s="47">
        <f>IF(PLANEL_Pot_anual!I4&lt;&gt;0,I4/PLANEL_Pot_anual!I4,0)</f>
        <v>0.48503757070186976</v>
      </c>
      <c r="J29" s="47">
        <f>IF(PLANEL_Pot_anual!J4&lt;&gt;0,J4/PLANEL_Pot_anual!J4,0)</f>
        <v>0.48734404879907722</v>
      </c>
      <c r="K29" s="47">
        <f>IF(PLANEL_Pot_anual!K4&lt;&gt;0,K4/PLANEL_Pot_anual!K4,0)</f>
        <v>0.48892413102841531</v>
      </c>
      <c r="L29" s="47">
        <f>IF(PLANEL_Pot_anual!L4&lt;&gt;0,L4/PLANEL_Pot_anual!L4,0)</f>
        <v>0.4933484978296363</v>
      </c>
      <c r="M29" s="47">
        <f>IF(PLANEL_Pot_anual!M4&lt;&gt;0,M4/PLANEL_Pot_anual!M4,0)</f>
        <v>0.49475544584048198</v>
      </c>
      <c r="N29" s="47">
        <f>IF(PLANEL_Pot_anual!N4&lt;&gt;0,N4/PLANEL_Pot_anual!N4,0)</f>
        <v>0.49555869459208052</v>
      </c>
      <c r="O29" s="47">
        <f>IF(PLANEL_Pot_anual!O4&lt;&gt;0,O4/PLANEL_Pot_anual!O4,0)</f>
        <v>0.4956925278257503</v>
      </c>
      <c r="P29" s="47">
        <f>IF(PLANEL_Pot_anual!P4&lt;&gt;0,P4/PLANEL_Pot_anual!P4,0)</f>
        <v>0.49837309514333195</v>
      </c>
      <c r="Q29" s="47">
        <f>IF(PLANEL_Pot_anual!Q4&lt;&gt;0,Q4/PLANEL_Pot_anual!Q4,0)</f>
        <v>0.49779011659562117</v>
      </c>
      <c r="R29" s="47">
        <f>IF(PLANEL_Pot_anual!R4&lt;&gt;0,R4/PLANEL_Pot_anual!R4,0)</f>
        <v>0.4986426022480771</v>
      </c>
      <c r="S29" s="47">
        <f>IF(PLANEL_Pot_anual!S4&lt;&gt;0,S4/PLANEL_Pot_anual!S4,0)</f>
        <v>0.49567697130076332</v>
      </c>
      <c r="T29" s="47">
        <f>IF(PLANEL_Pot_anual!T4&lt;&gt;0,T4/PLANEL_Pot_anual!T4,0)</f>
        <v>0.49767765287073995</v>
      </c>
      <c r="U29" s="47">
        <f>IF(PLANEL_Pot_anual!U4&lt;&gt;0,U4/PLANEL_Pot_anual!U4,0)</f>
        <v>0.49793390832329965</v>
      </c>
      <c r="V29" s="47">
        <f>IF(PLANEL_Pot_anual!V4&lt;&gt;0,V4/PLANEL_Pot_anual!V4,0)</f>
        <v>0.49733168970086244</v>
      </c>
      <c r="W29" s="47">
        <f>IF(PLANEL_Pot_anual!W4&lt;&gt;0,W4/PLANEL_Pot_anual!W4,0)</f>
        <v>0.49610139316850549</v>
      </c>
      <c r="X29" s="47">
        <f>IF(PLANEL_Pot_anual!X4&lt;&gt;0,X4/PLANEL_Pot_anual!X4,0)</f>
        <v>0.4963241886664857</v>
      </c>
      <c r="Y29" s="47">
        <f>IF(PLANEL_Pot_anual!Y4&lt;&gt;0,Y4/PLANEL_Pot_anual!Y4,0)</f>
        <v>0.49459112907410396</v>
      </c>
      <c r="Z29" s="47">
        <f>IF(PLANEL_Pot_anual!Z4&lt;&gt;0,Z4/PLANEL_Pot_anual!Z4,0)</f>
        <v>0.49881622008857385</v>
      </c>
      <c r="AA29" s="47">
        <f>IF(PLANEL_Pot_anual!AA4&lt;&gt;0,AA4/PLANEL_Pot_anual!AA4,0)</f>
        <v>0.50341614566079707</v>
      </c>
      <c r="AB29" s="77">
        <f>IF(PLANEL_Pot_anual!AB4&lt;&gt;0,AB4/PLANEL_Pot_anual!AB4,0)</f>
        <v>0.49541582687732499</v>
      </c>
      <c r="AC29" s="47">
        <f>IF(PLANEL_Pot_anual!AC4&lt;&gt;0,AC4/PLANEL_Pot_anual!AC4,0)</f>
        <v>0.49657570658054273</v>
      </c>
      <c r="AD29" s="47">
        <f>IF(PLANEL_Pot_anual!AD4&lt;&gt;0,AD4/PLANEL_Pot_anual!AD4,0)</f>
        <v>0.49749141542025349</v>
      </c>
      <c r="AE29" s="47">
        <f>IF(PLANEL_Pot_anual!AE4&lt;&gt;0,AE4/PLANEL_Pot_anual!AE4,0)</f>
        <v>0.49856184723993707</v>
      </c>
      <c r="AF29" s="47">
        <f>IF(PLANEL_Pot_anual!AF4&lt;&gt;0,AF4/PLANEL_Pot_anual!AF4,0)</f>
        <v>0.49950642766132425</v>
      </c>
      <c r="AG29" s="47">
        <f>IF(PLANEL_Pot_anual!AG4&lt;&gt;0,AG4/PLANEL_Pot_anual!AG4,0)</f>
        <v>0.50020790010086957</v>
      </c>
      <c r="AH29" s="47">
        <f>IF(PLANEL_Pot_anual!AH4&lt;&gt;0,AH4/PLANEL_Pot_anual!AH4,0)</f>
        <v>0.50055751276133631</v>
      </c>
      <c r="AI29" s="47">
        <f>IF(PLANEL_Pot_anual!AI4&lt;&gt;0,AI4/PLANEL_Pot_anual!AI4,0)</f>
        <v>0.49534795466398113</v>
      </c>
      <c r="AJ29" s="47">
        <f>IF(PLANEL_Pot_anual!AJ4&lt;&gt;0,AJ4/PLANEL_Pot_anual!AJ4,0)</f>
        <v>0.49040244026106794</v>
      </c>
      <c r="AK29" s="47">
        <f>IF(PLANEL_Pot_anual!AK4&lt;&gt;0,AK4/PLANEL_Pot_anual!AK4,0)</f>
        <v>0.49025507875332114</v>
      </c>
      <c r="AL29" s="47">
        <f>IF(PLANEL_Pot_anual!AL4&lt;&gt;0,AL4/PLANEL_Pot_anual!AL4,0)</f>
        <v>0.4899255602147165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0.51846243979000928</v>
      </c>
      <c r="G30" s="47">
        <f>IF(PLANEL_Pot_anual!G5&lt;&gt;0,G5/PLANEL_Pot_anual!G5,0)</f>
        <v>0.5144028930051634</v>
      </c>
      <c r="H30" s="47">
        <f>IF(PLANEL_Pot_anual!H5&lt;&gt;0,H5/PLANEL_Pot_anual!H5,0)</f>
        <v>0.51423076664456446</v>
      </c>
      <c r="I30" s="47">
        <f>IF(PLANEL_Pot_anual!I5&lt;&gt;0,I5/PLANEL_Pot_anual!I5,0)</f>
        <v>0.50593415838697431</v>
      </c>
      <c r="J30" s="47">
        <f>IF(PLANEL_Pot_anual!J5&lt;&gt;0,J5/PLANEL_Pot_anual!J5,0)</f>
        <v>0.50214766367838948</v>
      </c>
      <c r="K30" s="47">
        <f>IF(PLANEL_Pot_anual!K5&lt;&gt;0,K5/PLANEL_Pot_anual!K5,0)</f>
        <v>0.50422651952099251</v>
      </c>
      <c r="L30" s="47">
        <f>IF(PLANEL_Pot_anual!L5&lt;&gt;0,L5/PLANEL_Pot_anual!L5,0)</f>
        <v>0.49770038049285581</v>
      </c>
      <c r="M30" s="47">
        <f>IF(PLANEL_Pot_anual!M5&lt;&gt;0,M5/PLANEL_Pot_anual!M5,0)</f>
        <v>0.51167717659634981</v>
      </c>
      <c r="N30" s="47">
        <f>IF(PLANEL_Pot_anual!N5&lt;&gt;0,N5/PLANEL_Pot_anual!N5,0)</f>
        <v>0.51257552486171365</v>
      </c>
      <c r="O30" s="47">
        <f>IF(PLANEL_Pot_anual!O5&lt;&gt;0,O5/PLANEL_Pot_anual!O5,0)</f>
        <v>0.51257552486171365</v>
      </c>
      <c r="P30" s="47">
        <f>IF(PLANEL_Pot_anual!P5&lt;&gt;0,P5/PLANEL_Pot_anual!P5,0)</f>
        <v>0.51257552486171365</v>
      </c>
      <c r="Q30" s="47">
        <f>IF(PLANEL_Pot_anual!Q5&lt;&gt;0,Q5/PLANEL_Pot_anual!Q5,0)</f>
        <v>0.50888918685690976</v>
      </c>
      <c r="R30" s="47">
        <f>IF(PLANEL_Pot_anual!R5&lt;&gt;0,R5/PLANEL_Pot_anual!R5,0)</f>
        <v>0.5018350207819563</v>
      </c>
      <c r="S30" s="47">
        <f>IF(PLANEL_Pot_anual!S5&lt;&gt;0,S5/PLANEL_Pot_anual!S5,0)</f>
        <v>0.50756614111411158</v>
      </c>
      <c r="T30" s="47">
        <f>IF(PLANEL_Pot_anual!T5&lt;&gt;0,T5/PLANEL_Pot_anual!T5,0)</f>
        <v>0.50618913724569781</v>
      </c>
      <c r="U30" s="47">
        <f>IF(PLANEL_Pot_anual!U5&lt;&gt;0,U5/PLANEL_Pot_anual!U5,0)</f>
        <v>0.50469883590393327</v>
      </c>
      <c r="V30" s="47">
        <f>IF(PLANEL_Pot_anual!V5&lt;&gt;0,V5/PLANEL_Pot_anual!V5,0)</f>
        <v>0.50816558872898521</v>
      </c>
      <c r="W30" s="47">
        <f>IF(PLANEL_Pot_anual!W5&lt;&gt;0,W5/PLANEL_Pot_anual!W5,0)</f>
        <v>0.50894750814895673</v>
      </c>
      <c r="X30" s="47">
        <f>IF(PLANEL_Pot_anual!X5&lt;&gt;0,X5/PLANEL_Pot_anual!X5,0)</f>
        <v>0.49843332742547103</v>
      </c>
      <c r="Y30" s="47">
        <f>IF(PLANEL_Pot_anual!Y5&lt;&gt;0,Y5/PLANEL_Pot_anual!Y5,0)</f>
        <v>0.50609935083963953</v>
      </c>
      <c r="Z30" s="47">
        <f>IF(PLANEL_Pot_anual!Z5&lt;&gt;0,Z5/PLANEL_Pot_anual!Z5,0)</f>
        <v>0.50822381472894351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0.50891973612866681</v>
      </c>
      <c r="AE30" s="47">
        <f>IF(PLANEL_Pot_anual!AE5&lt;&gt;0,AE5/PLANEL_Pot_anual!AE5,0)</f>
        <v>0.50758311787557231</v>
      </c>
      <c r="AF30" s="47">
        <f>IF(PLANEL_Pot_anual!AF5&lt;&gt;0,AF5/PLANEL_Pot_anual!AF5,0)</f>
        <v>0.50748071793628236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0.50734704186041801</v>
      </c>
      <c r="AK30" s="47">
        <f>IF(PLANEL_Pot_anual!AK5&lt;&gt;0,AK5/PLANEL_Pot_anual!AK5,0)</f>
        <v>0.48955079241366212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0.40942561416117995</v>
      </c>
      <c r="I32" s="48">
        <f>IF(PLANEL_Pot_anual!I7&lt;&gt;0,I7/PLANEL_Pot_anual!I7,0)</f>
        <v>0.4604332110052598</v>
      </c>
      <c r="J32" s="48">
        <f>IF(PLANEL_Pot_anual!J7&lt;&gt;0,J7/PLANEL_Pot_anual!J7,0)</f>
        <v>0.49356630438204807</v>
      </c>
      <c r="K32" s="48">
        <f>IF(PLANEL_Pot_anual!K7&lt;&gt;0,K7/PLANEL_Pot_anual!K7,0)</f>
        <v>0.5072112345038059</v>
      </c>
      <c r="L32" s="48">
        <f>IF(PLANEL_Pot_anual!L7&lt;&gt;0,L7/PLANEL_Pot_anual!L7,0)</f>
        <v>0.50062670645611596</v>
      </c>
      <c r="M32" s="48">
        <f>IF(PLANEL_Pot_anual!M7&lt;&gt;0,M7/PLANEL_Pot_anual!M7,0)</f>
        <v>0.46726818070111903</v>
      </c>
      <c r="N32" s="48">
        <f>IF(PLANEL_Pot_anual!N7&lt;&gt;0,N7/PLANEL_Pot_anual!N7,0)</f>
        <v>0.46773803227286948</v>
      </c>
      <c r="O32" s="48">
        <f>IF(PLANEL_Pot_anual!O7&lt;&gt;0,O7/PLANEL_Pot_anual!O7,0)</f>
        <v>0.4887153070413866</v>
      </c>
      <c r="P32" s="48">
        <f>IF(PLANEL_Pot_anual!P7&lt;&gt;0,P7/PLANEL_Pot_anual!P7,0)</f>
        <v>0.48655486675224108</v>
      </c>
      <c r="Q32" s="48">
        <f>IF(PLANEL_Pot_anual!Q7&lt;&gt;0,Q7/PLANEL_Pot_anual!Q7,0)</f>
        <v>0.48621091533577909</v>
      </c>
      <c r="R32" s="48">
        <f>IF(PLANEL_Pot_anual!R7&lt;&gt;0,R7/PLANEL_Pot_anual!R7,0)</f>
        <v>0.47742296313160376</v>
      </c>
      <c r="S32" s="48">
        <f>IF(PLANEL_Pot_anual!S7&lt;&gt;0,S7/PLANEL_Pot_anual!S7,0)</f>
        <v>0.50872344002136982</v>
      </c>
      <c r="T32" s="48">
        <f>IF(PLANEL_Pot_anual!T7&lt;&gt;0,T7/PLANEL_Pot_anual!T7,0)</f>
        <v>0.51815706972076314</v>
      </c>
      <c r="U32" s="48">
        <f>IF(PLANEL_Pot_anual!U7&lt;&gt;0,U7/PLANEL_Pot_anual!U7,0)</f>
        <v>0.51584025777701026</v>
      </c>
      <c r="V32" s="48">
        <f>IF(PLANEL_Pot_anual!V7&lt;&gt;0,V7/PLANEL_Pot_anual!V7,0)</f>
        <v>0.48323575677020381</v>
      </c>
      <c r="W32" s="48">
        <f>IF(PLANEL_Pot_anual!W7&lt;&gt;0,W7/PLANEL_Pot_anual!W7,0)</f>
        <v>0.44864788077653128</v>
      </c>
      <c r="X32" s="48">
        <f>IF(PLANEL_Pot_anual!X7&lt;&gt;0,X7/PLANEL_Pot_anual!X7,0)</f>
        <v>0.41308985281857513</v>
      </c>
      <c r="Y32" s="48">
        <f>IF(PLANEL_Pot_anual!Y7&lt;&gt;0,Y7/PLANEL_Pot_anual!Y7,0)</f>
        <v>0.38731817507362587</v>
      </c>
      <c r="Z32" s="48">
        <f>IF(PLANEL_Pot_anual!Z7&lt;&gt;0,Z7/PLANEL_Pot_anual!Z7,0)</f>
        <v>0.45088106950907325</v>
      </c>
      <c r="AA32" s="48">
        <f>IF(PLANEL_Pot_anual!AA7&lt;&gt;0,AA7/PLANEL_Pot_anual!AA7,0)</f>
        <v>0.52308460137855428</v>
      </c>
      <c r="AB32" s="48">
        <f>IF(PLANEL_Pot_anual!AB7&lt;&gt;0,AB7/PLANEL_Pot_anual!AB7,0)</f>
        <v>0.39850725306241341</v>
      </c>
      <c r="AC32" s="48">
        <f>IF(PLANEL_Pot_anual!AC7&lt;&gt;0,AC7/PLANEL_Pot_anual!AC7,0)</f>
        <v>0.3912284313149953</v>
      </c>
      <c r="AD32" s="48">
        <f>IF(PLANEL_Pot_anual!AD7&lt;&gt;0,AD7/PLANEL_Pot_anual!AD7,0)</f>
        <v>0.40397046255002284</v>
      </c>
      <c r="AE32" s="48">
        <f>IF(PLANEL_Pot_anual!AE7&lt;&gt;0,AE7/PLANEL_Pot_anual!AE7,0)</f>
        <v>0.41660892598169064</v>
      </c>
      <c r="AF32" s="48">
        <f>IF(PLANEL_Pot_anual!AF7&lt;&gt;0,AF7/PLANEL_Pot_anual!AF7,0)</f>
        <v>0.42935836610681549</v>
      </c>
      <c r="AG32" s="48">
        <f>IF(PLANEL_Pot_anual!AG7&lt;&gt;0,AG7/PLANEL_Pot_anual!AG7,0)</f>
        <v>0.44528752419651479</v>
      </c>
      <c r="AH32" s="48">
        <f>IF(PLANEL_Pot_anual!AH7&lt;&gt;0,AH7/PLANEL_Pot_anual!AH7,0)</f>
        <v>0.45615774036552303</v>
      </c>
      <c r="AI32" s="48">
        <f>IF(PLANEL_Pot_anual!AI7&lt;&gt;0,AI7/PLANEL_Pot_anual!AI7,0)</f>
        <v>0.46206149323149814</v>
      </c>
      <c r="AJ32" s="48">
        <f>IF(PLANEL_Pot_anual!AJ7&lt;&gt;0,AJ7/PLANEL_Pot_anual!AJ7,0)</f>
        <v>0.49504356975433134</v>
      </c>
      <c r="AK32" s="48">
        <f>IF(PLANEL_Pot_anual!AK7&lt;&gt;0,AK7/PLANEL_Pot_anual!AK7,0)</f>
        <v>0.53830208097852361</v>
      </c>
      <c r="AL32" s="48">
        <f>IF(PLANEL_Pot_anual!AL7&lt;&gt;0,AL7/PLANEL_Pot_anual!AL7,0)</f>
        <v>0.57621312560803517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0.58648591105997017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0.91401276382352936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0.45000244029334435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0.447133605092016</v>
      </c>
      <c r="M35" s="49">
        <f>IF(PLANEL_Pot_anual!M10&lt;&gt;0,M10/PLANEL_Pot_anual!M10,0)</f>
        <v>0.52977024491490243</v>
      </c>
      <c r="N35" s="49">
        <f>IF(PLANEL_Pot_anual!N10&lt;&gt;0,N10/PLANEL_Pot_anual!N10,0)</f>
        <v>0.539696407292099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0.42942296699875465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0.88080695429525369</v>
      </c>
      <c r="R36" s="47">
        <f>IF(PLANEL_Pot_anual!R11&lt;&gt;0,R11/PLANEL_Pot_anual!R11,0)</f>
        <v>0.88080695429525369</v>
      </c>
      <c r="S36" s="47">
        <f>IF(PLANEL_Pot_anual!S11&lt;&gt;0,S11/PLANEL_Pot_anual!S11,0)</f>
        <v>0.88080695429525369</v>
      </c>
      <c r="T36" s="47">
        <f>IF(PLANEL_Pot_anual!T11&lt;&gt;0,T11/PLANEL_Pot_anual!T11,0)</f>
        <v>0.88080695429525369</v>
      </c>
      <c r="U36" s="47">
        <f>IF(PLANEL_Pot_anual!U11&lt;&gt;0,U11/PLANEL_Pot_anual!U11,0)</f>
        <v>0.88080695429525369</v>
      </c>
      <c r="V36" s="47">
        <f>IF(PLANEL_Pot_anual!V11&lt;&gt;0,V11/PLANEL_Pot_anual!V11,0)</f>
        <v>0.88080695429525369</v>
      </c>
      <c r="W36" s="47">
        <f>IF(PLANEL_Pot_anual!W11&lt;&gt;0,W11/PLANEL_Pot_anual!W11,0)</f>
        <v>0.88080695429525369</v>
      </c>
      <c r="X36" s="47">
        <f>IF(PLANEL_Pot_anual!X11&lt;&gt;0,X11/PLANEL_Pot_anual!X11,0)</f>
        <v>0.88080695429525369</v>
      </c>
      <c r="Y36" s="47">
        <f>IF(PLANEL_Pot_anual!Y11&lt;&gt;0,Y11/PLANEL_Pot_anual!Y11,0)</f>
        <v>0.88080695429525369</v>
      </c>
      <c r="Z36" s="47">
        <f>IF(PLANEL_Pot_anual!Z11&lt;&gt;0,Z11/PLANEL_Pot_anual!Z11,0)</f>
        <v>0.88080695429525369</v>
      </c>
      <c r="AA36" s="47">
        <f>IF(PLANEL_Pot_anual!AA11&lt;&gt;0,AA11/PLANEL_Pot_anual!AA11,0)</f>
        <v>0.88080695429525369</v>
      </c>
      <c r="AB36" s="77">
        <f>IF(PLANEL_Pot_anual!AB11&lt;&gt;0,AB11/PLANEL_Pot_anual!AB11,0)</f>
        <v>0.88080695429525369</v>
      </c>
      <c r="AC36" s="47">
        <f>IF(PLANEL_Pot_anual!AC11&lt;&gt;0,AC11/PLANEL_Pot_anual!AC11,0)</f>
        <v>0.88080695429525369</v>
      </c>
      <c r="AD36" s="47">
        <f>IF(PLANEL_Pot_anual!AD11&lt;&gt;0,AD11/PLANEL_Pot_anual!AD11,0)</f>
        <v>0.88080695429525369</v>
      </c>
      <c r="AE36" s="47">
        <f>IF(PLANEL_Pot_anual!AE11&lt;&gt;0,AE11/PLANEL_Pot_anual!AE11,0)</f>
        <v>0.88080695429525369</v>
      </c>
      <c r="AF36" s="47">
        <f>IF(PLANEL_Pot_anual!AF11&lt;&gt;0,AF11/PLANEL_Pot_anual!AF11,0)</f>
        <v>0.88080695429525369</v>
      </c>
      <c r="AG36" s="47">
        <f>IF(PLANEL_Pot_anual!AG11&lt;&gt;0,AG11/PLANEL_Pot_anual!AG11,0)</f>
        <v>0.88080695429525369</v>
      </c>
      <c r="AH36" s="47">
        <f>IF(PLANEL_Pot_anual!AH11&lt;&gt;0,AH11/PLANEL_Pot_anual!AH11,0)</f>
        <v>0.88080695429525369</v>
      </c>
      <c r="AI36" s="47">
        <f>IF(PLANEL_Pot_anual!AI11&lt;&gt;0,AI11/PLANEL_Pot_anual!AI11,0)</f>
        <v>0.88080695429525369</v>
      </c>
      <c r="AJ36" s="47">
        <f>IF(PLANEL_Pot_anual!AJ11&lt;&gt;0,AJ11/PLANEL_Pot_anual!AJ11,0)</f>
        <v>0.88080695429525369</v>
      </c>
      <c r="AK36" s="47">
        <f>IF(PLANEL_Pot_anual!AK11&lt;&gt;0,AK11/PLANEL_Pot_anual!AK11,0)</f>
        <v>0.88080695429525369</v>
      </c>
      <c r="AL36" s="47">
        <f>IF(PLANEL_Pot_anual!AL11&lt;&gt;0,AL11/PLANEL_Pot_anual!AL11,0)</f>
        <v>0.88080695429525369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5.1253854736416887E-2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0.31631552028751092</v>
      </c>
      <c r="K39" s="52">
        <f>IF(PLANEL_Pot_anual!K14&lt;&gt;0,K14/PLANEL_Pot_anual!K14,0)</f>
        <v>0.31631552028751092</v>
      </c>
      <c r="L39" s="52">
        <f>IF(PLANEL_Pot_anual!L14&lt;&gt;0,L14/PLANEL_Pot_anual!L14,0)</f>
        <v>0.30983153399768448</v>
      </c>
      <c r="M39" s="52">
        <f>IF(PLANEL_Pot_anual!M14&lt;&gt;0,M14/PLANEL_Pot_anual!M14,0)</f>
        <v>0.30983153399768448</v>
      </c>
      <c r="N39" s="52">
        <f>IF(PLANEL_Pot_anual!N14&lt;&gt;0,N14/PLANEL_Pot_anual!N14,0)</f>
        <v>0.30983153399768448</v>
      </c>
      <c r="O39" s="52">
        <f>IF(PLANEL_Pot_anual!O14&lt;&gt;0,O14/PLANEL_Pot_anual!O14,0)</f>
        <v>0.30977052094149221</v>
      </c>
      <c r="P39" s="52">
        <f>IF(PLANEL_Pot_anual!P14&lt;&gt;0,P14/PLANEL_Pot_anual!P14,0)</f>
        <v>0.30923054395044614</v>
      </c>
      <c r="Q39" s="52">
        <f>IF(PLANEL_Pot_anual!Q14&lt;&gt;0,Q14/PLANEL_Pot_anual!Q14,0)</f>
        <v>0.30848553116914551</v>
      </c>
      <c r="R39" s="52">
        <f>IF(PLANEL_Pot_anual!R14&lt;&gt;0,R14/PLANEL_Pot_anual!R14,0)</f>
        <v>0.30848553116914551</v>
      </c>
      <c r="S39" s="52">
        <f>IF(PLANEL_Pot_anual!S14&lt;&gt;0,S14/PLANEL_Pot_anual!S14,0)</f>
        <v>0.30648426989735245</v>
      </c>
      <c r="T39" s="52">
        <f>IF(PLANEL_Pot_anual!T14&lt;&gt;0,T14/PLANEL_Pot_anual!T14,0)</f>
        <v>0.30648426989735245</v>
      </c>
      <c r="U39" s="52">
        <f>IF(PLANEL_Pot_anual!U14&lt;&gt;0,U14/PLANEL_Pot_anual!U14,0)</f>
        <v>0.30648426989735245</v>
      </c>
      <c r="V39" s="52">
        <f>IF(PLANEL_Pot_anual!V14&lt;&gt;0,V14/PLANEL_Pot_anual!V14,0)</f>
        <v>0.30648426989735245</v>
      </c>
      <c r="W39" s="52">
        <f>IF(PLANEL_Pot_anual!W14&lt;&gt;0,W14/PLANEL_Pot_anual!W14,0)</f>
        <v>0.30648426989735245</v>
      </c>
      <c r="X39" s="52">
        <f>IF(PLANEL_Pot_anual!X14&lt;&gt;0,X14/PLANEL_Pot_anual!X14,0)</f>
        <v>0.30583012764426259</v>
      </c>
      <c r="Y39" s="52">
        <f>IF(PLANEL_Pot_anual!Y14&lt;&gt;0,Y14/PLANEL_Pot_anual!Y14,0)</f>
        <v>0.30583012764426259</v>
      </c>
      <c r="Z39" s="52">
        <f>IF(PLANEL_Pot_anual!Z14&lt;&gt;0,Z14/PLANEL_Pot_anual!Z14,0)</f>
        <v>0.30583012764426259</v>
      </c>
      <c r="AA39" s="52">
        <f>IF(PLANEL_Pot_anual!AA14&lt;&gt;0,AA14/PLANEL_Pot_anual!AA14,0)</f>
        <v>0.30583012764426259</v>
      </c>
      <c r="AB39" s="82">
        <f>IF(PLANEL_Pot_anual!AB14&lt;&gt;0,AB14/PLANEL_Pot_anual!AB14,0)</f>
        <v>0.30583012764426259</v>
      </c>
      <c r="AC39" s="52">
        <f>IF(PLANEL_Pot_anual!AC14&lt;&gt;0,AC14/PLANEL_Pot_anual!AC14,0)</f>
        <v>0.30583012764426259</v>
      </c>
      <c r="AD39" s="52">
        <f>IF(PLANEL_Pot_anual!AD14&lt;&gt;0,AD14/PLANEL_Pot_anual!AD14,0)</f>
        <v>0.30583012764426259</v>
      </c>
      <c r="AE39" s="52">
        <f>IF(PLANEL_Pot_anual!AE14&lt;&gt;0,AE14/PLANEL_Pot_anual!AE14,0)</f>
        <v>0.30583012764426259</v>
      </c>
      <c r="AF39" s="52">
        <f>IF(PLANEL_Pot_anual!AF14&lt;&gt;0,AF14/PLANEL_Pot_anual!AF14,0)</f>
        <v>0.30583012764426259</v>
      </c>
      <c r="AG39" s="52">
        <f>IF(PLANEL_Pot_anual!AG14&lt;&gt;0,AG14/PLANEL_Pot_anual!AG14,0)</f>
        <v>0.30583012764426259</v>
      </c>
      <c r="AH39" s="52">
        <f>IF(PLANEL_Pot_anual!AH14&lt;&gt;0,AH14/PLANEL_Pot_anual!AH14,0)</f>
        <v>0.30583012763298567</v>
      </c>
      <c r="AI39" s="52">
        <f>IF(PLANEL_Pot_anual!AI14&lt;&gt;0,AI14/PLANEL_Pot_anual!AI14,0)</f>
        <v>0.30583012763298567</v>
      </c>
      <c r="AJ39" s="52">
        <f>IF(PLANEL_Pot_anual!AJ14&lt;&gt;0,AJ14/PLANEL_Pot_anual!AJ14,0)</f>
        <v>0.30583012763298567</v>
      </c>
      <c r="AK39" s="52">
        <f>IF(PLANEL_Pot_anual!AK14&lt;&gt;0,AK14/PLANEL_Pot_anual!AK14,0)</f>
        <v>0.30583012763298567</v>
      </c>
      <c r="AL39" s="52">
        <f>IF(PLANEL_Pot_anual!AL14&lt;&gt;0,AL14/PLANEL_Pot_anual!AL14,0)</f>
        <v>0.30583012763298567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0.96508506723198062</v>
      </c>
      <c r="F40" s="52">
        <f>IF(PLANEL_Pot_anual!F15&lt;&gt;0,F15/PLANEL_Pot_anual!F15,0)</f>
        <v>0.89374891425742575</v>
      </c>
      <c r="G40" s="52">
        <f>IF(PLANEL_Pot_anual!G15&lt;&gt;0,G15/PLANEL_Pot_anual!G15,0)</f>
        <v>0.9239207536621824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0.44823785504097069</v>
      </c>
      <c r="K42" s="51">
        <f>IF(PLANEL_Pot_anual!K17&lt;&gt;0,K17/PLANEL_Pot_anual!K17,0)</f>
        <v>0.45061180817152979</v>
      </c>
      <c r="L42" s="51">
        <f>IF(PLANEL_Pot_anual!L17&lt;&gt;0,L17/PLANEL_Pot_anual!L17,0)</f>
        <v>0.45131981099912555</v>
      </c>
      <c r="M42" s="51">
        <f>IF(PLANEL_Pot_anual!M17&lt;&gt;0,M17/PLANEL_Pot_anual!M17,0)</f>
        <v>0.45283863676651737</v>
      </c>
      <c r="N42" s="51">
        <f>IF(PLANEL_Pot_anual!N17&lt;&gt;0,N17/PLANEL_Pot_anual!N17,0)</f>
        <v>0.45312391740879304</v>
      </c>
      <c r="O42" s="51">
        <f>IF(PLANEL_Pot_anual!O17&lt;&gt;0,O17/PLANEL_Pot_anual!O17,0)</f>
        <v>0.4539049993891715</v>
      </c>
      <c r="P42" s="51">
        <f>IF(PLANEL_Pot_anual!P17&lt;&gt;0,P17/PLANEL_Pot_anual!P17,0)</f>
        <v>0.45391537054083386</v>
      </c>
      <c r="Q42" s="51">
        <f>IF(PLANEL_Pot_anual!Q17&lt;&gt;0,Q17/PLANEL_Pot_anual!Q17,0)</f>
        <v>0.45390948933293307</v>
      </c>
      <c r="R42" s="51">
        <f>IF(PLANEL_Pot_anual!R17&lt;&gt;0,R17/PLANEL_Pot_anual!R17,0)</f>
        <v>0.45408993600768227</v>
      </c>
      <c r="S42" s="51">
        <f>IF(PLANEL_Pot_anual!S17&lt;&gt;0,S17/PLANEL_Pot_anual!S17,0)</f>
        <v>0.45427521986889424</v>
      </c>
      <c r="T42" s="51">
        <f>IF(PLANEL_Pot_anual!T17&lt;&gt;0,T17/PLANEL_Pot_anual!T17,0)</f>
        <v>0.45486707041615937</v>
      </c>
      <c r="U42" s="51">
        <f>IF(PLANEL_Pot_anual!U17&lt;&gt;0,U17/PLANEL_Pot_anual!U17,0)</f>
        <v>0.45540626087338276</v>
      </c>
      <c r="V42" s="51">
        <f>IF(PLANEL_Pot_anual!V17&lt;&gt;0,V17/PLANEL_Pot_anual!V17,0)</f>
        <v>0.45597486875960297</v>
      </c>
      <c r="W42" s="51">
        <f>IF(PLANEL_Pot_anual!W17&lt;&gt;0,W17/PLANEL_Pot_anual!W17,0)</f>
        <v>0.4567757098581442</v>
      </c>
      <c r="X42" s="51">
        <f>IF(PLANEL_Pot_anual!X17&lt;&gt;0,X17/PLANEL_Pot_anual!X17,0)</f>
        <v>0.45691442373115954</v>
      </c>
      <c r="Y42" s="51">
        <f>IF(PLANEL_Pot_anual!Y17&lt;&gt;0,Y17/PLANEL_Pot_anual!Y17,0)</f>
        <v>0.45725246195983854</v>
      </c>
      <c r="Z42" s="51">
        <f>IF(PLANEL_Pot_anual!Z17&lt;&gt;0,Z17/PLANEL_Pot_anual!Z17,0)</f>
        <v>0.45726413100683488</v>
      </c>
      <c r="AA42" s="51">
        <f>IF(PLANEL_Pot_anual!AA17&lt;&gt;0,AA17/PLANEL_Pot_anual!AA17,0)</f>
        <v>0.45757589684679945</v>
      </c>
      <c r="AB42" s="81">
        <f>IF(PLANEL_Pot_anual!AB17&lt;&gt;0,AB17/PLANEL_Pot_anual!AB17,0)</f>
        <v>0.45760953137402227</v>
      </c>
      <c r="AC42" s="51">
        <f>IF(PLANEL_Pot_anual!AC17&lt;&gt;0,AC17/PLANEL_Pot_anual!AC17,0)</f>
        <v>0.45761099995191928</v>
      </c>
      <c r="AD42" s="51">
        <f>IF(PLANEL_Pot_anual!AD17&lt;&gt;0,AD17/PLANEL_Pot_anual!AD17,0)</f>
        <v>0.45761099999643956</v>
      </c>
      <c r="AE42" s="51">
        <f>IF(PLANEL_Pot_anual!AE17&lt;&gt;0,AE17/PLANEL_Pot_anual!AE17,0)</f>
        <v>0.45761100000110927</v>
      </c>
      <c r="AF42" s="51">
        <f>IF(PLANEL_Pot_anual!AF17&lt;&gt;0,AF17/PLANEL_Pot_anual!AF17,0)</f>
        <v>0.45761100001467414</v>
      </c>
      <c r="AG42" s="51">
        <f>IF(PLANEL_Pot_anual!AG17&lt;&gt;0,AG17/PLANEL_Pot_anual!AG17,0)</f>
        <v>0.45761099996960136</v>
      </c>
      <c r="AH42" s="51">
        <f>IF(PLANEL_Pot_anual!AH17&lt;&gt;0,AH17/PLANEL_Pot_anual!AH17,0)</f>
        <v>0.45761100001003296</v>
      </c>
      <c r="AI42" s="51">
        <f>IF(PLANEL_Pot_anual!AI17&lt;&gt;0,AI17/PLANEL_Pot_anual!AI17,0)</f>
        <v>0.45761100001186733</v>
      </c>
      <c r="AJ42" s="51">
        <f>IF(PLANEL_Pot_anual!AJ17&lt;&gt;0,AJ17/PLANEL_Pot_anual!AJ17,0)</f>
        <v>0.45761099998147237</v>
      </c>
      <c r="AK42" s="51">
        <f>IF(PLANEL_Pot_anual!AK17&lt;&gt;0,AK17/PLANEL_Pot_anual!AK17,0)</f>
        <v>0.45761099994716681</v>
      </c>
      <c r="AL42" s="51">
        <f>IF(PLANEL_Pot_anual!AL17&lt;&gt;0,AL17/PLANEL_Pot_anual!AL17,0)</f>
        <v>0.45761099999534138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0.28132566005250931</v>
      </c>
      <c r="AI45" s="53">
        <f>IF(PLANEL_Pot_anual!AI20&lt;&gt;0,AI20/PLANEL_Pot_anual!AI20,0)</f>
        <v>0.28132566004624143</v>
      </c>
      <c r="AJ45" s="53">
        <f>IF(PLANEL_Pot_anual!AJ20&lt;&gt;0,AJ20/PLANEL_Pot_anual!AJ20,0)</f>
        <v>0.28132566004550802</v>
      </c>
      <c r="AK45" s="53">
        <f>IF(PLANEL_Pot_anual!AK20&lt;&gt;0,AK20/PLANEL_Pot_anual!AK20,0)</f>
        <v>0.28132566004550802</v>
      </c>
      <c r="AL45" s="53">
        <f>IF(PLANEL_Pot_anual!AL20&lt;&gt;0,AL20/PLANEL_Pot_anual!AL20,0)</f>
        <v>0.28132566004550802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3263.7133159999998</v>
      </c>
      <c r="C4" s="58">
        <v>3412.920928</v>
      </c>
      <c r="D4" s="58">
        <v>3935.8323799999998</v>
      </c>
      <c r="E4" s="58">
        <v>4009.431051</v>
      </c>
      <c r="F4" s="58">
        <v>4497.2946419999998</v>
      </c>
      <c r="G4" s="58">
        <v>4264.7809109999998</v>
      </c>
      <c r="H4" s="58">
        <v>4425.0022499999995</v>
      </c>
      <c r="I4" s="58">
        <v>4638.6066099999998</v>
      </c>
      <c r="J4" s="58">
        <v>4810.3507410000002</v>
      </c>
      <c r="K4" s="58">
        <v>4502.2041499999996</v>
      </c>
      <c r="L4" s="58">
        <v>5902.3348720000004</v>
      </c>
      <c r="M4" s="58">
        <v>5902.3348720000004</v>
      </c>
      <c r="N4" s="58">
        <v>5885.5888800000002</v>
      </c>
      <c r="O4" s="58">
        <v>5885.5888800000002</v>
      </c>
      <c r="P4" s="58">
        <v>5885.5888800000002</v>
      </c>
      <c r="Q4" s="58">
        <v>5967.0231439999998</v>
      </c>
      <c r="R4" s="58">
        <v>6815.1099949999998</v>
      </c>
      <c r="S4" s="58">
        <v>8551.462716</v>
      </c>
      <c r="T4" s="58">
        <v>8551.462716</v>
      </c>
      <c r="U4" s="58">
        <v>8382.5641759999999</v>
      </c>
      <c r="V4" s="58">
        <v>8382.5641759999999</v>
      </c>
      <c r="W4" s="58">
        <v>8382.5641759999999</v>
      </c>
      <c r="X4" s="58">
        <v>8382.5641759999999</v>
      </c>
      <c r="Y4" s="58">
        <v>8382.5641759999999</v>
      </c>
      <c r="Z4" s="58">
        <v>8378.1191259999996</v>
      </c>
      <c r="AA4" s="58">
        <v>8378.1191259999996</v>
      </c>
      <c r="AB4" s="58">
        <v>8378.1191259999996</v>
      </c>
      <c r="AC4" s="58">
        <v>8378.1191259999996</v>
      </c>
      <c r="AD4" s="58">
        <v>8378.1191259999996</v>
      </c>
      <c r="AE4" s="58">
        <v>8378.1191259999996</v>
      </c>
      <c r="AF4" s="58">
        <v>8378.1191259999996</v>
      </c>
      <c r="AG4" s="58">
        <v>8378.1191259999996</v>
      </c>
      <c r="AH4" s="58">
        <v>8378.1191259999996</v>
      </c>
      <c r="AI4" s="58">
        <v>8378.1191259999996</v>
      </c>
      <c r="AJ4" s="58">
        <v>8161.174626</v>
      </c>
      <c r="AK4" s="58">
        <v>8161.174626</v>
      </c>
      <c r="AL4" s="58">
        <v>8161.174626</v>
      </c>
      <c r="AM4" s="58">
        <v>8161.174626</v>
      </c>
      <c r="AN4" s="58">
        <v>8161.174626</v>
      </c>
    </row>
    <row r="5" spans="1:40" x14ac:dyDescent="0.25">
      <c r="A5" s="229" t="s">
        <v>4</v>
      </c>
      <c r="B5" s="58">
        <v>1539.2538039999999</v>
      </c>
      <c r="C5" s="58">
        <v>2380.3200000000002</v>
      </c>
      <c r="D5" s="58">
        <v>2380.3200000000002</v>
      </c>
      <c r="E5" s="58">
        <v>2380.3200000000002</v>
      </c>
      <c r="F5" s="58">
        <v>2069.8200000000002</v>
      </c>
      <c r="G5" s="58">
        <v>2380.3200000000002</v>
      </c>
      <c r="H5" s="58">
        <v>2380.3200000000002</v>
      </c>
      <c r="I5" s="58">
        <v>2365.2449999999999</v>
      </c>
      <c r="J5" s="58">
        <v>1896.4949999999999</v>
      </c>
      <c r="K5" s="58">
        <v>2361.5700000000002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310.95468740000001</v>
      </c>
      <c r="C6" s="58">
        <v>767.82744860000003</v>
      </c>
      <c r="D6" s="58">
        <v>934.57892449999997</v>
      </c>
      <c r="E6" s="58">
        <v>1203.578088</v>
      </c>
      <c r="F6" s="58">
        <v>2095.8229609999999</v>
      </c>
      <c r="G6" s="58">
        <v>1502.586726</v>
      </c>
      <c r="H6" s="58">
        <v>2343.4204340000001</v>
      </c>
      <c r="I6" s="58">
        <v>3403.9988360000002</v>
      </c>
      <c r="J6" s="58">
        <v>4419.6100479999996</v>
      </c>
      <c r="K6" s="58">
        <v>1928.4407060000001</v>
      </c>
      <c r="L6" s="58">
        <v>4727.9371650000003</v>
      </c>
      <c r="M6" s="58">
        <v>6504.3478969999996</v>
      </c>
      <c r="N6" s="58">
        <v>7293.6783500000001</v>
      </c>
      <c r="O6" s="58">
        <v>9757.3536650000005</v>
      </c>
      <c r="P6" s="58">
        <v>10410.028319999999</v>
      </c>
      <c r="Q6" s="58">
        <v>11853.935530000001</v>
      </c>
      <c r="R6" s="58">
        <v>11875.784089999999</v>
      </c>
      <c r="S6" s="58">
        <v>11846.32409</v>
      </c>
      <c r="T6" s="58">
        <v>12450.41901</v>
      </c>
      <c r="U6" s="58">
        <v>12919.49</v>
      </c>
      <c r="V6" s="58">
        <v>13670.7667</v>
      </c>
      <c r="W6" s="58">
        <v>15032.271930000001</v>
      </c>
      <c r="X6" s="58">
        <v>17058.4719</v>
      </c>
      <c r="Y6" s="58">
        <v>19313.239969999999</v>
      </c>
      <c r="Z6" s="58">
        <v>21650.193240000001</v>
      </c>
      <c r="AA6" s="58">
        <v>23712.776860000002</v>
      </c>
      <c r="AB6" s="58">
        <v>24418.785189999999</v>
      </c>
      <c r="AC6" s="58">
        <v>24755.314279999999</v>
      </c>
      <c r="AD6" s="58">
        <v>29059.786899999999</v>
      </c>
      <c r="AE6" s="58">
        <v>30384.58728</v>
      </c>
      <c r="AF6" s="58">
        <v>31402.027770000001</v>
      </c>
      <c r="AG6" s="58">
        <v>32427.778259999999</v>
      </c>
      <c r="AH6" s="58">
        <v>33475.500509999998</v>
      </c>
      <c r="AI6" s="58">
        <v>34793.861830000002</v>
      </c>
      <c r="AJ6" s="58">
        <v>36010.486140000001</v>
      </c>
      <c r="AK6" s="58">
        <v>37770.728130000003</v>
      </c>
      <c r="AL6" s="58">
        <v>39304.96744</v>
      </c>
      <c r="AM6" s="58">
        <v>40317.64703</v>
      </c>
      <c r="AN6" s="58">
        <v>40656.612849999998</v>
      </c>
    </row>
    <row r="7" spans="1:40" x14ac:dyDescent="0.25">
      <c r="A7" s="229" t="s">
        <v>3</v>
      </c>
      <c r="B7" s="58">
        <v>9628.6797289999995</v>
      </c>
      <c r="C7" s="58">
        <v>9954.7994390000003</v>
      </c>
      <c r="D7" s="58">
        <v>10166.0856</v>
      </c>
      <c r="E7" s="58">
        <v>10475.52981</v>
      </c>
      <c r="F7" s="58">
        <v>10498.11385</v>
      </c>
      <c r="G7" s="58">
        <v>11702.97921</v>
      </c>
      <c r="H7" s="58">
        <v>9247.9122160000006</v>
      </c>
      <c r="I7" s="58">
        <v>10079.013730000001</v>
      </c>
      <c r="J7" s="58">
        <v>9212.987787</v>
      </c>
      <c r="K7" s="58">
        <v>12879.45465</v>
      </c>
      <c r="L7" s="58">
        <v>12713.50447</v>
      </c>
      <c r="M7" s="58">
        <v>13469.49173</v>
      </c>
      <c r="N7" s="58">
        <v>14518.65698</v>
      </c>
      <c r="O7" s="58">
        <v>14600.42736</v>
      </c>
      <c r="P7" s="58">
        <v>14654.99164</v>
      </c>
      <c r="Q7" s="58">
        <v>15877.98446</v>
      </c>
      <c r="R7" s="58">
        <v>15666.508809999999</v>
      </c>
      <c r="S7" s="58">
        <v>15877.794959999999</v>
      </c>
      <c r="T7" s="58">
        <v>15877.794959999999</v>
      </c>
      <c r="U7" s="58">
        <v>16565.090830000001</v>
      </c>
      <c r="V7" s="58">
        <v>17441.50203</v>
      </c>
      <c r="W7" s="58">
        <v>18317.913219999999</v>
      </c>
      <c r="X7" s="58">
        <v>19194.513910000001</v>
      </c>
      <c r="Y7" s="58">
        <v>20070.9251</v>
      </c>
      <c r="Z7" s="58">
        <v>20947.336289999999</v>
      </c>
      <c r="AA7" s="58">
        <v>21823.936979999999</v>
      </c>
      <c r="AB7" s="58">
        <v>22700.348170000001</v>
      </c>
      <c r="AC7" s="58">
        <v>23576.75937</v>
      </c>
      <c r="AD7" s="58">
        <v>23766.253680000002</v>
      </c>
      <c r="AE7" s="58">
        <v>23956.032230000001</v>
      </c>
      <c r="AF7" s="58">
        <v>24145.526539999999</v>
      </c>
      <c r="AG7" s="58">
        <v>24335.020860000001</v>
      </c>
      <c r="AH7" s="58">
        <v>24106.519759999999</v>
      </c>
      <c r="AI7" s="58">
        <v>24369.88781</v>
      </c>
      <c r="AJ7" s="58">
        <v>24369.88781</v>
      </c>
      <c r="AK7" s="58">
        <v>24369.88781</v>
      </c>
      <c r="AL7" s="58">
        <v>24369.88781</v>
      </c>
      <c r="AM7" s="58">
        <v>23350.754290000001</v>
      </c>
      <c r="AN7" s="58">
        <v>24369.88781</v>
      </c>
    </row>
    <row r="8" spans="1:40" x14ac:dyDescent="0.25">
      <c r="A8" s="229" t="s">
        <v>5</v>
      </c>
      <c r="B8" s="58">
        <v>1813.1387500000001</v>
      </c>
      <c r="C8" s="58">
        <v>1813.1387500000001</v>
      </c>
      <c r="D8" s="58">
        <v>1813.1387500000001</v>
      </c>
      <c r="E8" s="58">
        <v>1813.1387500000001</v>
      </c>
      <c r="F8" s="58">
        <v>1813.1387500000001</v>
      </c>
      <c r="G8" s="58">
        <v>1813.1387500000001</v>
      </c>
      <c r="H8" s="58">
        <v>1813.1387500000001</v>
      </c>
      <c r="I8" s="58">
        <v>1813.1387500000001</v>
      </c>
      <c r="J8" s="58">
        <v>1813.1387500000001</v>
      </c>
      <c r="K8" s="58">
        <v>1813.1387500000001</v>
      </c>
      <c r="L8" s="58">
        <v>1813.1387500000001</v>
      </c>
      <c r="M8" s="58">
        <v>1813.1387500000001</v>
      </c>
      <c r="N8" s="58">
        <v>1813.1387500000001</v>
      </c>
      <c r="O8" s="58">
        <v>1813.1387500000001</v>
      </c>
      <c r="P8" s="58">
        <v>3144.336292</v>
      </c>
      <c r="Q8" s="58">
        <v>3144.336292</v>
      </c>
      <c r="R8" s="58">
        <v>3144.336292</v>
      </c>
      <c r="S8" s="58">
        <v>4178.0546189999995</v>
      </c>
      <c r="T8" s="58">
        <v>4178.0546189999995</v>
      </c>
      <c r="U8" s="58">
        <v>4178.0546189999995</v>
      </c>
      <c r="V8" s="58">
        <v>4178.0546189999995</v>
      </c>
      <c r="W8" s="58">
        <v>4178.0546189999995</v>
      </c>
      <c r="X8" s="58">
        <v>4178.0546189999995</v>
      </c>
      <c r="Y8" s="58">
        <v>4178.0546189999995</v>
      </c>
      <c r="Z8" s="58">
        <v>4178.0546189999995</v>
      </c>
      <c r="AA8" s="58">
        <v>4178.0546189999995</v>
      </c>
      <c r="AB8" s="58">
        <v>4178.0546189999995</v>
      </c>
      <c r="AC8" s="58">
        <v>4178.0546189999995</v>
      </c>
      <c r="AD8" s="58">
        <v>4178.0546189999995</v>
      </c>
      <c r="AE8" s="58">
        <v>4178.0546189999995</v>
      </c>
      <c r="AF8" s="58">
        <v>4178.0546189999995</v>
      </c>
      <c r="AG8" s="58">
        <v>4178.0546189999995</v>
      </c>
      <c r="AH8" s="58">
        <v>4178.0546189999995</v>
      </c>
      <c r="AI8" s="58">
        <v>4178.0546189999995</v>
      </c>
      <c r="AJ8" s="58">
        <v>4178.0546189999995</v>
      </c>
      <c r="AK8" s="58">
        <v>4178.0546189999995</v>
      </c>
      <c r="AL8" s="58">
        <v>4178.0546189999995</v>
      </c>
      <c r="AM8" s="58">
        <v>4178.0546189999995</v>
      </c>
      <c r="AN8" s="58">
        <v>4178.0546189999995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3609.1203420000002</v>
      </c>
      <c r="C10" s="58">
        <v>3611.8976379999999</v>
      </c>
      <c r="D10" s="58">
        <v>3552.4615429999999</v>
      </c>
      <c r="E10" s="58">
        <v>3623.6312400000002</v>
      </c>
      <c r="F10" s="58">
        <v>4126.4543970000004</v>
      </c>
      <c r="G10" s="58">
        <v>3630.0190980000002</v>
      </c>
      <c r="H10" s="58">
        <v>3627.296409</v>
      </c>
      <c r="I10" s="58">
        <v>3985.5081279999999</v>
      </c>
      <c r="J10" s="58">
        <v>4535.6673629999996</v>
      </c>
      <c r="K10" s="58">
        <v>3920.0950910000001</v>
      </c>
      <c r="L10" s="58">
        <v>4872.777744</v>
      </c>
      <c r="M10" s="58">
        <v>4693.6910369999996</v>
      </c>
      <c r="N10" s="58">
        <v>3761.75801</v>
      </c>
      <c r="O10" s="58">
        <v>2309.6630970000001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5032.6392219999998</v>
      </c>
      <c r="P11" s="58">
        <v>6423.745312</v>
      </c>
      <c r="Q11" s="58">
        <v>10789.99489</v>
      </c>
      <c r="R11" s="58">
        <v>11694.067999999999</v>
      </c>
      <c r="S11" s="58">
        <v>13070.280070000001</v>
      </c>
      <c r="T11" s="58">
        <v>13070.280070000001</v>
      </c>
      <c r="U11" s="58">
        <v>13070.280070000001</v>
      </c>
      <c r="V11" s="58">
        <v>14606.670969999999</v>
      </c>
      <c r="W11" s="58">
        <v>16457.78743</v>
      </c>
      <c r="X11" s="58">
        <v>17829.382259999998</v>
      </c>
      <c r="Y11" s="58">
        <v>19000.21643</v>
      </c>
      <c r="Z11" s="58">
        <v>20363.61</v>
      </c>
      <c r="AA11" s="58">
        <v>21510.115150000001</v>
      </c>
      <c r="AB11" s="58">
        <v>25007.617920000001</v>
      </c>
      <c r="AC11" s="58">
        <v>28371.859479999999</v>
      </c>
      <c r="AD11" s="58">
        <v>29260.848559999999</v>
      </c>
      <c r="AE11" s="58">
        <v>31806.601429999999</v>
      </c>
      <c r="AF11" s="58">
        <v>34595.977800000001</v>
      </c>
      <c r="AG11" s="58">
        <v>37435.170209999997</v>
      </c>
      <c r="AH11" s="58">
        <v>40371.714630000002</v>
      </c>
      <c r="AI11" s="58">
        <v>43772.896560000001</v>
      </c>
      <c r="AJ11" s="58">
        <v>46861.263919999998</v>
      </c>
      <c r="AK11" s="58">
        <v>50199.641340000002</v>
      </c>
      <c r="AL11" s="58">
        <v>54333.650589999997</v>
      </c>
      <c r="AM11" s="58">
        <v>57892.86462</v>
      </c>
      <c r="AN11" s="58">
        <v>60639.43118</v>
      </c>
    </row>
    <row r="12" spans="1:40" x14ac:dyDescent="0.25">
      <c r="A12" s="229" t="s">
        <v>2</v>
      </c>
      <c r="B12" s="58">
        <v>4376.6133879999998</v>
      </c>
      <c r="C12" s="58">
        <v>4562.0794260000002</v>
      </c>
      <c r="D12" s="58">
        <v>4562.0794260000002</v>
      </c>
      <c r="E12" s="58">
        <v>4562.9764260000002</v>
      </c>
      <c r="F12" s="58">
        <v>4733.2367260000001</v>
      </c>
      <c r="G12" s="58">
        <v>4867.3073260000001</v>
      </c>
      <c r="H12" s="58">
        <v>5059.8664259999996</v>
      </c>
      <c r="I12" s="58">
        <v>5126.1832880000002</v>
      </c>
      <c r="J12" s="58">
        <v>5286.7036840000001</v>
      </c>
      <c r="K12" s="58">
        <v>7563.3705749999999</v>
      </c>
      <c r="L12" s="58">
        <v>5781.1968370000004</v>
      </c>
      <c r="M12" s="58">
        <v>9178.2294500000007</v>
      </c>
      <c r="N12" s="58">
        <v>11835.15223</v>
      </c>
      <c r="O12" s="58">
        <v>11236.165510000001</v>
      </c>
      <c r="P12" s="58">
        <v>11458.97839</v>
      </c>
      <c r="Q12" s="58">
        <v>10790.432290000001</v>
      </c>
      <c r="R12" s="58">
        <v>10587.58374</v>
      </c>
      <c r="S12" s="58">
        <v>11237.17823</v>
      </c>
      <c r="T12" s="58">
        <v>12047.399069999999</v>
      </c>
      <c r="U12" s="58">
        <v>13627.84072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13642.13673</v>
      </c>
      <c r="AD12" s="58">
        <v>13570.413560000001</v>
      </c>
      <c r="AE12" s="58">
        <v>13642.13673</v>
      </c>
      <c r="AF12" s="58">
        <v>13577.525890000001</v>
      </c>
      <c r="AG12" s="58">
        <v>13538.533229999999</v>
      </c>
      <c r="AH12" s="58">
        <v>13642.13673</v>
      </c>
      <c r="AI12" s="58">
        <v>13611.84276</v>
      </c>
      <c r="AJ12" s="58">
        <v>13642.13673</v>
      </c>
      <c r="AK12" s="58">
        <v>13563.936729999999</v>
      </c>
      <c r="AL12" s="58">
        <v>13584.47423</v>
      </c>
      <c r="AM12" s="58">
        <v>13642.13673</v>
      </c>
      <c r="AN12" s="58">
        <v>13642.13673</v>
      </c>
    </row>
    <row r="13" spans="1:40" x14ac:dyDescent="0.25">
      <c r="A13" s="229" t="s">
        <v>8</v>
      </c>
      <c r="B13" s="58">
        <v>0.21640000000000001</v>
      </c>
      <c r="C13" s="58">
        <v>0.41639999999999999</v>
      </c>
      <c r="D13" s="58">
        <v>1.72</v>
      </c>
      <c r="E13" s="58">
        <v>4.1406000000000001</v>
      </c>
      <c r="F13" s="58">
        <v>4.1406000000000001</v>
      </c>
      <c r="G13" s="58">
        <v>129.06700000000001</v>
      </c>
      <c r="H13" s="58">
        <v>292.0274</v>
      </c>
      <c r="I13" s="58">
        <v>388.315</v>
      </c>
      <c r="J13" s="58">
        <v>434.26900000000001</v>
      </c>
      <c r="K13" s="58">
        <v>323.86040000000003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5855.6977610000004</v>
      </c>
      <c r="AK13" s="58">
        <v>6701.261931</v>
      </c>
      <c r="AL13" s="58">
        <v>7579.7874389999997</v>
      </c>
      <c r="AM13" s="58">
        <v>7579.7874389999997</v>
      </c>
      <c r="AN13" s="58">
        <v>7579.7874389999997</v>
      </c>
    </row>
    <row r="14" spans="1:40" x14ac:dyDescent="0.25">
      <c r="A14" s="229" t="s">
        <v>1</v>
      </c>
      <c r="B14" s="58">
        <v>55894.154670000004</v>
      </c>
      <c r="C14" s="58">
        <v>55558.3724</v>
      </c>
      <c r="D14" s="58">
        <v>59417.471149999998</v>
      </c>
      <c r="E14" s="58">
        <v>58743.326789999999</v>
      </c>
      <c r="F14" s="58">
        <v>56514.788639999999</v>
      </c>
      <c r="G14" s="58">
        <v>59968.588389999997</v>
      </c>
      <c r="H14" s="58">
        <v>63195.567289999999</v>
      </c>
      <c r="I14" s="58">
        <v>65626.941829999996</v>
      </c>
      <c r="J14" s="58">
        <v>70108.225749999998</v>
      </c>
      <c r="K14" s="58">
        <v>72278.45551</v>
      </c>
      <c r="L14" s="58">
        <v>73171.631269999998</v>
      </c>
      <c r="M14" s="58">
        <v>72159.848800000007</v>
      </c>
      <c r="N14" s="58">
        <v>73485.760670000003</v>
      </c>
      <c r="O14" s="58">
        <v>73480.288969999994</v>
      </c>
      <c r="P14" s="58">
        <v>74390.756370000003</v>
      </c>
      <c r="Q14" s="58">
        <v>74096.718970000002</v>
      </c>
      <c r="R14" s="58">
        <v>77286.275970000002</v>
      </c>
      <c r="S14" s="58">
        <v>77712.662649999998</v>
      </c>
      <c r="T14" s="58">
        <v>80891.179269999993</v>
      </c>
      <c r="U14" s="58">
        <v>84540.577430000005</v>
      </c>
      <c r="V14" s="58">
        <v>86186.654160000006</v>
      </c>
      <c r="W14" s="58">
        <v>86893.884040000004</v>
      </c>
      <c r="X14" s="58">
        <v>87592.05992</v>
      </c>
      <c r="Y14" s="58">
        <v>88415.607310000007</v>
      </c>
      <c r="Z14" s="58">
        <v>89293.236199999999</v>
      </c>
      <c r="AA14" s="58">
        <v>90608.802450000003</v>
      </c>
      <c r="AB14" s="58">
        <v>91263.267290000003</v>
      </c>
      <c r="AC14" s="58">
        <v>92257.777180000005</v>
      </c>
      <c r="AD14" s="58">
        <v>91423.771829999998</v>
      </c>
      <c r="AE14" s="58">
        <v>91225.469129999998</v>
      </c>
      <c r="AF14" s="58">
        <v>91246.579889999994</v>
      </c>
      <c r="AG14" s="58">
        <v>91239.369349999994</v>
      </c>
      <c r="AH14" s="58">
        <v>91504.520550000001</v>
      </c>
      <c r="AI14" s="58">
        <v>91005.420299999998</v>
      </c>
      <c r="AJ14" s="58">
        <v>91281.366970000003</v>
      </c>
      <c r="AK14" s="58">
        <v>90531.772670000006</v>
      </c>
      <c r="AL14" s="58">
        <v>89598.898700000005</v>
      </c>
      <c r="AM14" s="58">
        <v>91427.653990000006</v>
      </c>
      <c r="AN14" s="58">
        <v>92078.696590000007</v>
      </c>
    </row>
    <row r="15" spans="1:40" x14ac:dyDescent="0.25">
      <c r="A15" s="229" t="s">
        <v>645</v>
      </c>
      <c r="B15" s="58">
        <v>80887.380086400008</v>
      </c>
      <c r="C15" s="58">
        <v>82513.307429599998</v>
      </c>
      <c r="D15" s="58">
        <v>87215.222773500005</v>
      </c>
      <c r="E15" s="58">
        <v>87267.607755000005</v>
      </c>
      <c r="F15" s="58">
        <v>86804.345566000004</v>
      </c>
      <c r="G15" s="58">
        <v>90710.322411000001</v>
      </c>
      <c r="H15" s="58">
        <v>92836.086175000004</v>
      </c>
      <c r="I15" s="58">
        <v>97878.486172000004</v>
      </c>
      <c r="J15" s="58">
        <v>102968.98312299998</v>
      </c>
      <c r="K15" s="58">
        <v>108022.124832</v>
      </c>
      <c r="L15" s="58">
        <v>112503.645108</v>
      </c>
      <c r="M15" s="58">
        <v>117242.20653600001</v>
      </c>
      <c r="N15" s="58">
        <v>122114.85787000001</v>
      </c>
      <c r="O15" s="58">
        <v>127184.85445399999</v>
      </c>
      <c r="P15" s="58">
        <v>131587.732426</v>
      </c>
      <c r="Q15" s="58">
        <v>135780.26686520001</v>
      </c>
      <c r="R15" s="58">
        <v>140139.255897</v>
      </c>
      <c r="S15" s="58">
        <v>144596.35993500001</v>
      </c>
      <c r="T15" s="58">
        <v>149189.19231499999</v>
      </c>
      <c r="U15" s="58">
        <v>153972.95044499999</v>
      </c>
      <c r="V15" s="58">
        <v>158797.20198499999</v>
      </c>
      <c r="W15" s="58">
        <v>163593.464745</v>
      </c>
      <c r="X15" s="58">
        <v>168566.036115</v>
      </c>
      <c r="Y15" s="58">
        <v>173689.87273500001</v>
      </c>
      <c r="Z15" s="58">
        <v>179137.81460499999</v>
      </c>
      <c r="AA15" s="58">
        <v>184539.07031500002</v>
      </c>
      <c r="AB15" s="58">
        <v>190085.523445</v>
      </c>
      <c r="AC15" s="58">
        <v>195466.32078499999</v>
      </c>
      <c r="AD15" s="58">
        <v>200835.97241059999</v>
      </c>
      <c r="AE15" s="58">
        <v>205596.94470599998</v>
      </c>
      <c r="AF15" s="58">
        <v>210381.06196000002</v>
      </c>
      <c r="AG15" s="58">
        <v>215217.94060199999</v>
      </c>
      <c r="AH15" s="58">
        <v>220184.38697400002</v>
      </c>
      <c r="AI15" s="58">
        <v>225237.06836799998</v>
      </c>
      <c r="AJ15" s="58">
        <v>230360.06857599999</v>
      </c>
      <c r="AK15" s="58">
        <v>235476.45785599999</v>
      </c>
      <c r="AL15" s="58">
        <v>241110.89545399998</v>
      </c>
      <c r="AM15" s="58">
        <v>246550.07334400003</v>
      </c>
      <c r="AN15" s="58">
        <v>251305.78184400001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3263.7133159999998</v>
      </c>
      <c r="C19" s="58">
        <f t="shared" si="2"/>
        <v>3412.920928</v>
      </c>
      <c r="D19" s="58">
        <f t="shared" si="2"/>
        <v>3935.8323799999998</v>
      </c>
      <c r="E19" s="58">
        <f t="shared" si="2"/>
        <v>4009.431051</v>
      </c>
      <c r="F19" s="58">
        <f t="shared" si="2"/>
        <v>4497.2946419999998</v>
      </c>
      <c r="G19" s="58">
        <f t="shared" si="2"/>
        <v>4264.7809109999998</v>
      </c>
      <c r="H19" s="58">
        <f t="shared" si="2"/>
        <v>4425.0022499999995</v>
      </c>
      <c r="I19" s="58">
        <f t="shared" si="2"/>
        <v>4638.6066099999998</v>
      </c>
      <c r="J19" s="58">
        <f t="shared" si="2"/>
        <v>4810.3507410000002</v>
      </c>
      <c r="K19" s="58">
        <f t="shared" si="2"/>
        <v>4502.2041499999996</v>
      </c>
      <c r="L19" s="58">
        <f t="shared" si="2"/>
        <v>5902.3348720000004</v>
      </c>
      <c r="M19" s="58">
        <f t="shared" si="2"/>
        <v>5902.3348720000004</v>
      </c>
      <c r="N19" s="58">
        <f t="shared" si="2"/>
        <v>5885.5888800000002</v>
      </c>
      <c r="O19" s="58">
        <f t="shared" si="2"/>
        <v>5885.5888800000002</v>
      </c>
      <c r="P19" s="58">
        <f t="shared" si="2"/>
        <v>5885.5888800000002</v>
      </c>
      <c r="Q19" s="58">
        <f t="shared" si="2"/>
        <v>5967.0231439999998</v>
      </c>
      <c r="R19" s="58">
        <f t="shared" si="2"/>
        <v>6815.1099949999998</v>
      </c>
      <c r="S19" s="58">
        <f t="shared" si="2"/>
        <v>8551.462716</v>
      </c>
      <c r="T19" s="58">
        <f t="shared" si="2"/>
        <v>8551.462716</v>
      </c>
      <c r="U19" s="58">
        <f t="shared" si="2"/>
        <v>8382.5641759999999</v>
      </c>
      <c r="V19" s="58">
        <f t="shared" si="2"/>
        <v>8382.5641759999999</v>
      </c>
      <c r="W19" s="58">
        <f t="shared" si="2"/>
        <v>8382.5641759999999</v>
      </c>
      <c r="X19" s="58">
        <f t="shared" si="2"/>
        <v>8382.5641759999999</v>
      </c>
      <c r="Y19" s="58">
        <f t="shared" si="2"/>
        <v>8382.5641759999999</v>
      </c>
      <c r="Z19" s="58">
        <f t="shared" si="2"/>
        <v>8378.1191259999996</v>
      </c>
      <c r="AA19" s="58">
        <f t="shared" si="2"/>
        <v>8378.1191259999996</v>
      </c>
      <c r="AB19" s="58">
        <f t="shared" si="2"/>
        <v>8378.1191259999996</v>
      </c>
      <c r="AC19" s="58">
        <f t="shared" si="2"/>
        <v>8378.1191259999996</v>
      </c>
      <c r="AD19" s="58">
        <f t="shared" si="2"/>
        <v>8378.1191259999996</v>
      </c>
      <c r="AE19" s="58">
        <f t="shared" si="2"/>
        <v>8378.1191259999996</v>
      </c>
      <c r="AF19" s="58">
        <f t="shared" si="2"/>
        <v>8378.1191259999996</v>
      </c>
      <c r="AG19" s="58">
        <f t="shared" si="2"/>
        <v>8378.1191259999996</v>
      </c>
      <c r="AH19" s="58">
        <f t="shared" si="2"/>
        <v>8378.1191259999996</v>
      </c>
      <c r="AI19" s="58">
        <f t="shared" si="2"/>
        <v>8378.1191259999996</v>
      </c>
      <c r="AJ19" s="58">
        <f t="shared" si="2"/>
        <v>8161.174626</v>
      </c>
      <c r="AK19" s="58">
        <f t="shared" si="2"/>
        <v>8161.174626</v>
      </c>
      <c r="AL19" s="58">
        <f t="shared" si="2"/>
        <v>8161.174626</v>
      </c>
      <c r="AM19" s="58">
        <f t="shared" si="2"/>
        <v>8161.174626</v>
      </c>
      <c r="AN19" s="58">
        <f t="shared" si="2"/>
        <v>8161.174626</v>
      </c>
    </row>
    <row r="20" spans="1:40" x14ac:dyDescent="0.25">
      <c r="A20" t="str">
        <f t="shared" ref="A20:AN20" si="3">A5</f>
        <v>Carvão</v>
      </c>
      <c r="B20" s="58">
        <f t="shared" si="3"/>
        <v>1539.2538039999999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2069.8200000000002</v>
      </c>
      <c r="G20" s="58">
        <f t="shared" si="3"/>
        <v>2380.3200000000002</v>
      </c>
      <c r="H20" s="58">
        <f t="shared" si="3"/>
        <v>2380.3200000000002</v>
      </c>
      <c r="I20" s="58">
        <f t="shared" si="3"/>
        <v>2365.2449999999999</v>
      </c>
      <c r="J20" s="58">
        <f t="shared" si="3"/>
        <v>1896.4949999999999</v>
      </c>
      <c r="K20" s="58">
        <f t="shared" si="3"/>
        <v>2361.5700000000002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310.95468740000001</v>
      </c>
      <c r="C21" s="58">
        <f t="shared" si="4"/>
        <v>767.82744860000003</v>
      </c>
      <c r="D21" s="58">
        <f t="shared" si="4"/>
        <v>934.57892449999997</v>
      </c>
      <c r="E21" s="58">
        <f t="shared" si="4"/>
        <v>1203.578088</v>
      </c>
      <c r="F21" s="58">
        <f t="shared" si="4"/>
        <v>2095.8229609999999</v>
      </c>
      <c r="G21" s="58">
        <f t="shared" si="4"/>
        <v>1502.586726</v>
      </c>
      <c r="H21" s="58">
        <f t="shared" si="4"/>
        <v>2343.4204340000001</v>
      </c>
      <c r="I21" s="58">
        <f t="shared" si="4"/>
        <v>3403.9988360000002</v>
      </c>
      <c r="J21" s="58">
        <f t="shared" si="4"/>
        <v>4419.6100479999996</v>
      </c>
      <c r="K21" s="58">
        <f t="shared" si="4"/>
        <v>1928.4407060000001</v>
      </c>
      <c r="L21" s="58">
        <f t="shared" si="4"/>
        <v>4727.9371650000003</v>
      </c>
      <c r="M21" s="58">
        <f t="shared" si="4"/>
        <v>6504.3478969999996</v>
      </c>
      <c r="N21" s="58">
        <f t="shared" si="4"/>
        <v>7293.6783500000001</v>
      </c>
      <c r="O21" s="58">
        <f t="shared" si="4"/>
        <v>9757.3536650000005</v>
      </c>
      <c r="P21" s="58">
        <f t="shared" si="4"/>
        <v>10410.028319999999</v>
      </c>
      <c r="Q21" s="58">
        <f t="shared" si="4"/>
        <v>11853.935530000001</v>
      </c>
      <c r="R21" s="58">
        <f t="shared" si="4"/>
        <v>11875.784089999999</v>
      </c>
      <c r="S21" s="58">
        <f t="shared" si="4"/>
        <v>11846.32409</v>
      </c>
      <c r="T21" s="58">
        <f t="shared" si="4"/>
        <v>12450.41901</v>
      </c>
      <c r="U21" s="58">
        <f t="shared" si="4"/>
        <v>12919.49</v>
      </c>
      <c r="V21" s="58">
        <f t="shared" si="4"/>
        <v>13670.7667</v>
      </c>
      <c r="W21" s="58">
        <f t="shared" si="4"/>
        <v>15032.271930000001</v>
      </c>
      <c r="X21" s="58">
        <f t="shared" si="4"/>
        <v>17058.4719</v>
      </c>
      <c r="Y21" s="58">
        <f t="shared" si="4"/>
        <v>19313.239969999999</v>
      </c>
      <c r="Z21" s="58">
        <f t="shared" si="4"/>
        <v>21650.193240000001</v>
      </c>
      <c r="AA21" s="58">
        <f t="shared" si="4"/>
        <v>23712.776860000002</v>
      </c>
      <c r="AB21" s="58">
        <f t="shared" si="4"/>
        <v>24418.785189999999</v>
      </c>
      <c r="AC21" s="58">
        <f t="shared" si="4"/>
        <v>24755.314279999999</v>
      </c>
      <c r="AD21" s="58">
        <f t="shared" si="4"/>
        <v>29059.786899999999</v>
      </c>
      <c r="AE21" s="58">
        <f t="shared" si="4"/>
        <v>30384.58728</v>
      </c>
      <c r="AF21" s="58">
        <f t="shared" si="4"/>
        <v>31402.027770000001</v>
      </c>
      <c r="AG21" s="58">
        <f t="shared" si="4"/>
        <v>32427.778259999999</v>
      </c>
      <c r="AH21" s="58">
        <f t="shared" si="4"/>
        <v>33475.500509999998</v>
      </c>
      <c r="AI21" s="58">
        <f t="shared" si="4"/>
        <v>34793.861830000002</v>
      </c>
      <c r="AJ21" s="58">
        <f t="shared" si="4"/>
        <v>36010.486140000001</v>
      </c>
      <c r="AK21" s="58">
        <f t="shared" si="4"/>
        <v>37770.728130000003</v>
      </c>
      <c r="AL21" s="58">
        <f t="shared" si="4"/>
        <v>39304.96744</v>
      </c>
      <c r="AM21" s="58">
        <f t="shared" si="4"/>
        <v>40317.64703</v>
      </c>
      <c r="AN21" s="58">
        <f t="shared" si="4"/>
        <v>40656.612849999998</v>
      </c>
    </row>
    <row r="22" spans="1:40" x14ac:dyDescent="0.25">
      <c r="A22" t="str">
        <f t="shared" ref="A22:AN22" si="5">A7</f>
        <v>Gás Natural</v>
      </c>
      <c r="B22" s="58">
        <f t="shared" si="5"/>
        <v>9628.6797289999995</v>
      </c>
      <c r="C22" s="58">
        <f t="shared" si="5"/>
        <v>9954.7994390000003</v>
      </c>
      <c r="D22" s="58">
        <f t="shared" si="5"/>
        <v>10166.0856</v>
      </c>
      <c r="E22" s="58">
        <f t="shared" si="5"/>
        <v>10475.52981</v>
      </c>
      <c r="F22" s="58">
        <f t="shared" si="5"/>
        <v>10498.11385</v>
      </c>
      <c r="G22" s="58">
        <f t="shared" si="5"/>
        <v>11702.97921</v>
      </c>
      <c r="H22" s="58">
        <f t="shared" si="5"/>
        <v>9247.9122160000006</v>
      </c>
      <c r="I22" s="58">
        <f t="shared" si="5"/>
        <v>10079.013730000001</v>
      </c>
      <c r="J22" s="58">
        <f t="shared" si="5"/>
        <v>9212.987787</v>
      </c>
      <c r="K22" s="58">
        <f t="shared" si="5"/>
        <v>12879.45465</v>
      </c>
      <c r="L22" s="58">
        <f t="shared" si="5"/>
        <v>12713.50447</v>
      </c>
      <c r="M22" s="58">
        <f t="shared" si="5"/>
        <v>13469.49173</v>
      </c>
      <c r="N22" s="58">
        <f t="shared" si="5"/>
        <v>14518.65698</v>
      </c>
      <c r="O22" s="58">
        <f t="shared" si="5"/>
        <v>14600.42736</v>
      </c>
      <c r="P22" s="58">
        <f t="shared" si="5"/>
        <v>14654.99164</v>
      </c>
      <c r="Q22" s="58">
        <f t="shared" si="5"/>
        <v>15877.98446</v>
      </c>
      <c r="R22" s="58">
        <f t="shared" si="5"/>
        <v>15666.508809999999</v>
      </c>
      <c r="S22" s="58">
        <f t="shared" si="5"/>
        <v>15877.794959999999</v>
      </c>
      <c r="T22" s="58">
        <f t="shared" si="5"/>
        <v>15877.794959999999</v>
      </c>
      <c r="U22" s="58">
        <f t="shared" si="5"/>
        <v>16565.090830000001</v>
      </c>
      <c r="V22" s="58">
        <f t="shared" si="5"/>
        <v>17441.50203</v>
      </c>
      <c r="W22" s="58">
        <f t="shared" si="5"/>
        <v>18317.913219999999</v>
      </c>
      <c r="X22" s="58">
        <f t="shared" si="5"/>
        <v>19194.513910000001</v>
      </c>
      <c r="Y22" s="58">
        <f t="shared" si="5"/>
        <v>20070.9251</v>
      </c>
      <c r="Z22" s="58">
        <f t="shared" si="5"/>
        <v>20947.336289999999</v>
      </c>
      <c r="AA22" s="58">
        <f t="shared" si="5"/>
        <v>21823.936979999999</v>
      </c>
      <c r="AB22" s="58">
        <f t="shared" si="5"/>
        <v>22700.348170000001</v>
      </c>
      <c r="AC22" s="58">
        <f t="shared" si="5"/>
        <v>23576.75937</v>
      </c>
      <c r="AD22" s="58">
        <f t="shared" si="5"/>
        <v>23766.253680000002</v>
      </c>
      <c r="AE22" s="58">
        <f t="shared" si="5"/>
        <v>23956.032230000001</v>
      </c>
      <c r="AF22" s="58">
        <f t="shared" si="5"/>
        <v>24145.526539999999</v>
      </c>
      <c r="AG22" s="58">
        <f t="shared" si="5"/>
        <v>24335.020860000001</v>
      </c>
      <c r="AH22" s="58">
        <f t="shared" si="5"/>
        <v>24106.519759999999</v>
      </c>
      <c r="AI22" s="58">
        <f t="shared" si="5"/>
        <v>24369.88781</v>
      </c>
      <c r="AJ22" s="58">
        <f t="shared" si="5"/>
        <v>24369.88781</v>
      </c>
      <c r="AK22" s="58">
        <f t="shared" si="5"/>
        <v>24369.88781</v>
      </c>
      <c r="AL22" s="58">
        <f t="shared" si="5"/>
        <v>24369.88781</v>
      </c>
      <c r="AM22" s="58">
        <f t="shared" si="5"/>
        <v>23350.754290000001</v>
      </c>
      <c r="AN22" s="58">
        <f t="shared" si="5"/>
        <v>24369.88781</v>
      </c>
    </row>
    <row r="23" spans="1:40" x14ac:dyDescent="0.25">
      <c r="A23" t="str">
        <f t="shared" ref="A23:AN23" si="6">A8</f>
        <v>Nuclear</v>
      </c>
      <c r="B23" s="58">
        <f t="shared" si="6"/>
        <v>1813.1387500000001</v>
      </c>
      <c r="C23" s="58">
        <f t="shared" si="6"/>
        <v>1813.1387500000001</v>
      </c>
      <c r="D23" s="58">
        <f t="shared" si="6"/>
        <v>1813.1387500000001</v>
      </c>
      <c r="E23" s="58">
        <f t="shared" si="6"/>
        <v>1813.1387500000001</v>
      </c>
      <c r="F23" s="58">
        <f t="shared" si="6"/>
        <v>1813.1387500000001</v>
      </c>
      <c r="G23" s="58">
        <f t="shared" si="6"/>
        <v>1813.1387500000001</v>
      </c>
      <c r="H23" s="58">
        <f t="shared" si="6"/>
        <v>1813.1387500000001</v>
      </c>
      <c r="I23" s="58">
        <f t="shared" si="6"/>
        <v>1813.1387500000001</v>
      </c>
      <c r="J23" s="58">
        <f t="shared" si="6"/>
        <v>1813.1387500000001</v>
      </c>
      <c r="K23" s="58">
        <f t="shared" si="6"/>
        <v>1813.1387500000001</v>
      </c>
      <c r="L23" s="58">
        <f t="shared" si="6"/>
        <v>1813.1387500000001</v>
      </c>
      <c r="M23" s="58">
        <f t="shared" si="6"/>
        <v>1813.1387500000001</v>
      </c>
      <c r="N23" s="58">
        <f t="shared" si="6"/>
        <v>1813.1387500000001</v>
      </c>
      <c r="O23" s="58">
        <f t="shared" si="6"/>
        <v>1813.1387500000001</v>
      </c>
      <c r="P23" s="58">
        <f t="shared" si="6"/>
        <v>3144.336292</v>
      </c>
      <c r="Q23" s="58">
        <f t="shared" si="6"/>
        <v>3144.336292</v>
      </c>
      <c r="R23" s="58">
        <f t="shared" si="6"/>
        <v>3144.336292</v>
      </c>
      <c r="S23" s="58">
        <f t="shared" si="6"/>
        <v>4178.0546189999995</v>
      </c>
      <c r="T23" s="58">
        <f t="shared" si="6"/>
        <v>4178.0546189999995</v>
      </c>
      <c r="U23" s="58">
        <f t="shared" si="6"/>
        <v>4178.0546189999995</v>
      </c>
      <c r="V23" s="58">
        <f t="shared" si="6"/>
        <v>4178.0546189999995</v>
      </c>
      <c r="W23" s="58">
        <f t="shared" si="6"/>
        <v>4178.0546189999995</v>
      </c>
      <c r="X23" s="58">
        <f t="shared" si="6"/>
        <v>4178.0546189999995</v>
      </c>
      <c r="Y23" s="58">
        <f t="shared" si="6"/>
        <v>4178.0546189999995</v>
      </c>
      <c r="Z23" s="58">
        <f t="shared" si="6"/>
        <v>4178.0546189999995</v>
      </c>
      <c r="AA23" s="58">
        <f t="shared" si="6"/>
        <v>4178.0546189999995</v>
      </c>
      <c r="AB23" s="58">
        <f t="shared" si="6"/>
        <v>4178.0546189999995</v>
      </c>
      <c r="AC23" s="58">
        <f t="shared" si="6"/>
        <v>4178.0546189999995</v>
      </c>
      <c r="AD23" s="58">
        <f t="shared" si="6"/>
        <v>4178.0546189999995</v>
      </c>
      <c r="AE23" s="58">
        <f t="shared" si="6"/>
        <v>4178.0546189999995</v>
      </c>
      <c r="AF23" s="58">
        <f t="shared" si="6"/>
        <v>4178.0546189999995</v>
      </c>
      <c r="AG23" s="58">
        <f t="shared" si="6"/>
        <v>4178.0546189999995</v>
      </c>
      <c r="AH23" s="58">
        <f t="shared" si="6"/>
        <v>4178.0546189999995</v>
      </c>
      <c r="AI23" s="58">
        <f t="shared" si="6"/>
        <v>4178.0546189999995</v>
      </c>
      <c r="AJ23" s="58">
        <f t="shared" si="6"/>
        <v>4178.0546189999995</v>
      </c>
      <c r="AK23" s="58">
        <f t="shared" si="6"/>
        <v>4178.0546189999995</v>
      </c>
      <c r="AL23" s="58">
        <f t="shared" si="6"/>
        <v>4178.0546189999995</v>
      </c>
      <c r="AM23" s="58">
        <f t="shared" si="6"/>
        <v>4178.0546189999995</v>
      </c>
      <c r="AN23" s="58">
        <f t="shared" si="6"/>
        <v>4178.0546189999995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3609.1203420000002</v>
      </c>
      <c r="C25" s="58">
        <f t="shared" si="8"/>
        <v>3611.8976379999999</v>
      </c>
      <c r="D25" s="58">
        <f t="shared" si="8"/>
        <v>3552.4615429999999</v>
      </c>
      <c r="E25" s="58">
        <f t="shared" si="8"/>
        <v>3623.6312400000002</v>
      </c>
      <c r="F25" s="58">
        <f t="shared" si="8"/>
        <v>4126.4543970000004</v>
      </c>
      <c r="G25" s="58">
        <f t="shared" si="8"/>
        <v>3630.0190980000002</v>
      </c>
      <c r="H25" s="58">
        <f t="shared" si="8"/>
        <v>3627.296409</v>
      </c>
      <c r="I25" s="58">
        <f t="shared" si="8"/>
        <v>3985.5081279999999</v>
      </c>
      <c r="J25" s="58">
        <f t="shared" si="8"/>
        <v>4535.6673629999996</v>
      </c>
      <c r="K25" s="58">
        <f t="shared" si="8"/>
        <v>3920.0950910000001</v>
      </c>
      <c r="L25" s="58">
        <f t="shared" si="8"/>
        <v>4872.777744</v>
      </c>
      <c r="M25" s="58">
        <f t="shared" si="8"/>
        <v>4693.6910369999996</v>
      </c>
      <c r="N25" s="58">
        <f t="shared" si="8"/>
        <v>3761.75801</v>
      </c>
      <c r="O25" s="58">
        <f t="shared" si="8"/>
        <v>2309.6630970000001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5032.6392219999998</v>
      </c>
      <c r="P26" s="58">
        <f t="shared" si="9"/>
        <v>6423.745312</v>
      </c>
      <c r="Q26" s="58">
        <f t="shared" si="9"/>
        <v>10789.99489</v>
      </c>
      <c r="R26" s="58">
        <f t="shared" si="9"/>
        <v>11694.067999999999</v>
      </c>
      <c r="S26" s="58">
        <f t="shared" si="9"/>
        <v>13070.280070000001</v>
      </c>
      <c r="T26" s="58">
        <f t="shared" si="9"/>
        <v>13070.280070000001</v>
      </c>
      <c r="U26" s="58">
        <f t="shared" si="9"/>
        <v>13070.280070000001</v>
      </c>
      <c r="V26" s="58">
        <f t="shared" si="9"/>
        <v>14606.670969999999</v>
      </c>
      <c r="W26" s="58">
        <f t="shared" si="9"/>
        <v>16457.78743</v>
      </c>
      <c r="X26" s="58">
        <f t="shared" si="9"/>
        <v>17829.382259999998</v>
      </c>
      <c r="Y26" s="58">
        <f t="shared" si="9"/>
        <v>19000.21643</v>
      </c>
      <c r="Z26" s="58">
        <f t="shared" si="9"/>
        <v>20363.61</v>
      </c>
      <c r="AA26" s="58">
        <f t="shared" si="9"/>
        <v>21510.115150000001</v>
      </c>
      <c r="AB26" s="58">
        <f t="shared" si="9"/>
        <v>25007.617920000001</v>
      </c>
      <c r="AC26" s="58">
        <f t="shared" si="9"/>
        <v>28371.859479999999</v>
      </c>
      <c r="AD26" s="58">
        <f t="shared" si="9"/>
        <v>29260.848559999999</v>
      </c>
      <c r="AE26" s="58">
        <f t="shared" si="9"/>
        <v>31806.601429999999</v>
      </c>
      <c r="AF26" s="58">
        <f t="shared" si="9"/>
        <v>34595.977800000001</v>
      </c>
      <c r="AG26" s="58">
        <f t="shared" si="9"/>
        <v>37435.170209999997</v>
      </c>
      <c r="AH26" s="58">
        <f t="shared" si="9"/>
        <v>40371.714630000002</v>
      </c>
      <c r="AI26" s="58">
        <f t="shared" si="9"/>
        <v>43772.896560000001</v>
      </c>
      <c r="AJ26" s="58">
        <f t="shared" si="9"/>
        <v>46861.263919999998</v>
      </c>
      <c r="AK26" s="58">
        <f t="shared" si="9"/>
        <v>50199.641340000002</v>
      </c>
      <c r="AL26" s="58">
        <f t="shared" si="9"/>
        <v>54333.650589999997</v>
      </c>
      <c r="AM26" s="58">
        <f t="shared" si="9"/>
        <v>57892.86462</v>
      </c>
      <c r="AN26" s="58">
        <f t="shared" si="9"/>
        <v>60639.43118</v>
      </c>
    </row>
    <row r="27" spans="1:40" x14ac:dyDescent="0.25">
      <c r="A27" t="str">
        <f t="shared" ref="A27:AN27" si="10">A12</f>
        <v>PCH</v>
      </c>
      <c r="B27" s="58">
        <f t="shared" si="10"/>
        <v>4376.6133879999998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4733.2367260000001</v>
      </c>
      <c r="G27" s="58">
        <f t="shared" si="10"/>
        <v>4867.3073260000001</v>
      </c>
      <c r="H27" s="58">
        <f t="shared" si="10"/>
        <v>5059.8664259999996</v>
      </c>
      <c r="I27" s="58">
        <f t="shared" si="10"/>
        <v>5126.1832880000002</v>
      </c>
      <c r="J27" s="58">
        <f t="shared" si="10"/>
        <v>5286.7036840000001</v>
      </c>
      <c r="K27" s="58">
        <f t="shared" si="10"/>
        <v>7563.3705749999999</v>
      </c>
      <c r="L27" s="58">
        <f t="shared" si="10"/>
        <v>5781.1968370000004</v>
      </c>
      <c r="M27" s="58">
        <f t="shared" si="10"/>
        <v>9178.2294500000007</v>
      </c>
      <c r="N27" s="58">
        <f t="shared" si="10"/>
        <v>11835.15223</v>
      </c>
      <c r="O27" s="58">
        <f t="shared" si="10"/>
        <v>11236.165510000001</v>
      </c>
      <c r="P27" s="58">
        <f t="shared" si="10"/>
        <v>11458.97839</v>
      </c>
      <c r="Q27" s="58">
        <f t="shared" si="10"/>
        <v>10790.432290000001</v>
      </c>
      <c r="R27" s="58">
        <f t="shared" si="10"/>
        <v>10587.58374</v>
      </c>
      <c r="S27" s="58">
        <f t="shared" si="10"/>
        <v>11237.17823</v>
      </c>
      <c r="T27" s="58">
        <f t="shared" si="10"/>
        <v>12047.399069999999</v>
      </c>
      <c r="U27" s="58">
        <f t="shared" si="10"/>
        <v>13627.84072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13642.13673</v>
      </c>
      <c r="AD27" s="58">
        <f t="shared" si="10"/>
        <v>13570.413560000001</v>
      </c>
      <c r="AE27" s="58">
        <f t="shared" si="10"/>
        <v>13642.13673</v>
      </c>
      <c r="AF27" s="58">
        <f t="shared" si="10"/>
        <v>13577.525890000001</v>
      </c>
      <c r="AG27" s="58">
        <f t="shared" si="10"/>
        <v>13538.533229999999</v>
      </c>
      <c r="AH27" s="58">
        <f t="shared" si="10"/>
        <v>13642.13673</v>
      </c>
      <c r="AI27" s="58">
        <f t="shared" si="10"/>
        <v>13611.84276</v>
      </c>
      <c r="AJ27" s="58">
        <f t="shared" si="10"/>
        <v>13642.13673</v>
      </c>
      <c r="AK27" s="58">
        <f t="shared" si="10"/>
        <v>13563.936729999999</v>
      </c>
      <c r="AL27" s="58">
        <f t="shared" si="10"/>
        <v>13584.47423</v>
      </c>
      <c r="AM27" s="58">
        <f t="shared" si="10"/>
        <v>13642.13673</v>
      </c>
      <c r="AN27" s="58">
        <f t="shared" si="10"/>
        <v>13642.13673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0.41639999999999999</v>
      </c>
      <c r="D28" s="58">
        <f t="shared" si="11"/>
        <v>1.72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129.06700000000001</v>
      </c>
      <c r="H28" s="58">
        <f t="shared" si="11"/>
        <v>292.0274</v>
      </c>
      <c r="I28" s="58">
        <f t="shared" si="11"/>
        <v>388.315</v>
      </c>
      <c r="J28" s="58">
        <f t="shared" si="11"/>
        <v>434.26900000000001</v>
      </c>
      <c r="K28" s="58">
        <f t="shared" si="11"/>
        <v>323.86040000000003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5855.6977610000004</v>
      </c>
      <c r="AK28" s="58">
        <f t="shared" si="11"/>
        <v>6701.261931</v>
      </c>
      <c r="AL28" s="58">
        <f t="shared" si="11"/>
        <v>7579.7874389999997</v>
      </c>
      <c r="AM28" s="58">
        <f t="shared" si="11"/>
        <v>7579.7874389999997</v>
      </c>
      <c r="AN28" s="58">
        <f t="shared" si="11"/>
        <v>7579.7874389999997</v>
      </c>
    </row>
    <row r="29" spans="1:40" x14ac:dyDescent="0.25">
      <c r="A29" t="str">
        <f t="shared" ref="A29:AN29" si="12">A14</f>
        <v>UHE</v>
      </c>
      <c r="B29" s="58">
        <f t="shared" si="12"/>
        <v>55894.154670000004</v>
      </c>
      <c r="C29" s="58">
        <f t="shared" si="12"/>
        <v>55558.3724</v>
      </c>
      <c r="D29" s="58">
        <f t="shared" si="12"/>
        <v>59417.471149999998</v>
      </c>
      <c r="E29" s="58">
        <f t="shared" si="12"/>
        <v>58743.326789999999</v>
      </c>
      <c r="F29" s="58">
        <f t="shared" si="12"/>
        <v>56514.788639999999</v>
      </c>
      <c r="G29" s="58">
        <f t="shared" si="12"/>
        <v>59968.588389999997</v>
      </c>
      <c r="H29" s="58">
        <f t="shared" si="12"/>
        <v>63195.567289999999</v>
      </c>
      <c r="I29" s="58">
        <f t="shared" si="12"/>
        <v>65626.941829999996</v>
      </c>
      <c r="J29" s="58">
        <f t="shared" si="12"/>
        <v>70108.225749999998</v>
      </c>
      <c r="K29" s="58">
        <f t="shared" si="12"/>
        <v>72278.45551</v>
      </c>
      <c r="L29" s="58">
        <f t="shared" si="12"/>
        <v>73171.631269999998</v>
      </c>
      <c r="M29" s="58">
        <f t="shared" si="12"/>
        <v>72159.848800000007</v>
      </c>
      <c r="N29" s="58">
        <f t="shared" si="12"/>
        <v>73485.760670000003</v>
      </c>
      <c r="O29" s="58">
        <f t="shared" si="12"/>
        <v>73480.288969999994</v>
      </c>
      <c r="P29" s="58">
        <f t="shared" si="12"/>
        <v>74390.756370000003</v>
      </c>
      <c r="Q29" s="58">
        <f t="shared" si="12"/>
        <v>74096.718970000002</v>
      </c>
      <c r="R29" s="58">
        <f t="shared" si="12"/>
        <v>77286.275970000002</v>
      </c>
      <c r="S29" s="58">
        <f t="shared" si="12"/>
        <v>77712.662649999998</v>
      </c>
      <c r="T29" s="58">
        <f t="shared" si="12"/>
        <v>80891.179269999993</v>
      </c>
      <c r="U29" s="58">
        <f t="shared" si="12"/>
        <v>84540.577430000005</v>
      </c>
      <c r="V29" s="58">
        <f t="shared" si="12"/>
        <v>86186.654160000006</v>
      </c>
      <c r="W29" s="58">
        <f t="shared" si="12"/>
        <v>86893.884040000004</v>
      </c>
      <c r="X29" s="58">
        <f t="shared" si="12"/>
        <v>87592.05992</v>
      </c>
      <c r="Y29" s="58">
        <f t="shared" si="12"/>
        <v>88415.607310000007</v>
      </c>
      <c r="Z29" s="58">
        <f t="shared" si="12"/>
        <v>89293.236199999999</v>
      </c>
      <c r="AA29" s="58">
        <f t="shared" si="12"/>
        <v>90608.802450000003</v>
      </c>
      <c r="AB29" s="58">
        <f t="shared" si="12"/>
        <v>91263.267290000003</v>
      </c>
      <c r="AC29" s="58">
        <f t="shared" si="12"/>
        <v>92257.777180000005</v>
      </c>
      <c r="AD29" s="58">
        <f t="shared" si="12"/>
        <v>91423.771829999998</v>
      </c>
      <c r="AE29" s="58">
        <f t="shared" si="12"/>
        <v>91225.469129999998</v>
      </c>
      <c r="AF29" s="58">
        <f t="shared" si="12"/>
        <v>91246.579889999994</v>
      </c>
      <c r="AG29" s="58">
        <f t="shared" si="12"/>
        <v>91239.369349999994</v>
      </c>
      <c r="AH29" s="58">
        <f t="shared" si="12"/>
        <v>91504.520550000001</v>
      </c>
      <c r="AI29" s="58">
        <f t="shared" si="12"/>
        <v>91005.420299999998</v>
      </c>
      <c r="AJ29" s="58">
        <f t="shared" si="12"/>
        <v>91281.366970000003</v>
      </c>
      <c r="AK29" s="58">
        <f t="shared" si="12"/>
        <v>90531.772670000006</v>
      </c>
      <c r="AL29" s="58">
        <f t="shared" si="12"/>
        <v>89598.898700000005</v>
      </c>
      <c r="AM29" s="58">
        <f t="shared" si="12"/>
        <v>91427.653990000006</v>
      </c>
      <c r="AN29" s="58">
        <f t="shared" si="12"/>
        <v>92078.696590000007</v>
      </c>
    </row>
    <row r="30" spans="1:40" x14ac:dyDescent="0.25">
      <c r="A30" t="str">
        <f t="shared" ref="A30:AN30" si="13">A15</f>
        <v>Total Geral</v>
      </c>
      <c r="B30" s="58">
        <f t="shared" si="13"/>
        <v>80887.380086400008</v>
      </c>
      <c r="C30" s="58">
        <f t="shared" si="13"/>
        <v>82513.307429599998</v>
      </c>
      <c r="D30" s="58">
        <f t="shared" si="13"/>
        <v>87215.222773500005</v>
      </c>
      <c r="E30" s="58">
        <f t="shared" si="13"/>
        <v>87267.607755000005</v>
      </c>
      <c r="F30" s="58">
        <f t="shared" si="13"/>
        <v>86804.345566000004</v>
      </c>
      <c r="G30" s="58">
        <f t="shared" si="13"/>
        <v>90710.322411000001</v>
      </c>
      <c r="H30" s="58">
        <f t="shared" si="13"/>
        <v>92836.086175000004</v>
      </c>
      <c r="I30" s="58">
        <f t="shared" si="13"/>
        <v>97878.486172000004</v>
      </c>
      <c r="J30" s="58">
        <f t="shared" si="13"/>
        <v>102968.98312299998</v>
      </c>
      <c r="K30" s="58">
        <f t="shared" si="13"/>
        <v>108022.124832</v>
      </c>
      <c r="L30" s="58">
        <f t="shared" si="13"/>
        <v>112503.645108</v>
      </c>
      <c r="M30" s="58">
        <f t="shared" si="13"/>
        <v>117242.20653600001</v>
      </c>
      <c r="N30" s="58">
        <f t="shared" si="13"/>
        <v>122114.85787000001</v>
      </c>
      <c r="O30" s="58">
        <f t="shared" si="13"/>
        <v>127184.85445399999</v>
      </c>
      <c r="P30" s="58">
        <f t="shared" si="13"/>
        <v>131587.732426</v>
      </c>
      <c r="Q30" s="58">
        <f t="shared" si="13"/>
        <v>135780.26686520001</v>
      </c>
      <c r="R30" s="58">
        <f t="shared" si="13"/>
        <v>140139.255897</v>
      </c>
      <c r="S30" s="58">
        <f t="shared" si="13"/>
        <v>144596.35993500001</v>
      </c>
      <c r="T30" s="58">
        <f t="shared" si="13"/>
        <v>149189.19231499999</v>
      </c>
      <c r="U30" s="58">
        <f t="shared" si="13"/>
        <v>153972.95044499999</v>
      </c>
      <c r="V30" s="58">
        <f t="shared" si="13"/>
        <v>158797.20198499999</v>
      </c>
      <c r="W30" s="58">
        <f t="shared" si="13"/>
        <v>163593.464745</v>
      </c>
      <c r="X30" s="58">
        <f t="shared" si="13"/>
        <v>168566.036115</v>
      </c>
      <c r="Y30" s="58">
        <f t="shared" si="13"/>
        <v>173689.87273500001</v>
      </c>
      <c r="Z30" s="58">
        <f t="shared" si="13"/>
        <v>179137.81460499999</v>
      </c>
      <c r="AA30" s="58">
        <f t="shared" si="13"/>
        <v>184539.07031500002</v>
      </c>
      <c r="AB30" s="58">
        <f t="shared" si="13"/>
        <v>190085.523445</v>
      </c>
      <c r="AC30" s="58">
        <f t="shared" si="13"/>
        <v>195466.32078499999</v>
      </c>
      <c r="AD30" s="58">
        <f t="shared" si="13"/>
        <v>200835.97241059999</v>
      </c>
      <c r="AE30" s="58">
        <f t="shared" si="13"/>
        <v>205596.94470599998</v>
      </c>
      <c r="AF30" s="58">
        <f t="shared" si="13"/>
        <v>210381.06196000002</v>
      </c>
      <c r="AG30" s="58">
        <f t="shared" si="13"/>
        <v>215217.94060199999</v>
      </c>
      <c r="AH30" s="58">
        <f t="shared" si="13"/>
        <v>220184.38697400002</v>
      </c>
      <c r="AI30" s="58">
        <f t="shared" si="13"/>
        <v>225237.06836799998</v>
      </c>
      <c r="AJ30" s="58">
        <f t="shared" si="13"/>
        <v>230360.06857599999</v>
      </c>
      <c r="AK30" s="58">
        <f t="shared" si="13"/>
        <v>235476.45785599999</v>
      </c>
      <c r="AL30" s="58">
        <f t="shared" si="13"/>
        <v>241110.89545399998</v>
      </c>
      <c r="AM30" s="58">
        <f t="shared" si="13"/>
        <v>246550.07334400003</v>
      </c>
      <c r="AN30" s="58">
        <f t="shared" si="13"/>
        <v>251305.78184400001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60495.328300000001</v>
      </c>
      <c r="D6" s="58">
        <v>56458.812140000002</v>
      </c>
      <c r="E6" s="58">
        <v>52597.602140000003</v>
      </c>
      <c r="F6" s="58">
        <v>55894.154670000004</v>
      </c>
      <c r="G6" s="58">
        <v>60892.45665</v>
      </c>
      <c r="H6" s="58">
        <v>52663.767310000003</v>
      </c>
      <c r="I6" s="58">
        <v>51958.609810000002</v>
      </c>
      <c r="J6" s="58">
        <v>55558.3724</v>
      </c>
      <c r="K6" s="58">
        <v>66140.133919999993</v>
      </c>
      <c r="L6" s="58">
        <v>58781.247239999997</v>
      </c>
      <c r="M6" s="58">
        <v>51532.802669999997</v>
      </c>
      <c r="N6" s="58">
        <v>59417.471149999998</v>
      </c>
      <c r="O6" s="58">
        <v>64872.249389999997</v>
      </c>
      <c r="P6" s="58">
        <v>57759.89385</v>
      </c>
      <c r="Q6" s="58">
        <v>55144.903180000001</v>
      </c>
      <c r="R6" s="58">
        <v>58743.326789999999</v>
      </c>
      <c r="S6" s="58">
        <v>62651.307639999999</v>
      </c>
      <c r="T6" s="58">
        <v>56217.290730000001</v>
      </c>
      <c r="U6" s="58">
        <v>50233.322260000001</v>
      </c>
      <c r="V6" s="58">
        <v>56514.788639999999</v>
      </c>
      <c r="W6" s="58">
        <v>62912.684329999996</v>
      </c>
      <c r="X6" s="58">
        <v>57180.262130000003</v>
      </c>
      <c r="Y6" s="58">
        <v>53695.532160000002</v>
      </c>
      <c r="Z6" s="58">
        <v>59968.588389999997</v>
      </c>
      <c r="AA6" s="58">
        <v>67962.059330000004</v>
      </c>
      <c r="AB6" s="58">
        <v>66395.805189999999</v>
      </c>
      <c r="AC6" s="58">
        <v>61199.161690000001</v>
      </c>
      <c r="AD6" s="58">
        <v>63195.567289999999</v>
      </c>
      <c r="AE6" s="58">
        <v>69604.287469999996</v>
      </c>
      <c r="AF6" s="58">
        <v>63233.79019</v>
      </c>
      <c r="AG6" s="58">
        <v>67894.23285</v>
      </c>
      <c r="AH6" s="58">
        <v>65626.941829999996</v>
      </c>
      <c r="AI6" s="58">
        <v>75338.678610000003</v>
      </c>
      <c r="AJ6" s="58">
        <v>69381.414399999994</v>
      </c>
      <c r="AK6" s="58">
        <v>65094.371200000001</v>
      </c>
      <c r="AL6" s="58">
        <v>70108.225749999998</v>
      </c>
      <c r="AM6" s="58">
        <v>74959.501640000002</v>
      </c>
      <c r="AN6" s="58">
        <v>74911.896840000001</v>
      </c>
      <c r="AO6" s="58">
        <v>70468.559569999998</v>
      </c>
      <c r="AP6" s="58">
        <v>72278.45551</v>
      </c>
      <c r="AQ6" s="58">
        <v>77185.446890000007</v>
      </c>
      <c r="AR6" s="58">
        <v>72014.618100000007</v>
      </c>
      <c r="AS6" s="58">
        <v>70043.240229999996</v>
      </c>
      <c r="AT6" s="58">
        <v>73171.631269999998</v>
      </c>
      <c r="AU6" s="58">
        <v>80223.155369999993</v>
      </c>
      <c r="AV6" s="58">
        <v>70030.019740000003</v>
      </c>
      <c r="AW6" s="58">
        <v>70461.629119999998</v>
      </c>
      <c r="AX6" s="58">
        <v>72159.848800000007</v>
      </c>
      <c r="AY6" s="58">
        <v>80428.420169999998</v>
      </c>
      <c r="AZ6" s="58">
        <v>75672.599830000006</v>
      </c>
      <c r="BA6" s="58">
        <v>71002.470459999997</v>
      </c>
      <c r="BB6" s="58">
        <v>73485.760670000003</v>
      </c>
      <c r="BC6" s="58">
        <v>80505.416570000001</v>
      </c>
      <c r="BD6" s="58">
        <v>74964.077860000005</v>
      </c>
      <c r="BE6" s="58">
        <v>71763.135920000001</v>
      </c>
      <c r="BF6" s="58">
        <v>73480.288969999994</v>
      </c>
      <c r="BG6" s="58">
        <v>81323.064570000002</v>
      </c>
      <c r="BH6" s="58">
        <v>77122.328259999995</v>
      </c>
      <c r="BI6" s="58">
        <v>72389.65178</v>
      </c>
      <c r="BJ6" s="58">
        <v>74390.756370000003</v>
      </c>
      <c r="BK6" s="58">
        <v>81343.043699999995</v>
      </c>
      <c r="BL6" s="58">
        <v>74869.611879999997</v>
      </c>
      <c r="BM6" s="58">
        <v>71345.155849999996</v>
      </c>
      <c r="BN6" s="58">
        <v>74096.718970000002</v>
      </c>
      <c r="BO6" s="58">
        <v>84893.528690000006</v>
      </c>
      <c r="BP6" s="58">
        <v>77948.377129999993</v>
      </c>
      <c r="BQ6" s="58">
        <v>69716.457540000003</v>
      </c>
      <c r="BR6" s="58">
        <v>77286.275970000002</v>
      </c>
      <c r="BS6" s="58">
        <v>85917.70624</v>
      </c>
      <c r="BT6" s="58">
        <v>80314.033249999993</v>
      </c>
      <c r="BU6" s="58">
        <v>74496.557539999994</v>
      </c>
      <c r="BV6" s="58">
        <v>77712.662649999998</v>
      </c>
      <c r="BW6" s="58">
        <v>90090.011989999999</v>
      </c>
      <c r="BX6" s="58">
        <v>83211.467480000007</v>
      </c>
      <c r="BY6" s="58">
        <v>78557.535390000005</v>
      </c>
      <c r="BZ6" s="58">
        <v>80891.179269999993</v>
      </c>
      <c r="CA6" s="58">
        <v>95560.290580000001</v>
      </c>
      <c r="CB6" s="58">
        <v>83363.016340000002</v>
      </c>
      <c r="CC6" s="58">
        <v>76570.065839999996</v>
      </c>
      <c r="CD6" s="58">
        <v>84540.577430000005</v>
      </c>
      <c r="CE6" s="58">
        <v>97444.118220000004</v>
      </c>
      <c r="CF6" s="58">
        <v>85972.90367</v>
      </c>
      <c r="CG6" s="58">
        <v>78709.595050000004</v>
      </c>
      <c r="CH6" s="58">
        <v>86186.654160000006</v>
      </c>
      <c r="CI6" s="58">
        <v>98535.75344</v>
      </c>
      <c r="CJ6" s="58">
        <v>85912.324739999996</v>
      </c>
      <c r="CK6" s="58">
        <v>76460.236829999994</v>
      </c>
      <c r="CL6" s="58">
        <v>86893.884040000004</v>
      </c>
      <c r="CM6" s="58">
        <v>99798.178020000007</v>
      </c>
      <c r="CN6" s="58">
        <v>86756.223389999999</v>
      </c>
      <c r="CO6" s="58">
        <v>76983.835349999994</v>
      </c>
      <c r="CP6" s="58">
        <v>87592.05992</v>
      </c>
      <c r="CQ6" s="58">
        <v>101247.25750000001</v>
      </c>
      <c r="CR6" s="58">
        <v>85697.93217</v>
      </c>
      <c r="CS6" s="58">
        <v>79800.050560000003</v>
      </c>
      <c r="CT6" s="58">
        <v>88415.607310000007</v>
      </c>
      <c r="CU6" s="58">
        <v>102775.626</v>
      </c>
      <c r="CV6" s="58">
        <v>87002.546679999999</v>
      </c>
      <c r="CW6" s="58">
        <v>74871.998739999995</v>
      </c>
      <c r="CX6" s="58">
        <v>89293.236199999999</v>
      </c>
      <c r="CY6" s="58">
        <v>104665.4281</v>
      </c>
      <c r="CZ6" s="58">
        <v>86939.030450000006</v>
      </c>
      <c r="DA6" s="58">
        <v>79254.880609999993</v>
      </c>
      <c r="DB6" s="58">
        <v>90608.802450000003</v>
      </c>
      <c r="DC6" s="58">
        <v>105593.4988</v>
      </c>
      <c r="DD6" s="58">
        <v>89261.903460000001</v>
      </c>
      <c r="DE6" s="58">
        <v>78944.018400000001</v>
      </c>
      <c r="DF6" s="58">
        <v>91263.267290000003</v>
      </c>
      <c r="DG6" s="58">
        <v>106761.5821</v>
      </c>
      <c r="DH6" s="58">
        <v>88794.392739999996</v>
      </c>
      <c r="DI6" s="58">
        <v>80509.266640000002</v>
      </c>
      <c r="DJ6" s="58">
        <v>92257.777180000005</v>
      </c>
      <c r="DK6" s="58">
        <v>106761.5821</v>
      </c>
      <c r="DL6" s="58">
        <v>88352.080839999995</v>
      </c>
      <c r="DM6" s="58">
        <v>83846.141040000002</v>
      </c>
      <c r="DN6" s="58">
        <v>91423.771829999998</v>
      </c>
      <c r="DO6" s="58">
        <v>106761.5821</v>
      </c>
      <c r="DP6" s="58">
        <v>89343.928029999995</v>
      </c>
      <c r="DQ6" s="58">
        <v>82254.929369999998</v>
      </c>
      <c r="DR6" s="58">
        <v>91225.469129999998</v>
      </c>
      <c r="DS6" s="58">
        <v>106761.5821</v>
      </c>
      <c r="DT6" s="58">
        <v>90468.312590000001</v>
      </c>
      <c r="DU6" s="58">
        <v>82995.538430000001</v>
      </c>
      <c r="DV6" s="58">
        <v>91246.579889999994</v>
      </c>
      <c r="DW6" s="58">
        <v>106761.5821</v>
      </c>
      <c r="DX6" s="58">
        <v>90636.462409999993</v>
      </c>
      <c r="DY6" s="58">
        <v>82165.325259999998</v>
      </c>
      <c r="DZ6" s="58">
        <v>91239.369349999994</v>
      </c>
      <c r="EA6" s="58">
        <v>106761.5821</v>
      </c>
      <c r="EB6" s="58">
        <v>92466.989950000003</v>
      </c>
      <c r="EC6" s="58">
        <v>79092.651880000005</v>
      </c>
      <c r="ED6" s="58">
        <v>91504.520550000001</v>
      </c>
      <c r="EE6" s="58">
        <v>106768.2908</v>
      </c>
      <c r="EF6" s="58">
        <v>92455.552899999995</v>
      </c>
      <c r="EG6" s="58">
        <v>78816.993199999997</v>
      </c>
      <c r="EH6" s="58">
        <v>91005.420299999998</v>
      </c>
      <c r="EI6" s="58">
        <v>107318.1586</v>
      </c>
      <c r="EJ6" s="58">
        <v>93207.83193</v>
      </c>
      <c r="EK6" s="58">
        <v>79613.701490000007</v>
      </c>
      <c r="EL6" s="58">
        <v>91281.366970000003</v>
      </c>
      <c r="EM6" s="58">
        <v>106755.90889999999</v>
      </c>
      <c r="EN6" s="58">
        <v>93323.775299999994</v>
      </c>
      <c r="EO6" s="58">
        <v>82361.184030000004</v>
      </c>
      <c r="EP6" s="58">
        <v>90531.772670000006</v>
      </c>
      <c r="EQ6" s="58">
        <v>106789.80439999999</v>
      </c>
      <c r="ER6" s="58">
        <v>93323.775299999994</v>
      </c>
      <c r="ES6" s="58">
        <v>79643.735360000006</v>
      </c>
      <c r="ET6" s="58">
        <v>89598.898700000005</v>
      </c>
      <c r="EU6" s="58">
        <v>107775.6507</v>
      </c>
      <c r="EV6" s="58">
        <v>94150.306630000006</v>
      </c>
      <c r="EW6" s="58">
        <v>80494.733619999999</v>
      </c>
      <c r="EX6" s="58">
        <v>91427.653990000006</v>
      </c>
      <c r="EY6" s="58">
        <v>108947.4786</v>
      </c>
      <c r="EZ6" s="58">
        <v>95669.147509999995</v>
      </c>
      <c r="FA6" s="58">
        <v>81075.662349999999</v>
      </c>
      <c r="FB6" s="58">
        <v>92078.696590000007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3198.87417</v>
      </c>
      <c r="F7" s="58">
        <v>4376.6133879999998</v>
      </c>
      <c r="G7" s="58">
        <v>4560.8679080000002</v>
      </c>
      <c r="H7" s="58">
        <v>3376.952851</v>
      </c>
      <c r="I7" s="58">
        <v>4599.516318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4599.516318</v>
      </c>
      <c r="R7" s="58">
        <v>4562.9764260000002</v>
      </c>
      <c r="S7" s="58">
        <v>4662.0659880000003</v>
      </c>
      <c r="T7" s="58">
        <v>3616.0323490000001</v>
      </c>
      <c r="U7" s="58">
        <v>4815.2895239999998</v>
      </c>
      <c r="V7" s="58">
        <v>4733.2367260000001</v>
      </c>
      <c r="W7" s="58">
        <v>4864.1851079999997</v>
      </c>
      <c r="X7" s="58">
        <v>4962.4549319999996</v>
      </c>
      <c r="Y7" s="58">
        <v>4867.5879240000004</v>
      </c>
      <c r="Z7" s="58">
        <v>4867.3073260000001</v>
      </c>
      <c r="AA7" s="58">
        <v>3893.6703870000001</v>
      </c>
      <c r="AB7" s="58">
        <v>3813.6810610000002</v>
      </c>
      <c r="AC7" s="58">
        <v>5099.793318</v>
      </c>
      <c r="AD7" s="58">
        <v>5059.8664259999996</v>
      </c>
      <c r="AE7" s="58">
        <v>5106.8839980000002</v>
      </c>
      <c r="AF7" s="58">
        <v>5331.07395</v>
      </c>
      <c r="AG7" s="58">
        <v>5165.8713239999997</v>
      </c>
      <c r="AH7" s="58">
        <v>5126.1832880000002</v>
      </c>
      <c r="AI7" s="58">
        <v>5524.3669479999999</v>
      </c>
      <c r="AJ7" s="58">
        <v>5342.4396219999999</v>
      </c>
      <c r="AK7" s="58">
        <v>5301.4923179999996</v>
      </c>
      <c r="AL7" s="58">
        <v>5286.7036840000001</v>
      </c>
      <c r="AM7" s="58">
        <v>7486.6441430000004</v>
      </c>
      <c r="AN7" s="58">
        <v>7769.8933960000004</v>
      </c>
      <c r="AO7" s="58">
        <v>7550.2583089999998</v>
      </c>
      <c r="AP7" s="58">
        <v>7563.3705749999999</v>
      </c>
      <c r="AQ7" s="58">
        <v>8035.0442910000002</v>
      </c>
      <c r="AR7" s="58">
        <v>9448.2292099999995</v>
      </c>
      <c r="AS7" s="58">
        <v>5290.1152380000003</v>
      </c>
      <c r="AT7" s="58">
        <v>5781.1968370000004</v>
      </c>
      <c r="AU7" s="58">
        <v>8578.860756</v>
      </c>
      <c r="AV7" s="58">
        <v>9537.6887920000008</v>
      </c>
      <c r="AW7" s="58">
        <v>9343.0948380000009</v>
      </c>
      <c r="AX7" s="58">
        <v>9178.2294500000007</v>
      </c>
      <c r="AY7" s="58">
        <v>12071.490180000001</v>
      </c>
      <c r="AZ7" s="58">
        <v>8597.7943230000001</v>
      </c>
      <c r="BA7" s="58">
        <v>9275.8443179999995</v>
      </c>
      <c r="BB7" s="58">
        <v>11835.15223</v>
      </c>
      <c r="BC7" s="58">
        <v>12072.83035</v>
      </c>
      <c r="BD7" s="58">
        <v>10361.397709999999</v>
      </c>
      <c r="BE7" s="58">
        <v>7869.0603179999998</v>
      </c>
      <c r="BF7" s="58">
        <v>11236.165510000001</v>
      </c>
      <c r="BG7" s="58">
        <v>12072.83035</v>
      </c>
      <c r="BH7" s="58">
        <v>8022.1731099999997</v>
      </c>
      <c r="BI7" s="58">
        <v>7828.3688560000001</v>
      </c>
      <c r="BJ7" s="58">
        <v>11458.97839</v>
      </c>
      <c r="BK7" s="58">
        <v>12072.83035</v>
      </c>
      <c r="BL7" s="58">
        <v>11867.623960000001</v>
      </c>
      <c r="BM7" s="58">
        <v>11911.18124</v>
      </c>
      <c r="BN7" s="58">
        <v>10790.432290000001</v>
      </c>
      <c r="BO7" s="58">
        <v>12072.83035</v>
      </c>
      <c r="BP7" s="58">
        <v>9608.2468100000006</v>
      </c>
      <c r="BQ7" s="58">
        <v>11683.56818</v>
      </c>
      <c r="BR7" s="58">
        <v>10587.58374</v>
      </c>
      <c r="BS7" s="58">
        <v>13881.923349999999</v>
      </c>
      <c r="BT7" s="58">
        <v>7268.9731469999997</v>
      </c>
      <c r="BU7" s="58">
        <v>7538.7457000000004</v>
      </c>
      <c r="BV7" s="58">
        <v>11237.17823</v>
      </c>
      <c r="BW7" s="58">
        <v>13881.923349999999</v>
      </c>
      <c r="BX7" s="58">
        <v>11010.59953</v>
      </c>
      <c r="BY7" s="58">
        <v>8010.637052</v>
      </c>
      <c r="BZ7" s="58">
        <v>12047.399069999999</v>
      </c>
      <c r="CA7" s="58">
        <v>13881.923349999999</v>
      </c>
      <c r="CB7" s="58">
        <v>11447.45419</v>
      </c>
      <c r="CC7" s="58">
        <v>10538.614519999999</v>
      </c>
      <c r="CD7" s="58">
        <v>13627.84072</v>
      </c>
      <c r="CE7" s="58">
        <v>13881.923349999999</v>
      </c>
      <c r="CF7" s="58">
        <v>11067.51217</v>
      </c>
      <c r="CG7" s="58">
        <v>10609.440549999999</v>
      </c>
      <c r="CH7" s="58">
        <v>13642.13673</v>
      </c>
      <c r="CI7" s="58">
        <v>13881.923349999999</v>
      </c>
      <c r="CJ7" s="58">
        <v>10731.039790000001</v>
      </c>
      <c r="CK7" s="58">
        <v>11178.008239999999</v>
      </c>
      <c r="CL7" s="58">
        <v>13642.13673</v>
      </c>
      <c r="CM7" s="58">
        <v>13881.923349999999</v>
      </c>
      <c r="CN7" s="58">
        <v>11433.598110000001</v>
      </c>
      <c r="CO7" s="58">
        <v>10874.11289</v>
      </c>
      <c r="CP7" s="58">
        <v>13642.13673</v>
      </c>
      <c r="CQ7" s="58">
        <v>13881.923349999999</v>
      </c>
      <c r="CR7" s="58">
        <v>14038.891310000001</v>
      </c>
      <c r="CS7" s="58">
        <v>10708.974749999999</v>
      </c>
      <c r="CT7" s="58">
        <v>13642.13673</v>
      </c>
      <c r="CU7" s="58">
        <v>13881.923349999999</v>
      </c>
      <c r="CV7" s="58">
        <v>12578.89221</v>
      </c>
      <c r="CW7" s="58">
        <v>13666.91624</v>
      </c>
      <c r="CX7" s="58">
        <v>13642.13673</v>
      </c>
      <c r="CY7" s="58">
        <v>13881.923349999999</v>
      </c>
      <c r="CZ7" s="58">
        <v>13959.40331</v>
      </c>
      <c r="DA7" s="58">
        <v>9937.4124090000005</v>
      </c>
      <c r="DB7" s="58">
        <v>13642.13673</v>
      </c>
      <c r="DC7" s="58">
        <v>13881.923349999999</v>
      </c>
      <c r="DD7" s="58">
        <v>11972.0452</v>
      </c>
      <c r="DE7" s="58">
        <v>10506.22457</v>
      </c>
      <c r="DF7" s="58">
        <v>13642.13673</v>
      </c>
      <c r="DG7" s="58">
        <v>13881.923349999999</v>
      </c>
      <c r="DH7" s="58">
        <v>13092.127049999999</v>
      </c>
      <c r="DI7" s="58">
        <v>8717.691906</v>
      </c>
      <c r="DJ7" s="58">
        <v>13642.13673</v>
      </c>
      <c r="DK7" s="58">
        <v>13881.923349999999</v>
      </c>
      <c r="DL7" s="58">
        <v>14038.891310000001</v>
      </c>
      <c r="DM7" s="58">
        <v>13316.46833</v>
      </c>
      <c r="DN7" s="58">
        <v>13570.413560000001</v>
      </c>
      <c r="DO7" s="58">
        <v>13881.923349999999</v>
      </c>
      <c r="DP7" s="58">
        <v>13967.67929</v>
      </c>
      <c r="DQ7" s="58">
        <v>7804.5307380000004</v>
      </c>
      <c r="DR7" s="58">
        <v>13642.13673</v>
      </c>
      <c r="DS7" s="58">
        <v>13881.923349999999</v>
      </c>
      <c r="DT7" s="58">
        <v>13816.52691</v>
      </c>
      <c r="DU7" s="58">
        <v>10275.398719999999</v>
      </c>
      <c r="DV7" s="58">
        <v>13577.525890000001</v>
      </c>
      <c r="DW7" s="58">
        <v>13881.923349999999</v>
      </c>
      <c r="DX7" s="58">
        <v>14038.891310000001</v>
      </c>
      <c r="DY7" s="58">
        <v>10846.764590000001</v>
      </c>
      <c r="DZ7" s="58">
        <v>13538.533229999999</v>
      </c>
      <c r="EA7" s="58">
        <v>13881.923349999999</v>
      </c>
      <c r="EB7" s="58">
        <v>12987.651620000001</v>
      </c>
      <c r="EC7" s="58">
        <v>13661.95724</v>
      </c>
      <c r="ED7" s="58">
        <v>13642.13673</v>
      </c>
      <c r="EE7" s="58">
        <v>13881.923349999999</v>
      </c>
      <c r="EF7" s="58">
        <v>14038.891310000001</v>
      </c>
      <c r="EG7" s="58">
        <v>13460.33417</v>
      </c>
      <c r="EH7" s="58">
        <v>13611.84276</v>
      </c>
      <c r="EI7" s="58">
        <v>13881.923349999999</v>
      </c>
      <c r="EJ7" s="58">
        <v>14038.891310000001</v>
      </c>
      <c r="EK7" s="58">
        <v>11178.008239999999</v>
      </c>
      <c r="EL7" s="58">
        <v>13642.13673</v>
      </c>
      <c r="EM7" s="58">
        <v>13854.6006</v>
      </c>
      <c r="EN7" s="58">
        <v>14038.891310000001</v>
      </c>
      <c r="EO7" s="58">
        <v>7744.0038629999999</v>
      </c>
      <c r="EP7" s="58">
        <v>13563.936729999999</v>
      </c>
      <c r="EQ7" s="58">
        <v>13881.923349999999</v>
      </c>
      <c r="ER7" s="58">
        <v>14038.891310000001</v>
      </c>
      <c r="ES7" s="58">
        <v>11684.66295</v>
      </c>
      <c r="ET7" s="58">
        <v>13584.47423</v>
      </c>
      <c r="EU7" s="58">
        <v>13259.054270000001</v>
      </c>
      <c r="EV7" s="58">
        <v>14038.891310000001</v>
      </c>
      <c r="EW7" s="58">
        <v>12785.10348</v>
      </c>
      <c r="EX7" s="58">
        <v>13642.13673</v>
      </c>
      <c r="EY7" s="58">
        <v>13879.235350000001</v>
      </c>
      <c r="EZ7" s="58">
        <v>14038.891310000001</v>
      </c>
      <c r="FA7" s="58">
        <v>10996.09124</v>
      </c>
      <c r="FB7" s="58">
        <v>13642.13673</v>
      </c>
    </row>
    <row r="8" spans="1:159" x14ac:dyDescent="0.25">
      <c r="B8" s="33" t="s">
        <v>3</v>
      </c>
      <c r="C8" s="58">
        <v>8946.3107110000001</v>
      </c>
      <c r="D8" s="58">
        <v>8171.9089819999999</v>
      </c>
      <c r="E8" s="58">
        <v>9250.0223000000005</v>
      </c>
      <c r="F8" s="58">
        <v>9628.6797289999995</v>
      </c>
      <c r="G8" s="58">
        <v>9970.7169620000004</v>
      </c>
      <c r="H8" s="58">
        <v>10344.83995</v>
      </c>
      <c r="I8" s="58">
        <v>9210.1815399999996</v>
      </c>
      <c r="J8" s="58">
        <v>9954.7994390000003</v>
      </c>
      <c r="K8" s="58">
        <v>9706.6566380000004</v>
      </c>
      <c r="L8" s="58">
        <v>9509.9119709999995</v>
      </c>
      <c r="M8" s="58">
        <v>10045.28297</v>
      </c>
      <c r="N8" s="58">
        <v>10166.0856</v>
      </c>
      <c r="O8" s="58">
        <v>9935.5657670000001</v>
      </c>
      <c r="P8" s="58">
        <v>9931.6893729999993</v>
      </c>
      <c r="Q8" s="58">
        <v>9511.1932550000001</v>
      </c>
      <c r="R8" s="58">
        <v>10475.52981</v>
      </c>
      <c r="S8" s="58">
        <v>11368.559660000001</v>
      </c>
      <c r="T8" s="58">
        <v>10401.45766</v>
      </c>
      <c r="U8" s="58">
        <v>10073.40064</v>
      </c>
      <c r="V8" s="58">
        <v>10498.11385</v>
      </c>
      <c r="W8" s="58">
        <v>11614.86436</v>
      </c>
      <c r="X8" s="58">
        <v>9863.9369170000009</v>
      </c>
      <c r="Y8" s="58">
        <v>10156.231889999999</v>
      </c>
      <c r="Z8" s="58">
        <v>11702.97921</v>
      </c>
      <c r="AA8" s="58">
        <v>9460.8825149999993</v>
      </c>
      <c r="AB8" s="58">
        <v>5701.9785949999996</v>
      </c>
      <c r="AC8" s="58">
        <v>5849.4999170000001</v>
      </c>
      <c r="AD8" s="58">
        <v>9247.9122160000006</v>
      </c>
      <c r="AE8" s="58">
        <v>10509.2598</v>
      </c>
      <c r="AF8" s="58">
        <v>10581.687760000001</v>
      </c>
      <c r="AG8" s="58">
        <v>4212.390472</v>
      </c>
      <c r="AH8" s="58">
        <v>10079.013730000001</v>
      </c>
      <c r="AI8" s="58">
        <v>10908.24595</v>
      </c>
      <c r="AJ8" s="58">
        <v>10027.18627</v>
      </c>
      <c r="AK8" s="58">
        <v>8635.9337460000006</v>
      </c>
      <c r="AL8" s="58">
        <v>9212.987787</v>
      </c>
      <c r="AM8" s="58">
        <v>12879.45465</v>
      </c>
      <c r="AN8" s="58">
        <v>4618.9555819999996</v>
      </c>
      <c r="AO8" s="58">
        <v>7986.237779</v>
      </c>
      <c r="AP8" s="58">
        <v>12879.45465</v>
      </c>
      <c r="AQ8" s="58">
        <v>12880.02313</v>
      </c>
      <c r="AR8" s="58">
        <v>10044.94975</v>
      </c>
      <c r="AS8" s="58">
        <v>12817.99525</v>
      </c>
      <c r="AT8" s="58">
        <v>12713.50447</v>
      </c>
      <c r="AU8" s="58">
        <v>12940.65048</v>
      </c>
      <c r="AV8" s="58">
        <v>12432.20242</v>
      </c>
      <c r="AW8" s="58">
        <v>11079.816339999999</v>
      </c>
      <c r="AX8" s="58">
        <v>13469.49173</v>
      </c>
      <c r="AY8" s="58">
        <v>14518.65698</v>
      </c>
      <c r="AZ8" s="58">
        <v>13392.113289999999</v>
      </c>
      <c r="BA8" s="58">
        <v>14518.65698</v>
      </c>
      <c r="BB8" s="58">
        <v>14518.65698</v>
      </c>
      <c r="BC8" s="58">
        <v>14600.42736</v>
      </c>
      <c r="BD8" s="58">
        <v>12909.93117</v>
      </c>
      <c r="BE8" s="58">
        <v>11678.623740000001</v>
      </c>
      <c r="BF8" s="58">
        <v>14600.42736</v>
      </c>
      <c r="BG8" s="58">
        <v>15159.993979999999</v>
      </c>
      <c r="BH8" s="58">
        <v>12102.96781</v>
      </c>
      <c r="BI8" s="58">
        <v>14088.024659999999</v>
      </c>
      <c r="BJ8" s="58">
        <v>14654.99164</v>
      </c>
      <c r="BK8" s="58">
        <v>15877.98446</v>
      </c>
      <c r="BL8" s="58">
        <v>13607.8426</v>
      </c>
      <c r="BM8" s="58">
        <v>14160.21852</v>
      </c>
      <c r="BN8" s="58">
        <v>15877.98446</v>
      </c>
      <c r="BO8" s="58">
        <v>15877.794959999999</v>
      </c>
      <c r="BP8" s="58">
        <v>12760.045050000001</v>
      </c>
      <c r="BQ8" s="58">
        <v>14785.36025</v>
      </c>
      <c r="BR8" s="58">
        <v>15666.508809999999</v>
      </c>
      <c r="BS8" s="58">
        <v>15877.794959999999</v>
      </c>
      <c r="BT8" s="58">
        <v>13358.46809</v>
      </c>
      <c r="BU8" s="58">
        <v>13835.759330000001</v>
      </c>
      <c r="BV8" s="58">
        <v>15877.794959999999</v>
      </c>
      <c r="BW8" s="58">
        <v>15877.794959999999</v>
      </c>
      <c r="BX8" s="58">
        <v>15512.07094</v>
      </c>
      <c r="BY8" s="58">
        <v>14761.67347</v>
      </c>
      <c r="BZ8" s="58">
        <v>15877.794959999999</v>
      </c>
      <c r="CA8" s="58">
        <v>16565.090830000001</v>
      </c>
      <c r="CB8" s="58">
        <v>15871.541649999999</v>
      </c>
      <c r="CC8" s="58">
        <v>16353.804679999999</v>
      </c>
      <c r="CD8" s="58">
        <v>16565.090830000001</v>
      </c>
      <c r="CE8" s="58">
        <v>17441.50203</v>
      </c>
      <c r="CF8" s="58">
        <v>17230.21587</v>
      </c>
      <c r="CG8" s="58">
        <v>15868.415000000001</v>
      </c>
      <c r="CH8" s="58">
        <v>17441.50203</v>
      </c>
      <c r="CI8" s="58">
        <v>18317.913219999999</v>
      </c>
      <c r="CJ8" s="58">
        <v>18317.913219999999</v>
      </c>
      <c r="CK8" s="58">
        <v>17913.342860000001</v>
      </c>
      <c r="CL8" s="58">
        <v>18317.913219999999</v>
      </c>
      <c r="CM8" s="58">
        <v>19194.513910000001</v>
      </c>
      <c r="CN8" s="58">
        <v>19014.494309999998</v>
      </c>
      <c r="CO8" s="58">
        <v>18894.20621</v>
      </c>
      <c r="CP8" s="58">
        <v>19194.513910000001</v>
      </c>
      <c r="CQ8" s="58">
        <v>20070.9251</v>
      </c>
      <c r="CR8" s="58">
        <v>19385.903160000002</v>
      </c>
      <c r="CS8" s="58">
        <v>19324.317510000001</v>
      </c>
      <c r="CT8" s="58">
        <v>20070.9251</v>
      </c>
      <c r="CU8" s="58">
        <v>20947.336289999999</v>
      </c>
      <c r="CV8" s="58">
        <v>20767.316699999999</v>
      </c>
      <c r="CW8" s="58">
        <v>20947.336289999999</v>
      </c>
      <c r="CX8" s="58">
        <v>20947.336289999999</v>
      </c>
      <c r="CY8" s="58">
        <v>21823.936979999999</v>
      </c>
      <c r="CZ8" s="58">
        <v>21823.936979999999</v>
      </c>
      <c r="DA8" s="58">
        <v>21797.407780000001</v>
      </c>
      <c r="DB8" s="58">
        <v>21823.936979999999</v>
      </c>
      <c r="DC8" s="58">
        <v>22700.348170000001</v>
      </c>
      <c r="DD8" s="58">
        <v>22700.348170000001</v>
      </c>
      <c r="DE8" s="58">
        <v>21965.110240000002</v>
      </c>
      <c r="DF8" s="58">
        <v>22700.348170000001</v>
      </c>
      <c r="DG8" s="58">
        <v>23576.75937</v>
      </c>
      <c r="DH8" s="58">
        <v>23576.75937</v>
      </c>
      <c r="DI8" s="58">
        <v>23576.75937</v>
      </c>
      <c r="DJ8" s="58">
        <v>23576.75937</v>
      </c>
      <c r="DK8" s="58">
        <v>23766.253680000002</v>
      </c>
      <c r="DL8" s="58">
        <v>23766.253680000002</v>
      </c>
      <c r="DM8" s="58">
        <v>23586.234079999998</v>
      </c>
      <c r="DN8" s="58">
        <v>23766.253680000002</v>
      </c>
      <c r="DO8" s="58">
        <v>23956.032230000001</v>
      </c>
      <c r="DP8" s="58">
        <v>23776.012630000001</v>
      </c>
      <c r="DQ8" s="58">
        <v>23776.012630000001</v>
      </c>
      <c r="DR8" s="58">
        <v>23956.032230000001</v>
      </c>
      <c r="DS8" s="58">
        <v>24145.526539999999</v>
      </c>
      <c r="DT8" s="58">
        <v>23766.537919999999</v>
      </c>
      <c r="DU8" s="58">
        <v>23965.506949999999</v>
      </c>
      <c r="DV8" s="58">
        <v>24145.526539999999</v>
      </c>
      <c r="DW8" s="58">
        <v>24335.020860000001</v>
      </c>
      <c r="DX8" s="58">
        <v>24335.020860000001</v>
      </c>
      <c r="DY8" s="58">
        <v>24335.020860000001</v>
      </c>
      <c r="DZ8" s="58">
        <v>24335.020860000001</v>
      </c>
      <c r="EA8" s="58">
        <v>24524.515169999999</v>
      </c>
      <c r="EB8" s="58">
        <v>24524.515169999999</v>
      </c>
      <c r="EC8" s="58">
        <v>23714.42698</v>
      </c>
      <c r="ED8" s="58">
        <v>24106.519759999999</v>
      </c>
      <c r="EE8" s="58">
        <v>24369.88781</v>
      </c>
      <c r="EF8" s="58">
        <v>24099.524290000001</v>
      </c>
      <c r="EG8" s="58">
        <v>24009.848620000001</v>
      </c>
      <c r="EH8" s="58">
        <v>24369.88781</v>
      </c>
      <c r="EI8" s="58">
        <v>24369.88781</v>
      </c>
      <c r="EJ8" s="58">
        <v>24369.88781</v>
      </c>
      <c r="EK8" s="58">
        <v>24180.393499999998</v>
      </c>
      <c r="EL8" s="58">
        <v>24369.88781</v>
      </c>
      <c r="EM8" s="58">
        <v>24369.88781</v>
      </c>
      <c r="EN8" s="58">
        <v>24369.88781</v>
      </c>
      <c r="EO8" s="58">
        <v>24369.88781</v>
      </c>
      <c r="EP8" s="58">
        <v>24369.88781</v>
      </c>
      <c r="EQ8" s="58">
        <v>23569.27434</v>
      </c>
      <c r="ER8" s="58">
        <v>24369.88781</v>
      </c>
      <c r="ES8" s="58">
        <v>22604.74829</v>
      </c>
      <c r="ET8" s="58">
        <v>24369.88781</v>
      </c>
      <c r="EU8" s="58">
        <v>24369.88781</v>
      </c>
      <c r="EV8" s="58">
        <v>24369.88781</v>
      </c>
      <c r="EW8" s="58">
        <v>22962.892540000001</v>
      </c>
      <c r="EX8" s="58">
        <v>23350.754290000001</v>
      </c>
      <c r="EY8" s="58">
        <v>24369.88781</v>
      </c>
      <c r="EZ8" s="58">
        <v>24369.88781</v>
      </c>
      <c r="FA8" s="58">
        <v>23698.13047</v>
      </c>
      <c r="FB8" s="58">
        <v>24369.88781</v>
      </c>
    </row>
    <row r="9" spans="1:159" x14ac:dyDescent="0.25">
      <c r="B9" s="33" t="s">
        <v>4</v>
      </c>
      <c r="C9" s="58">
        <v>2085.0024629999998</v>
      </c>
      <c r="D9" s="58">
        <v>1161.2249999999999</v>
      </c>
      <c r="E9" s="58">
        <v>1737.3</v>
      </c>
      <c r="F9" s="58">
        <v>1539.2538039999999</v>
      </c>
      <c r="G9" s="58">
        <v>1840.095</v>
      </c>
      <c r="H9" s="58">
        <v>2380.3200000000002</v>
      </c>
      <c r="I9" s="58">
        <v>2016.3</v>
      </c>
      <c r="J9" s="58">
        <v>2380.3200000000002</v>
      </c>
      <c r="K9" s="58">
        <v>2106.5700000000002</v>
      </c>
      <c r="L9" s="58">
        <v>1297.845</v>
      </c>
      <c r="M9" s="58">
        <v>2365.3200000000002</v>
      </c>
      <c r="N9" s="58">
        <v>2380.3200000000002</v>
      </c>
      <c r="O9" s="58">
        <v>2106.5700000000002</v>
      </c>
      <c r="P9" s="58">
        <v>1885.501168</v>
      </c>
      <c r="Q9" s="58">
        <v>1866.57</v>
      </c>
      <c r="R9" s="58">
        <v>2380.3200000000002</v>
      </c>
      <c r="S9" s="58">
        <v>1566.345</v>
      </c>
      <c r="T9" s="58">
        <v>1780.2449999999999</v>
      </c>
      <c r="U9" s="58">
        <v>2095.2449999999999</v>
      </c>
      <c r="V9" s="58">
        <v>2069.8200000000002</v>
      </c>
      <c r="W9" s="58">
        <v>2380.3200000000002</v>
      </c>
      <c r="X9" s="58">
        <v>2110.2449999999999</v>
      </c>
      <c r="Y9" s="58">
        <v>1913.7449999999999</v>
      </c>
      <c r="Z9" s="58">
        <v>2380.3200000000002</v>
      </c>
      <c r="AA9" s="58">
        <v>2110.2449999999999</v>
      </c>
      <c r="AB9" s="58">
        <v>1100.4749999999999</v>
      </c>
      <c r="AC9" s="58">
        <v>2380.3200000000002</v>
      </c>
      <c r="AD9" s="58">
        <v>2380.3200000000002</v>
      </c>
      <c r="AE9" s="58">
        <v>2365.2449999999999</v>
      </c>
      <c r="AF9" s="58">
        <v>2635.32</v>
      </c>
      <c r="AG9" s="58">
        <v>2091.4949999999999</v>
      </c>
      <c r="AH9" s="58">
        <v>2365.2449999999999</v>
      </c>
      <c r="AI9" s="58">
        <v>2361.5700000000002</v>
      </c>
      <c r="AJ9" s="58">
        <v>2361.5700000000002</v>
      </c>
      <c r="AK9" s="58">
        <v>2635.32</v>
      </c>
      <c r="AL9" s="58">
        <v>1896.4949999999999</v>
      </c>
      <c r="AM9" s="58">
        <v>2635.32</v>
      </c>
      <c r="AN9" s="58">
        <v>2165.0700000000002</v>
      </c>
      <c r="AO9" s="58">
        <v>2361.5700000000002</v>
      </c>
      <c r="AP9" s="58">
        <v>2361.5700000000002</v>
      </c>
      <c r="AQ9" s="58">
        <v>2635.32</v>
      </c>
      <c r="AR9" s="58">
        <v>2635.32</v>
      </c>
      <c r="AS9" s="58">
        <v>2361.5700000000002</v>
      </c>
      <c r="AT9" s="58">
        <v>2635.32</v>
      </c>
      <c r="AU9" s="58">
        <v>2635.32</v>
      </c>
      <c r="AV9" s="58">
        <v>2365.2449999999999</v>
      </c>
      <c r="AW9" s="58">
        <v>2361.5700000000002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583.12</v>
      </c>
      <c r="E10" s="58">
        <v>1813.1387500000001</v>
      </c>
      <c r="F10" s="58">
        <v>1813.1387500000001</v>
      </c>
      <c r="G10" s="58">
        <v>1813.1387500000001</v>
      </c>
      <c r="H10" s="58">
        <v>1583.79863</v>
      </c>
      <c r="I10" s="58">
        <v>1813.1387500000001</v>
      </c>
      <c r="J10" s="58">
        <v>1813.1387500000001</v>
      </c>
      <c r="K10" s="58">
        <v>1813.1387500000001</v>
      </c>
      <c r="L10" s="58">
        <v>1813.1387500000001</v>
      </c>
      <c r="M10" s="58">
        <v>1813.1387500000001</v>
      </c>
      <c r="N10" s="58">
        <v>1813.1387500000001</v>
      </c>
      <c r="O10" s="58">
        <v>1813.1387500000001</v>
      </c>
      <c r="P10" s="58">
        <v>1813.1387500000001</v>
      </c>
      <c r="Q10" s="58">
        <v>1813.1387500000001</v>
      </c>
      <c r="R10" s="58">
        <v>1813.1387500000001</v>
      </c>
      <c r="S10" s="58">
        <v>1813.1387500000001</v>
      </c>
      <c r="T10" s="58">
        <v>1813.1387500000001</v>
      </c>
      <c r="U10" s="58">
        <v>1813.1387500000001</v>
      </c>
      <c r="V10" s="58">
        <v>1813.1387500000001</v>
      </c>
      <c r="W10" s="58">
        <v>1813.1387500000001</v>
      </c>
      <c r="X10" s="58">
        <v>1813.1387500000001</v>
      </c>
      <c r="Y10" s="58">
        <v>1813.1387500000001</v>
      </c>
      <c r="Z10" s="58">
        <v>1813.1387500000001</v>
      </c>
      <c r="AA10" s="58">
        <v>1813.1387500000001</v>
      </c>
      <c r="AB10" s="58">
        <v>1813.1387500000001</v>
      </c>
      <c r="AC10" s="58">
        <v>1230.01875</v>
      </c>
      <c r="AD10" s="58">
        <v>1813.1387500000001</v>
      </c>
      <c r="AE10" s="58">
        <v>1813.1387500000001</v>
      </c>
      <c r="AF10" s="58">
        <v>1813.1387500000001</v>
      </c>
      <c r="AG10" s="58">
        <v>1813.1387500000001</v>
      </c>
      <c r="AH10" s="58">
        <v>1813.1387500000001</v>
      </c>
      <c r="AI10" s="58">
        <v>1813.1387500000001</v>
      </c>
      <c r="AJ10" s="58">
        <v>1813.1387500000001</v>
      </c>
      <c r="AK10" s="58">
        <v>583.12</v>
      </c>
      <c r="AL10" s="58">
        <v>1813.1387500000001</v>
      </c>
      <c r="AM10" s="58">
        <v>1813.1387500000001</v>
      </c>
      <c r="AN10" s="58">
        <v>1813.1387500000001</v>
      </c>
      <c r="AO10" s="58">
        <v>903.68587509999998</v>
      </c>
      <c r="AP10" s="58">
        <v>1813.1387500000001</v>
      </c>
      <c r="AQ10" s="58">
        <v>1813.1387500000001</v>
      </c>
      <c r="AR10" s="58">
        <v>0</v>
      </c>
      <c r="AS10" s="58">
        <v>1813.1387500000001</v>
      </c>
      <c r="AT10" s="58">
        <v>1813.1387500000001</v>
      </c>
      <c r="AU10" s="58">
        <v>1813.1387500000001</v>
      </c>
      <c r="AV10" s="58">
        <v>1813.1387500000001</v>
      </c>
      <c r="AW10" s="58">
        <v>1813.1387500000001</v>
      </c>
      <c r="AX10" s="58">
        <v>1813.1387500000001</v>
      </c>
      <c r="AY10" s="58">
        <v>1813.1387500000001</v>
      </c>
      <c r="AZ10" s="58">
        <v>1813.1387500000001</v>
      </c>
      <c r="BA10" s="58">
        <v>1813.1387500000001</v>
      </c>
      <c r="BB10" s="58">
        <v>1813.1387500000001</v>
      </c>
      <c r="BC10" s="58">
        <v>1813.1387500000001</v>
      </c>
      <c r="BD10" s="58">
        <v>1813.1387500000001</v>
      </c>
      <c r="BE10" s="58">
        <v>1813.1387500000001</v>
      </c>
      <c r="BF10" s="58">
        <v>1813.1387500000001</v>
      </c>
      <c r="BG10" s="58">
        <v>3144.336292</v>
      </c>
      <c r="BH10" s="58">
        <v>3144.336292</v>
      </c>
      <c r="BI10" s="58">
        <v>3144.336292</v>
      </c>
      <c r="BJ10" s="58">
        <v>3144.336292</v>
      </c>
      <c r="BK10" s="58">
        <v>3144.336292</v>
      </c>
      <c r="BL10" s="58">
        <v>3144.336292</v>
      </c>
      <c r="BM10" s="58">
        <v>3144.336292</v>
      </c>
      <c r="BN10" s="58">
        <v>3144.336292</v>
      </c>
      <c r="BO10" s="58">
        <v>3144.336292</v>
      </c>
      <c r="BP10" s="58">
        <v>2922.7647700000002</v>
      </c>
      <c r="BQ10" s="58">
        <v>3144.336292</v>
      </c>
      <c r="BR10" s="58">
        <v>3144.336292</v>
      </c>
      <c r="BS10" s="58">
        <v>4178.0546189999995</v>
      </c>
      <c r="BT10" s="58">
        <v>4178.0546189999995</v>
      </c>
      <c r="BU10" s="58">
        <v>4178.0546189999995</v>
      </c>
      <c r="BV10" s="58">
        <v>4178.0546189999995</v>
      </c>
      <c r="BW10" s="58">
        <v>4178.0546189999995</v>
      </c>
      <c r="BX10" s="58">
        <v>4178.0546189999995</v>
      </c>
      <c r="BY10" s="58">
        <v>4178.0546189999995</v>
      </c>
      <c r="BZ10" s="58">
        <v>4178.0546189999995</v>
      </c>
      <c r="CA10" s="58">
        <v>4178.0546189999995</v>
      </c>
      <c r="CB10" s="58">
        <v>4178.0546189999995</v>
      </c>
      <c r="CC10" s="58">
        <v>4178.0546189999995</v>
      </c>
      <c r="CD10" s="58">
        <v>4178.0546189999995</v>
      </c>
      <c r="CE10" s="58">
        <v>4178.0546189999995</v>
      </c>
      <c r="CF10" s="58">
        <v>3144.336292</v>
      </c>
      <c r="CG10" s="58">
        <v>4178.0546189999995</v>
      </c>
      <c r="CH10" s="58">
        <v>4178.0546189999995</v>
      </c>
      <c r="CI10" s="58">
        <v>4178.0546189999995</v>
      </c>
      <c r="CJ10" s="58">
        <v>4178.0546189999995</v>
      </c>
      <c r="CK10" s="58">
        <v>4178.0546189999995</v>
      </c>
      <c r="CL10" s="58">
        <v>4178.0546189999995</v>
      </c>
      <c r="CM10" s="58">
        <v>4178.0546189999995</v>
      </c>
      <c r="CN10" s="58">
        <v>4178.0546189999995</v>
      </c>
      <c r="CO10" s="58">
        <v>4178.0546189999995</v>
      </c>
      <c r="CP10" s="58">
        <v>4178.0546189999995</v>
      </c>
      <c r="CQ10" s="58">
        <v>4178.0546189999995</v>
      </c>
      <c r="CR10" s="58">
        <v>4178.0546189999995</v>
      </c>
      <c r="CS10" s="58">
        <v>4178.0546189999995</v>
      </c>
      <c r="CT10" s="58">
        <v>4178.0546189999995</v>
      </c>
      <c r="CU10" s="58">
        <v>4178.0546189999995</v>
      </c>
      <c r="CV10" s="58">
        <v>4178.0546189999995</v>
      </c>
      <c r="CW10" s="58">
        <v>4178.0546189999995</v>
      </c>
      <c r="CX10" s="58">
        <v>4178.0546189999995</v>
      </c>
      <c r="CY10" s="58">
        <v>4178.0546189999995</v>
      </c>
      <c r="CZ10" s="58">
        <v>4178.0546189999995</v>
      </c>
      <c r="DA10" s="58">
        <v>4178.0546189999995</v>
      </c>
      <c r="DB10" s="58">
        <v>4178.0546189999995</v>
      </c>
      <c r="DC10" s="58">
        <v>4178.0546189999995</v>
      </c>
      <c r="DD10" s="58">
        <v>4178.0546189999995</v>
      </c>
      <c r="DE10" s="58">
        <v>4178.0546189999995</v>
      </c>
      <c r="DF10" s="58">
        <v>4178.0546189999995</v>
      </c>
      <c r="DG10" s="58">
        <v>4178.0546189999995</v>
      </c>
      <c r="DH10" s="58">
        <v>4178.0546189999995</v>
      </c>
      <c r="DI10" s="58">
        <v>4178.0546189999995</v>
      </c>
      <c r="DJ10" s="58">
        <v>4178.0546189999995</v>
      </c>
      <c r="DK10" s="58">
        <v>4178.0546189999995</v>
      </c>
      <c r="DL10" s="58">
        <v>4178.0546189999995</v>
      </c>
      <c r="DM10" s="58">
        <v>4178.0546189999995</v>
      </c>
      <c r="DN10" s="58">
        <v>4178.0546189999995</v>
      </c>
      <c r="DO10" s="58">
        <v>4178.0546189999995</v>
      </c>
      <c r="DP10" s="58">
        <v>4178.0546189999995</v>
      </c>
      <c r="DQ10" s="58">
        <v>4178.0546189999995</v>
      </c>
      <c r="DR10" s="58">
        <v>4178.0546189999995</v>
      </c>
      <c r="DS10" s="58">
        <v>4178.0546189999995</v>
      </c>
      <c r="DT10" s="58">
        <v>4178.0546189999995</v>
      </c>
      <c r="DU10" s="58">
        <v>4178.0546189999995</v>
      </c>
      <c r="DV10" s="58">
        <v>4178.0546189999995</v>
      </c>
      <c r="DW10" s="58">
        <v>4178.0546189999995</v>
      </c>
      <c r="DX10" s="58">
        <v>4178.0546189999995</v>
      </c>
      <c r="DY10" s="58">
        <v>4178.0546189999995</v>
      </c>
      <c r="DZ10" s="58">
        <v>4178.0546189999995</v>
      </c>
      <c r="EA10" s="58">
        <v>4178.0546189999995</v>
      </c>
      <c r="EB10" s="58">
        <v>4178.0546189999995</v>
      </c>
      <c r="EC10" s="58">
        <v>4178.0546189999995</v>
      </c>
      <c r="ED10" s="58">
        <v>4178.0546189999995</v>
      </c>
      <c r="EE10" s="58">
        <v>4178.0546189999995</v>
      </c>
      <c r="EF10" s="58">
        <v>4178.0546189999995</v>
      </c>
      <c r="EG10" s="58">
        <v>4178.0546189999995</v>
      </c>
      <c r="EH10" s="58">
        <v>4178.0546189999995</v>
      </c>
      <c r="EI10" s="58">
        <v>4178.0546189999995</v>
      </c>
      <c r="EJ10" s="58">
        <v>4178.0546189999995</v>
      </c>
      <c r="EK10" s="58">
        <v>4178.0546189999995</v>
      </c>
      <c r="EL10" s="58">
        <v>4178.0546189999995</v>
      </c>
      <c r="EM10" s="58">
        <v>4178.0546189999995</v>
      </c>
      <c r="EN10" s="58">
        <v>4178.0546189999995</v>
      </c>
      <c r="EO10" s="58">
        <v>4178.0546189999995</v>
      </c>
      <c r="EP10" s="58">
        <v>4178.0546189999995</v>
      </c>
      <c r="EQ10" s="58">
        <v>4178.0546189999995</v>
      </c>
      <c r="ER10" s="58">
        <v>4178.0546189999995</v>
      </c>
      <c r="ES10" s="58">
        <v>4178.0546189999995</v>
      </c>
      <c r="ET10" s="58">
        <v>4178.0546189999995</v>
      </c>
      <c r="EU10" s="58">
        <v>4178.0546189999995</v>
      </c>
      <c r="EV10" s="58">
        <v>4178.0546189999995</v>
      </c>
      <c r="EW10" s="58">
        <v>4178.0546189999995</v>
      </c>
      <c r="EX10" s="58">
        <v>4178.0546189999995</v>
      </c>
      <c r="EY10" s="58">
        <v>4178.0546189999995</v>
      </c>
      <c r="EZ10" s="58">
        <v>4178.0546189999995</v>
      </c>
      <c r="FA10" s="58">
        <v>4178.0546189999995</v>
      </c>
      <c r="FB10" s="58">
        <v>4178.0546189999995</v>
      </c>
    </row>
    <row r="11" spans="1:159" x14ac:dyDescent="0.25">
      <c r="B11" s="33" t="s">
        <v>58</v>
      </c>
      <c r="C11" s="58">
        <v>2506.358193</v>
      </c>
      <c r="D11" s="58">
        <v>2567.0116429999998</v>
      </c>
      <c r="E11" s="58">
        <v>3122.57989</v>
      </c>
      <c r="F11" s="58">
        <v>3609.1203420000002</v>
      </c>
      <c r="G11" s="58">
        <v>3471.3579770000001</v>
      </c>
      <c r="H11" s="58">
        <v>4610.5101350000004</v>
      </c>
      <c r="I11" s="58">
        <v>3278.3726029999998</v>
      </c>
      <c r="J11" s="58">
        <v>3611.8976379999999</v>
      </c>
      <c r="K11" s="58">
        <v>2817.4276890000001</v>
      </c>
      <c r="L11" s="58">
        <v>3340.677036</v>
      </c>
      <c r="M11" s="58">
        <v>4540.0257320000001</v>
      </c>
      <c r="N11" s="58">
        <v>3552.4615429999999</v>
      </c>
      <c r="O11" s="58">
        <v>3651.8658919999998</v>
      </c>
      <c r="P11" s="58">
        <v>3156.1917800000001</v>
      </c>
      <c r="Q11" s="58">
        <v>3081.6995219999999</v>
      </c>
      <c r="R11" s="58">
        <v>3623.6312400000002</v>
      </c>
      <c r="S11" s="58">
        <v>3352.757298</v>
      </c>
      <c r="T11" s="58">
        <v>3339.9436719999999</v>
      </c>
      <c r="U11" s="58">
        <v>4495.4945690000004</v>
      </c>
      <c r="V11" s="58">
        <v>4126.4543970000004</v>
      </c>
      <c r="W11" s="58">
        <v>4791.0980250000002</v>
      </c>
      <c r="X11" s="58">
        <v>4217.411666</v>
      </c>
      <c r="Y11" s="58">
        <v>4491.1063750000003</v>
      </c>
      <c r="Z11" s="58">
        <v>3630.0190980000002</v>
      </c>
      <c r="AA11" s="58">
        <v>4054.4120739999998</v>
      </c>
      <c r="AB11" s="58">
        <v>3254.5764840000002</v>
      </c>
      <c r="AC11" s="58">
        <v>3676.2159109999998</v>
      </c>
      <c r="AD11" s="58">
        <v>3627.296409</v>
      </c>
      <c r="AE11" s="58">
        <v>4146.2565519999998</v>
      </c>
      <c r="AF11" s="58">
        <v>3644.7598549999998</v>
      </c>
      <c r="AG11" s="58">
        <v>3203.7825910000001</v>
      </c>
      <c r="AH11" s="58">
        <v>3985.5081279999999</v>
      </c>
      <c r="AI11" s="58">
        <v>4624.0437169999996</v>
      </c>
      <c r="AJ11" s="58">
        <v>3433.0084750000001</v>
      </c>
      <c r="AK11" s="58">
        <v>4728.6658669999997</v>
      </c>
      <c r="AL11" s="58">
        <v>4535.6673629999996</v>
      </c>
      <c r="AM11" s="58">
        <v>4409.1799099999998</v>
      </c>
      <c r="AN11" s="58">
        <v>4218.0135140000002</v>
      </c>
      <c r="AO11" s="58">
        <v>4531.7827299999999</v>
      </c>
      <c r="AP11" s="58">
        <v>3920.0950910000001</v>
      </c>
      <c r="AQ11" s="58">
        <v>4872.777744</v>
      </c>
      <c r="AR11" s="58">
        <v>4872.777744</v>
      </c>
      <c r="AS11" s="58">
        <v>4390.3252259999999</v>
      </c>
      <c r="AT11" s="58">
        <v>4872.777744</v>
      </c>
      <c r="AU11" s="58">
        <v>4693.6910369999996</v>
      </c>
      <c r="AV11" s="58">
        <v>4379.3199729999997</v>
      </c>
      <c r="AW11" s="58">
        <v>3785.634294</v>
      </c>
      <c r="AX11" s="58">
        <v>4693.6910369999996</v>
      </c>
      <c r="AY11" s="58">
        <v>3761.75801</v>
      </c>
      <c r="AZ11" s="58">
        <v>3439.6176799999998</v>
      </c>
      <c r="BA11" s="58">
        <v>3439.6176799999998</v>
      </c>
      <c r="BB11" s="58">
        <v>3761.75801</v>
      </c>
      <c r="BC11" s="58">
        <v>2309.6630970000001</v>
      </c>
      <c r="BD11" s="58">
        <v>1981.07996</v>
      </c>
      <c r="BE11" s="58">
        <v>2309.6630970000001</v>
      </c>
      <c r="BF11" s="58">
        <v>2309.6630970000001</v>
      </c>
      <c r="BG11" s="58">
        <v>2149.718222</v>
      </c>
      <c r="BH11" s="58">
        <v>2149.718222</v>
      </c>
      <c r="BI11" s="58">
        <v>2026.54692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381.11264660000001</v>
      </c>
      <c r="D12" s="58">
        <v>3556.3875899999998</v>
      </c>
      <c r="E12" s="58">
        <v>4927.4521699999996</v>
      </c>
      <c r="F12" s="58">
        <v>3263.7133159999998</v>
      </c>
      <c r="G12" s="58">
        <v>412.32563640000001</v>
      </c>
      <c r="H12" s="58">
        <v>4105.26458</v>
      </c>
      <c r="I12" s="58">
        <v>5126.6430659999996</v>
      </c>
      <c r="J12" s="58">
        <v>3412.920928</v>
      </c>
      <c r="K12" s="58">
        <v>660.59114399999999</v>
      </c>
      <c r="L12" s="58">
        <v>4467.8283629999996</v>
      </c>
      <c r="M12" s="58">
        <v>6398.2341660000002</v>
      </c>
      <c r="N12" s="58">
        <v>3935.8323799999998</v>
      </c>
      <c r="O12" s="58">
        <v>727.37436009999999</v>
      </c>
      <c r="P12" s="58">
        <v>4511.0079660000001</v>
      </c>
      <c r="Q12" s="58">
        <v>6122.048871</v>
      </c>
      <c r="R12" s="58">
        <v>4009.431051</v>
      </c>
      <c r="S12" s="58">
        <v>733.40147669999999</v>
      </c>
      <c r="T12" s="58">
        <v>4738.0061859999996</v>
      </c>
      <c r="U12" s="58">
        <v>6454.9695469999997</v>
      </c>
      <c r="V12" s="58">
        <v>4497.2946419999998</v>
      </c>
      <c r="W12" s="58">
        <v>784.2679928</v>
      </c>
      <c r="X12" s="58">
        <v>4882.8482629999999</v>
      </c>
      <c r="Y12" s="58">
        <v>6652.6462149999998</v>
      </c>
      <c r="Z12" s="58">
        <v>4264.7809109999998</v>
      </c>
      <c r="AA12" s="58">
        <v>925.48094119999996</v>
      </c>
      <c r="AB12" s="58">
        <v>5044.9707820000003</v>
      </c>
      <c r="AC12" s="58">
        <v>6195.296832</v>
      </c>
      <c r="AD12" s="58">
        <v>4425.0022499999995</v>
      </c>
      <c r="AE12" s="58">
        <v>1096.1529379999999</v>
      </c>
      <c r="AF12" s="58">
        <v>5032.0967819999996</v>
      </c>
      <c r="AG12" s="58">
        <v>6863.0217759999996</v>
      </c>
      <c r="AH12" s="58">
        <v>4638.6066099999998</v>
      </c>
      <c r="AI12" s="58">
        <v>937.71425790000001</v>
      </c>
      <c r="AJ12" s="58">
        <v>5090.8740889999999</v>
      </c>
      <c r="AK12" s="58">
        <v>6797.813204</v>
      </c>
      <c r="AL12" s="58">
        <v>4810.3507410000002</v>
      </c>
      <c r="AM12" s="58">
        <v>1132.5934010000001</v>
      </c>
      <c r="AN12" s="58">
        <v>5347.929529</v>
      </c>
      <c r="AO12" s="58">
        <v>6594.5694370000001</v>
      </c>
      <c r="AP12" s="58">
        <v>4502.2041499999996</v>
      </c>
      <c r="AQ12" s="58">
        <v>1270.9305730000001</v>
      </c>
      <c r="AR12" s="58">
        <v>5822.3915909999996</v>
      </c>
      <c r="AS12" s="58">
        <v>8482.5426239999997</v>
      </c>
      <c r="AT12" s="58">
        <v>5902.3348720000004</v>
      </c>
      <c r="AU12" s="58">
        <v>1270.9305730000001</v>
      </c>
      <c r="AV12" s="58">
        <v>6674.2355889999999</v>
      </c>
      <c r="AW12" s="58">
        <v>8502.5226239999993</v>
      </c>
      <c r="AX12" s="58">
        <v>5902.3348720000004</v>
      </c>
      <c r="AY12" s="58">
        <v>1245.070751</v>
      </c>
      <c r="AZ12" s="58">
        <v>5718.8553089999996</v>
      </c>
      <c r="BA12" s="58">
        <v>8979.2676329999995</v>
      </c>
      <c r="BB12" s="58">
        <v>5885.5888800000002</v>
      </c>
      <c r="BC12" s="58">
        <v>1245.070751</v>
      </c>
      <c r="BD12" s="58">
        <v>6194.1115099999997</v>
      </c>
      <c r="BE12" s="58">
        <v>7671.0369659999997</v>
      </c>
      <c r="BF12" s="58">
        <v>5885.5888800000002</v>
      </c>
      <c r="BG12" s="58">
        <v>1245.070751</v>
      </c>
      <c r="BH12" s="58">
        <v>6659.0085689999996</v>
      </c>
      <c r="BI12" s="58">
        <v>8979.2676329999995</v>
      </c>
      <c r="BJ12" s="58">
        <v>5885.5888800000002</v>
      </c>
      <c r="BK12" s="58">
        <v>1254.6512520000001</v>
      </c>
      <c r="BL12" s="58">
        <v>6752.4184590000004</v>
      </c>
      <c r="BM12" s="58">
        <v>8876.3949329999996</v>
      </c>
      <c r="BN12" s="58">
        <v>5967.0231439999998</v>
      </c>
      <c r="BO12" s="58">
        <v>1354.4261759999999</v>
      </c>
      <c r="BP12" s="58">
        <v>7706.5044850000004</v>
      </c>
      <c r="BQ12" s="58">
        <v>10113.56804</v>
      </c>
      <c r="BR12" s="58">
        <v>6815.1099949999998</v>
      </c>
      <c r="BS12" s="58">
        <v>1558.7029669999999</v>
      </c>
      <c r="BT12" s="58">
        <v>9716.9226739999995</v>
      </c>
      <c r="BU12" s="58">
        <v>12890.07782</v>
      </c>
      <c r="BV12" s="58">
        <v>8551.462716</v>
      </c>
      <c r="BW12" s="58">
        <v>1558.7029669999999</v>
      </c>
      <c r="BX12" s="58">
        <v>6653.0826740000002</v>
      </c>
      <c r="BY12" s="58">
        <v>13213.30255</v>
      </c>
      <c r="BZ12" s="58">
        <v>8551.462716</v>
      </c>
      <c r="CA12" s="58">
        <v>1299.7762270000001</v>
      </c>
      <c r="CB12" s="58">
        <v>9563.0288349999992</v>
      </c>
      <c r="CC12" s="58">
        <v>13104.42281</v>
      </c>
      <c r="CD12" s="58">
        <v>8382.5641759999999</v>
      </c>
      <c r="CE12" s="58">
        <v>1299.7762270000001</v>
      </c>
      <c r="CF12" s="58">
        <v>9563.0288349999992</v>
      </c>
      <c r="CG12" s="58">
        <v>13089.26081</v>
      </c>
      <c r="CH12" s="58">
        <v>8382.5641759999999</v>
      </c>
      <c r="CI12" s="58">
        <v>1299.7762270000001</v>
      </c>
      <c r="CJ12" s="58">
        <v>9558.3488350000007</v>
      </c>
      <c r="CK12" s="58">
        <v>13104.42281</v>
      </c>
      <c r="CL12" s="58">
        <v>8382.5641759999999</v>
      </c>
      <c r="CM12" s="58">
        <v>1299.7762270000001</v>
      </c>
      <c r="CN12" s="58">
        <v>9563.0288349999992</v>
      </c>
      <c r="CO12" s="58">
        <v>13104.42281</v>
      </c>
      <c r="CP12" s="58">
        <v>8382.5641759999999</v>
      </c>
      <c r="CQ12" s="58">
        <v>1299.7762270000001</v>
      </c>
      <c r="CR12" s="58">
        <v>9563.0288349999992</v>
      </c>
      <c r="CS12" s="58">
        <v>12935.525809999999</v>
      </c>
      <c r="CT12" s="58">
        <v>8382.5641759999999</v>
      </c>
      <c r="CU12" s="58">
        <v>1292.882691</v>
      </c>
      <c r="CV12" s="58">
        <v>9558.991865</v>
      </c>
      <c r="CW12" s="58">
        <v>13101.61008</v>
      </c>
      <c r="CX12" s="58">
        <v>8378.1191259999996</v>
      </c>
      <c r="CY12" s="58">
        <v>1292.882691</v>
      </c>
      <c r="CZ12" s="58">
        <v>9558.991865</v>
      </c>
      <c r="DA12" s="58">
        <v>12966.23508</v>
      </c>
      <c r="DB12" s="58">
        <v>8378.1191259999996</v>
      </c>
      <c r="DC12" s="58">
        <v>1292.882691</v>
      </c>
      <c r="DD12" s="58">
        <v>9558.991865</v>
      </c>
      <c r="DE12" s="58">
        <v>13101.61008</v>
      </c>
      <c r="DF12" s="58">
        <v>8378.1191259999996</v>
      </c>
      <c r="DG12" s="58">
        <v>1292.882691</v>
      </c>
      <c r="DH12" s="58">
        <v>9558.991865</v>
      </c>
      <c r="DI12" s="58">
        <v>13101.61008</v>
      </c>
      <c r="DJ12" s="58">
        <v>8378.1191259999996</v>
      </c>
      <c r="DK12" s="58">
        <v>1292.882691</v>
      </c>
      <c r="DL12" s="58">
        <v>9558.991865</v>
      </c>
      <c r="DM12" s="58">
        <v>13101.61008</v>
      </c>
      <c r="DN12" s="58">
        <v>8378.1191259999996</v>
      </c>
      <c r="DO12" s="58">
        <v>1292.882691</v>
      </c>
      <c r="DP12" s="58">
        <v>9558.991865</v>
      </c>
      <c r="DQ12" s="58">
        <v>13101.61008</v>
      </c>
      <c r="DR12" s="58">
        <v>8378.1191259999996</v>
      </c>
      <c r="DS12" s="58">
        <v>1292.882691</v>
      </c>
      <c r="DT12" s="58">
        <v>9558.991865</v>
      </c>
      <c r="DU12" s="58">
        <v>13101.61008</v>
      </c>
      <c r="DV12" s="58">
        <v>8378.1191259999996</v>
      </c>
      <c r="DW12" s="58">
        <v>1292.882691</v>
      </c>
      <c r="DX12" s="58">
        <v>9558.991865</v>
      </c>
      <c r="DY12" s="58">
        <v>13101.61008</v>
      </c>
      <c r="DZ12" s="58">
        <v>8378.1191259999996</v>
      </c>
      <c r="EA12" s="58">
        <v>1292.882691</v>
      </c>
      <c r="EB12" s="58">
        <v>9558.991865</v>
      </c>
      <c r="EC12" s="58">
        <v>13101.61008</v>
      </c>
      <c r="ED12" s="58">
        <v>8378.1191259999996</v>
      </c>
      <c r="EE12" s="58">
        <v>1292.882691</v>
      </c>
      <c r="EF12" s="58">
        <v>9558.991865</v>
      </c>
      <c r="EG12" s="58">
        <v>13101.61008</v>
      </c>
      <c r="EH12" s="58">
        <v>8378.1191259999996</v>
      </c>
      <c r="EI12" s="58">
        <v>960.13819130000002</v>
      </c>
      <c r="EJ12" s="58">
        <v>9361.3473649999996</v>
      </c>
      <c r="EK12" s="58">
        <v>12961.86558</v>
      </c>
      <c r="EL12" s="58">
        <v>8161.174626</v>
      </c>
      <c r="EM12" s="58">
        <v>960.13819130000002</v>
      </c>
      <c r="EN12" s="58">
        <v>9361.3473649999996</v>
      </c>
      <c r="EO12" s="58">
        <v>12961.86558</v>
      </c>
      <c r="EP12" s="58">
        <v>8161.174626</v>
      </c>
      <c r="EQ12" s="58">
        <v>960.13819130000002</v>
      </c>
      <c r="ER12" s="58">
        <v>9361.3473649999996</v>
      </c>
      <c r="ES12" s="58">
        <v>12961.86558</v>
      </c>
      <c r="ET12" s="58">
        <v>8161.174626</v>
      </c>
      <c r="EU12" s="58">
        <v>960.13819130000002</v>
      </c>
      <c r="EV12" s="58">
        <v>9361.3473649999996</v>
      </c>
      <c r="EW12" s="58">
        <v>12961.86558</v>
      </c>
      <c r="EX12" s="58">
        <v>8161.174626</v>
      </c>
      <c r="EY12" s="58">
        <v>960.13819130000002</v>
      </c>
      <c r="EZ12" s="58">
        <v>9361.3473649999996</v>
      </c>
      <c r="FA12" s="58">
        <v>12961.86558</v>
      </c>
      <c r="FB12" s="58">
        <v>8161.174626</v>
      </c>
    </row>
    <row r="13" spans="1:159" x14ac:dyDescent="0.25">
      <c r="B13" s="33" t="s">
        <v>7</v>
      </c>
      <c r="C13" s="58">
        <v>258.67312500000003</v>
      </c>
      <c r="D13" s="58">
        <v>300.11066369999998</v>
      </c>
      <c r="E13" s="58">
        <v>441.48883060000003</v>
      </c>
      <c r="F13" s="58">
        <v>310.95468740000001</v>
      </c>
      <c r="G13" s="58">
        <v>498.27636580000001</v>
      </c>
      <c r="H13" s="58">
        <v>904.17006189999995</v>
      </c>
      <c r="I13" s="58">
        <v>394.87562739999998</v>
      </c>
      <c r="J13" s="58">
        <v>767.82744860000003</v>
      </c>
      <c r="K13" s="58">
        <v>404.29153639999998</v>
      </c>
      <c r="L13" s="58">
        <v>612.39704080000001</v>
      </c>
      <c r="M13" s="58">
        <v>1493.4167359999999</v>
      </c>
      <c r="N13" s="58">
        <v>934.57892449999997</v>
      </c>
      <c r="O13" s="58">
        <v>480.38752119999998</v>
      </c>
      <c r="P13" s="58">
        <v>604.51503090000006</v>
      </c>
      <c r="Q13" s="58">
        <v>792.21071540000003</v>
      </c>
      <c r="R13" s="58">
        <v>1203.578088</v>
      </c>
      <c r="S13" s="58">
        <v>743.69786429999999</v>
      </c>
      <c r="T13" s="58">
        <v>1305.6882049999999</v>
      </c>
      <c r="U13" s="58">
        <v>2852.6520340000002</v>
      </c>
      <c r="V13" s="58">
        <v>2095.8229609999999</v>
      </c>
      <c r="W13" s="58">
        <v>1475.199404</v>
      </c>
      <c r="X13" s="58">
        <v>1905.9226000000001</v>
      </c>
      <c r="Y13" s="58">
        <v>2939.9235450000001</v>
      </c>
      <c r="Z13" s="58">
        <v>1502.586726</v>
      </c>
      <c r="AA13" s="58">
        <v>2306.4647930000001</v>
      </c>
      <c r="AB13" s="58">
        <v>1924.3314029999999</v>
      </c>
      <c r="AC13" s="58">
        <v>3020.082899</v>
      </c>
      <c r="AD13" s="58">
        <v>2343.4204340000001</v>
      </c>
      <c r="AE13" s="58">
        <v>2851.4105570000002</v>
      </c>
      <c r="AF13" s="58">
        <v>1636.049769</v>
      </c>
      <c r="AG13" s="58">
        <v>2240.3287949999999</v>
      </c>
      <c r="AH13" s="58">
        <v>3403.9988360000002</v>
      </c>
      <c r="AI13" s="58">
        <v>1240.2940169999999</v>
      </c>
      <c r="AJ13" s="58">
        <v>1389.0666530000001</v>
      </c>
      <c r="AK13" s="58">
        <v>4621.5609729999996</v>
      </c>
      <c r="AL13" s="58">
        <v>4419.6100479999996</v>
      </c>
      <c r="AM13" s="58">
        <v>2414.653198</v>
      </c>
      <c r="AN13" s="58">
        <v>2884.693671</v>
      </c>
      <c r="AO13" s="58">
        <v>3326.0783919999999</v>
      </c>
      <c r="AP13" s="58">
        <v>1928.4407060000001</v>
      </c>
      <c r="AQ13" s="58">
        <v>3458.9761669999998</v>
      </c>
      <c r="AR13" s="58">
        <v>3658.9419029999999</v>
      </c>
      <c r="AS13" s="58">
        <v>2367.1189869999998</v>
      </c>
      <c r="AT13" s="58">
        <v>4727.9371650000003</v>
      </c>
      <c r="AU13" s="58">
        <v>4761.6773709999998</v>
      </c>
      <c r="AV13" s="58">
        <v>5379.4011460000002</v>
      </c>
      <c r="AW13" s="58">
        <v>4762.3271770000001</v>
      </c>
      <c r="AX13" s="58">
        <v>6504.3478969999996</v>
      </c>
      <c r="AY13" s="58">
        <v>5340.5197029999999</v>
      </c>
      <c r="AZ13" s="58">
        <v>6037.1765230000001</v>
      </c>
      <c r="BA13" s="58">
        <v>5118.429787</v>
      </c>
      <c r="BB13" s="58">
        <v>7293.6783500000001</v>
      </c>
      <c r="BC13" s="58">
        <v>7147.2335620000003</v>
      </c>
      <c r="BD13" s="58">
        <v>6750.8081490000004</v>
      </c>
      <c r="BE13" s="58">
        <v>11322.385829999999</v>
      </c>
      <c r="BF13" s="58">
        <v>9757.3536650000005</v>
      </c>
      <c r="BG13" s="58">
        <v>7625.8616430000002</v>
      </c>
      <c r="BH13" s="58">
        <v>8633.8786999999993</v>
      </c>
      <c r="BI13" s="58">
        <v>8811.7438050000001</v>
      </c>
      <c r="BJ13" s="58">
        <v>10410.028319999999</v>
      </c>
      <c r="BK13" s="58">
        <v>8685.3439770000005</v>
      </c>
      <c r="BL13" s="58">
        <v>7347.9576630000001</v>
      </c>
      <c r="BM13" s="58">
        <v>7296.9051259999997</v>
      </c>
      <c r="BN13" s="58">
        <v>11853.935530000001</v>
      </c>
      <c r="BO13" s="58">
        <v>8701.3744000000006</v>
      </c>
      <c r="BP13" s="58">
        <v>9858.817078</v>
      </c>
      <c r="BQ13" s="58">
        <v>10754.823920000001</v>
      </c>
      <c r="BR13" s="58">
        <v>11875.784089999999</v>
      </c>
      <c r="BS13" s="58">
        <v>8679.7703999999994</v>
      </c>
      <c r="BT13" s="58">
        <v>9834.2670780000008</v>
      </c>
      <c r="BU13" s="58">
        <v>11103.71378</v>
      </c>
      <c r="BV13" s="58">
        <v>11846.32409</v>
      </c>
      <c r="BW13" s="58">
        <v>9122.7733430000008</v>
      </c>
      <c r="BX13" s="58">
        <v>8539.8180740000007</v>
      </c>
      <c r="BY13" s="58">
        <v>9736.6444649999994</v>
      </c>
      <c r="BZ13" s="58">
        <v>12450.41901</v>
      </c>
      <c r="CA13" s="58">
        <v>9466.9002670000009</v>
      </c>
      <c r="CB13" s="58">
        <v>10729.27967</v>
      </c>
      <c r="CC13" s="58">
        <v>15017.295330000001</v>
      </c>
      <c r="CD13" s="58">
        <v>12919.49</v>
      </c>
      <c r="CE13" s="58">
        <v>10018.958060000001</v>
      </c>
      <c r="CF13" s="58">
        <v>11290.02634</v>
      </c>
      <c r="CG13" s="58">
        <v>15123.18605</v>
      </c>
      <c r="CH13" s="58">
        <v>13670.7667</v>
      </c>
      <c r="CI13" s="58">
        <v>11018.16014</v>
      </c>
      <c r="CJ13" s="58">
        <v>12345.024810000001</v>
      </c>
      <c r="CK13" s="58">
        <v>17496.35601</v>
      </c>
      <c r="CL13" s="58">
        <v>15032.271930000001</v>
      </c>
      <c r="CM13" s="58">
        <v>12504.9913</v>
      </c>
      <c r="CN13" s="58">
        <v>14192.61945</v>
      </c>
      <c r="CO13" s="58">
        <v>19684.416850000001</v>
      </c>
      <c r="CP13" s="58">
        <v>17058.4719</v>
      </c>
      <c r="CQ13" s="58">
        <v>14160.69053</v>
      </c>
      <c r="CR13" s="58">
        <v>15362.5774</v>
      </c>
      <c r="CS13" s="58">
        <v>20517.906190000002</v>
      </c>
      <c r="CT13" s="58">
        <v>19313.239969999999</v>
      </c>
      <c r="CU13" s="58">
        <v>15874.623519999999</v>
      </c>
      <c r="CV13" s="58">
        <v>18030.903439999998</v>
      </c>
      <c r="CW13" s="58">
        <v>25169.259770000001</v>
      </c>
      <c r="CX13" s="58">
        <v>21650.193240000001</v>
      </c>
      <c r="CY13" s="58">
        <v>17388.20895</v>
      </c>
      <c r="CZ13" s="58">
        <v>19713.99365</v>
      </c>
      <c r="DA13" s="58">
        <v>27226.120729999999</v>
      </c>
      <c r="DB13" s="58">
        <v>23712.776860000002</v>
      </c>
      <c r="DC13" s="58">
        <v>17905.948390000001</v>
      </c>
      <c r="DD13" s="58">
        <v>20343.183919999999</v>
      </c>
      <c r="DE13" s="58">
        <v>28479.877120000001</v>
      </c>
      <c r="DF13" s="58">
        <v>24418.785189999999</v>
      </c>
      <c r="DG13" s="58">
        <v>18153.827290000001</v>
      </c>
      <c r="DH13" s="58">
        <v>20629.079300000001</v>
      </c>
      <c r="DI13" s="58">
        <v>28880.676090000001</v>
      </c>
      <c r="DJ13" s="58">
        <v>24755.314279999999</v>
      </c>
      <c r="DK13" s="58">
        <v>21310.510399999999</v>
      </c>
      <c r="DL13" s="58">
        <v>24216.489089999999</v>
      </c>
      <c r="DM13" s="58">
        <v>25191.03686</v>
      </c>
      <c r="DN13" s="58">
        <v>29059.786899999999</v>
      </c>
      <c r="DO13" s="58">
        <v>22282.03067</v>
      </c>
      <c r="DP13" s="58">
        <v>25320.489399999999</v>
      </c>
      <c r="DQ13" s="58">
        <v>34115.092510000002</v>
      </c>
      <c r="DR13" s="58">
        <v>30384.58728</v>
      </c>
      <c r="DS13" s="58">
        <v>23028.153689999999</v>
      </c>
      <c r="DT13" s="58">
        <v>26168.356469999999</v>
      </c>
      <c r="DU13" s="58">
        <v>32501.006839999998</v>
      </c>
      <c r="DV13" s="58">
        <v>31402.027770000001</v>
      </c>
      <c r="DW13" s="58">
        <v>23780.370719999999</v>
      </c>
      <c r="DX13" s="58">
        <v>27023.148550000002</v>
      </c>
      <c r="DY13" s="58">
        <v>34179.514779999998</v>
      </c>
      <c r="DZ13" s="58">
        <v>32427.778259999999</v>
      </c>
      <c r="EA13" s="58">
        <v>24548.700369999999</v>
      </c>
      <c r="EB13" s="58">
        <v>27896.25042</v>
      </c>
      <c r="EC13" s="58">
        <v>39054.750590000003</v>
      </c>
      <c r="ED13" s="58">
        <v>33475.500509999998</v>
      </c>
      <c r="EE13" s="58">
        <v>25515.498670000001</v>
      </c>
      <c r="EF13" s="58">
        <v>28994.884859999998</v>
      </c>
      <c r="EG13" s="58">
        <v>40592.838799999998</v>
      </c>
      <c r="EH13" s="58">
        <v>34793.861830000002</v>
      </c>
      <c r="EI13" s="58">
        <v>26407.689829999999</v>
      </c>
      <c r="EJ13" s="58">
        <v>30008.738450000001</v>
      </c>
      <c r="EK13" s="58">
        <v>42012.233829999997</v>
      </c>
      <c r="EL13" s="58">
        <v>36010.486140000001</v>
      </c>
      <c r="EM13" s="58">
        <v>27698.533960000001</v>
      </c>
      <c r="EN13" s="58">
        <v>31475.606769999999</v>
      </c>
      <c r="EO13" s="58">
        <v>44065.849479999997</v>
      </c>
      <c r="EP13" s="58">
        <v>37770.728130000003</v>
      </c>
      <c r="EQ13" s="58">
        <v>28823.642790000002</v>
      </c>
      <c r="ER13" s="58">
        <v>32754.13953</v>
      </c>
      <c r="ES13" s="58">
        <v>45855.79535</v>
      </c>
      <c r="ET13" s="58">
        <v>39304.96744</v>
      </c>
      <c r="EU13" s="58">
        <v>29566.27449</v>
      </c>
      <c r="EV13" s="58">
        <v>33598.039190000003</v>
      </c>
      <c r="EW13" s="58">
        <v>47037.254869999997</v>
      </c>
      <c r="EX13" s="58">
        <v>40317.64703</v>
      </c>
      <c r="EY13" s="58">
        <v>29814.849429999998</v>
      </c>
      <c r="EZ13" s="58">
        <v>33880.510710000002</v>
      </c>
      <c r="FA13" s="58">
        <v>47432.714999999997</v>
      </c>
      <c r="FB13" s="58">
        <v>40656.612849999998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0.21640000000000001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1.72</v>
      </c>
      <c r="O14" s="58">
        <v>4.29</v>
      </c>
      <c r="P14" s="58">
        <v>0</v>
      </c>
      <c r="Q14" s="58">
        <v>0</v>
      </c>
      <c r="R14" s="58">
        <v>4.1406000000000001</v>
      </c>
      <c r="S14" s="58">
        <v>2.99</v>
      </c>
      <c r="T14" s="58">
        <v>0</v>
      </c>
      <c r="U14" s="58">
        <v>0</v>
      </c>
      <c r="V14" s="58">
        <v>4.1406000000000001</v>
      </c>
      <c r="W14" s="58">
        <v>195.93678</v>
      </c>
      <c r="X14" s="58">
        <v>0</v>
      </c>
      <c r="Y14" s="58">
        <v>0</v>
      </c>
      <c r="Z14" s="58">
        <v>129.06700000000001</v>
      </c>
      <c r="AA14" s="58">
        <v>451.42239999999998</v>
      </c>
      <c r="AB14" s="58">
        <v>0</v>
      </c>
      <c r="AC14" s="58">
        <v>0</v>
      </c>
      <c r="AD14" s="58">
        <v>292.0274</v>
      </c>
      <c r="AE14" s="58">
        <v>531.89239999999995</v>
      </c>
      <c r="AF14" s="58">
        <v>0</v>
      </c>
      <c r="AG14" s="58">
        <v>0</v>
      </c>
      <c r="AH14" s="58">
        <v>388.315</v>
      </c>
      <c r="AI14" s="58">
        <v>388.56142</v>
      </c>
      <c r="AJ14" s="58">
        <v>0</v>
      </c>
      <c r="AK14" s="58">
        <v>0</v>
      </c>
      <c r="AL14" s="58">
        <v>434.26900000000001</v>
      </c>
      <c r="AM14" s="58">
        <v>480.19529999999997</v>
      </c>
      <c r="AN14" s="58">
        <v>0</v>
      </c>
      <c r="AO14" s="58">
        <v>0</v>
      </c>
      <c r="AP14" s="58">
        <v>323.86040000000003</v>
      </c>
      <c r="AQ14" s="58">
        <v>564.54970000000003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7612.4070890000003</v>
      </c>
      <c r="EJ14" s="58">
        <v>0</v>
      </c>
      <c r="EK14" s="58">
        <v>0</v>
      </c>
      <c r="EL14" s="58">
        <v>5855.6977610000004</v>
      </c>
      <c r="EM14" s="58">
        <v>8711.6405099999993</v>
      </c>
      <c r="EN14" s="58">
        <v>0</v>
      </c>
      <c r="EO14" s="58">
        <v>0</v>
      </c>
      <c r="EP14" s="58">
        <v>6701.261931</v>
      </c>
      <c r="EQ14" s="58">
        <v>9853.7236699999994</v>
      </c>
      <c r="ER14" s="58">
        <v>0</v>
      </c>
      <c r="ES14" s="58">
        <v>0</v>
      </c>
      <c r="ET14" s="58">
        <v>7579.7874389999997</v>
      </c>
      <c r="EU14" s="58">
        <v>9853.7236699999994</v>
      </c>
      <c r="EV14" s="58">
        <v>0</v>
      </c>
      <c r="EW14" s="58">
        <v>0</v>
      </c>
      <c r="EX14" s="58">
        <v>7579.7874389999997</v>
      </c>
      <c r="EY14" s="58">
        <v>9853.7236699999994</v>
      </c>
      <c r="EZ14" s="58">
        <v>0</v>
      </c>
      <c r="FA14" s="58">
        <v>0</v>
      </c>
      <c r="FB14" s="58">
        <v>7579.7874389999997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0</v>
      </c>
      <c r="AP15" s="58">
        <v>451.53500000000003</v>
      </c>
      <c r="AQ15" s="58">
        <v>451.53500000000003</v>
      </c>
      <c r="AR15" s="58">
        <v>0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5032.6392219999998</v>
      </c>
      <c r="BD15" s="58">
        <v>5032.6392219999998</v>
      </c>
      <c r="BE15" s="58">
        <v>5032.6392219999998</v>
      </c>
      <c r="BF15" s="58">
        <v>5032.6392219999998</v>
      </c>
      <c r="BG15" s="58">
        <v>6423.745312</v>
      </c>
      <c r="BH15" s="58">
        <v>6423.745312</v>
      </c>
      <c r="BI15" s="58">
        <v>6423.745312</v>
      </c>
      <c r="BJ15" s="58">
        <v>6423.745312</v>
      </c>
      <c r="BK15" s="58">
        <v>10789.99489</v>
      </c>
      <c r="BL15" s="58">
        <v>10789.99489</v>
      </c>
      <c r="BM15" s="58">
        <v>10789.99489</v>
      </c>
      <c r="BN15" s="58">
        <v>10789.99489</v>
      </c>
      <c r="BO15" s="58">
        <v>11694.067999999999</v>
      </c>
      <c r="BP15" s="58">
        <v>11694.067999999999</v>
      </c>
      <c r="BQ15" s="58">
        <v>11694.067999999999</v>
      </c>
      <c r="BR15" s="58">
        <v>11694.067999999999</v>
      </c>
      <c r="BS15" s="58">
        <v>13070.280070000001</v>
      </c>
      <c r="BT15" s="58">
        <v>13070.280070000001</v>
      </c>
      <c r="BU15" s="58">
        <v>13070.280070000001</v>
      </c>
      <c r="BV15" s="58">
        <v>13070.280070000001</v>
      </c>
      <c r="BW15" s="58">
        <v>13070.280070000001</v>
      </c>
      <c r="BX15" s="58">
        <v>13070.280070000001</v>
      </c>
      <c r="BY15" s="58">
        <v>13070.280070000001</v>
      </c>
      <c r="BZ15" s="58">
        <v>13070.280070000001</v>
      </c>
      <c r="CA15" s="58">
        <v>13070.280070000001</v>
      </c>
      <c r="CB15" s="58">
        <v>13070.280070000001</v>
      </c>
      <c r="CC15" s="58">
        <v>11791.89105</v>
      </c>
      <c r="CD15" s="58">
        <v>13070.280070000001</v>
      </c>
      <c r="CE15" s="58">
        <v>14606.670969999999</v>
      </c>
      <c r="CF15" s="58">
        <v>14606.670969999999</v>
      </c>
      <c r="CG15" s="58">
        <v>14606.670969999999</v>
      </c>
      <c r="CH15" s="58">
        <v>14606.670969999999</v>
      </c>
      <c r="CI15" s="58">
        <v>16457.78743</v>
      </c>
      <c r="CJ15" s="58">
        <v>16457.78743</v>
      </c>
      <c r="CK15" s="58">
        <v>16457.78743</v>
      </c>
      <c r="CL15" s="58">
        <v>16457.78743</v>
      </c>
      <c r="CM15" s="58">
        <v>17829.382259999998</v>
      </c>
      <c r="CN15" s="58">
        <v>17148.216980000001</v>
      </c>
      <c r="CO15" s="58">
        <v>17829.382259999998</v>
      </c>
      <c r="CP15" s="58">
        <v>17829.382259999998</v>
      </c>
      <c r="CQ15" s="58">
        <v>19000.21643</v>
      </c>
      <c r="CR15" s="58">
        <v>19000.21643</v>
      </c>
      <c r="CS15" s="58">
        <v>19000.21643</v>
      </c>
      <c r="CT15" s="58">
        <v>19000.21643</v>
      </c>
      <c r="CU15" s="58">
        <v>20363.61</v>
      </c>
      <c r="CV15" s="58">
        <v>20363.61</v>
      </c>
      <c r="CW15" s="58">
        <v>19758.400440000001</v>
      </c>
      <c r="CX15" s="58">
        <v>20363.61</v>
      </c>
      <c r="CY15" s="58">
        <v>21510.115150000001</v>
      </c>
      <c r="CZ15" s="58">
        <v>21510.115150000001</v>
      </c>
      <c r="DA15" s="58">
        <v>21510.115150000001</v>
      </c>
      <c r="DB15" s="58">
        <v>21510.115150000001</v>
      </c>
      <c r="DC15" s="58">
        <v>25007.617920000001</v>
      </c>
      <c r="DD15" s="58">
        <v>25007.617920000001</v>
      </c>
      <c r="DE15" s="58">
        <v>25007.617920000001</v>
      </c>
      <c r="DF15" s="58">
        <v>25007.617920000001</v>
      </c>
      <c r="DG15" s="58">
        <v>28371.859479999999</v>
      </c>
      <c r="DH15" s="58">
        <v>28371.859479999999</v>
      </c>
      <c r="DI15" s="58">
        <v>28371.859479999999</v>
      </c>
      <c r="DJ15" s="58">
        <v>28371.859479999999</v>
      </c>
      <c r="DK15" s="58">
        <v>29260.848559999999</v>
      </c>
      <c r="DL15" s="58">
        <v>29260.848559999999</v>
      </c>
      <c r="DM15" s="58">
        <v>29260.848559999999</v>
      </c>
      <c r="DN15" s="58">
        <v>29260.848559999999</v>
      </c>
      <c r="DO15" s="58">
        <v>31806.601429999999</v>
      </c>
      <c r="DP15" s="58">
        <v>31806.601429999999</v>
      </c>
      <c r="DQ15" s="58">
        <v>31806.601429999999</v>
      </c>
      <c r="DR15" s="58">
        <v>31806.601429999999</v>
      </c>
      <c r="DS15" s="58">
        <v>34595.977800000001</v>
      </c>
      <c r="DT15" s="58">
        <v>34595.977800000001</v>
      </c>
      <c r="DU15" s="58">
        <v>34595.977800000001</v>
      </c>
      <c r="DV15" s="58">
        <v>34595.977800000001</v>
      </c>
      <c r="DW15" s="58">
        <v>37435.170209999997</v>
      </c>
      <c r="DX15" s="58">
        <v>37435.170209999997</v>
      </c>
      <c r="DY15" s="58">
        <v>37435.170209999997</v>
      </c>
      <c r="DZ15" s="58">
        <v>37435.170209999997</v>
      </c>
      <c r="EA15" s="58">
        <v>40371.714630000002</v>
      </c>
      <c r="EB15" s="58">
        <v>40371.714630000002</v>
      </c>
      <c r="EC15" s="58">
        <v>38191.789479999999</v>
      </c>
      <c r="ED15" s="58">
        <v>40371.714630000002</v>
      </c>
      <c r="EE15" s="58">
        <v>43772.896560000001</v>
      </c>
      <c r="EF15" s="58">
        <v>43772.896560000001</v>
      </c>
      <c r="EG15" s="58">
        <v>41924.472459999997</v>
      </c>
      <c r="EH15" s="58">
        <v>43772.896560000001</v>
      </c>
      <c r="EI15" s="58">
        <v>46861.263919999998</v>
      </c>
      <c r="EJ15" s="58">
        <v>46861.263919999998</v>
      </c>
      <c r="EK15" s="58">
        <v>46861.263919999998</v>
      </c>
      <c r="EL15" s="58">
        <v>46861.263919999998</v>
      </c>
      <c r="EM15" s="58">
        <v>50199.641340000002</v>
      </c>
      <c r="EN15" s="58">
        <v>50199.641340000002</v>
      </c>
      <c r="EO15" s="58">
        <v>50199.641340000002</v>
      </c>
      <c r="EP15" s="58">
        <v>50199.641340000002</v>
      </c>
      <c r="EQ15" s="58">
        <v>54333.650589999997</v>
      </c>
      <c r="ER15" s="58">
        <v>54333.650589999997</v>
      </c>
      <c r="ES15" s="58">
        <v>54333.650589999997</v>
      </c>
      <c r="ET15" s="58">
        <v>54333.650589999997</v>
      </c>
      <c r="EU15" s="58">
        <v>57892.86462</v>
      </c>
      <c r="EV15" s="58">
        <v>57892.86462</v>
      </c>
      <c r="EW15" s="58">
        <v>56044.440519999996</v>
      </c>
      <c r="EX15" s="58">
        <v>57892.86462</v>
      </c>
      <c r="EY15" s="58">
        <v>60639.43118</v>
      </c>
      <c r="EZ15" s="58">
        <v>60639.43118</v>
      </c>
      <c r="FA15" s="58">
        <v>60639.43118</v>
      </c>
      <c r="FB15" s="58">
        <v>60639.43118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81442.871509999997</v>
      </c>
      <c r="D17" s="58">
        <v>77902.084050000005</v>
      </c>
      <c r="E17" s="58">
        <v>77539.993260000003</v>
      </c>
      <c r="F17" s="58">
        <v>80887.380090000006</v>
      </c>
      <c r="G17" s="58">
        <v>83911.311570000005</v>
      </c>
      <c r="H17" s="58">
        <v>80421.158519999997</v>
      </c>
      <c r="I17" s="58">
        <v>78849.172709999999</v>
      </c>
      <c r="J17" s="58">
        <v>82513.307430000001</v>
      </c>
      <c r="K17" s="58">
        <v>88663.162590000007</v>
      </c>
      <c r="L17" s="58">
        <v>84926.553440000003</v>
      </c>
      <c r="M17" s="58">
        <v>83239.272339999996</v>
      </c>
      <c r="N17" s="58">
        <v>87215.222769999993</v>
      </c>
      <c r="O17" s="58">
        <v>88575.249219999998</v>
      </c>
      <c r="P17" s="58">
        <v>84766.326950000002</v>
      </c>
      <c r="Q17" s="58">
        <v>83382.815610000005</v>
      </c>
      <c r="R17" s="58">
        <v>87267.607749999996</v>
      </c>
      <c r="S17" s="58">
        <v>87345.798680000007</v>
      </c>
      <c r="T17" s="58">
        <v>83663.337549999997</v>
      </c>
      <c r="U17" s="58">
        <v>83285.047319999998</v>
      </c>
      <c r="V17" s="58">
        <v>86804.345560000002</v>
      </c>
      <c r="W17" s="58">
        <v>91283.229749999999</v>
      </c>
      <c r="X17" s="58">
        <v>87387.755260000005</v>
      </c>
      <c r="Y17" s="58">
        <v>86981.446859999996</v>
      </c>
      <c r="Z17" s="58">
        <v>90710.322419999997</v>
      </c>
      <c r="AA17" s="58">
        <v>93429.311189999993</v>
      </c>
      <c r="AB17" s="58">
        <v>89500.492259999999</v>
      </c>
      <c r="AC17" s="58">
        <v>89101.924310000002</v>
      </c>
      <c r="AD17" s="58">
        <v>92836.086169999995</v>
      </c>
      <c r="AE17" s="58">
        <v>98476.062460000001</v>
      </c>
      <c r="AF17" s="58">
        <v>94359.452059999996</v>
      </c>
      <c r="AG17" s="58">
        <v>93935.796560000003</v>
      </c>
      <c r="AH17" s="58">
        <v>97878.486170000004</v>
      </c>
      <c r="AI17" s="58">
        <v>103588.14870000001</v>
      </c>
      <c r="AJ17" s="58">
        <v>99290.233259999994</v>
      </c>
      <c r="AK17" s="58">
        <v>98849.812309999994</v>
      </c>
      <c r="AL17" s="58">
        <v>102968.9831</v>
      </c>
      <c r="AM17" s="58">
        <v>108662.216</v>
      </c>
      <c r="AN17" s="58">
        <v>104181.1263</v>
      </c>
      <c r="AO17" s="58">
        <v>103722.7421</v>
      </c>
      <c r="AP17" s="58">
        <v>108022.12480000001</v>
      </c>
      <c r="AQ17" s="58">
        <v>113167.74219999999</v>
      </c>
      <c r="AR17" s="58">
        <v>108497.2283</v>
      </c>
      <c r="AS17" s="58">
        <v>108017.58130000001</v>
      </c>
      <c r="AT17" s="58">
        <v>112503.64509999999</v>
      </c>
      <c r="AU17" s="58">
        <v>117933.50900000001</v>
      </c>
      <c r="AV17" s="58">
        <v>113062.7864</v>
      </c>
      <c r="AW17" s="58">
        <v>112561.2681</v>
      </c>
      <c r="AX17" s="58">
        <v>117242.2065</v>
      </c>
      <c r="AY17" s="58">
        <v>122830.4592</v>
      </c>
      <c r="AZ17" s="58">
        <v>117758.1507</v>
      </c>
      <c r="BA17" s="58">
        <v>117234.2806</v>
      </c>
      <c r="BB17" s="58">
        <v>122114.8579</v>
      </c>
      <c r="BC17" s="58">
        <v>127926.28939999999</v>
      </c>
      <c r="BD17" s="58">
        <v>122642.5043</v>
      </c>
      <c r="BE17" s="58">
        <v>122095.00380000001</v>
      </c>
      <c r="BF17" s="58">
        <v>127184.8545</v>
      </c>
      <c r="BG17" s="58">
        <v>132344.4908</v>
      </c>
      <c r="BH17" s="58">
        <v>126893.47629999999</v>
      </c>
      <c r="BI17" s="58">
        <v>126327.0053</v>
      </c>
      <c r="BJ17" s="58">
        <v>131587.73240000001</v>
      </c>
      <c r="BK17" s="58">
        <v>136558.3069</v>
      </c>
      <c r="BL17" s="58">
        <v>130935.283</v>
      </c>
      <c r="BM17" s="58">
        <v>130349.7591</v>
      </c>
      <c r="BN17" s="58">
        <v>135780.26689999999</v>
      </c>
      <c r="BO17" s="58">
        <v>140938.2286</v>
      </c>
      <c r="BP17" s="58">
        <v>135134.1433</v>
      </c>
      <c r="BQ17" s="58">
        <v>134527.50219999999</v>
      </c>
      <c r="BR17" s="58">
        <v>140139.25589999999</v>
      </c>
      <c r="BS17" s="58">
        <v>145417.05100000001</v>
      </c>
      <c r="BT17" s="58">
        <v>139429.54889999999</v>
      </c>
      <c r="BU17" s="58">
        <v>138801.73879999999</v>
      </c>
      <c r="BV17" s="58">
        <v>144596.35990000001</v>
      </c>
      <c r="BW17" s="58">
        <v>150032.3597</v>
      </c>
      <c r="BX17" s="58">
        <v>143863.9234</v>
      </c>
      <c r="BY17" s="58">
        <v>143216.6776</v>
      </c>
      <c r="BZ17" s="58">
        <v>149189.1923</v>
      </c>
      <c r="CA17" s="58">
        <v>154841.58429999999</v>
      </c>
      <c r="CB17" s="58">
        <v>148477.65539999999</v>
      </c>
      <c r="CC17" s="58">
        <v>147809.1488</v>
      </c>
      <c r="CD17" s="58">
        <v>153972.9504</v>
      </c>
      <c r="CE17" s="58">
        <v>159690.01190000001</v>
      </c>
      <c r="CF17" s="58">
        <v>153129.69409999999</v>
      </c>
      <c r="CG17" s="58">
        <v>152439.62299999999</v>
      </c>
      <c r="CH17" s="58">
        <v>158797.20199999999</v>
      </c>
      <c r="CI17" s="58">
        <v>164508.3768</v>
      </c>
      <c r="CJ17" s="58">
        <v>157755.49340000001</v>
      </c>
      <c r="CK17" s="58">
        <v>157043.20879999999</v>
      </c>
      <c r="CL17" s="58">
        <v>163593.46470000001</v>
      </c>
      <c r="CM17" s="58">
        <v>169505.82810000001</v>
      </c>
      <c r="CN17" s="58">
        <v>162541.23569999999</v>
      </c>
      <c r="CO17" s="58">
        <v>161803.43100000001</v>
      </c>
      <c r="CP17" s="58">
        <v>168566.0361</v>
      </c>
      <c r="CQ17" s="58">
        <v>174655.61069999999</v>
      </c>
      <c r="CR17" s="58">
        <v>167481.60389999999</v>
      </c>
      <c r="CS17" s="58">
        <v>166720.0459</v>
      </c>
      <c r="CT17" s="58">
        <v>173689.87270000001</v>
      </c>
      <c r="CU17" s="58">
        <v>180128.22339999999</v>
      </c>
      <c r="CV17" s="58">
        <v>172735.3155</v>
      </c>
      <c r="CW17" s="58">
        <v>171948.57620000001</v>
      </c>
      <c r="CX17" s="58">
        <v>179137.81460000001</v>
      </c>
      <c r="CY17" s="58">
        <v>185554.71679999999</v>
      </c>
      <c r="CZ17" s="58">
        <v>177938.52600000001</v>
      </c>
      <c r="DA17" s="58">
        <v>177125.22640000001</v>
      </c>
      <c r="DB17" s="58">
        <v>184539.07029999999</v>
      </c>
      <c r="DC17" s="58">
        <v>191130.12669999999</v>
      </c>
      <c r="DD17" s="58">
        <v>183277.1452</v>
      </c>
      <c r="DE17" s="58">
        <v>182437.51300000001</v>
      </c>
      <c r="DF17" s="58">
        <v>190085.52340000001</v>
      </c>
      <c r="DG17" s="58">
        <v>196538.57889999999</v>
      </c>
      <c r="DH17" s="58">
        <v>188456.26439999999</v>
      </c>
      <c r="DI17" s="58">
        <v>187590.91819999999</v>
      </c>
      <c r="DJ17" s="58">
        <v>195466.32079999999</v>
      </c>
      <c r="DK17" s="58">
        <v>201933.89679999999</v>
      </c>
      <c r="DL17" s="58">
        <v>193626.61</v>
      </c>
      <c r="DM17" s="58">
        <v>192735.39360000001</v>
      </c>
      <c r="DN17" s="58">
        <v>200835.9724</v>
      </c>
      <c r="DO17" s="58">
        <v>206716.3345</v>
      </c>
      <c r="DP17" s="58">
        <v>198206.7573</v>
      </c>
      <c r="DQ17" s="58">
        <v>197291.8314</v>
      </c>
      <c r="DR17" s="58">
        <v>205596.94469999999</v>
      </c>
      <c r="DS17" s="58">
        <v>211522.0263</v>
      </c>
      <c r="DT17" s="58">
        <v>202807.75820000001</v>
      </c>
      <c r="DU17" s="58">
        <v>201868.09340000001</v>
      </c>
      <c r="DV17" s="58">
        <v>210381.06200000001</v>
      </c>
      <c r="DW17" s="58">
        <v>216380.16800000001</v>
      </c>
      <c r="DX17" s="58">
        <v>207460.73980000001</v>
      </c>
      <c r="DY17" s="58">
        <v>206496.46040000001</v>
      </c>
      <c r="DZ17" s="58">
        <v>215217.9406</v>
      </c>
      <c r="EA17" s="58">
        <v>221369.04029999999</v>
      </c>
      <c r="EB17" s="58">
        <v>212239.16829999999</v>
      </c>
      <c r="EC17" s="58">
        <v>211250.2409</v>
      </c>
      <c r="ED17" s="58">
        <v>220184.38699999999</v>
      </c>
      <c r="EE17" s="58">
        <v>226444.51550000001</v>
      </c>
      <c r="EF17" s="58">
        <v>217098.79639999999</v>
      </c>
      <c r="EG17" s="58">
        <v>216084.1519</v>
      </c>
      <c r="EH17" s="58">
        <v>225237.06839999999</v>
      </c>
      <c r="EI17" s="58">
        <v>231589.52350000001</v>
      </c>
      <c r="EJ17" s="58">
        <v>222026.0154</v>
      </c>
      <c r="EK17" s="58">
        <v>220985.52119999999</v>
      </c>
      <c r="EL17" s="58">
        <v>230360.0686</v>
      </c>
      <c r="EM17" s="58">
        <v>236728.40590000001</v>
      </c>
      <c r="EN17" s="58">
        <v>226947.20449999999</v>
      </c>
      <c r="EO17" s="58">
        <v>225880.48670000001</v>
      </c>
      <c r="EP17" s="58">
        <v>235476.4578</v>
      </c>
      <c r="EQ17" s="58">
        <v>242390.212</v>
      </c>
      <c r="ER17" s="58">
        <v>232359.74650000001</v>
      </c>
      <c r="ES17" s="58">
        <v>231262.51269999999</v>
      </c>
      <c r="ET17" s="58">
        <v>241110.89540000001</v>
      </c>
      <c r="EU17" s="58">
        <v>247855.6483</v>
      </c>
      <c r="EV17" s="58">
        <v>237589.3915</v>
      </c>
      <c r="EW17" s="58">
        <v>236464.34520000001</v>
      </c>
      <c r="EX17" s="58">
        <v>246550.07329999999</v>
      </c>
      <c r="EY17" s="58">
        <v>252642.79879999999</v>
      </c>
      <c r="EZ17" s="58">
        <v>242137.27050000001</v>
      </c>
      <c r="FA17" s="58">
        <v>240981.9504</v>
      </c>
      <c r="FB17" s="58">
        <v>251305.7818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58743.326789999999</v>
      </c>
      <c r="D4" s="1">
        <f>'Ponta - 4 trim - cat'!F29</f>
        <v>56514.788639999999</v>
      </c>
      <c r="E4" s="1">
        <f>'Ponta - 4 trim - cat'!G29</f>
        <v>59968.588389999997</v>
      </c>
      <c r="F4" s="1">
        <f>'Ponta - 4 trim - cat'!H29</f>
        <v>63195.567289999999</v>
      </c>
      <c r="G4" s="1">
        <f>'Ponta - 4 trim - cat'!I29</f>
        <v>65626.941829999996</v>
      </c>
      <c r="H4" s="1">
        <f>'Ponta - 4 trim - cat'!J29</f>
        <v>70108.225749999998</v>
      </c>
      <c r="I4" s="1">
        <f>'Ponta - 4 trim - cat'!K29</f>
        <v>72278.45551</v>
      </c>
      <c r="J4" s="1">
        <f>'Ponta - 4 trim - cat'!L29</f>
        <v>73171.631269999998</v>
      </c>
      <c r="K4" s="1">
        <f>'Ponta - 4 trim - cat'!M29</f>
        <v>72159.848800000007</v>
      </c>
      <c r="L4" s="1">
        <f>'Ponta - 4 trim - cat'!N29</f>
        <v>73485.760670000003</v>
      </c>
      <c r="M4" s="1">
        <f>'Ponta - 4 trim - cat'!O29</f>
        <v>73480.288969999994</v>
      </c>
      <c r="N4" s="1">
        <f>'Ponta - 4 trim - cat'!P29</f>
        <v>74390.756370000003</v>
      </c>
      <c r="O4" s="1">
        <f>'Ponta - 4 trim - cat'!Q29</f>
        <v>74096.718970000002</v>
      </c>
      <c r="P4" s="1">
        <f>'Ponta - 4 trim - cat'!R29</f>
        <v>77286.275970000002</v>
      </c>
      <c r="Q4" s="1">
        <f>'Ponta - 4 trim - cat'!S29</f>
        <v>77712.662649999998</v>
      </c>
      <c r="R4" s="1">
        <f>'Ponta - 4 trim - cat'!T29</f>
        <v>80891.179269999993</v>
      </c>
      <c r="S4" s="1">
        <f>'Ponta - 4 trim - cat'!U29</f>
        <v>84540.577430000005</v>
      </c>
      <c r="T4" s="1">
        <f>'Ponta - 4 trim - cat'!V29</f>
        <v>86186.654160000006</v>
      </c>
      <c r="U4" s="1">
        <f>'Ponta - 4 trim - cat'!W29</f>
        <v>86893.884040000004</v>
      </c>
      <c r="V4" s="1">
        <f>'Ponta - 4 trim - cat'!X29</f>
        <v>87592.05992</v>
      </c>
      <c r="W4" s="1">
        <f>'Ponta - 4 trim - cat'!Y29</f>
        <v>88415.607310000007</v>
      </c>
      <c r="X4" s="1">
        <f>'Ponta - 4 trim - cat'!Z29</f>
        <v>89293.236199999999</v>
      </c>
      <c r="Y4" s="1">
        <f>'Ponta - 4 trim - cat'!AA29</f>
        <v>90608.802450000003</v>
      </c>
      <c r="Z4" s="1">
        <f>'Ponta - 4 trim - cat'!AB29</f>
        <v>91263.267290000003</v>
      </c>
      <c r="AA4" s="1">
        <f>'Ponta - 4 trim - cat'!AC29</f>
        <v>92257.777180000005</v>
      </c>
      <c r="AB4" s="1">
        <f>'Ponta - 4 trim - cat'!AD29</f>
        <v>91423.771829999998</v>
      </c>
      <c r="AC4" s="1">
        <f>'Ponta - 4 trim - cat'!AE29</f>
        <v>91225.469129999998</v>
      </c>
      <c r="AD4" s="1">
        <f>'Ponta - 4 trim - cat'!AF29</f>
        <v>91246.579889999994</v>
      </c>
      <c r="AE4" s="1">
        <f>'Ponta - 4 trim - cat'!AG29</f>
        <v>91239.369349999994</v>
      </c>
      <c r="AF4" s="1">
        <f>'Ponta - 4 trim - cat'!AH29</f>
        <v>91504.520550000001</v>
      </c>
      <c r="AG4" s="1">
        <f>'Ponta - 4 trim - cat'!AI29</f>
        <v>91005.420299999998</v>
      </c>
      <c r="AH4" s="1">
        <f>'Ponta - 4 trim - cat'!AJ29</f>
        <v>91281.366970000003</v>
      </c>
      <c r="AI4" s="1">
        <f>'Ponta - 4 trim - cat'!AK29</f>
        <v>90531.772670000006</v>
      </c>
      <c r="AJ4" s="1">
        <f>'Ponta - 4 trim - cat'!AL29</f>
        <v>89598.898700000005</v>
      </c>
      <c r="AK4" s="1">
        <f>'Ponta - 4 trim - cat'!AM29</f>
        <v>91427.653990000006</v>
      </c>
      <c r="AL4" s="1">
        <f>'Ponta - 4 trim - cat'!AN29</f>
        <v>92078.696590000007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4733.2367260000001</v>
      </c>
      <c r="E5" s="1">
        <f>'Ponta - 4 trim - cat'!G27</f>
        <v>4867.3073260000001</v>
      </c>
      <c r="F5" s="1">
        <f>'Ponta - 4 trim - cat'!H27</f>
        <v>5059.8664259999996</v>
      </c>
      <c r="G5" s="1">
        <f>'Ponta - 4 trim - cat'!I27</f>
        <v>5126.1832880000002</v>
      </c>
      <c r="H5" s="1">
        <f>'Ponta - 4 trim - cat'!J27</f>
        <v>5286.7036840000001</v>
      </c>
      <c r="I5" s="1">
        <f>'Ponta - 4 trim - cat'!K27</f>
        <v>7563.3705749999999</v>
      </c>
      <c r="J5" s="1">
        <f>'Ponta - 4 trim - cat'!L27</f>
        <v>5781.1968370000004</v>
      </c>
      <c r="K5" s="1">
        <f>'Ponta - 4 trim - cat'!M27</f>
        <v>9178.2294500000007</v>
      </c>
      <c r="L5" s="1">
        <f>'Ponta - 4 trim - cat'!N27</f>
        <v>11835.15223</v>
      </c>
      <c r="M5" s="1">
        <f>'Ponta - 4 trim - cat'!O27</f>
        <v>11236.165510000001</v>
      </c>
      <c r="N5" s="1">
        <f>'Ponta - 4 trim - cat'!P27</f>
        <v>11458.97839</v>
      </c>
      <c r="O5" s="1">
        <f>'Ponta - 4 trim - cat'!Q27</f>
        <v>10790.432290000001</v>
      </c>
      <c r="P5" s="1">
        <f>'Ponta - 4 trim - cat'!R27</f>
        <v>10587.58374</v>
      </c>
      <c r="Q5" s="1">
        <f>'Ponta - 4 trim - cat'!S27</f>
        <v>11237.17823</v>
      </c>
      <c r="R5" s="1">
        <f>'Ponta - 4 trim - cat'!T27</f>
        <v>12047.399069999999</v>
      </c>
      <c r="S5" s="1">
        <f>'Ponta - 4 trim - cat'!U27</f>
        <v>13627.84072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13642.13673</v>
      </c>
      <c r="AB5" s="1">
        <f>'Ponta - 4 trim - cat'!AD27</f>
        <v>13570.413560000001</v>
      </c>
      <c r="AC5" s="1">
        <f>'Ponta - 4 trim - cat'!AE27</f>
        <v>13642.13673</v>
      </c>
      <c r="AD5" s="1">
        <f>'Ponta - 4 trim - cat'!AF27</f>
        <v>13577.525890000001</v>
      </c>
      <c r="AE5" s="1">
        <f>'Ponta - 4 trim - cat'!AG27</f>
        <v>13538.533229999999</v>
      </c>
      <c r="AF5" s="1">
        <f>'Ponta - 4 trim - cat'!AH27</f>
        <v>13642.13673</v>
      </c>
      <c r="AG5" s="1">
        <f>'Ponta - 4 trim - cat'!AI27</f>
        <v>13611.84276</v>
      </c>
      <c r="AH5" s="1">
        <f>'Ponta - 4 trim - cat'!AJ27</f>
        <v>13642.13673</v>
      </c>
      <c r="AI5" s="1">
        <f>'Ponta - 4 trim - cat'!AK27</f>
        <v>13563.936729999999</v>
      </c>
      <c r="AJ5" s="1">
        <f>'Ponta - 4 trim - cat'!AL27</f>
        <v>13584.47423</v>
      </c>
      <c r="AK5" s="1">
        <f>'Ponta - 4 trim - cat'!AM27</f>
        <v>13642.13673</v>
      </c>
      <c r="AL5" s="1">
        <f>'Ponta - 4 trim - cat'!AN27</f>
        <v>13642.13673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10498.11385</v>
      </c>
      <c r="E6" s="18">
        <f>'Ponta - 4 trim - cat'!G22</f>
        <v>11702.97921</v>
      </c>
      <c r="F6" s="18">
        <f>'Ponta - 4 trim - cat'!H22</f>
        <v>9247.9122160000006</v>
      </c>
      <c r="G6" s="18">
        <f>'Ponta - 4 trim - cat'!I22</f>
        <v>10079.013730000001</v>
      </c>
      <c r="H6" s="18">
        <f>'Ponta - 4 trim - cat'!J22</f>
        <v>9212.987787</v>
      </c>
      <c r="I6" s="18">
        <f>'Ponta - 4 trim - cat'!K22</f>
        <v>12879.45465</v>
      </c>
      <c r="J6" s="18">
        <f>'Ponta - 4 trim - cat'!L22</f>
        <v>12713.50447</v>
      </c>
      <c r="K6" s="18">
        <f>'Ponta - 4 trim - cat'!M22</f>
        <v>13469.49173</v>
      </c>
      <c r="L6" s="18">
        <f>'Ponta - 4 trim - cat'!N22</f>
        <v>14518.65698</v>
      </c>
      <c r="M6" s="18">
        <f>'Ponta - 4 trim - cat'!O22</f>
        <v>14600.42736</v>
      </c>
      <c r="N6" s="18">
        <f>'Ponta - 4 trim - cat'!P22</f>
        <v>14654.99164</v>
      </c>
      <c r="O6" s="18">
        <f>'Ponta - 4 trim - cat'!Q22</f>
        <v>15877.98446</v>
      </c>
      <c r="P6" s="18">
        <f>'Ponta - 4 trim - cat'!R22</f>
        <v>15666.508809999999</v>
      </c>
      <c r="Q6" s="18">
        <f>'Ponta - 4 trim - cat'!S22</f>
        <v>15877.794959999999</v>
      </c>
      <c r="R6" s="18">
        <f>'Ponta - 4 trim - cat'!T22</f>
        <v>15877.794959999999</v>
      </c>
      <c r="S6" s="18">
        <f>'Ponta - 4 trim - cat'!U22</f>
        <v>16565.090830000001</v>
      </c>
      <c r="T6" s="18">
        <f>'Ponta - 4 trim - cat'!V22</f>
        <v>17441.50203</v>
      </c>
      <c r="U6" s="18">
        <f>'Ponta - 4 trim - cat'!W22</f>
        <v>18317.913219999999</v>
      </c>
      <c r="V6" s="18">
        <f>'Ponta - 4 trim - cat'!X22</f>
        <v>19194.513910000001</v>
      </c>
      <c r="W6" s="18">
        <f>'Ponta - 4 trim - cat'!Y22</f>
        <v>20070.9251</v>
      </c>
      <c r="X6" s="18">
        <f>'Ponta - 4 trim - cat'!Z22</f>
        <v>20947.336289999999</v>
      </c>
      <c r="Y6" s="18">
        <f>'Ponta - 4 trim - cat'!AA22</f>
        <v>21823.936979999999</v>
      </c>
      <c r="Z6" s="18">
        <f>'Ponta - 4 trim - cat'!AB22</f>
        <v>22700.348170000001</v>
      </c>
      <c r="AA6" s="18">
        <f>'Ponta - 4 trim - cat'!AC22</f>
        <v>23576.75937</v>
      </c>
      <c r="AB6" s="18">
        <f>'Ponta - 4 trim - cat'!AD22</f>
        <v>23766.253680000002</v>
      </c>
      <c r="AC6" s="18">
        <f>'Ponta - 4 trim - cat'!AE22</f>
        <v>23956.032230000001</v>
      </c>
      <c r="AD6" s="18">
        <f>'Ponta - 4 trim - cat'!AF22</f>
        <v>24145.526539999999</v>
      </c>
      <c r="AE6" s="18">
        <f>'Ponta - 4 trim - cat'!AG22</f>
        <v>24335.020860000001</v>
      </c>
      <c r="AF6" s="18">
        <f>'Ponta - 4 trim - cat'!AH22</f>
        <v>24106.519759999999</v>
      </c>
      <c r="AG6" s="18">
        <f>'Ponta - 4 trim - cat'!AI22</f>
        <v>24369.88781</v>
      </c>
      <c r="AH6" s="18">
        <f>'Ponta - 4 trim - cat'!AJ22</f>
        <v>24369.88781</v>
      </c>
      <c r="AI6" s="18">
        <f>'Ponta - 4 trim - cat'!AK22</f>
        <v>24369.88781</v>
      </c>
      <c r="AJ6" s="18">
        <f>'Ponta - 4 trim - cat'!AL22</f>
        <v>24369.88781</v>
      </c>
      <c r="AK6" s="18">
        <f>'Ponta - 4 trim - cat'!AM22</f>
        <v>23350.754290000001</v>
      </c>
      <c r="AL6" s="18">
        <f>'Ponta - 4 trim - cat'!AN22</f>
        <v>24369.88781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2069.8200000000002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2365.2449999999999</v>
      </c>
      <c r="H7" s="1">
        <f>'Ponta - 4 trim - cat'!J20</f>
        <v>1896.4949999999999</v>
      </c>
      <c r="I7" s="1">
        <f>'Ponta - 4 trim - cat'!K20</f>
        <v>2361.5700000000002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1813.1387500000001</v>
      </c>
      <c r="D8" s="1">
        <f>'Ponta - 4 trim - cat'!F23</f>
        <v>1813.1387500000001</v>
      </c>
      <c r="E8" s="1">
        <f>'Ponta - 4 trim - cat'!G23</f>
        <v>1813.1387500000001</v>
      </c>
      <c r="F8" s="1">
        <f>'Ponta - 4 trim - cat'!H23</f>
        <v>1813.1387500000001</v>
      </c>
      <c r="G8" s="1">
        <f>'Ponta - 4 trim - cat'!I23</f>
        <v>1813.1387500000001</v>
      </c>
      <c r="H8" s="1">
        <f>'Ponta - 4 trim - cat'!J23</f>
        <v>1813.1387500000001</v>
      </c>
      <c r="I8" s="1">
        <f>'Ponta - 4 trim - cat'!K23</f>
        <v>1813.1387500000001</v>
      </c>
      <c r="J8" s="1">
        <f>'Ponta - 4 trim - cat'!L23</f>
        <v>1813.1387500000001</v>
      </c>
      <c r="K8" s="1">
        <f>'Ponta - 4 trim - cat'!M23</f>
        <v>1813.1387500000001</v>
      </c>
      <c r="L8" s="1">
        <f>'Ponta - 4 trim - cat'!N23</f>
        <v>1813.1387500000001</v>
      </c>
      <c r="M8" s="1">
        <f>'Ponta - 4 trim - cat'!O23</f>
        <v>1813.1387500000001</v>
      </c>
      <c r="N8" s="1">
        <f>'Ponta - 4 trim - cat'!P23</f>
        <v>3144.336292</v>
      </c>
      <c r="O8" s="1">
        <f>'Ponta - 4 trim - cat'!Q23</f>
        <v>3144.336292</v>
      </c>
      <c r="P8" s="1">
        <f>'Ponta - 4 trim - cat'!R23</f>
        <v>3144.336292</v>
      </c>
      <c r="Q8" s="1">
        <f>'Ponta - 4 trim - cat'!S23</f>
        <v>4178.0546189999995</v>
      </c>
      <c r="R8" s="1">
        <f>'Ponta - 4 trim - cat'!T23</f>
        <v>4178.0546189999995</v>
      </c>
      <c r="S8" s="1">
        <f>'Ponta - 4 trim - cat'!U23</f>
        <v>4178.0546189999995</v>
      </c>
      <c r="T8" s="1">
        <f>'Ponta - 4 trim - cat'!V23</f>
        <v>4178.0546189999995</v>
      </c>
      <c r="U8" s="1">
        <f>'Ponta - 4 trim - cat'!W23</f>
        <v>4178.0546189999995</v>
      </c>
      <c r="V8" s="1">
        <f>'Ponta - 4 trim - cat'!X23</f>
        <v>4178.0546189999995</v>
      </c>
      <c r="W8" s="1">
        <f>'Ponta - 4 trim - cat'!Y23</f>
        <v>4178.0546189999995</v>
      </c>
      <c r="X8" s="1">
        <f>'Ponta - 4 trim - cat'!Z23</f>
        <v>4178.0546189999995</v>
      </c>
      <c r="Y8" s="1">
        <f>'Ponta - 4 trim - cat'!AA23</f>
        <v>4178.0546189999995</v>
      </c>
      <c r="Z8" s="1">
        <f>'Ponta - 4 trim - cat'!AB23</f>
        <v>4178.0546189999995</v>
      </c>
      <c r="AA8" s="1">
        <f>'Ponta - 4 trim - cat'!AC23</f>
        <v>4178.0546189999995</v>
      </c>
      <c r="AB8" s="1">
        <f>'Ponta - 4 trim - cat'!AD23</f>
        <v>4178.0546189999995</v>
      </c>
      <c r="AC8" s="1">
        <f>'Ponta - 4 trim - cat'!AE23</f>
        <v>4178.0546189999995</v>
      </c>
      <c r="AD8" s="1">
        <f>'Ponta - 4 trim - cat'!AF23</f>
        <v>4178.0546189999995</v>
      </c>
      <c r="AE8" s="1">
        <f>'Ponta - 4 trim - cat'!AG23</f>
        <v>4178.0546189999995</v>
      </c>
      <c r="AF8" s="1">
        <f>'Ponta - 4 trim - cat'!AH23</f>
        <v>4178.0546189999995</v>
      </c>
      <c r="AG8" s="1">
        <f>'Ponta - 4 trim - cat'!AI23</f>
        <v>4178.0546189999995</v>
      </c>
      <c r="AH8" s="1">
        <f>'Ponta - 4 trim - cat'!AJ23</f>
        <v>4178.0546189999995</v>
      </c>
      <c r="AI8" s="1">
        <f>'Ponta - 4 trim - cat'!AK23</f>
        <v>4178.0546189999995</v>
      </c>
      <c r="AJ8" s="1">
        <f>'Ponta - 4 trim - cat'!AL23</f>
        <v>4178.0546189999995</v>
      </c>
      <c r="AK8" s="1">
        <f>'Ponta - 4 trim - cat'!AM23</f>
        <v>4178.0546189999995</v>
      </c>
      <c r="AL8" s="1">
        <f>'Ponta - 4 trim - cat'!AN23</f>
        <v>4178.0546189999995</v>
      </c>
    </row>
    <row r="9" spans="2:39" x14ac:dyDescent="0.25">
      <c r="B9" s="16" t="s">
        <v>58</v>
      </c>
      <c r="C9" s="1">
        <f>'Ponta - 4 trim - cat'!E25</f>
        <v>3623.6312400000002</v>
      </c>
      <c r="D9" s="1">
        <f>'Ponta - 4 trim - cat'!F25</f>
        <v>4126.4543970000004</v>
      </c>
      <c r="E9" s="1">
        <f>'Ponta - 4 trim - cat'!G25</f>
        <v>3630.0190980000002</v>
      </c>
      <c r="F9" s="1">
        <f>'Ponta - 4 trim - cat'!H25</f>
        <v>3627.296409</v>
      </c>
      <c r="G9" s="1">
        <f>'Ponta - 4 trim - cat'!I25</f>
        <v>3985.5081279999999</v>
      </c>
      <c r="H9" s="1">
        <f>'Ponta - 4 trim - cat'!J25</f>
        <v>4535.6673629999996</v>
      </c>
      <c r="I9" s="1">
        <f>'Ponta - 4 trim - cat'!K25</f>
        <v>3920.0950910000001</v>
      </c>
      <c r="J9" s="1">
        <f>'Ponta - 4 trim - cat'!L25</f>
        <v>4872.777744</v>
      </c>
      <c r="K9" s="1">
        <f>'Ponta - 4 trim - cat'!M25</f>
        <v>4693.6910369999996</v>
      </c>
      <c r="L9" s="1">
        <f>'Ponta - 4 trim - cat'!N25</f>
        <v>3761.75801</v>
      </c>
      <c r="M9" s="1">
        <f>'Ponta - 4 trim - cat'!O25</f>
        <v>2309.6630970000001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4009.431051</v>
      </c>
      <c r="D10" s="1">
        <f>'Ponta - 4 trim - cat'!F19</f>
        <v>4497.2946419999998</v>
      </c>
      <c r="E10" s="1">
        <f>'Ponta - 4 trim - cat'!G19</f>
        <v>4264.7809109999998</v>
      </c>
      <c r="F10" s="1">
        <f>'Ponta - 4 trim - cat'!H19</f>
        <v>4425.0022499999995</v>
      </c>
      <c r="G10" s="1">
        <f>'Ponta - 4 trim - cat'!I19</f>
        <v>4638.6066099999998</v>
      </c>
      <c r="H10" s="1">
        <f>'Ponta - 4 trim - cat'!J19</f>
        <v>4810.3507410000002</v>
      </c>
      <c r="I10" s="1">
        <f>'Ponta - 4 trim - cat'!K19</f>
        <v>4502.2041499999996</v>
      </c>
      <c r="J10" s="1">
        <f>'Ponta - 4 trim - cat'!L19</f>
        <v>5902.3348720000004</v>
      </c>
      <c r="K10" s="1">
        <f>'Ponta - 4 trim - cat'!M19</f>
        <v>5902.3348720000004</v>
      </c>
      <c r="L10" s="1">
        <f>'Ponta - 4 trim - cat'!N19</f>
        <v>5885.5888800000002</v>
      </c>
      <c r="M10" s="1">
        <f>'Ponta - 4 trim - cat'!O19</f>
        <v>5885.5888800000002</v>
      </c>
      <c r="N10" s="1">
        <f>'Ponta - 4 trim - cat'!P19</f>
        <v>5885.5888800000002</v>
      </c>
      <c r="O10" s="1">
        <f>'Ponta - 4 trim - cat'!Q19</f>
        <v>5967.0231439999998</v>
      </c>
      <c r="P10" s="1">
        <f>'Ponta - 4 trim - cat'!R19</f>
        <v>6815.1099949999998</v>
      </c>
      <c r="Q10" s="1">
        <f>'Ponta - 4 trim - cat'!S19</f>
        <v>8551.462716</v>
      </c>
      <c r="R10" s="1">
        <f>'Ponta - 4 trim - cat'!T19</f>
        <v>8551.462716</v>
      </c>
      <c r="S10" s="1">
        <f>'Ponta - 4 trim - cat'!U19</f>
        <v>8382.5641759999999</v>
      </c>
      <c r="T10" s="1">
        <f>'Ponta - 4 trim - cat'!V19</f>
        <v>8382.5641759999999</v>
      </c>
      <c r="U10" s="1">
        <f>'Ponta - 4 trim - cat'!W19</f>
        <v>8382.5641759999999</v>
      </c>
      <c r="V10" s="1">
        <f>'Ponta - 4 trim - cat'!X19</f>
        <v>8382.5641759999999</v>
      </c>
      <c r="W10" s="1">
        <f>'Ponta - 4 trim - cat'!Y19</f>
        <v>8382.5641759999999</v>
      </c>
      <c r="X10" s="1">
        <f>'Ponta - 4 trim - cat'!Z19</f>
        <v>8378.1191259999996</v>
      </c>
      <c r="Y10" s="1">
        <f>'Ponta - 4 trim - cat'!AA19</f>
        <v>8378.1191259999996</v>
      </c>
      <c r="Z10" s="1">
        <f>'Ponta - 4 trim - cat'!AB19</f>
        <v>8378.1191259999996</v>
      </c>
      <c r="AA10" s="1">
        <f>'Ponta - 4 trim - cat'!AC19</f>
        <v>8378.1191259999996</v>
      </c>
      <c r="AB10" s="1">
        <f>'Ponta - 4 trim - cat'!AD19</f>
        <v>8378.1191259999996</v>
      </c>
      <c r="AC10" s="1">
        <f>'Ponta - 4 trim - cat'!AE19</f>
        <v>8378.1191259999996</v>
      </c>
      <c r="AD10" s="1">
        <f>'Ponta - 4 trim - cat'!AF19</f>
        <v>8378.1191259999996</v>
      </c>
      <c r="AE10" s="1">
        <f>'Ponta - 4 trim - cat'!AG19</f>
        <v>8378.1191259999996</v>
      </c>
      <c r="AF10" s="1">
        <f>'Ponta - 4 trim - cat'!AH19</f>
        <v>8378.1191259999996</v>
      </c>
      <c r="AG10" s="1">
        <f>'Ponta - 4 trim - cat'!AI19</f>
        <v>8378.1191259999996</v>
      </c>
      <c r="AH10" s="1">
        <f>'Ponta - 4 trim - cat'!AJ19</f>
        <v>8161.174626</v>
      </c>
      <c r="AI10" s="1">
        <f>'Ponta - 4 trim - cat'!AK19</f>
        <v>8161.174626</v>
      </c>
      <c r="AJ10" s="1">
        <f>'Ponta - 4 trim - cat'!AL19</f>
        <v>8161.174626</v>
      </c>
      <c r="AK10" s="1">
        <f>'Ponta - 4 trim - cat'!AM19</f>
        <v>8161.174626</v>
      </c>
      <c r="AL10" s="1">
        <f>'Ponta - 4 trim - cat'!AN19</f>
        <v>8161.174626</v>
      </c>
    </row>
    <row r="11" spans="2:39" x14ac:dyDescent="0.25">
      <c r="B11" s="16" t="s">
        <v>7</v>
      </c>
      <c r="C11" s="1">
        <f>'Ponta - 4 trim - cat'!E21</f>
        <v>1203.578088</v>
      </c>
      <c r="D11" s="1">
        <f>'Ponta - 4 trim - cat'!F21</f>
        <v>2095.8229609999999</v>
      </c>
      <c r="E11" s="1">
        <f>'Ponta - 4 trim - cat'!G21</f>
        <v>1502.586726</v>
      </c>
      <c r="F11" s="1">
        <f>'Ponta - 4 trim - cat'!H21</f>
        <v>2343.4204340000001</v>
      </c>
      <c r="G11" s="1">
        <f>'Ponta - 4 trim - cat'!I21</f>
        <v>3403.9988360000002</v>
      </c>
      <c r="H11" s="1">
        <f>'Ponta - 4 trim - cat'!J21</f>
        <v>4419.6100479999996</v>
      </c>
      <c r="I11" s="1">
        <f>'Ponta - 4 trim - cat'!K21</f>
        <v>1928.4407060000001</v>
      </c>
      <c r="J11" s="1">
        <f>'Ponta - 4 trim - cat'!L21</f>
        <v>4727.9371650000003</v>
      </c>
      <c r="K11" s="1">
        <f>'Ponta - 4 trim - cat'!M21</f>
        <v>6504.3478969999996</v>
      </c>
      <c r="L11" s="1">
        <f>'Ponta - 4 trim - cat'!N21</f>
        <v>7293.6783500000001</v>
      </c>
      <c r="M11" s="1">
        <f>'Ponta - 4 trim - cat'!O21</f>
        <v>9757.3536650000005</v>
      </c>
      <c r="N11" s="1">
        <f>'Ponta - 4 trim - cat'!P21</f>
        <v>10410.028319999999</v>
      </c>
      <c r="O11" s="1">
        <f>'Ponta - 4 trim - cat'!Q21</f>
        <v>11853.935530000001</v>
      </c>
      <c r="P11" s="1">
        <f>'Ponta - 4 trim - cat'!R21</f>
        <v>11875.784089999999</v>
      </c>
      <c r="Q11" s="1">
        <f>'Ponta - 4 trim - cat'!S21</f>
        <v>11846.32409</v>
      </c>
      <c r="R11" s="1">
        <f>'Ponta - 4 trim - cat'!T21</f>
        <v>12450.41901</v>
      </c>
      <c r="S11" s="1">
        <f>'Ponta - 4 trim - cat'!U21</f>
        <v>12919.49</v>
      </c>
      <c r="T11" s="1">
        <f>'Ponta - 4 trim - cat'!V21</f>
        <v>13670.7667</v>
      </c>
      <c r="U11" s="1">
        <f>'Ponta - 4 trim - cat'!W21</f>
        <v>15032.271930000001</v>
      </c>
      <c r="V11" s="1">
        <f>'Ponta - 4 trim - cat'!X21</f>
        <v>17058.4719</v>
      </c>
      <c r="W11" s="1">
        <f>'Ponta - 4 trim - cat'!Y21</f>
        <v>19313.239969999999</v>
      </c>
      <c r="X11" s="1">
        <f>'Ponta - 4 trim - cat'!Z21</f>
        <v>21650.193240000001</v>
      </c>
      <c r="Y11" s="1">
        <f>'Ponta - 4 trim - cat'!AA21</f>
        <v>23712.776860000002</v>
      </c>
      <c r="Z11" s="1">
        <f>'Ponta - 4 trim - cat'!AB21</f>
        <v>24418.785189999999</v>
      </c>
      <c r="AA11" s="1">
        <f>'Ponta - 4 trim - cat'!AC21</f>
        <v>24755.314279999999</v>
      </c>
      <c r="AB11" s="1">
        <f>'Ponta - 4 trim - cat'!AD21</f>
        <v>29059.786899999999</v>
      </c>
      <c r="AC11" s="1">
        <f>'Ponta - 4 trim - cat'!AE21</f>
        <v>30384.58728</v>
      </c>
      <c r="AD11" s="1">
        <f>'Ponta - 4 trim - cat'!AF21</f>
        <v>31402.027770000001</v>
      </c>
      <c r="AE11" s="1">
        <f>'Ponta - 4 trim - cat'!AG21</f>
        <v>32427.778259999999</v>
      </c>
      <c r="AF11" s="1">
        <f>'Ponta - 4 trim - cat'!AH21</f>
        <v>33475.500509999998</v>
      </c>
      <c r="AG11" s="1">
        <f>'Ponta - 4 trim - cat'!AI21</f>
        <v>34793.861830000002</v>
      </c>
      <c r="AH11" s="1">
        <f>'Ponta - 4 trim - cat'!AJ21</f>
        <v>36010.486140000001</v>
      </c>
      <c r="AI11" s="1">
        <f>'Ponta - 4 trim - cat'!AK21</f>
        <v>37770.728130000003</v>
      </c>
      <c r="AJ11" s="1">
        <f>'Ponta - 4 trim - cat'!AL21</f>
        <v>39304.96744</v>
      </c>
      <c r="AK11" s="1">
        <f>'Ponta - 4 trim - cat'!AM21</f>
        <v>40317.64703</v>
      </c>
      <c r="AL11" s="1">
        <f>'Ponta - 4 trim - cat'!AN21</f>
        <v>40656.612849999998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129.06700000000001</v>
      </c>
      <c r="F12" s="1">
        <f>'Ponta - 4 trim - cat'!H28</f>
        <v>292.0274</v>
      </c>
      <c r="G12" s="1">
        <f>'Ponta - 4 trim - cat'!I28</f>
        <v>388.315</v>
      </c>
      <c r="H12" s="1">
        <f>'Ponta - 4 trim - cat'!J28</f>
        <v>434.26900000000001</v>
      </c>
      <c r="I12" s="1">
        <f>'Ponta - 4 trim - cat'!K28</f>
        <v>323.86040000000003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5855.6977610000004</v>
      </c>
      <c r="AI12" s="1">
        <f>'Ponta - 4 trim - cat'!AK28</f>
        <v>6701.261931</v>
      </c>
      <c r="AJ12" s="1">
        <f>'Ponta - 4 trim - cat'!AL28</f>
        <v>7579.7874389999997</v>
      </c>
      <c r="AK12" s="1">
        <f>'Ponta - 4 trim - cat'!AM28</f>
        <v>7579.7874389999997</v>
      </c>
      <c r="AL12" s="1">
        <f>'Ponta - 4 trim - cat'!AN28</f>
        <v>7579.7874389999997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4581.1042219999999</v>
      </c>
      <c r="N14" s="32">
        <f>'Ponta - 4 trim - cat'!P26-PLANEL_BalPonta_Anual!N13</f>
        <v>5972.2103120000002</v>
      </c>
      <c r="O14" s="32">
        <f>'Ponta - 4 trim - cat'!Q26-PLANEL_BalPonta_Anual!O13</f>
        <v>10338.45989</v>
      </c>
      <c r="P14" s="32">
        <f>'Ponta - 4 trim - cat'!R26-PLANEL_BalPonta_Anual!P13</f>
        <v>11242.532999999999</v>
      </c>
      <c r="Q14" s="32">
        <f>'Ponta - 4 trim - cat'!S26-PLANEL_BalPonta_Anual!Q13</f>
        <v>12618.745070000001</v>
      </c>
      <c r="R14" s="32">
        <f>'Ponta - 4 trim - cat'!T26-PLANEL_BalPonta_Anual!R13</f>
        <v>12618.745070000001</v>
      </c>
      <c r="S14" s="32">
        <f>'Ponta - 4 trim - cat'!U26-PLANEL_BalPonta_Anual!S13</f>
        <v>12618.745070000001</v>
      </c>
      <c r="T14" s="32">
        <f>'Ponta - 4 trim - cat'!V26-PLANEL_BalPonta_Anual!T13</f>
        <v>14155.135969999999</v>
      </c>
      <c r="U14" s="32">
        <f>'Ponta - 4 trim - cat'!W26-PLANEL_BalPonta_Anual!U13</f>
        <v>16006.25243</v>
      </c>
      <c r="V14" s="32">
        <f>'Ponta - 4 trim - cat'!X26-PLANEL_BalPonta_Anual!V13</f>
        <v>17377.847259999999</v>
      </c>
      <c r="W14" s="32">
        <f>'Ponta - 4 trim - cat'!Y26-PLANEL_BalPonta_Anual!W13</f>
        <v>18548.681430000001</v>
      </c>
      <c r="X14" s="32">
        <f>'Ponta - 4 trim - cat'!Z26-PLANEL_BalPonta_Anual!X13</f>
        <v>19912.075000000001</v>
      </c>
      <c r="Y14" s="32">
        <f>'Ponta - 4 trim - cat'!AA26-PLANEL_BalPonta_Anual!Y13</f>
        <v>21058.580150000002</v>
      </c>
      <c r="Z14" s="32">
        <f>'Ponta - 4 trim - cat'!AB26-PLANEL_BalPonta_Anual!Z13</f>
        <v>24556.082920000001</v>
      </c>
      <c r="AA14" s="32">
        <f>'Ponta - 4 trim - cat'!AC26-PLANEL_BalPonta_Anual!AA13</f>
        <v>27920.324479999999</v>
      </c>
      <c r="AB14" s="32">
        <f>'Ponta - 4 trim - cat'!AD26-PLANEL_BalPonta_Anual!AB13</f>
        <v>28809.313559999999</v>
      </c>
      <c r="AC14" s="32">
        <f>'Ponta - 4 trim - cat'!AE26-PLANEL_BalPonta_Anual!AC13</f>
        <v>31355.066429999999</v>
      </c>
      <c r="AD14" s="32">
        <f>'Ponta - 4 trim - cat'!AF26-PLANEL_BalPonta_Anual!AD13</f>
        <v>34144.442799999997</v>
      </c>
      <c r="AE14" s="32">
        <f>'Ponta - 4 trim - cat'!AG26-PLANEL_BalPonta_Anual!AE13</f>
        <v>36983.635209999993</v>
      </c>
      <c r="AF14" s="32">
        <f>'Ponta - 4 trim - cat'!AH26-PLANEL_BalPonta_Anual!AF13</f>
        <v>39920.179629999999</v>
      </c>
      <c r="AG14" s="32">
        <f>'Ponta - 4 trim - cat'!AI26-PLANEL_BalPonta_Anual!AG13</f>
        <v>43321.361559999998</v>
      </c>
      <c r="AH14" s="32">
        <f>'Ponta - 4 trim - cat'!AJ26-PLANEL_BalPonta_Anual!AH13</f>
        <v>46409.728919999994</v>
      </c>
      <c r="AI14" s="32">
        <f>'Ponta - 4 trim - cat'!AK26-PLANEL_BalPonta_Anual!AI13</f>
        <v>49748.106339999998</v>
      </c>
      <c r="AJ14" s="32">
        <f>'Ponta - 4 trim - cat'!AL26-PLANEL_BalPonta_Anual!AJ13</f>
        <v>53882.115589999994</v>
      </c>
      <c r="AK14" s="32">
        <f>'Ponta - 4 trim - cat'!AM26-PLANEL_BalPonta_Anual!AK13</f>
        <v>57441.329619999997</v>
      </c>
      <c r="AL14" s="32">
        <f>'Ponta - 4 trim - cat'!AN26-PLANEL_BalPonta_Anual!AL13</f>
        <v>60187.896179999996</v>
      </c>
    </row>
    <row r="15" spans="2:39" x14ac:dyDescent="0.25">
      <c r="B15" s="27" t="s">
        <v>9</v>
      </c>
      <c r="C15" s="28">
        <f t="shared" ref="C15:AL15" si="0">SUM(C4:C14)</f>
        <v>87267.607755000019</v>
      </c>
      <c r="D15" s="28">
        <f t="shared" si="0"/>
        <v>86804.345565999989</v>
      </c>
      <c r="E15" s="28">
        <f t="shared" si="0"/>
        <v>90710.322411000001</v>
      </c>
      <c r="F15" s="28">
        <f t="shared" si="0"/>
        <v>92836.086175000019</v>
      </c>
      <c r="G15" s="28">
        <f t="shared" si="0"/>
        <v>97878.486172000004</v>
      </c>
      <c r="H15" s="28">
        <f t="shared" si="0"/>
        <v>102968.983123</v>
      </c>
      <c r="I15" s="28">
        <f t="shared" si="0"/>
        <v>108022.124832</v>
      </c>
      <c r="J15" s="28">
        <f t="shared" si="0"/>
        <v>112503.64510800001</v>
      </c>
      <c r="K15" s="28">
        <f t="shared" si="0"/>
        <v>117242.20653600001</v>
      </c>
      <c r="L15" s="28">
        <f t="shared" si="0"/>
        <v>122114.85787000001</v>
      </c>
      <c r="M15" s="28">
        <f t="shared" si="0"/>
        <v>127184.854454</v>
      </c>
      <c r="N15" s="28">
        <f t="shared" si="0"/>
        <v>131587.732426</v>
      </c>
      <c r="O15" s="28">
        <f t="shared" si="0"/>
        <v>135780.26686520001</v>
      </c>
      <c r="P15" s="28">
        <f t="shared" si="0"/>
        <v>140139.25589700002</v>
      </c>
      <c r="Q15" s="28">
        <f t="shared" si="0"/>
        <v>144596.35993500001</v>
      </c>
      <c r="R15" s="28">
        <f t="shared" si="0"/>
        <v>149189.19231499999</v>
      </c>
      <c r="S15" s="28">
        <f t="shared" si="0"/>
        <v>153972.95044500002</v>
      </c>
      <c r="T15" s="28">
        <f t="shared" si="0"/>
        <v>158797.20198500002</v>
      </c>
      <c r="U15" s="28">
        <f t="shared" si="0"/>
        <v>163593.464745</v>
      </c>
      <c r="V15" s="28">
        <f t="shared" si="0"/>
        <v>168566.03611500002</v>
      </c>
      <c r="W15" s="28">
        <f t="shared" si="0"/>
        <v>173689.87273500001</v>
      </c>
      <c r="X15" s="28">
        <f t="shared" si="0"/>
        <v>179137.81460499999</v>
      </c>
      <c r="Y15" s="28">
        <f t="shared" si="0"/>
        <v>184539.07031499999</v>
      </c>
      <c r="Z15" s="28">
        <f t="shared" si="0"/>
        <v>190085.523445</v>
      </c>
      <c r="AA15" s="28">
        <f t="shared" si="0"/>
        <v>195466.32078499999</v>
      </c>
      <c r="AB15" s="76">
        <f t="shared" si="0"/>
        <v>200835.97241060002</v>
      </c>
      <c r="AC15" s="28">
        <f t="shared" si="0"/>
        <v>205596.94470600001</v>
      </c>
      <c r="AD15" s="28">
        <f t="shared" si="0"/>
        <v>210381.06195999999</v>
      </c>
      <c r="AE15" s="28">
        <f t="shared" si="0"/>
        <v>215217.94060199999</v>
      </c>
      <c r="AF15" s="28">
        <f t="shared" si="0"/>
        <v>220184.38697399999</v>
      </c>
      <c r="AG15" s="28">
        <f t="shared" si="0"/>
        <v>225237.06836800001</v>
      </c>
      <c r="AH15" s="28">
        <f t="shared" si="0"/>
        <v>230360.06857599996</v>
      </c>
      <c r="AI15" s="28">
        <f t="shared" si="0"/>
        <v>235476.45785599999</v>
      </c>
      <c r="AJ15" s="28">
        <f t="shared" si="0"/>
        <v>241110.89545400001</v>
      </c>
      <c r="AK15" s="28">
        <f t="shared" si="0"/>
        <v>246550.073344</v>
      </c>
      <c r="AL15" s="28">
        <f t="shared" si="0"/>
        <v>251305.78184399998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0.65462027187334226</v>
      </c>
      <c r="D20" s="47">
        <f>IF(PLANEL_Pot_anual!D4&lt;&gt;0,D4/PLANEL_Pot_anual!D4,0)</f>
        <v>0.62978602551122675</v>
      </c>
      <c r="E20" s="47">
        <f>IF(PLANEL_Pot_anual!E4&lt;&gt;0,E4/PLANEL_Pot_anual!E4,0)</f>
        <v>0.66827426672752033</v>
      </c>
      <c r="F20" s="47">
        <f>IF(PLANEL_Pot_anual!F4&lt;&gt;0,F4/PLANEL_Pot_anual!F4,0)</f>
        <v>0.63053472380674869</v>
      </c>
      <c r="G20" s="47">
        <f>IF(PLANEL_Pot_anual!G4&lt;&gt;0,G4/PLANEL_Pot_anual!G4,0)</f>
        <v>0.62336250559475637</v>
      </c>
      <c r="H20" s="47">
        <f>IF(PLANEL_Pot_anual!H4&lt;&gt;0,H4/PLANEL_Pot_anual!H4,0)</f>
        <v>0.64249994164567226</v>
      </c>
      <c r="I20" s="47">
        <f>IF(PLANEL_Pot_anual!I4&lt;&gt;0,I4/PLANEL_Pot_anual!I4,0)</f>
        <v>0.66238879889802837</v>
      </c>
      <c r="J20" s="47">
        <f>IF(PLANEL_Pot_anual!J4&lt;&gt;0,J4/PLANEL_Pot_anual!J4,0)</f>
        <v>0.66970331898279378</v>
      </c>
      <c r="K20" s="47">
        <f>IF(PLANEL_Pot_anual!K4&lt;&gt;0,K4/PLANEL_Pot_anual!K4,0)</f>
        <v>0.65973047485123837</v>
      </c>
      <c r="L20" s="47">
        <f>IF(PLANEL_Pot_anual!L4&lt;&gt;0,L4/PLANEL_Pot_anual!L4,0)</f>
        <v>0.67042952387972077</v>
      </c>
      <c r="M20" s="47">
        <f>IF(PLANEL_Pot_anual!M4&lt;&gt;0,M4/PLANEL_Pot_anual!M4,0)</f>
        <v>0.6698473195332626</v>
      </c>
      <c r="N20" s="47">
        <f>IF(PLANEL_Pot_anual!N4&lt;&gt;0,N4/PLANEL_Pot_anual!N4,0)</f>
        <v>0.67244014740164826</v>
      </c>
      <c r="O20" s="47">
        <f>IF(PLANEL_Pot_anual!O4&lt;&gt;0,O4/PLANEL_Pot_anual!O4,0)</f>
        <v>0.66964560486258995</v>
      </c>
      <c r="P20" s="47">
        <f>IF(PLANEL_Pot_anual!P4&lt;&gt;0,P4/PLANEL_Pot_anual!P4,0)</f>
        <v>0.67372734491361597</v>
      </c>
      <c r="Q20" s="47">
        <f>IF(PLANEL_Pot_anual!Q4&lt;&gt;0,Q4/PLANEL_Pot_anual!Q4,0)</f>
        <v>0.67055191824930449</v>
      </c>
      <c r="R20" s="47">
        <f>IF(PLANEL_Pot_anual!R4&lt;&gt;0,R4/PLANEL_Pot_anual!R4,0)</f>
        <v>0.67061316223052236</v>
      </c>
      <c r="S20" s="47">
        <f>IF(PLANEL_Pot_anual!S4&lt;&gt;0,S4/PLANEL_Pot_anual!S4,0)</f>
        <v>0.66710293535517651</v>
      </c>
      <c r="T20" s="47">
        <f>IF(PLANEL_Pot_anual!T4&lt;&gt;0,T4/PLANEL_Pot_anual!T4,0)</f>
        <v>0.66455288873101914</v>
      </c>
      <c r="U20" s="47">
        <f>IF(PLANEL_Pot_anual!U4&lt;&gt;0,U4/PLANEL_Pot_anual!U4,0)</f>
        <v>0.66033429474742611</v>
      </c>
      <c r="V20" s="47">
        <f>IF(PLANEL_Pot_anual!V4&lt;&gt;0,V4/PLANEL_Pot_anual!V4,0)</f>
        <v>0.65858305630563385</v>
      </c>
      <c r="W20" s="47">
        <f>IF(PLANEL_Pot_anual!W4&lt;&gt;0,W4/PLANEL_Pot_anual!W4,0)</f>
        <v>0.65677932594499921</v>
      </c>
      <c r="X20" s="47">
        <f>IF(PLANEL_Pot_anual!X4&lt;&gt;0,X4/PLANEL_Pot_anual!X4,0)</f>
        <v>0.65498841541405095</v>
      </c>
      <c r="Y20" s="47">
        <f>IF(PLANEL_Pot_anual!Y4&lt;&gt;0,Y4/PLANEL_Pot_anual!Y4,0)</f>
        <v>0.65446171280013521</v>
      </c>
      <c r="Z20" s="47">
        <f>IF(PLANEL_Pot_anual!Z4&lt;&gt;0,Z4/PLANEL_Pot_anual!Z4,0)</f>
        <v>0.65421153306501589</v>
      </c>
      <c r="AA20" s="47">
        <f>IF(PLANEL_Pot_anual!AA4&lt;&gt;0,AA4/PLANEL_Pot_anual!AA4,0)</f>
        <v>0.65515104500220733</v>
      </c>
      <c r="AB20" s="77">
        <f>IF(PLANEL_Pot_anual!AB4&lt;&gt;0,AB4/PLANEL_Pot_anual!AB4,0)</f>
        <v>0.64922851474739884</v>
      </c>
      <c r="AC20" s="47">
        <f>IF(PLANEL_Pot_anual!AC4&lt;&gt;0,AC4/PLANEL_Pot_anual!AC4,0)</f>
        <v>0.64782030586677208</v>
      </c>
      <c r="AD20" s="47">
        <f>IF(PLANEL_Pot_anual!AD4&lt;&gt;0,AD4/PLANEL_Pot_anual!AD4,0)</f>
        <v>0.64797021991085102</v>
      </c>
      <c r="AE20" s="47">
        <f>IF(PLANEL_Pot_anual!AE4&lt;&gt;0,AE4/PLANEL_Pot_anual!AE4,0)</f>
        <v>0.64791901563344023</v>
      </c>
      <c r="AF20" s="47">
        <f>IF(PLANEL_Pot_anual!AF4&lt;&gt;0,AF4/PLANEL_Pot_anual!AF4,0)</f>
        <v>0.64980193641338335</v>
      </c>
      <c r="AG20" s="47">
        <f>IF(PLANEL_Pot_anual!AG4&lt;&gt;0,AG4/PLANEL_Pot_anual!AG4,0)</f>
        <v>0.64622288430890762</v>
      </c>
      <c r="AH20" s="47">
        <f>IF(PLANEL_Pot_anual!AH4&lt;&gt;0,AH4/PLANEL_Pot_anual!AH4,0)</f>
        <v>0.64420427175547568</v>
      </c>
      <c r="AI20" s="47">
        <f>IF(PLANEL_Pot_anual!AI4&lt;&gt;0,AI4/PLANEL_Pot_anual!AI4,0)</f>
        <v>0.63792316115759584</v>
      </c>
      <c r="AJ20" s="47">
        <f>IF(PLANEL_Pot_anual!AJ4&lt;&gt;0,AJ4/PLANEL_Pot_anual!AJ4,0)</f>
        <v>0.63134975720942321</v>
      </c>
      <c r="AK20" s="47">
        <f>IF(PLANEL_Pot_anual!AK4&lt;&gt;0,AK4/PLANEL_Pot_anual!AK4,0)</f>
        <v>0.63315742344950765</v>
      </c>
      <c r="AL20" s="47">
        <f>IF(PLANEL_Pot_anual!AL4&lt;&gt;0,AL4/PLANEL_Pot_anual!AL4,0)</f>
        <v>0.62189325520701788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0.81676165902173647</v>
      </c>
      <c r="E21" s="47">
        <f>IF(PLANEL_Pot_anual!E5&lt;&gt;0,E5/PLANEL_Pot_anual!E5,0)</f>
        <v>0.80759367644467506</v>
      </c>
      <c r="F21" s="47">
        <f>IF(PLANEL_Pot_anual!F5&lt;&gt;0,F5/PLANEL_Pot_anual!F5,0)</f>
        <v>0.81019748941031111</v>
      </c>
      <c r="G21" s="47">
        <f>IF(PLANEL_Pot_anual!G5&lt;&gt;0,G5/PLANEL_Pot_anual!G5,0)</f>
        <v>0.80494988604540663</v>
      </c>
      <c r="H21" s="47">
        <f>IF(PLANEL_Pot_anual!H5&lt;&gt;0,H5/PLANEL_Pot_anual!H5,0)</f>
        <v>0.79705146554424922</v>
      </c>
      <c r="I21" s="47">
        <f>IF(PLANEL_Pot_anual!I5&lt;&gt;0,I5/PLANEL_Pot_anual!I5,0)</f>
        <v>0.81939683062839619</v>
      </c>
      <c r="J21" s="47">
        <f>IF(PLANEL_Pot_anual!J5&lt;&gt;0,J5/PLANEL_Pot_anual!J5,0)</f>
        <v>0.51611718442977206</v>
      </c>
      <c r="K21" s="47">
        <f>IF(PLANEL_Pot_anual!K5&lt;&gt;0,K5/PLANEL_Pot_anual!K5,0)</f>
        <v>0.8193877626630991</v>
      </c>
      <c r="L21" s="47">
        <f>IF(PLANEL_Pot_anual!L5&lt;&gt;0,L5/PLANEL_Pot_anual!L5,0)</f>
        <v>0.84096341049727696</v>
      </c>
      <c r="M21" s="47">
        <f>IF(PLANEL_Pot_anual!M5&lt;&gt;0,M5/PLANEL_Pot_anual!M5,0)</f>
        <v>0.79840156548636776</v>
      </c>
      <c r="N21" s="47">
        <f>IF(PLANEL_Pot_anual!N5&lt;&gt;0,N5/PLANEL_Pot_anual!N5,0)</f>
        <v>0.81423384848755731</v>
      </c>
      <c r="O21" s="47">
        <f>IF(PLANEL_Pot_anual!O5&lt;&gt;0,O5/PLANEL_Pot_anual!O5,0)</f>
        <v>0.76672936376234024</v>
      </c>
      <c r="P21" s="47">
        <f>IF(PLANEL_Pot_anual!P5&lt;&gt;0,P5/PLANEL_Pot_anual!P5,0)</f>
        <v>0.75231567434734337</v>
      </c>
      <c r="Q21" s="47">
        <f>IF(PLANEL_Pot_anual!Q5&lt;&gt;0,Q5/PLANEL_Pot_anual!Q5,0)</f>
        <v>0.69443202701598694</v>
      </c>
      <c r="R21" s="47">
        <f>IF(PLANEL_Pot_anual!R5&lt;&gt;0,R5/PLANEL_Pot_anual!R5,0)</f>
        <v>0.74450183001596981</v>
      </c>
      <c r="S21" s="47">
        <f>IF(PLANEL_Pot_anual!S5&lt;&gt;0,S5/PLANEL_Pot_anual!S5,0)</f>
        <v>0.84216952524393729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0.83862065752035653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0.83906018331923737</v>
      </c>
      <c r="AE21" s="47">
        <f>IF(PLANEL_Pot_anual!AE5&lt;&gt;0,AE5/PLANEL_Pot_anual!AE5,0)</f>
        <v>0.8366505257194089</v>
      </c>
      <c r="AF21" s="47">
        <f>IF(PLANEL_Pot_anual!AF5&lt;&gt;0,AF5/PLANEL_Pot_anual!AF5,0)</f>
        <v>0.84305298610923152</v>
      </c>
      <c r="AG21" s="47">
        <f>IF(PLANEL_Pot_anual!AG5&lt;&gt;0,AG5/PLANEL_Pot_anual!AG5,0)</f>
        <v>0.84118088774406552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0.83822040417441146</v>
      </c>
      <c r="AJ21" s="47">
        <f>IF(PLANEL_Pot_anual!AJ5&lt;&gt;0,AJ5/PLANEL_Pot_anual!AJ5,0)</f>
        <v>0.83948957490953124</v>
      </c>
      <c r="AK21" s="47">
        <f>IF(PLANEL_Pot_anual!AK5&lt;&gt;0,AK5/PLANEL_Pot_anual!AK5,0)</f>
        <v>0.84305298610923152</v>
      </c>
      <c r="AL21" s="47">
        <f>IF(PLANEL_Pot_anual!AL5&lt;&gt;0,AL5/PLANEL_Pot_anual!AL5,0)</f>
        <v>0.84305298610923152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0.84992582862416821</v>
      </c>
      <c r="E23" s="48">
        <f>IF(PLANEL_Pot_anual!E7&lt;&gt;0,E6/PLANEL_Pot_anual!E7,0)</f>
        <v>0.94747155961074503</v>
      </c>
      <c r="F23" s="48">
        <f>IF(PLANEL_Pot_anual!F7&lt;&gt;0,F6/PLANEL_Pot_anual!F7,0)</f>
        <v>0.74701628588507096</v>
      </c>
      <c r="G23" s="48">
        <f>IF(PLANEL_Pot_anual!G7&lt;&gt;0,G6/PLANEL_Pot_anual!G7,0)</f>
        <v>0.8141499644582304</v>
      </c>
      <c r="H23" s="48">
        <f>IF(PLANEL_Pot_anual!H7&lt;&gt;0,H6/PLANEL_Pot_anual!H7,0)</f>
        <v>0.67774949696546138</v>
      </c>
      <c r="I23" s="48">
        <f>IF(PLANEL_Pot_anual!I7&lt;&gt;0,I6/PLANEL_Pot_anual!I7,0)</f>
        <v>0.94747155993673449</v>
      </c>
      <c r="J23" s="48">
        <f>IF(PLANEL_Pot_anual!J7&lt;&gt;0,J6/PLANEL_Pot_anual!J7,0)</f>
        <v>0.93522222655416687</v>
      </c>
      <c r="K23" s="48">
        <f>IF(PLANEL_Pot_anual!K7&lt;&gt;0,K6/PLANEL_Pot_anual!K7,0)</f>
        <v>0.94747156019096879</v>
      </c>
      <c r="L23" s="48">
        <f>IF(PLANEL_Pot_anual!L7&lt;&gt;0,L6/PLANEL_Pot_anual!L7,0)</f>
        <v>0.94747156013799816</v>
      </c>
      <c r="M23" s="48">
        <f>IF(PLANEL_Pot_anual!M7&lt;&gt;0,M6/PLANEL_Pot_anual!M7,0)</f>
        <v>0.94747155965099961</v>
      </c>
      <c r="N23" s="48">
        <f>IF(PLANEL_Pot_anual!N7&lt;&gt;0,N6/PLANEL_Pot_anual!N7,0)</f>
        <v>0.91590984865099356</v>
      </c>
      <c r="O23" s="48">
        <f>IF(PLANEL_Pot_anual!O7&lt;&gt;0,O6/PLANEL_Pot_anual!O7,0)</f>
        <v>0.94747156014222444</v>
      </c>
      <c r="P23" s="48">
        <f>IF(PLANEL_Pot_anual!P7&lt;&gt;0,P6/PLANEL_Pot_anual!P7,0)</f>
        <v>0.93486353591727755</v>
      </c>
      <c r="Q23" s="48">
        <f>IF(PLANEL_Pot_anual!Q7&lt;&gt;0,Q6/PLANEL_Pot_anual!Q7,0)</f>
        <v>0.94747155980280762</v>
      </c>
      <c r="R23" s="48">
        <f>IF(PLANEL_Pot_anual!R7&lt;&gt;0,R6/PLANEL_Pot_anual!R7,0)</f>
        <v>0.94747155980280762</v>
      </c>
      <c r="S23" s="48">
        <f>IF(PLANEL_Pot_anual!S7&lt;&gt;0,S6/PLANEL_Pot_anual!S7,0)</f>
        <v>0.94747155983249554</v>
      </c>
      <c r="T23" s="48">
        <f>IF(PLANEL_Pot_anual!T7&lt;&gt;0,T6/PLANEL_Pot_anual!T7,0)</f>
        <v>0.94747156022117207</v>
      </c>
      <c r="U23" s="48">
        <f>IF(PLANEL_Pot_anual!U7&lt;&gt;0,U6/PLANEL_Pot_anual!U7,0)</f>
        <v>0.94747156005541877</v>
      </c>
      <c r="V23" s="48">
        <f>IF(PLANEL_Pot_anual!V7&lt;&gt;0,V6/PLANEL_Pot_anual!V7,0)</f>
        <v>0.94747156018557188</v>
      </c>
      <c r="W23" s="48">
        <f>IF(PLANEL_Pot_anual!W7&lt;&gt;0,W6/PLANEL_Pot_anual!W7,0)</f>
        <v>0.9474715600358502</v>
      </c>
      <c r="X23" s="48">
        <f>IF(PLANEL_Pot_anual!X7&lt;&gt;0,X6/PLANEL_Pot_anual!X7,0)</f>
        <v>0.94747155989865683</v>
      </c>
      <c r="Y23" s="48">
        <f>IF(PLANEL_Pot_anual!Y7&lt;&gt;0,Y6/PLANEL_Pot_anual!Y7,0)</f>
        <v>0.94747156001942512</v>
      </c>
      <c r="Z23" s="48">
        <f>IF(PLANEL_Pot_anual!Z7&lt;&gt;0,Z6/PLANEL_Pot_anual!Z7,0)</f>
        <v>0.94747155989346077</v>
      </c>
      <c r="AA23" s="48">
        <f>IF(PLANEL_Pot_anual!AA7&lt;&gt;0,AA6/PLANEL_Pot_anual!AA7,0)</f>
        <v>0.94747156017872769</v>
      </c>
      <c r="AB23" s="48">
        <f>IF(PLANEL_Pot_anual!AB7&lt;&gt;0,AB6/PLANEL_Pot_anual!AB7,0)</f>
        <v>0.94747156009757028</v>
      </c>
      <c r="AC23" s="48">
        <f>IF(PLANEL_Pot_anual!AC7&lt;&gt;0,AC6/PLANEL_Pot_anual!AC7,0)</f>
        <v>0.94747155995963639</v>
      </c>
      <c r="AD23" s="48">
        <f>IF(PLANEL_Pot_anual!AD7&lt;&gt;0,AD6/PLANEL_Pot_anual!AD7,0)</f>
        <v>0.94747155988147302</v>
      </c>
      <c r="AE23" s="48">
        <f>IF(PLANEL_Pot_anual!AE7&lt;&gt;0,AE6/PLANEL_Pot_anual!AE7,0)</f>
        <v>0.94747156019387191</v>
      </c>
      <c r="AF23" s="48">
        <f>IF(PLANEL_Pot_anual!AF7&lt;&gt;0,AF6/PLANEL_Pot_anual!AF7,0)</f>
        <v>0.93132287132397751</v>
      </c>
      <c r="AG23" s="48">
        <f>IF(PLANEL_Pot_anual!AG7&lt;&gt;0,AG6/PLANEL_Pot_anual!AG7,0)</f>
        <v>0.94747156006109567</v>
      </c>
      <c r="AH23" s="48">
        <f>IF(PLANEL_Pot_anual!AH7&lt;&gt;0,AH6/PLANEL_Pot_anual!AH7,0)</f>
        <v>0.94747156006109567</v>
      </c>
      <c r="AI23" s="48">
        <f>IF(PLANEL_Pot_anual!AI7&lt;&gt;0,AI6/PLANEL_Pot_anual!AI7,0)</f>
        <v>0.94747156006109567</v>
      </c>
      <c r="AJ23" s="48">
        <f>IF(PLANEL_Pot_anual!AJ7&lt;&gt;0,AJ6/PLANEL_Pot_anual!AJ7,0)</f>
        <v>0.94747156006109567</v>
      </c>
      <c r="AK23" s="48">
        <f>IF(PLANEL_Pot_anual!AK7&lt;&gt;0,AK6/PLANEL_Pot_anual!AK7,0)</f>
        <v>0.90784888991861235</v>
      </c>
      <c r="AL23" s="48">
        <f>IF(PLANEL_Pot_anual!AL7&lt;&gt;0,AL6/PLANEL_Pot_anual!AL7,0)</f>
        <v>0.94747156006109567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0.91112500000000007</v>
      </c>
      <c r="D27" s="47">
        <f>IF(PLANEL_Pot_anual!D11&lt;&gt;0,D8/PLANEL_Pot_anual!D11,0)</f>
        <v>0.91112500000000007</v>
      </c>
      <c r="E27" s="47">
        <f>IF(PLANEL_Pot_anual!E11&lt;&gt;0,E8/PLANEL_Pot_anual!E11,0)</f>
        <v>0.91112500000000007</v>
      </c>
      <c r="F27" s="47">
        <f>IF(PLANEL_Pot_anual!F11&lt;&gt;0,F8/PLANEL_Pot_anual!F11,0)</f>
        <v>0.91112500000000007</v>
      </c>
      <c r="G27" s="47">
        <f>IF(PLANEL_Pot_anual!G11&lt;&gt;0,G8/PLANEL_Pot_anual!G11,0)</f>
        <v>0</v>
      </c>
      <c r="H27" s="47">
        <f>IF(PLANEL_Pot_anual!H11&lt;&gt;0,H8/PLANEL_Pot_anual!H11,0)</f>
        <v>0.91112500000000007</v>
      </c>
      <c r="I27" s="47">
        <f>IF(PLANEL_Pot_anual!I11&lt;&gt;0,I8/PLANEL_Pot_anual!I11,0)</f>
        <v>0.91112500000000007</v>
      </c>
      <c r="J27" s="47">
        <f>IF(PLANEL_Pot_anual!J11&lt;&gt;0,J8/PLANEL_Pot_anual!J11,0)</f>
        <v>0.91112500000000007</v>
      </c>
      <c r="K27" s="47">
        <f>IF(PLANEL_Pot_anual!K11&lt;&gt;0,K8/PLANEL_Pot_anual!K11,0)</f>
        <v>0.91112500000000007</v>
      </c>
      <c r="L27" s="47">
        <f>IF(PLANEL_Pot_anual!L11&lt;&gt;0,L8/PLANEL_Pot_anual!L11,0)</f>
        <v>0.91112500000000007</v>
      </c>
      <c r="M27" s="47">
        <f>IF(PLANEL_Pot_anual!M11&lt;&gt;0,M8/PLANEL_Pot_anual!M11,0)</f>
        <v>0.91112500000000007</v>
      </c>
      <c r="N27" s="47">
        <f>IF(PLANEL_Pot_anual!N11&lt;&gt;0,N8/PLANEL_Pot_anual!N11,0)</f>
        <v>0.92616680176730481</v>
      </c>
      <c r="O27" s="47">
        <f>IF(PLANEL_Pot_anual!O11&lt;&gt;0,O8/PLANEL_Pot_anual!O11,0)</f>
        <v>0.92616680176730481</v>
      </c>
      <c r="P27" s="47">
        <f>IF(PLANEL_Pot_anual!P11&lt;&gt;0,P8/PLANEL_Pot_anual!P11,0)</f>
        <v>0.92616680176730481</v>
      </c>
      <c r="Q27" s="47">
        <f>IF(PLANEL_Pot_anual!Q11&lt;&gt;0,Q8/PLANEL_Pot_anual!Q11,0)</f>
        <v>0.92239916597430971</v>
      </c>
      <c r="R27" s="47">
        <f>IF(PLANEL_Pot_anual!R11&lt;&gt;0,R8/PLANEL_Pot_anual!R11,0)</f>
        <v>0.92239916597430971</v>
      </c>
      <c r="S27" s="47">
        <f>IF(PLANEL_Pot_anual!S11&lt;&gt;0,S8/PLANEL_Pot_anual!S11,0)</f>
        <v>0.92239916597430971</v>
      </c>
      <c r="T27" s="47">
        <f>IF(PLANEL_Pot_anual!T11&lt;&gt;0,T8/PLANEL_Pot_anual!T11,0)</f>
        <v>0.92239916597430971</v>
      </c>
      <c r="U27" s="47">
        <f>IF(PLANEL_Pot_anual!U11&lt;&gt;0,U8/PLANEL_Pot_anual!U11,0)</f>
        <v>0.92239916597430971</v>
      </c>
      <c r="V27" s="47">
        <f>IF(PLANEL_Pot_anual!V11&lt;&gt;0,V8/PLANEL_Pot_anual!V11,0)</f>
        <v>0.92239916597430971</v>
      </c>
      <c r="W27" s="47">
        <f>IF(PLANEL_Pot_anual!W11&lt;&gt;0,W8/PLANEL_Pot_anual!W11,0)</f>
        <v>0.92239916597430971</v>
      </c>
      <c r="X27" s="47">
        <f>IF(PLANEL_Pot_anual!X11&lt;&gt;0,X8/PLANEL_Pot_anual!X11,0)</f>
        <v>0.92239916597430971</v>
      </c>
      <c r="Y27" s="47">
        <f>IF(PLANEL_Pot_anual!Y11&lt;&gt;0,Y8/PLANEL_Pot_anual!Y11,0)</f>
        <v>0.92239916597430971</v>
      </c>
      <c r="Z27" s="47">
        <f>IF(PLANEL_Pot_anual!Z11&lt;&gt;0,Z8/PLANEL_Pot_anual!Z11,0)</f>
        <v>0.92239916597430971</v>
      </c>
      <c r="AA27" s="47">
        <f>IF(PLANEL_Pot_anual!AA11&lt;&gt;0,AA8/PLANEL_Pot_anual!AA11,0)</f>
        <v>0.92239916597430971</v>
      </c>
      <c r="AB27" s="77">
        <f>IF(PLANEL_Pot_anual!AB11&lt;&gt;0,AB8/PLANEL_Pot_anual!AB11,0)</f>
        <v>0.92239916597430971</v>
      </c>
      <c r="AC27" s="47">
        <f>IF(PLANEL_Pot_anual!AC11&lt;&gt;0,AC8/PLANEL_Pot_anual!AC11,0)</f>
        <v>0.92239916597430971</v>
      </c>
      <c r="AD27" s="47">
        <f>IF(PLANEL_Pot_anual!AD11&lt;&gt;0,AD8/PLANEL_Pot_anual!AD11,0)</f>
        <v>0.92239916597430971</v>
      </c>
      <c r="AE27" s="47">
        <f>IF(PLANEL_Pot_anual!AE11&lt;&gt;0,AE8/PLANEL_Pot_anual!AE11,0)</f>
        <v>0.92239916597430971</v>
      </c>
      <c r="AF27" s="47">
        <f>IF(PLANEL_Pot_anual!AF11&lt;&gt;0,AF8/PLANEL_Pot_anual!AF11,0)</f>
        <v>0.92239916597430971</v>
      </c>
      <c r="AG27" s="47">
        <f>IF(PLANEL_Pot_anual!AG11&lt;&gt;0,AG8/PLANEL_Pot_anual!AG11,0)</f>
        <v>0.92239916597430971</v>
      </c>
      <c r="AH27" s="47">
        <f>IF(PLANEL_Pot_anual!AH11&lt;&gt;0,AH8/PLANEL_Pot_anual!AH11,0)</f>
        <v>0.92239916597430971</v>
      </c>
      <c r="AI27" s="47">
        <f>IF(PLANEL_Pot_anual!AI11&lt;&gt;0,AI8/PLANEL_Pot_anual!AI11,0)</f>
        <v>0.92239916597430971</v>
      </c>
      <c r="AJ27" s="47">
        <f>IF(PLANEL_Pot_anual!AJ11&lt;&gt;0,AJ8/PLANEL_Pot_anual!AJ11,0)</f>
        <v>0.92239916597430971</v>
      </c>
      <c r="AK27" s="47">
        <f>IF(PLANEL_Pot_anual!AK11&lt;&gt;0,AK8/PLANEL_Pot_anual!AK11,0)</f>
        <v>0.92239916597430971</v>
      </c>
      <c r="AL27" s="47">
        <f>IF(PLANEL_Pot_anual!AL11&lt;&gt;0,AL8/PLANEL_Pot_anual!AL11,0)</f>
        <v>0.92239916597430971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0.69902990856128711</v>
      </c>
      <c r="D28" s="47">
        <f>IF(PLANEL_Pot_anual!D12&lt;&gt;0,D9/PLANEL_Pot_anual!D12,0)</f>
        <v>0.79602885855935801</v>
      </c>
      <c r="E28" s="47">
        <f>IF(PLANEL_Pot_anual!E12&lt;&gt;0,E9/PLANEL_Pot_anual!E12,0)</f>
        <v>0.70026218179713728</v>
      </c>
      <c r="F28" s="47">
        <f>IF(PLANEL_Pot_anual!F12&lt;&gt;0,F9/PLANEL_Pot_anual!F12,0)</f>
        <v>0.6997369514641768</v>
      </c>
      <c r="G28" s="47">
        <f>IF(PLANEL_Pot_anual!G12&lt;&gt;0,G9/PLANEL_Pot_anual!G12,0)</f>
        <v>0.76883910027393032</v>
      </c>
      <c r="H28" s="47">
        <f>IF(PLANEL_Pot_anual!H12&lt;&gt;0,H9/PLANEL_Pot_anual!H12,0)</f>
        <v>0.87496959045487854</v>
      </c>
      <c r="I28" s="47">
        <f>IF(PLANEL_Pot_anual!I12&lt;&gt;0,I9/PLANEL_Pot_anual!I12,0)</f>
        <v>0.75622035784559594</v>
      </c>
      <c r="J28" s="47">
        <f>IF(PLANEL_Pot_anual!J12&lt;&gt;0,J9/PLANEL_Pot_anual!J12,0)</f>
        <v>0.94000110806744086</v>
      </c>
      <c r="K28" s="47">
        <f>IF(PLANEL_Pot_anual!K12&lt;&gt;0,K9/PLANEL_Pot_anual!K12,0)</f>
        <v>0.94029910391249472</v>
      </c>
      <c r="L28" s="47">
        <f>IF(PLANEL_Pot_anual!L12&lt;&gt;0,L9/PLANEL_Pot_anual!L12,0)</f>
        <v>0.93853896110376489</v>
      </c>
      <c r="M28" s="47">
        <f>IF(PLANEL_Pot_anual!M12&lt;&gt;0,M9/PLANEL_Pot_anual!M12,0)</f>
        <v>0.93300872429812165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</v>
      </c>
      <c r="T39" s="54">
        <f>IF(PLANEL_Pot_anual!T23&lt;&gt;0,T14/PLANEL_Pot_anual!T23,0)</f>
        <v>0.99999999992935407</v>
      </c>
      <c r="U39" s="54">
        <f>IF(PLANEL_Pot_anual!U23&lt;&gt;0,U14/PLANEL_Pot_anual!U23,0)</f>
        <v>0.99999999956267083</v>
      </c>
      <c r="V39" s="54">
        <f>IF(PLANEL_Pot_anual!V23&lt;&gt;0,V14/PLANEL_Pot_anual!V23,0)</f>
        <v>0.99999999999999978</v>
      </c>
      <c r="W39" s="54">
        <f>IF(PLANEL_Pot_anual!W23&lt;&gt;0,W14/PLANEL_Pot_anual!W23,0)</f>
        <v>0.99999999956870256</v>
      </c>
      <c r="X39" s="54">
        <f>IF(PLANEL_Pot_anual!X23&lt;&gt;0,X14/PLANEL_Pot_anual!X23,0)</f>
        <v>0.99999999989955835</v>
      </c>
      <c r="Y39" s="54">
        <f>IF(PLANEL_Pot_anual!Y23&lt;&gt;0,Y14/PLANEL_Pot_anual!Y23,0)</f>
        <v>1</v>
      </c>
      <c r="Z39" s="54">
        <f>IF(PLANEL_Pot_anual!Z23&lt;&gt;0,Z14/PLANEL_Pot_anual!Z23,0)</f>
        <v>1</v>
      </c>
      <c r="AA39" s="54">
        <f>IF(PLANEL_Pot_anual!AA23&lt;&gt;0,AA14/PLANEL_Pot_anual!AA23,0)</f>
        <v>0.99999999999999989</v>
      </c>
      <c r="AB39" s="84">
        <f>IF(PLANEL_Pot_anual!AB23&lt;&gt;0,AB14/PLANEL_Pot_anual!AB23,0)</f>
        <v>0.99999999965288999</v>
      </c>
      <c r="AC39" s="54">
        <f>IF(PLANEL_Pot_anual!AC23&lt;&gt;0,AC14/PLANEL_Pot_anual!AC23,0)</f>
        <v>0.99999999999999989</v>
      </c>
      <c r="AD39" s="54">
        <f>IF(PLANEL_Pot_anual!AD23&lt;&gt;0,AD14/PLANEL_Pot_anual!AD23,0)</f>
        <v>0.99999999999999978</v>
      </c>
      <c r="AE39" s="54">
        <f>IF(PLANEL_Pot_anual!AE23&lt;&gt;0,AE14/PLANEL_Pot_anual!AE23,0)</f>
        <v>0.99999999999999978</v>
      </c>
      <c r="AF39" s="54">
        <f>IF(PLANEL_Pot_anual!AF23&lt;&gt;0,AF14/PLANEL_Pot_anual!AF23,0)</f>
        <v>0.99999999974950005</v>
      </c>
      <c r="AG39" s="54">
        <f>IF(PLANEL_Pot_anual!AG23&lt;&gt;0,AG14/PLANEL_Pot_anual!AG23,0)</f>
        <v>0.99999999999999978</v>
      </c>
      <c r="AH39" s="54">
        <f>IF(PLANEL_Pot_anual!AH23&lt;&gt;0,AH14/PLANEL_Pot_anual!AH23,0)</f>
        <v>0.99999999978452792</v>
      </c>
      <c r="AI39" s="54">
        <f>IF(PLANEL_Pot_anual!AI23&lt;&gt;0,AI14/PLANEL_Pot_anual!AI23,0)</f>
        <v>0.99999999979898724</v>
      </c>
      <c r="AJ39" s="54">
        <f>IF(PLANEL_Pot_anual!AJ23&lt;&gt;0,AJ14/PLANEL_Pot_anual!AJ23,0)</f>
        <v>0.99999999999999989</v>
      </c>
      <c r="AK39" s="54">
        <f>IF(PLANEL_Pot_anual!AK23&lt;&gt;0,AK14/PLANEL_Pot_anual!AK23,0)</f>
        <v>0.99999999999999989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-463.26218900003005</v>
      </c>
      <c r="E40" s="28">
        <f t="shared" si="1"/>
        <v>3905.976845000012</v>
      </c>
      <c r="F40" s="28">
        <f t="shared" si="1"/>
        <v>2125.7637640000175</v>
      </c>
      <c r="G40" s="28">
        <f t="shared" si="1"/>
        <v>5042.3999969999859</v>
      </c>
      <c r="H40" s="28">
        <f t="shared" si="1"/>
        <v>5090.4969509999937</v>
      </c>
      <c r="I40" s="28">
        <f t="shared" si="1"/>
        <v>5053.1417090000032</v>
      </c>
      <c r="J40" s="28">
        <f t="shared" si="1"/>
        <v>4481.5202760000102</v>
      </c>
      <c r="K40" s="28">
        <f t="shared" si="1"/>
        <v>4738.5614280000009</v>
      </c>
      <c r="L40" s="28">
        <f t="shared" si="1"/>
        <v>4872.6513339999947</v>
      </c>
      <c r="M40" s="28">
        <f t="shared" si="1"/>
        <v>5069.9965839999932</v>
      </c>
      <c r="N40" s="28">
        <f t="shared" si="1"/>
        <v>4402.877972000002</v>
      </c>
      <c r="O40" s="28">
        <f t="shared" si="1"/>
        <v>4192.5344392000115</v>
      </c>
      <c r="P40" s="28">
        <f t="shared" si="1"/>
        <v>4358.9890318000107</v>
      </c>
      <c r="Q40" s="28">
        <f t="shared" si="1"/>
        <v>4457.1040379999904</v>
      </c>
      <c r="R40" s="28">
        <f t="shared" si="1"/>
        <v>4592.832379999978</v>
      </c>
      <c r="S40" s="28">
        <f t="shared" si="1"/>
        <v>4783.7581300000311</v>
      </c>
      <c r="T40" s="28">
        <f t="shared" si="1"/>
        <v>4824.2515399999975</v>
      </c>
      <c r="U40" s="28">
        <f t="shared" si="1"/>
        <v>4796.2627599999832</v>
      </c>
      <c r="V40" s="28">
        <f t="shared" si="1"/>
        <v>4972.5713700000197</v>
      </c>
      <c r="W40" s="28">
        <f t="shared" si="1"/>
        <v>5123.8366199999873</v>
      </c>
      <c r="X40" s="28">
        <f t="shared" si="1"/>
        <v>5447.9418699999806</v>
      </c>
      <c r="Y40" s="28">
        <f t="shared" si="1"/>
        <v>5401.2557099999976</v>
      </c>
      <c r="Z40" s="28">
        <f t="shared" si="1"/>
        <v>5546.453130000009</v>
      </c>
      <c r="AA40" s="28">
        <f t="shared" si="1"/>
        <v>5380.7973399999901</v>
      </c>
      <c r="AB40" s="76">
        <f t="shared" si="1"/>
        <v>5369.6516256000323</v>
      </c>
      <c r="AC40" s="28">
        <f t="shared" si="1"/>
        <v>4760.9722953999881</v>
      </c>
      <c r="AD40" s="28">
        <f t="shared" si="1"/>
        <v>4784.1172539999825</v>
      </c>
      <c r="AE40" s="28">
        <f t="shared" si="1"/>
        <v>4836.878641999996</v>
      </c>
      <c r="AF40" s="28">
        <f t="shared" si="1"/>
        <v>4966.4463720000058</v>
      </c>
      <c r="AG40" s="28">
        <f t="shared" si="1"/>
        <v>5052.6813940000138</v>
      </c>
      <c r="AH40" s="28">
        <f t="shared" si="1"/>
        <v>5123.000207999954</v>
      </c>
      <c r="AI40" s="28">
        <f t="shared" si="1"/>
        <v>5116.3892800000322</v>
      </c>
      <c r="AJ40" s="28">
        <f t="shared" si="1"/>
        <v>5634.4375980000186</v>
      </c>
      <c r="AK40" s="28">
        <f t="shared" si="1"/>
        <v>5439.1778899999917</v>
      </c>
      <c r="AL40" s="28">
        <f t="shared" si="1"/>
        <v>4755.7084999999788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474.07802149999998</v>
      </c>
      <c r="AS6" s="33">
        <v>4849.7409420000004</v>
      </c>
      <c r="AT6" s="33">
        <v>6636.385972</v>
      </c>
      <c r="AU6" s="33">
        <v>4229.0661309999996</v>
      </c>
      <c r="AV6" s="33">
        <v>474.07802149999998</v>
      </c>
      <c r="AW6" s="33">
        <v>4849.7409420000004</v>
      </c>
      <c r="AX6" s="33">
        <v>6636.385972</v>
      </c>
      <c r="AY6" s="33">
        <v>4229.0661309999996</v>
      </c>
      <c r="AZ6" s="33">
        <v>237.35139459999999</v>
      </c>
      <c r="BA6" s="33">
        <v>2428.0661070000001</v>
      </c>
      <c r="BB6" s="33">
        <v>3322.5658950000002</v>
      </c>
      <c r="BC6" s="33">
        <v>2117.3197209999998</v>
      </c>
      <c r="BD6" s="33">
        <v>237.35139459999999</v>
      </c>
      <c r="BE6" s="33">
        <v>2428.0661070000001</v>
      </c>
      <c r="BF6" s="33">
        <v>3322.5658950000002</v>
      </c>
      <c r="BG6" s="33">
        <v>2117.3197209999998</v>
      </c>
      <c r="BH6" s="33">
        <v>237.35139459999999</v>
      </c>
      <c r="BI6" s="33">
        <v>2428.0661070000001</v>
      </c>
      <c r="BJ6" s="33">
        <v>3322.5658950000002</v>
      </c>
      <c r="BK6" s="33">
        <v>2117.3197209999998</v>
      </c>
      <c r="BL6" s="33">
        <v>245.93146870000001</v>
      </c>
      <c r="BM6" s="33">
        <v>2515.8388669999999</v>
      </c>
      <c r="BN6" s="33">
        <v>3442.6741489999999</v>
      </c>
      <c r="BO6" s="33">
        <v>2193.8592330000001</v>
      </c>
      <c r="BP6" s="33">
        <v>335.28756700000002</v>
      </c>
      <c r="BQ6" s="33">
        <v>3429.9371980000001</v>
      </c>
      <c r="BR6" s="33">
        <v>4693.5263930000001</v>
      </c>
      <c r="BS6" s="33">
        <v>2990.9703239999999</v>
      </c>
      <c r="BT6" s="33">
        <v>518.23310389999995</v>
      </c>
      <c r="BU6" s="33">
        <v>5301.440243</v>
      </c>
      <c r="BV6" s="33">
        <v>7254.4913390000002</v>
      </c>
      <c r="BW6" s="33">
        <v>4622.9564929999997</v>
      </c>
      <c r="BX6" s="33">
        <v>518.23310389999995</v>
      </c>
      <c r="BY6" s="33">
        <v>5301.440243</v>
      </c>
      <c r="BZ6" s="33">
        <v>7254.4913390000002</v>
      </c>
      <c r="CA6" s="33">
        <v>4622.9564929999997</v>
      </c>
      <c r="CB6" s="33">
        <v>410.01068509999999</v>
      </c>
      <c r="CC6" s="33">
        <v>4194.342525</v>
      </c>
      <c r="CD6" s="33">
        <v>5739.538716</v>
      </c>
      <c r="CE6" s="33">
        <v>3657.5462750000002</v>
      </c>
      <c r="CF6" s="33">
        <v>410.01068509999999</v>
      </c>
      <c r="CG6" s="33">
        <v>4194.342525</v>
      </c>
      <c r="CH6" s="33">
        <v>5739.538716</v>
      </c>
      <c r="CI6" s="33">
        <v>3657.5462750000002</v>
      </c>
      <c r="CJ6" s="33">
        <v>410.01068509999999</v>
      </c>
      <c r="CK6" s="33">
        <v>4194.342525</v>
      </c>
      <c r="CL6" s="33">
        <v>5739.538716</v>
      </c>
      <c r="CM6" s="33">
        <v>3657.5462750000002</v>
      </c>
      <c r="CN6" s="33">
        <v>410.01068509999999</v>
      </c>
      <c r="CO6" s="33">
        <v>4194.342525</v>
      </c>
      <c r="CP6" s="33">
        <v>5739.538716</v>
      </c>
      <c r="CQ6" s="33">
        <v>3657.5462750000002</v>
      </c>
      <c r="CR6" s="33">
        <v>410.01068509999999</v>
      </c>
      <c r="CS6" s="33">
        <v>4194.342525</v>
      </c>
      <c r="CT6" s="33">
        <v>5739.538716</v>
      </c>
      <c r="CU6" s="33">
        <v>3657.5462750000002</v>
      </c>
      <c r="CV6" s="33">
        <v>380.02740290000003</v>
      </c>
      <c r="CW6" s="33">
        <v>3887.6184330000001</v>
      </c>
      <c r="CX6" s="33">
        <v>5319.817438</v>
      </c>
      <c r="CY6" s="33">
        <v>3390.077045</v>
      </c>
      <c r="CZ6" s="33">
        <v>380.02740290000003</v>
      </c>
      <c r="DA6" s="33">
        <v>3887.6184330000001</v>
      </c>
      <c r="DB6" s="33">
        <v>5319.817438</v>
      </c>
      <c r="DC6" s="33">
        <v>3390.077045</v>
      </c>
      <c r="DD6" s="33">
        <v>380.02740290000003</v>
      </c>
      <c r="DE6" s="33">
        <v>3887.6184330000001</v>
      </c>
      <c r="DF6" s="33">
        <v>5319.817438</v>
      </c>
      <c r="DG6" s="33">
        <v>3390.077045</v>
      </c>
      <c r="DH6" s="33">
        <v>380.02740290000003</v>
      </c>
      <c r="DI6" s="33">
        <v>3887.6184330000001</v>
      </c>
      <c r="DJ6" s="33">
        <v>5319.817438</v>
      </c>
      <c r="DK6" s="33">
        <v>3390.077045</v>
      </c>
      <c r="DL6" s="33">
        <v>380.02740290000003</v>
      </c>
      <c r="DM6" s="33">
        <v>3887.6184330000001</v>
      </c>
      <c r="DN6" s="33">
        <v>5319.817438</v>
      </c>
      <c r="DO6" s="33">
        <v>3390.077045</v>
      </c>
      <c r="DP6" s="33">
        <v>380.02740290000003</v>
      </c>
      <c r="DQ6" s="33">
        <v>3887.6184330000001</v>
      </c>
      <c r="DR6" s="33">
        <v>5319.817438</v>
      </c>
      <c r="DS6" s="33">
        <v>3390.077045</v>
      </c>
      <c r="DT6" s="33">
        <v>380.02740290000003</v>
      </c>
      <c r="DU6" s="33">
        <v>3887.6184330000001</v>
      </c>
      <c r="DV6" s="33">
        <v>5319.817438</v>
      </c>
      <c r="DW6" s="33">
        <v>3390.077045</v>
      </c>
      <c r="DX6" s="33">
        <v>380.02740290000003</v>
      </c>
      <c r="DY6" s="33">
        <v>3887.6184330000001</v>
      </c>
      <c r="DZ6" s="33">
        <v>5319.817438</v>
      </c>
      <c r="EA6" s="33">
        <v>3390.077045</v>
      </c>
      <c r="EB6" s="33">
        <v>380.02740290000003</v>
      </c>
      <c r="EC6" s="33">
        <v>3887.6184330000001</v>
      </c>
      <c r="ED6" s="33">
        <v>5319.817438</v>
      </c>
      <c r="EE6" s="33">
        <v>3390.077045</v>
      </c>
      <c r="EF6" s="33">
        <v>380.02740290000003</v>
      </c>
      <c r="EG6" s="33">
        <v>3887.6184330000001</v>
      </c>
      <c r="EH6" s="33">
        <v>5319.817438</v>
      </c>
      <c r="EI6" s="33">
        <v>3390.077045</v>
      </c>
      <c r="EJ6" s="33">
        <v>380.02740290000003</v>
      </c>
      <c r="EK6" s="33">
        <v>3887.6184330000001</v>
      </c>
      <c r="EL6" s="33">
        <v>5319.817438</v>
      </c>
      <c r="EM6" s="33">
        <v>3390.077045</v>
      </c>
      <c r="EN6" s="33">
        <v>380.02740290000003</v>
      </c>
      <c r="EO6" s="33">
        <v>3887.6184330000001</v>
      </c>
      <c r="EP6" s="33">
        <v>5319.817438</v>
      </c>
      <c r="EQ6" s="33">
        <v>3390.077045</v>
      </c>
      <c r="ER6" s="33">
        <v>380.02740290000003</v>
      </c>
      <c r="ES6" s="33">
        <v>3887.6184330000001</v>
      </c>
      <c r="ET6" s="33">
        <v>5319.817438</v>
      </c>
      <c r="EU6" s="33">
        <v>3390.077045</v>
      </c>
      <c r="EV6" s="33">
        <v>380.02740290000003</v>
      </c>
      <c r="EW6" s="33">
        <v>3887.6184330000001</v>
      </c>
      <c r="EX6" s="33">
        <v>5319.817438</v>
      </c>
      <c r="EY6" s="33">
        <v>3390.077045</v>
      </c>
      <c r="EZ6" s="33">
        <v>380.02740290000003</v>
      </c>
      <c r="FA6" s="33">
        <v>3887.6184330000001</v>
      </c>
      <c r="FB6" s="33">
        <v>5319.817438</v>
      </c>
      <c r="FC6" s="33">
        <v>3390.077045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571.99793299999999</v>
      </c>
      <c r="AS17" s="33">
        <v>5851.4456870000004</v>
      </c>
      <c r="AT17" s="33">
        <v>8007.1188419999999</v>
      </c>
      <c r="AU17" s="33">
        <v>5102.5716769999999</v>
      </c>
      <c r="AV17" s="33">
        <v>571.99793299999999</v>
      </c>
      <c r="AW17" s="33">
        <v>5851.4456870000004</v>
      </c>
      <c r="AX17" s="33">
        <v>8007.1188419999999</v>
      </c>
      <c r="AY17" s="33">
        <v>5102.5716769999999</v>
      </c>
      <c r="AZ17" s="33">
        <v>279.94934369999999</v>
      </c>
      <c r="BA17" s="33">
        <v>2863.8361880000002</v>
      </c>
      <c r="BB17" s="33">
        <v>3918.8737150000002</v>
      </c>
      <c r="BC17" s="33">
        <v>2497.3195000000001</v>
      </c>
      <c r="BD17" s="33">
        <v>279.94934369999999</v>
      </c>
      <c r="BE17" s="33">
        <v>2863.8361880000002</v>
      </c>
      <c r="BF17" s="33">
        <v>3918.8737150000002</v>
      </c>
      <c r="BG17" s="33">
        <v>2497.3195000000001</v>
      </c>
      <c r="BH17" s="33">
        <v>279.94934369999999</v>
      </c>
      <c r="BI17" s="33">
        <v>2863.8361880000002</v>
      </c>
      <c r="BJ17" s="33">
        <v>3918.8737150000002</v>
      </c>
      <c r="BK17" s="33">
        <v>2497.3195000000001</v>
      </c>
      <c r="BL17" s="33">
        <v>288.52941779999998</v>
      </c>
      <c r="BM17" s="33">
        <v>2951.6089480000001</v>
      </c>
      <c r="BN17" s="33">
        <v>4038.9819689999999</v>
      </c>
      <c r="BO17" s="33">
        <v>2573.8590129999998</v>
      </c>
      <c r="BP17" s="33">
        <v>377.88551610000002</v>
      </c>
      <c r="BQ17" s="33">
        <v>3865.7072790000002</v>
      </c>
      <c r="BR17" s="33">
        <v>5289.8342130000001</v>
      </c>
      <c r="BS17" s="33">
        <v>3370.970104</v>
      </c>
      <c r="BT17" s="33">
        <v>560.831053</v>
      </c>
      <c r="BU17" s="33">
        <v>5737.2103230000002</v>
      </c>
      <c r="BV17" s="33">
        <v>7850.7991590000001</v>
      </c>
      <c r="BW17" s="33">
        <v>5002.9562720000004</v>
      </c>
      <c r="BX17" s="33">
        <v>560.831053</v>
      </c>
      <c r="BY17" s="33">
        <v>5737.2103230000002</v>
      </c>
      <c r="BZ17" s="33">
        <v>7850.7991590000001</v>
      </c>
      <c r="CA17" s="33">
        <v>5002.9562720000004</v>
      </c>
      <c r="CB17" s="33">
        <v>425.14069990000002</v>
      </c>
      <c r="CC17" s="33">
        <v>4349.1201129999999</v>
      </c>
      <c r="CD17" s="33">
        <v>5951.3363810000001</v>
      </c>
      <c r="CE17" s="33">
        <v>3792.5152680000001</v>
      </c>
      <c r="CF17" s="33">
        <v>425.14069990000002</v>
      </c>
      <c r="CG17" s="33">
        <v>4349.1201129999999</v>
      </c>
      <c r="CH17" s="33">
        <v>5951.3363810000001</v>
      </c>
      <c r="CI17" s="33">
        <v>3792.5152680000001</v>
      </c>
      <c r="CJ17" s="33">
        <v>425.14069990000002</v>
      </c>
      <c r="CK17" s="33">
        <v>4349.1201129999999</v>
      </c>
      <c r="CL17" s="33">
        <v>5951.3363810000001</v>
      </c>
      <c r="CM17" s="33">
        <v>3792.5152680000001</v>
      </c>
      <c r="CN17" s="33">
        <v>425.14069990000002</v>
      </c>
      <c r="CO17" s="33">
        <v>4349.1201129999999</v>
      </c>
      <c r="CP17" s="33">
        <v>5951.3363810000001</v>
      </c>
      <c r="CQ17" s="33">
        <v>3792.5152680000001</v>
      </c>
      <c r="CR17" s="33">
        <v>425.14069990000002</v>
      </c>
      <c r="CS17" s="33">
        <v>4349.1201129999999</v>
      </c>
      <c r="CT17" s="33">
        <v>5951.3363810000001</v>
      </c>
      <c r="CU17" s="33">
        <v>3792.5152680000001</v>
      </c>
      <c r="CV17" s="33">
        <v>380.02740290000003</v>
      </c>
      <c r="CW17" s="33">
        <v>3887.6184330000001</v>
      </c>
      <c r="CX17" s="33">
        <v>5319.817438</v>
      </c>
      <c r="CY17" s="33">
        <v>3390.077045</v>
      </c>
      <c r="CZ17" s="33">
        <v>380.02740290000003</v>
      </c>
      <c r="DA17" s="33">
        <v>3887.6184330000001</v>
      </c>
      <c r="DB17" s="33">
        <v>5319.817438</v>
      </c>
      <c r="DC17" s="33">
        <v>3390.077045</v>
      </c>
      <c r="DD17" s="33">
        <v>380.02740290000003</v>
      </c>
      <c r="DE17" s="33">
        <v>3887.6184330000001</v>
      </c>
      <c r="DF17" s="33">
        <v>5319.817438</v>
      </c>
      <c r="DG17" s="33">
        <v>3390.077045</v>
      </c>
      <c r="DH17" s="33">
        <v>380.02740290000003</v>
      </c>
      <c r="DI17" s="33">
        <v>3887.6184330000001</v>
      </c>
      <c r="DJ17" s="33">
        <v>5319.817438</v>
      </c>
      <c r="DK17" s="33">
        <v>3390.077045</v>
      </c>
      <c r="DL17" s="33">
        <v>380.02740290000003</v>
      </c>
      <c r="DM17" s="33">
        <v>3887.6184330000001</v>
      </c>
      <c r="DN17" s="33">
        <v>5319.817438</v>
      </c>
      <c r="DO17" s="33">
        <v>3390.077045</v>
      </c>
      <c r="DP17" s="33">
        <v>380.02740290000003</v>
      </c>
      <c r="DQ17" s="33">
        <v>3887.6184330000001</v>
      </c>
      <c r="DR17" s="33">
        <v>5319.817438</v>
      </c>
      <c r="DS17" s="33">
        <v>3390.077045</v>
      </c>
      <c r="DT17" s="33">
        <v>380.02740290000003</v>
      </c>
      <c r="DU17" s="33">
        <v>3887.6184330000001</v>
      </c>
      <c r="DV17" s="33">
        <v>5319.817438</v>
      </c>
      <c r="DW17" s="33">
        <v>3390.077045</v>
      </c>
      <c r="DX17" s="33">
        <v>380.02740290000003</v>
      </c>
      <c r="DY17" s="33">
        <v>3887.6184330000001</v>
      </c>
      <c r="DZ17" s="33">
        <v>5319.817438</v>
      </c>
      <c r="EA17" s="33">
        <v>3390.077045</v>
      </c>
      <c r="EB17" s="33">
        <v>380.02740290000003</v>
      </c>
      <c r="EC17" s="33">
        <v>3887.6184330000001</v>
      </c>
      <c r="ED17" s="33">
        <v>5319.817438</v>
      </c>
      <c r="EE17" s="33">
        <v>3390.077045</v>
      </c>
      <c r="EF17" s="33">
        <v>380.02740290000003</v>
      </c>
      <c r="EG17" s="33">
        <v>3887.6184330000001</v>
      </c>
      <c r="EH17" s="33">
        <v>5319.817438</v>
      </c>
      <c r="EI17" s="33">
        <v>3390.077045</v>
      </c>
      <c r="EJ17" s="33">
        <v>380.02740290000003</v>
      </c>
      <c r="EK17" s="33">
        <v>3887.6184330000001</v>
      </c>
      <c r="EL17" s="33">
        <v>5319.817438</v>
      </c>
      <c r="EM17" s="33">
        <v>3390.077045</v>
      </c>
      <c r="EN17" s="33">
        <v>380.02740290000003</v>
      </c>
      <c r="EO17" s="33">
        <v>3887.6184330000001</v>
      </c>
      <c r="EP17" s="33">
        <v>5319.817438</v>
      </c>
      <c r="EQ17" s="33">
        <v>3390.077045</v>
      </c>
      <c r="ER17" s="33">
        <v>380.02740290000003</v>
      </c>
      <c r="ES17" s="33">
        <v>3887.6184330000001</v>
      </c>
      <c r="ET17" s="33">
        <v>5319.817438</v>
      </c>
      <c r="EU17" s="33">
        <v>3390.077045</v>
      </c>
      <c r="EV17" s="33">
        <v>380.02740290000003</v>
      </c>
      <c r="EW17" s="33">
        <v>3887.6184330000001</v>
      </c>
      <c r="EX17" s="33">
        <v>5319.817438</v>
      </c>
      <c r="EY17" s="33">
        <v>3390.077045</v>
      </c>
      <c r="EZ17" s="33">
        <v>380.02740290000003</v>
      </c>
      <c r="FA17" s="33">
        <v>3887.6184330000001</v>
      </c>
      <c r="FB17" s="33">
        <v>5319.817438</v>
      </c>
      <c r="FC17" s="33">
        <v>3390.077045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102.3958251</v>
      </c>
      <c r="BC32" s="33">
        <v>928.64131359999999</v>
      </c>
      <c r="BD32" s="33">
        <v>928.64131359999999</v>
      </c>
      <c r="BF32" s="33">
        <v>580.16782190000004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118.98228279999999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49.78823259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118.98228279999999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102.3958251</v>
      </c>
      <c r="BC41" s="33">
        <v>1241.3759130000001</v>
      </c>
      <c r="BD41" s="33">
        <v>1241.3759130000001</v>
      </c>
      <c r="BE41" s="33">
        <v>0</v>
      </c>
      <c r="BF41" s="33">
        <v>580.16782190000004</v>
      </c>
      <c r="BG41" s="33">
        <v>1241.3759130000001</v>
      </c>
      <c r="BH41" s="33">
        <v>1241.3759130000001</v>
      </c>
      <c r="BI41" s="33">
        <v>0</v>
      </c>
      <c r="BJ41" s="33">
        <v>637.55692220000003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0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1174.11238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271.63865320000002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1174.11238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271.63865320000002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3239.7305769999998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2647.4411530000002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60.722096999999998</v>
      </c>
      <c r="AY103" s="33">
        <v>60.722096999999998</v>
      </c>
      <c r="AZ103" s="33">
        <v>710.92366330000004</v>
      </c>
      <c r="BC103" s="33">
        <v>710.92366330000004</v>
      </c>
      <c r="BD103" s="33">
        <v>758.29462660000002</v>
      </c>
      <c r="BG103" s="33">
        <v>758.29462660000002</v>
      </c>
      <c r="BH103" s="33">
        <v>1317.5769989999999</v>
      </c>
      <c r="BK103" s="33">
        <v>1317.5769989999999</v>
      </c>
      <c r="BL103" s="33">
        <v>2035.5674779999999</v>
      </c>
      <c r="BO103" s="33">
        <v>2035.5674779999999</v>
      </c>
      <c r="BP103" s="33">
        <v>2035.5674779999999</v>
      </c>
      <c r="BS103" s="33">
        <v>2035.5674779999999</v>
      </c>
      <c r="BT103" s="33">
        <v>2035.5674779999999</v>
      </c>
      <c r="BW103" s="33">
        <v>2035.5674779999999</v>
      </c>
      <c r="BX103" s="33">
        <v>2035.5674779999999</v>
      </c>
      <c r="CA103" s="33">
        <v>2035.5674779999999</v>
      </c>
      <c r="CB103" s="33">
        <v>2035.5674779999999</v>
      </c>
      <c r="CE103" s="33">
        <v>2035.5674779999999</v>
      </c>
      <c r="CF103" s="33">
        <v>2035.5674779999999</v>
      </c>
      <c r="CI103" s="33">
        <v>2035.5674779999999</v>
      </c>
      <c r="CJ103" s="33">
        <v>2035.5674779999999</v>
      </c>
      <c r="CM103" s="33">
        <v>2035.5674779999999</v>
      </c>
      <c r="CN103" s="33">
        <v>2035.5674779999999</v>
      </c>
      <c r="CQ103" s="33">
        <v>2035.5674779999999</v>
      </c>
      <c r="CR103" s="33">
        <v>2035.5674779999999</v>
      </c>
      <c r="CU103" s="33">
        <v>2035.5674779999999</v>
      </c>
      <c r="CV103" s="33">
        <v>2035.5674779999999</v>
      </c>
      <c r="CY103" s="33">
        <v>2035.5674779999999</v>
      </c>
      <c r="CZ103" s="33">
        <v>1367.612887</v>
      </c>
      <c r="DC103" s="33">
        <v>2035.5674779999999</v>
      </c>
      <c r="DD103" s="33">
        <v>2035.5674779999999</v>
      </c>
      <c r="DG103" s="33">
        <v>2035.5674779999999</v>
      </c>
      <c r="DH103" s="33">
        <v>2035.5674779999999</v>
      </c>
      <c r="DK103" s="33">
        <v>2035.5674779999999</v>
      </c>
      <c r="DL103" s="33">
        <v>2035.5674779999999</v>
      </c>
      <c r="DO103" s="33">
        <v>1461.3175670000001</v>
      </c>
      <c r="DP103" s="33">
        <v>2035.5674779999999</v>
      </c>
      <c r="DS103" s="33">
        <v>2035.5674779999999</v>
      </c>
      <c r="DT103" s="33">
        <v>2035.5674779999999</v>
      </c>
      <c r="DW103" s="33">
        <v>2035.5674779999999</v>
      </c>
      <c r="DX103" s="33">
        <v>2035.5674779999999</v>
      </c>
      <c r="EA103" s="33">
        <v>1809.2181539999999</v>
      </c>
      <c r="EB103" s="33">
        <v>2035.5674779999999</v>
      </c>
      <c r="EE103" s="33">
        <v>2035.5674779999999</v>
      </c>
      <c r="EF103" s="33">
        <v>2035.5674779999999</v>
      </c>
      <c r="EI103" s="33">
        <v>2035.5674779999999</v>
      </c>
      <c r="EJ103" s="33">
        <v>2035.5674779999999</v>
      </c>
      <c r="EM103" s="33">
        <v>2035.5674779999999</v>
      </c>
      <c r="EN103" s="33">
        <v>2035.5674779999999</v>
      </c>
      <c r="EQ103" s="33">
        <v>2035.5674779999999</v>
      </c>
      <c r="ER103" s="33">
        <v>2035.5674779999999</v>
      </c>
      <c r="EU103" s="33">
        <v>2035.5674779999999</v>
      </c>
      <c r="EV103" s="33">
        <v>2035.5674779999999</v>
      </c>
      <c r="EY103" s="33">
        <v>2035.5674779999999</v>
      </c>
      <c r="EZ103" s="33">
        <v>2035.5674779999999</v>
      </c>
      <c r="FC103" s="33">
        <v>2035.5674779999999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1895.787924</v>
      </c>
      <c r="AS104" s="33">
        <v>1113.4040339999999</v>
      </c>
      <c r="AT104" s="33">
        <v>1424.6639740000001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791.76267629999995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846.7738875</v>
      </c>
      <c r="AQ105" s="33">
        <v>1374.172959</v>
      </c>
      <c r="AR105" s="33">
        <v>1289.786689</v>
      </c>
      <c r="AS105" s="33">
        <v>687.31863720000001</v>
      </c>
      <c r="AT105" s="33">
        <v>963.94780660000004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1482.8286330000001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999.29527080000003</v>
      </c>
      <c r="BW105" s="33">
        <v>1497.173102</v>
      </c>
      <c r="BX105" s="33">
        <v>1351.28676</v>
      </c>
      <c r="BY105" s="33">
        <v>748.81870860000004</v>
      </c>
      <c r="BZ105" s="33">
        <v>1059.4627109999999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649.33946660000004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1281.14562</v>
      </c>
      <c r="AW108" s="33">
        <v>591.31756189999999</v>
      </c>
      <c r="AX108" s="33">
        <v>746.73221839999997</v>
      </c>
      <c r="AY108" s="33">
        <v>1373.2062619999999</v>
      </c>
      <c r="AZ108" s="33">
        <v>1427.5745400000001</v>
      </c>
      <c r="BA108" s="33">
        <v>558.84255159999998</v>
      </c>
      <c r="BB108" s="33">
        <v>844.36501850000002</v>
      </c>
      <c r="BC108" s="33">
        <v>1427.5745400000001</v>
      </c>
      <c r="BD108" s="33">
        <v>1461.6897220000001</v>
      </c>
      <c r="BE108" s="33">
        <v>591.31756189999999</v>
      </c>
      <c r="BF108" s="33">
        <v>844.36501850000002</v>
      </c>
      <c r="BG108" s="33">
        <v>1461.6897220000001</v>
      </c>
      <c r="BH108" s="33">
        <v>1461.6897220000001</v>
      </c>
      <c r="BI108" s="33">
        <v>591.31756189999999</v>
      </c>
      <c r="BJ108" s="33">
        <v>844.36501850000002</v>
      </c>
      <c r="BK108" s="33">
        <v>1461.6897220000001</v>
      </c>
      <c r="BL108" s="33">
        <v>1461.6897220000001</v>
      </c>
      <c r="BM108" s="33">
        <v>591.31756189999999</v>
      </c>
      <c r="BN108" s="33">
        <v>1242.0028890000001</v>
      </c>
      <c r="BO108" s="33">
        <v>1461.6897220000001</v>
      </c>
      <c r="BP108" s="33">
        <v>1461.6897220000001</v>
      </c>
      <c r="BQ108" s="33">
        <v>558.84255159999998</v>
      </c>
      <c r="BR108" s="33">
        <v>844.36501850000002</v>
      </c>
      <c r="BS108" s="33">
        <v>1461.6897220000001</v>
      </c>
      <c r="BT108" s="33">
        <v>1461.6897220000001</v>
      </c>
      <c r="BU108" s="33">
        <v>591.31756189999999</v>
      </c>
      <c r="BV108" s="33">
        <v>641.79831190000004</v>
      </c>
      <c r="BW108" s="33">
        <v>1461.6897220000001</v>
      </c>
      <c r="BX108" s="33">
        <v>1461.6897220000001</v>
      </c>
      <c r="BY108" s="33">
        <v>591.31756189999999</v>
      </c>
      <c r="BZ108" s="33">
        <v>844.36501850000002</v>
      </c>
      <c r="CA108" s="33">
        <v>1461.6897220000001</v>
      </c>
      <c r="CB108" s="33">
        <v>853.58592069999997</v>
      </c>
      <c r="CC108" s="33">
        <v>269.38775509999999</v>
      </c>
      <c r="CD108" s="33">
        <v>522.43521169999997</v>
      </c>
      <c r="CE108" s="33">
        <v>1139.759916</v>
      </c>
      <c r="CF108" s="33">
        <v>522.43521169999997</v>
      </c>
      <c r="CG108" s="33">
        <v>269.38775509999999</v>
      </c>
      <c r="CH108" s="33">
        <v>522.43521169999997</v>
      </c>
      <c r="CI108" s="33">
        <v>1139.759916</v>
      </c>
      <c r="CJ108" s="33">
        <v>522.43521169999997</v>
      </c>
      <c r="CK108" s="33">
        <v>269.38775509999999</v>
      </c>
      <c r="CL108" s="33">
        <v>522.43521169999997</v>
      </c>
      <c r="CM108" s="33">
        <v>1139.759916</v>
      </c>
      <c r="CN108" s="33">
        <v>522.43521169999997</v>
      </c>
      <c r="CO108" s="33">
        <v>269.38775509999999</v>
      </c>
      <c r="CP108" s="33">
        <v>522.43521169999997</v>
      </c>
      <c r="CQ108" s="33">
        <v>1139.759916</v>
      </c>
      <c r="CR108" s="33">
        <v>931.86483920000001</v>
      </c>
      <c r="CS108" s="33">
        <v>269.38775509999999</v>
      </c>
      <c r="CT108" s="33">
        <v>522.43521169999997</v>
      </c>
      <c r="CU108" s="33">
        <v>1139.759916</v>
      </c>
      <c r="CV108" s="33">
        <v>522.43521169999997</v>
      </c>
      <c r="CW108" s="33">
        <v>269.38775509999999</v>
      </c>
      <c r="CX108" s="33">
        <v>522.43521169999997</v>
      </c>
      <c r="CY108" s="33">
        <v>1139.759916</v>
      </c>
      <c r="DC108" s="33">
        <v>617.32470390000003</v>
      </c>
      <c r="DG108" s="33">
        <v>617.32470390000003</v>
      </c>
      <c r="DK108" s="33">
        <v>617.32470390000003</v>
      </c>
      <c r="DO108" s="33">
        <v>617.32470390000003</v>
      </c>
      <c r="DS108" s="33">
        <v>617.32470390000003</v>
      </c>
      <c r="DW108" s="33">
        <v>483.90530680000001</v>
      </c>
      <c r="EA108" s="33">
        <v>617.32470390000003</v>
      </c>
      <c r="EE108" s="33">
        <v>617.32470390000003</v>
      </c>
      <c r="EF108" s="33">
        <v>617.32470390000003</v>
      </c>
      <c r="EI108" s="33">
        <v>617.32470390000003</v>
      </c>
      <c r="EJ108" s="33">
        <v>617.32470390000003</v>
      </c>
      <c r="EM108" s="33">
        <v>617.32470390000003</v>
      </c>
      <c r="EN108" s="33">
        <v>617.32470390000003</v>
      </c>
      <c r="EQ108" s="33">
        <v>617.32470390000003</v>
      </c>
      <c r="ER108" s="33">
        <v>617.32470390000003</v>
      </c>
      <c r="ET108" s="33">
        <v>51.327554669999998</v>
      </c>
      <c r="EU108" s="33">
        <v>617.32470390000003</v>
      </c>
      <c r="EV108" s="33">
        <v>617.32470390000003</v>
      </c>
      <c r="EX108" s="33">
        <v>129.54826990000001</v>
      </c>
      <c r="EY108" s="33">
        <v>617.32470390000003</v>
      </c>
      <c r="EZ108" s="33">
        <v>617.32470390000003</v>
      </c>
      <c r="FB108" s="33">
        <v>205.075298</v>
      </c>
      <c r="FC108" s="33">
        <v>617.32470390000003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4582.3094719999999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4787.9821810000003</v>
      </c>
      <c r="AQ113" s="33">
        <v>7889.41482</v>
      </c>
      <c r="AR113" s="33">
        <v>6244.4166779999996</v>
      </c>
      <c r="AS113" s="33">
        <v>4211.3984010000004</v>
      </c>
      <c r="AT113" s="33">
        <v>5052.344967</v>
      </c>
      <c r="AU113" s="33">
        <v>7494.4120190000003</v>
      </c>
      <c r="AV113" s="33">
        <v>6791.5821569999998</v>
      </c>
      <c r="AW113" s="33">
        <v>4171.0745290000004</v>
      </c>
      <c r="AX113" s="33">
        <v>5162.1828230000001</v>
      </c>
      <c r="AY113" s="33">
        <v>8027.6387420000001</v>
      </c>
      <c r="AZ113" s="33">
        <v>7123.2919680000005</v>
      </c>
      <c r="BA113" s="33">
        <v>3928.2844230000001</v>
      </c>
      <c r="BB113" s="33">
        <v>5210.0353279999999</v>
      </c>
      <c r="BC113" s="33">
        <v>8077.656774</v>
      </c>
      <c r="BD113" s="33">
        <v>5518.4945790000002</v>
      </c>
      <c r="BE113" s="33">
        <v>2445.0225799999998</v>
      </c>
      <c r="BF113" s="33">
        <v>3572.94308</v>
      </c>
      <c r="BG113" s="33">
        <v>5926.9300700000003</v>
      </c>
      <c r="BH113" s="33">
        <v>6061.6767049999999</v>
      </c>
      <c r="BI113" s="33">
        <v>2346.571747</v>
      </c>
      <c r="BJ113" s="33">
        <v>3474.492248</v>
      </c>
      <c r="BK113" s="33">
        <v>6289.310778</v>
      </c>
      <c r="BL113" s="33">
        <v>6779.6671839999999</v>
      </c>
      <c r="BM113" s="33">
        <v>2346.571747</v>
      </c>
      <c r="BN113" s="33">
        <v>3843.8184120000001</v>
      </c>
      <c r="BO113" s="33">
        <v>7007.3012559999997</v>
      </c>
      <c r="BP113" s="33">
        <v>6614.9660119999999</v>
      </c>
      <c r="BQ113" s="33">
        <v>2231.7461509999998</v>
      </c>
      <c r="BR113" s="33">
        <v>3363.8299550000002</v>
      </c>
      <c r="BS113" s="33">
        <v>6842.600085</v>
      </c>
      <c r="BT113" s="33">
        <v>6614.9660119999999</v>
      </c>
      <c r="BU113" s="33">
        <v>2264.2211609999999</v>
      </c>
      <c r="BV113" s="33">
        <v>2758.697275</v>
      </c>
      <c r="BW113" s="33">
        <v>6842.600085</v>
      </c>
      <c r="BX113" s="33">
        <v>6614.9660119999999</v>
      </c>
      <c r="BY113" s="33">
        <v>2264.2211609999999</v>
      </c>
      <c r="BZ113" s="33">
        <v>3072.0059070000002</v>
      </c>
      <c r="CA113" s="33">
        <v>6842.600085</v>
      </c>
      <c r="CB113" s="33">
        <v>5221.1315020000002</v>
      </c>
      <c r="CC113" s="33">
        <v>1508.5521349999999</v>
      </c>
      <c r="CD113" s="33">
        <v>2256.1694400000001</v>
      </c>
      <c r="CE113" s="33">
        <v>5509.3411820000001</v>
      </c>
      <c r="CF113" s="33">
        <v>4889.9807929999997</v>
      </c>
      <c r="CG113" s="33">
        <v>1508.5521349999999</v>
      </c>
      <c r="CH113" s="33">
        <v>2256.1694400000001</v>
      </c>
      <c r="CI113" s="33">
        <v>5653.1918390000001</v>
      </c>
      <c r="CJ113" s="33">
        <v>4889.9807929999997</v>
      </c>
      <c r="CK113" s="33">
        <v>1508.5521349999999</v>
      </c>
      <c r="CL113" s="33">
        <v>2256.1694400000001</v>
      </c>
      <c r="CM113" s="33">
        <v>5653.1918390000001</v>
      </c>
      <c r="CN113" s="33">
        <v>3900.8410960000001</v>
      </c>
      <c r="CO113" s="33">
        <v>1013.982287</v>
      </c>
      <c r="CP113" s="33">
        <v>1267.0297439999999</v>
      </c>
      <c r="CQ113" s="33">
        <v>4518.1657999999998</v>
      </c>
      <c r="CR113" s="33">
        <v>4310.270724</v>
      </c>
      <c r="CS113" s="33">
        <v>1013.982287</v>
      </c>
      <c r="CT113" s="33">
        <v>1267.0297439999999</v>
      </c>
      <c r="CU113" s="33">
        <v>4518.1657999999998</v>
      </c>
      <c r="CV113" s="33">
        <v>3900.8410960000001</v>
      </c>
      <c r="CW113" s="33">
        <v>1013.982287</v>
      </c>
      <c r="CX113" s="33">
        <v>1267.0297439999999</v>
      </c>
      <c r="CY113" s="33">
        <v>4518.1657999999998</v>
      </c>
      <c r="CZ113" s="33">
        <v>2710.451294</v>
      </c>
      <c r="DA113" s="33">
        <v>744.59453180000003</v>
      </c>
      <c r="DB113" s="33">
        <v>744.59453180000003</v>
      </c>
      <c r="DC113" s="33">
        <v>3995.7305879999999</v>
      </c>
      <c r="DD113" s="33">
        <v>3378.4058839999998</v>
      </c>
      <c r="DE113" s="33">
        <v>744.59453180000003</v>
      </c>
      <c r="DF113" s="33">
        <v>744.59453180000003</v>
      </c>
      <c r="DG113" s="33">
        <v>3995.7305879999999</v>
      </c>
      <c r="DH113" s="33">
        <v>3352.3322840000001</v>
      </c>
      <c r="DI113" s="33">
        <v>731.55773180000006</v>
      </c>
      <c r="DJ113" s="33">
        <v>731.55773180000006</v>
      </c>
      <c r="DK113" s="33">
        <v>4115.5433309999999</v>
      </c>
      <c r="DL113" s="33">
        <v>3352.3322840000001</v>
      </c>
      <c r="DM113" s="33">
        <v>731.55773180000006</v>
      </c>
      <c r="DN113" s="33">
        <v>731.55773180000006</v>
      </c>
      <c r="DO113" s="33">
        <v>3395.4070769999998</v>
      </c>
      <c r="DP113" s="33">
        <v>2179.4181349999999</v>
      </c>
      <c r="DQ113" s="33">
        <v>143.85065729999999</v>
      </c>
      <c r="DR113" s="33">
        <v>143.85065729999999</v>
      </c>
      <c r="DS113" s="33">
        <v>2796.742839</v>
      </c>
      <c r="DT113" s="33">
        <v>2179.4181349999999</v>
      </c>
      <c r="DU113" s="33">
        <v>143.85065729999999</v>
      </c>
      <c r="DV113" s="33">
        <v>143.85065729999999</v>
      </c>
      <c r="DW113" s="33">
        <v>2663.3234419999999</v>
      </c>
      <c r="DX113" s="33">
        <v>2179.4181349999999</v>
      </c>
      <c r="DY113" s="33">
        <v>143.85065729999999</v>
      </c>
      <c r="DZ113" s="33">
        <v>143.85065729999999</v>
      </c>
      <c r="EA113" s="33">
        <v>2570.3935150000002</v>
      </c>
      <c r="EB113" s="33">
        <v>2179.4181349999999</v>
      </c>
      <c r="EC113" s="33">
        <v>143.85065729999999</v>
      </c>
      <c r="ED113" s="33">
        <v>143.85065729999999</v>
      </c>
      <c r="EE113" s="33">
        <v>2796.742839</v>
      </c>
      <c r="EF113" s="33">
        <v>2652.892182</v>
      </c>
      <c r="EG113" s="33">
        <v>0</v>
      </c>
      <c r="EH113" s="33">
        <v>0</v>
      </c>
      <c r="EI113" s="33">
        <v>2652.892182</v>
      </c>
      <c r="EJ113" s="33">
        <v>2652.892182</v>
      </c>
      <c r="EK113" s="33">
        <v>0</v>
      </c>
      <c r="EL113" s="33">
        <v>0</v>
      </c>
      <c r="EM113" s="33">
        <v>2652.892182</v>
      </c>
      <c r="EN113" s="33">
        <v>2652.892182</v>
      </c>
      <c r="EO113" s="33">
        <v>0</v>
      </c>
      <c r="EP113" s="33">
        <v>0</v>
      </c>
      <c r="EQ113" s="33">
        <v>2652.892182</v>
      </c>
      <c r="ER113" s="33">
        <v>2652.892182</v>
      </c>
      <c r="ES113" s="33">
        <v>0</v>
      </c>
      <c r="ET113" s="33">
        <v>51.327554669999998</v>
      </c>
      <c r="EU113" s="33">
        <v>2652.892182</v>
      </c>
      <c r="EV113" s="33">
        <v>2652.892182</v>
      </c>
      <c r="EW113" s="33">
        <v>0</v>
      </c>
      <c r="EX113" s="33">
        <v>129.54826990000001</v>
      </c>
      <c r="EY113" s="33">
        <v>2652.892182</v>
      </c>
      <c r="EZ113" s="33">
        <v>2652.892182</v>
      </c>
      <c r="FA113" s="33">
        <v>0</v>
      </c>
      <c r="FB113" s="33">
        <v>205.075298</v>
      </c>
      <c r="FC113" s="33">
        <v>2652.892182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2027.589138</v>
      </c>
      <c r="CU126" s="33">
        <v>2534.4864229999998</v>
      </c>
      <c r="CV126" s="33">
        <v>3041.3837079999998</v>
      </c>
      <c r="CX126" s="33">
        <v>1520.6918539999999</v>
      </c>
      <c r="CY126" s="33">
        <v>3041.3837079999998</v>
      </c>
      <c r="CZ126" s="33">
        <v>3548.280992</v>
      </c>
      <c r="DB126" s="33">
        <v>1981.8030450000001</v>
      </c>
      <c r="DC126" s="33">
        <v>3548.280992</v>
      </c>
      <c r="DD126" s="33">
        <v>4055.178277</v>
      </c>
      <c r="DF126" s="33">
        <v>2336.4022970000001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4562.0755609999997</v>
      </c>
      <c r="DN126" s="33">
        <v>1450.33682</v>
      </c>
      <c r="DO126" s="33">
        <v>4562.0755609999997</v>
      </c>
      <c r="DP126" s="33">
        <v>4562.0755609999997</v>
      </c>
      <c r="DR126" s="33">
        <v>1013.794569</v>
      </c>
      <c r="DS126" s="33">
        <v>4562.0755609999997</v>
      </c>
      <c r="DT126" s="33">
        <v>4562.0755609999997</v>
      </c>
      <c r="DV126" s="33">
        <v>1520.6918539999999</v>
      </c>
      <c r="DW126" s="33">
        <v>4562.0755609999997</v>
      </c>
      <c r="DX126" s="33">
        <v>4562.0755609999997</v>
      </c>
      <c r="DZ126" s="33">
        <v>592.8934845</v>
      </c>
      <c r="EA126" s="33">
        <v>4562.0755609999997</v>
      </c>
      <c r="EB126" s="33">
        <v>4562.0755609999997</v>
      </c>
      <c r="ED126" s="33">
        <v>1013.794569</v>
      </c>
      <c r="EE126" s="33">
        <v>4562.0755609999997</v>
      </c>
      <c r="EF126" s="33">
        <v>4562.0755609999997</v>
      </c>
      <c r="EH126" s="33">
        <v>1952.4860329999999</v>
      </c>
      <c r="EI126" s="33">
        <v>4562.0755609999997</v>
      </c>
      <c r="EJ126" s="33">
        <v>4562.0755609999997</v>
      </c>
      <c r="EL126" s="33">
        <v>586.82730449999997</v>
      </c>
      <c r="EM126" s="33">
        <v>4562.0755609999997</v>
      </c>
      <c r="EN126" s="33">
        <v>4562.0755609999997</v>
      </c>
      <c r="EP126" s="33">
        <v>2498.9077739999998</v>
      </c>
      <c r="EQ126" s="33">
        <v>4562.0755609999997</v>
      </c>
      <c r="ER126" s="33">
        <v>4562.0755609999997</v>
      </c>
      <c r="ET126" s="33">
        <v>3316.0246390000002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2027.589138</v>
      </c>
      <c r="CU137" s="33">
        <v>3434.5844050000001</v>
      </c>
      <c r="CV137" s="33">
        <v>4121.5012859999997</v>
      </c>
      <c r="CW137" s="33">
        <v>0</v>
      </c>
      <c r="CX137" s="33">
        <v>1520.6918539999999</v>
      </c>
      <c r="CY137" s="33">
        <v>4121.5012859999997</v>
      </c>
      <c r="CZ137" s="33">
        <v>4808.4181669999998</v>
      </c>
      <c r="DA137" s="33">
        <v>0</v>
      </c>
      <c r="DB137" s="33">
        <v>1981.8030450000001</v>
      </c>
      <c r="DC137" s="33">
        <v>4808.4181669999998</v>
      </c>
      <c r="DD137" s="33">
        <v>5495.3350479999999</v>
      </c>
      <c r="DE137" s="33">
        <v>0</v>
      </c>
      <c r="DF137" s="33">
        <v>2336.4022970000001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1450.33682</v>
      </c>
      <c r="DO137" s="33">
        <v>6182.251929</v>
      </c>
      <c r="DP137" s="33">
        <v>6182.251929</v>
      </c>
      <c r="DQ137" s="33">
        <v>0</v>
      </c>
      <c r="DR137" s="33">
        <v>1013.794569</v>
      </c>
      <c r="DS137" s="33">
        <v>6182.251929</v>
      </c>
      <c r="DT137" s="33">
        <v>6182.251929</v>
      </c>
      <c r="DU137" s="33">
        <v>0</v>
      </c>
      <c r="DV137" s="33">
        <v>1520.6918539999999</v>
      </c>
      <c r="DW137" s="33">
        <v>6182.251929</v>
      </c>
      <c r="DX137" s="33">
        <v>6182.251929</v>
      </c>
      <c r="DY137" s="33">
        <v>0</v>
      </c>
      <c r="DZ137" s="33">
        <v>592.8934845</v>
      </c>
      <c r="EA137" s="33">
        <v>6182.251929</v>
      </c>
      <c r="EB137" s="33">
        <v>6182.251929</v>
      </c>
      <c r="EC137" s="33">
        <v>0</v>
      </c>
      <c r="ED137" s="33">
        <v>1013.794569</v>
      </c>
      <c r="EE137" s="33">
        <v>6182.251929</v>
      </c>
      <c r="EF137" s="33">
        <v>6182.251929</v>
      </c>
      <c r="EG137" s="33">
        <v>0</v>
      </c>
      <c r="EH137" s="33">
        <v>1952.4860329999999</v>
      </c>
      <c r="EI137" s="33">
        <v>6182.251929</v>
      </c>
      <c r="EJ137" s="33">
        <v>6182.251929</v>
      </c>
      <c r="EK137" s="33">
        <v>0</v>
      </c>
      <c r="EL137" s="33">
        <v>586.82730449999997</v>
      </c>
      <c r="EM137" s="33">
        <v>6182.251929</v>
      </c>
      <c r="EN137" s="33">
        <v>6182.251929</v>
      </c>
      <c r="EO137" s="33">
        <v>0</v>
      </c>
      <c r="EP137" s="33">
        <v>2498.9077739999998</v>
      </c>
      <c r="EQ137" s="33">
        <v>6182.251929</v>
      </c>
      <c r="ER137" s="33">
        <v>6182.251929</v>
      </c>
      <c r="ES137" s="33">
        <v>0</v>
      </c>
      <c r="ET137" s="33">
        <v>3316.0246390000002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660.05310999999995</v>
      </c>
      <c r="AT138" s="33">
        <v>82.258750000000006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1625.662765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660.05310999999995</v>
      </c>
      <c r="AS149" s="33">
        <v>0</v>
      </c>
      <c r="AT149" s="33">
        <v>82.258750000000006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4086.3825000000002</v>
      </c>
      <c r="BU150" s="33">
        <v>3699.494702</v>
      </c>
      <c r="BV150" s="33">
        <v>4086.3825000000002</v>
      </c>
      <c r="BW150" s="33">
        <v>4086.3825000000002</v>
      </c>
      <c r="BX150" s="33">
        <v>4086.3825000000002</v>
      </c>
      <c r="BY150" s="33">
        <v>3699.494702</v>
      </c>
      <c r="BZ150" s="33">
        <v>4086.3825000000002</v>
      </c>
      <c r="CA150" s="33">
        <v>4086.3825000000002</v>
      </c>
      <c r="CB150" s="33">
        <v>4086.3825000000002</v>
      </c>
      <c r="CC150" s="33">
        <v>3699.494702</v>
      </c>
      <c r="CD150" s="33">
        <v>4086.3825000000002</v>
      </c>
      <c r="CE150" s="33">
        <v>4086.3825000000002</v>
      </c>
      <c r="CF150" s="33">
        <v>4086.3825000000002</v>
      </c>
      <c r="CG150" s="33">
        <v>3699.494702</v>
      </c>
      <c r="CH150" s="33">
        <v>4086.3825000000002</v>
      </c>
      <c r="CI150" s="33">
        <v>4086.3825000000002</v>
      </c>
      <c r="CJ150" s="33">
        <v>4086.3825000000002</v>
      </c>
      <c r="CK150" s="33">
        <v>3699.494702</v>
      </c>
      <c r="CL150" s="33">
        <v>4086.3825000000002</v>
      </c>
      <c r="CM150" s="33">
        <v>4086.3825000000002</v>
      </c>
      <c r="CN150" s="33">
        <v>4086.3825000000002</v>
      </c>
      <c r="CO150" s="33">
        <v>3699.494702</v>
      </c>
      <c r="CP150" s="33">
        <v>4086.3825000000002</v>
      </c>
      <c r="CQ150" s="33">
        <v>4086.3825000000002</v>
      </c>
      <c r="CR150" s="33">
        <v>4086.3825000000002</v>
      </c>
      <c r="CS150" s="33">
        <v>3699.494702</v>
      </c>
      <c r="CT150" s="33">
        <v>4086.3825000000002</v>
      </c>
      <c r="CU150" s="33">
        <v>4086.3825000000002</v>
      </c>
      <c r="CV150" s="33">
        <v>4086.3825000000002</v>
      </c>
      <c r="CW150" s="33">
        <v>3699.494702</v>
      </c>
      <c r="CX150" s="33">
        <v>4086.3825000000002</v>
      </c>
      <c r="CY150" s="33">
        <v>4086.3825000000002</v>
      </c>
      <c r="CZ150" s="33">
        <v>4086.3825000000002</v>
      </c>
      <c r="DA150" s="33">
        <v>3699.494702</v>
      </c>
      <c r="DB150" s="33">
        <v>4086.3825000000002</v>
      </c>
      <c r="DC150" s="33">
        <v>4086.3825000000002</v>
      </c>
      <c r="DD150" s="33">
        <v>4086.3825000000002</v>
      </c>
      <c r="DE150" s="33">
        <v>3699.494702</v>
      </c>
      <c r="DF150" s="33">
        <v>4086.3825000000002</v>
      </c>
      <c r="DG150" s="33">
        <v>4086.3825000000002</v>
      </c>
      <c r="DH150" s="33">
        <v>4086.3825000000002</v>
      </c>
      <c r="DI150" s="33">
        <v>3699.494702</v>
      </c>
      <c r="DJ150" s="33">
        <v>4086.3825000000002</v>
      </c>
      <c r="DK150" s="33">
        <v>4086.3825000000002</v>
      </c>
      <c r="DL150" s="33">
        <v>4086.3825000000002</v>
      </c>
      <c r="DM150" s="33">
        <v>3699.494702</v>
      </c>
      <c r="DN150" s="33">
        <v>4086.3825000000002</v>
      </c>
      <c r="DO150" s="33">
        <v>4086.3825000000002</v>
      </c>
      <c r="DP150" s="33">
        <v>4086.3825000000002</v>
      </c>
      <c r="DQ150" s="33">
        <v>3699.494702</v>
      </c>
      <c r="DR150" s="33">
        <v>4086.3825000000002</v>
      </c>
      <c r="DS150" s="33">
        <v>4086.3825000000002</v>
      </c>
      <c r="DT150" s="33">
        <v>4086.3825000000002</v>
      </c>
      <c r="DU150" s="33">
        <v>3699.494702</v>
      </c>
      <c r="DV150" s="33">
        <v>4086.3825000000002</v>
      </c>
      <c r="DW150" s="33">
        <v>4086.3825000000002</v>
      </c>
      <c r="DX150" s="33">
        <v>4086.3825000000002</v>
      </c>
      <c r="DY150" s="33">
        <v>3699.494702</v>
      </c>
      <c r="DZ150" s="33">
        <v>4086.3825000000002</v>
      </c>
      <c r="EA150" s="33">
        <v>4086.3825000000002</v>
      </c>
      <c r="EB150" s="33">
        <v>4086.3825000000002</v>
      </c>
      <c r="EC150" s="33">
        <v>3699.494702</v>
      </c>
      <c r="ED150" s="33">
        <v>4086.3825000000002</v>
      </c>
      <c r="EE150" s="33">
        <v>4086.3825000000002</v>
      </c>
      <c r="EF150" s="33">
        <v>4086.3825000000002</v>
      </c>
      <c r="EG150" s="33">
        <v>3699.494702</v>
      </c>
      <c r="EH150" s="33">
        <v>4086.3825000000002</v>
      </c>
      <c r="EI150" s="33">
        <v>4086.3825000000002</v>
      </c>
      <c r="EJ150" s="33">
        <v>4086.3825000000002</v>
      </c>
      <c r="EK150" s="33">
        <v>3699.494702</v>
      </c>
      <c r="EL150" s="33">
        <v>4086.3825000000002</v>
      </c>
      <c r="EM150" s="33">
        <v>4086.3825000000002</v>
      </c>
      <c r="EN150" s="33">
        <v>4086.3825000000002</v>
      </c>
      <c r="EO150" s="33">
        <v>3699.494702</v>
      </c>
      <c r="EP150" s="33">
        <v>4086.3825000000002</v>
      </c>
      <c r="EQ150" s="33">
        <v>4086.3825000000002</v>
      </c>
      <c r="ER150" s="33">
        <v>4086.3825000000002</v>
      </c>
      <c r="ES150" s="33">
        <v>3699.494702</v>
      </c>
      <c r="ET150" s="33">
        <v>4086.3825000000002</v>
      </c>
      <c r="EU150" s="33">
        <v>4086.3825000000002</v>
      </c>
      <c r="EV150" s="33">
        <v>4086.3825000000002</v>
      </c>
      <c r="EW150" s="33">
        <v>3699.494702</v>
      </c>
      <c r="EX150" s="33">
        <v>4086.3825000000002</v>
      </c>
      <c r="EY150" s="33">
        <v>4086.3825000000002</v>
      </c>
      <c r="EZ150" s="33">
        <v>4086.3825000000002</v>
      </c>
      <c r="FA150" s="33">
        <v>3699.494702</v>
      </c>
      <c r="FB150" s="33">
        <v>4086.3825000000002</v>
      </c>
      <c r="FC150" s="33">
        <v>4086.3825000000002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4086.3825000000002</v>
      </c>
      <c r="BU161" s="33">
        <v>3699.494702</v>
      </c>
      <c r="BV161" s="33">
        <v>4086.3825000000002</v>
      </c>
      <c r="BW161" s="33">
        <v>4086.3825000000002</v>
      </c>
      <c r="BX161" s="33">
        <v>4086.3825000000002</v>
      </c>
      <c r="BY161" s="33">
        <v>3699.494702</v>
      </c>
      <c r="BZ161" s="33">
        <v>4086.3825000000002</v>
      </c>
      <c r="CA161" s="33">
        <v>4086.3825000000002</v>
      </c>
      <c r="CB161" s="33">
        <v>4086.3825000000002</v>
      </c>
      <c r="CC161" s="33">
        <v>3699.494702</v>
      </c>
      <c r="CD161" s="33">
        <v>4086.3825000000002</v>
      </c>
      <c r="CE161" s="33">
        <v>4086.3825000000002</v>
      </c>
      <c r="CF161" s="33">
        <v>4086.3825000000002</v>
      </c>
      <c r="CG161" s="33">
        <v>3699.494702</v>
      </c>
      <c r="CH161" s="33">
        <v>4086.3825000000002</v>
      </c>
      <c r="CI161" s="33">
        <v>4086.3825000000002</v>
      </c>
      <c r="CJ161" s="33">
        <v>4086.3825000000002</v>
      </c>
      <c r="CK161" s="33">
        <v>3699.494702</v>
      </c>
      <c r="CL161" s="33">
        <v>4086.3825000000002</v>
      </c>
      <c r="CM161" s="33">
        <v>4086.3825000000002</v>
      </c>
      <c r="CN161" s="33">
        <v>4086.3825000000002</v>
      </c>
      <c r="CO161" s="33">
        <v>3699.494702</v>
      </c>
      <c r="CP161" s="33">
        <v>4086.3825000000002</v>
      </c>
      <c r="CQ161" s="33">
        <v>4086.3825000000002</v>
      </c>
      <c r="CR161" s="33">
        <v>4086.3825000000002</v>
      </c>
      <c r="CS161" s="33">
        <v>3699.494702</v>
      </c>
      <c r="CT161" s="33">
        <v>4086.3825000000002</v>
      </c>
      <c r="CU161" s="33">
        <v>4086.3825000000002</v>
      </c>
      <c r="CV161" s="33">
        <v>4086.3825000000002</v>
      </c>
      <c r="CW161" s="33">
        <v>3699.494702</v>
      </c>
      <c r="CX161" s="33">
        <v>4086.3825000000002</v>
      </c>
      <c r="CY161" s="33">
        <v>4086.3825000000002</v>
      </c>
      <c r="CZ161" s="33">
        <v>4086.3825000000002</v>
      </c>
      <c r="DA161" s="33">
        <v>3699.494702</v>
      </c>
      <c r="DB161" s="33">
        <v>4086.3825000000002</v>
      </c>
      <c r="DC161" s="33">
        <v>4086.3825000000002</v>
      </c>
      <c r="DD161" s="33">
        <v>4086.3825000000002</v>
      </c>
      <c r="DE161" s="33">
        <v>3699.494702</v>
      </c>
      <c r="DF161" s="33">
        <v>4086.3825000000002</v>
      </c>
      <c r="DG161" s="33">
        <v>4086.3825000000002</v>
      </c>
      <c r="DH161" s="33">
        <v>4086.3825000000002</v>
      </c>
      <c r="DI161" s="33">
        <v>3699.494702</v>
      </c>
      <c r="DJ161" s="33">
        <v>4086.3825000000002</v>
      </c>
      <c r="DK161" s="33">
        <v>4086.3825000000002</v>
      </c>
      <c r="DL161" s="33">
        <v>4086.3825000000002</v>
      </c>
      <c r="DM161" s="33">
        <v>3699.494702</v>
      </c>
      <c r="DN161" s="33">
        <v>4086.3825000000002</v>
      </c>
      <c r="DO161" s="33">
        <v>4086.3825000000002</v>
      </c>
      <c r="DP161" s="33">
        <v>4086.3825000000002</v>
      </c>
      <c r="DQ161" s="33">
        <v>3699.494702</v>
      </c>
      <c r="DR161" s="33">
        <v>4086.3825000000002</v>
      </c>
      <c r="DS161" s="33">
        <v>4086.3825000000002</v>
      </c>
      <c r="DT161" s="33">
        <v>4086.3825000000002</v>
      </c>
      <c r="DU161" s="33">
        <v>3699.494702</v>
      </c>
      <c r="DV161" s="33">
        <v>4086.3825000000002</v>
      </c>
      <c r="DW161" s="33">
        <v>4086.3825000000002</v>
      </c>
      <c r="DX161" s="33">
        <v>4086.3825000000002</v>
      </c>
      <c r="DY161" s="33">
        <v>3699.494702</v>
      </c>
      <c r="DZ161" s="33">
        <v>4086.3825000000002</v>
      </c>
      <c r="EA161" s="33">
        <v>4086.3825000000002</v>
      </c>
      <c r="EB161" s="33">
        <v>4086.3825000000002</v>
      </c>
      <c r="EC161" s="33">
        <v>3699.494702</v>
      </c>
      <c r="ED161" s="33">
        <v>4086.3825000000002</v>
      </c>
      <c r="EE161" s="33">
        <v>4086.3825000000002</v>
      </c>
      <c r="EF161" s="33">
        <v>4086.3825000000002</v>
      </c>
      <c r="EG161" s="33">
        <v>3699.494702</v>
      </c>
      <c r="EH161" s="33">
        <v>4086.3825000000002</v>
      </c>
      <c r="EI161" s="33">
        <v>4086.3825000000002</v>
      </c>
      <c r="EJ161" s="33">
        <v>4086.3825000000002</v>
      </c>
      <c r="EK161" s="33">
        <v>3699.494702</v>
      </c>
      <c r="EL161" s="33">
        <v>4086.3825000000002</v>
      </c>
      <c r="EM161" s="33">
        <v>4086.3825000000002</v>
      </c>
      <c r="EN161" s="33">
        <v>4086.3825000000002</v>
      </c>
      <c r="EO161" s="33">
        <v>3699.494702</v>
      </c>
      <c r="EP161" s="33">
        <v>4086.3825000000002</v>
      </c>
      <c r="EQ161" s="33">
        <v>4086.3825000000002</v>
      </c>
      <c r="ER161" s="33">
        <v>4086.3825000000002</v>
      </c>
      <c r="ES161" s="33">
        <v>3699.494702</v>
      </c>
      <c r="ET161" s="33">
        <v>4086.3825000000002</v>
      </c>
      <c r="EU161" s="33">
        <v>4086.3825000000002</v>
      </c>
      <c r="EV161" s="33">
        <v>4086.3825000000002</v>
      </c>
      <c r="EW161" s="33">
        <v>3699.494702</v>
      </c>
      <c r="EX161" s="33">
        <v>4086.3825000000002</v>
      </c>
      <c r="EY161" s="33">
        <v>4086.3825000000002</v>
      </c>
      <c r="EZ161" s="33">
        <v>4086.3825000000002</v>
      </c>
      <c r="FA161" s="33">
        <v>3699.494702</v>
      </c>
      <c r="FB161" s="33">
        <v>4086.3825000000002</v>
      </c>
      <c r="FC161" s="33">
        <v>4086.3825000000002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432.51212529999998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507.51566960000002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21026.628379999998</v>
      </c>
      <c r="BQ234" s="33">
        <v>17017.004789999999</v>
      </c>
      <c r="BR234" s="33">
        <v>19119.562109999999</v>
      </c>
      <c r="BS234" s="33">
        <v>19326.093430000001</v>
      </c>
      <c r="BT234" s="33">
        <v>21563.655439999999</v>
      </c>
      <c r="BU234" s="33">
        <v>17448.142309999999</v>
      </c>
      <c r="BV234" s="33">
        <v>19414.521860000001</v>
      </c>
      <c r="BW234" s="33">
        <v>19697.537779999999</v>
      </c>
      <c r="BX234" s="33">
        <v>22670.09535</v>
      </c>
      <c r="BY234" s="33">
        <v>17966.86969</v>
      </c>
      <c r="BZ234" s="33">
        <v>20155.211019999999</v>
      </c>
      <c r="CA234" s="33">
        <v>20628.452270000002</v>
      </c>
      <c r="CB234" s="33">
        <v>22670.09535</v>
      </c>
      <c r="CC234" s="33">
        <v>18367.829450000001</v>
      </c>
      <c r="CD234" s="33">
        <v>20155.211019999999</v>
      </c>
      <c r="CE234" s="33">
        <v>20628.452270000002</v>
      </c>
      <c r="CF234" s="33">
        <v>23146.258689999999</v>
      </c>
      <c r="CG234" s="33">
        <v>18731.075400000002</v>
      </c>
      <c r="CH234" s="33">
        <v>20515.904350000001</v>
      </c>
      <c r="CI234" s="33">
        <v>21035.3043</v>
      </c>
      <c r="CJ234" s="33">
        <v>23174.132399999999</v>
      </c>
      <c r="CK234" s="33">
        <v>18755.544290000002</v>
      </c>
      <c r="CL234" s="33">
        <v>20533.261399999999</v>
      </c>
      <c r="CM234" s="33">
        <v>21054.574990000001</v>
      </c>
      <c r="CN234" s="33">
        <v>23174.132399999999</v>
      </c>
      <c r="CO234" s="33">
        <v>18755.544290000002</v>
      </c>
      <c r="CP234" s="33">
        <v>20533.261399999999</v>
      </c>
      <c r="CQ234" s="33">
        <v>21054.574990000001</v>
      </c>
      <c r="CR234" s="33">
        <v>23174.132399999999</v>
      </c>
      <c r="CS234" s="33">
        <v>18755.544290000002</v>
      </c>
      <c r="CT234" s="33">
        <v>20533.261399999999</v>
      </c>
      <c r="CU234" s="33">
        <v>21054.574990000001</v>
      </c>
      <c r="CV234" s="33">
        <v>23174.132399999999</v>
      </c>
      <c r="CW234" s="33">
        <v>18755.544290000002</v>
      </c>
      <c r="CX234" s="33">
        <v>20533.261399999999</v>
      </c>
      <c r="CY234" s="33">
        <v>21054.574990000001</v>
      </c>
      <c r="CZ234" s="33">
        <v>23174.132399999999</v>
      </c>
      <c r="DA234" s="33">
        <v>18755.544290000002</v>
      </c>
      <c r="DB234" s="33">
        <v>20533.261399999999</v>
      </c>
      <c r="DC234" s="33">
        <v>21054.574990000001</v>
      </c>
      <c r="DD234" s="33">
        <v>23441.421760000001</v>
      </c>
      <c r="DE234" s="33">
        <v>18976.07733</v>
      </c>
      <c r="DF234" s="33">
        <v>20720.99425</v>
      </c>
      <c r="DG234" s="33">
        <v>21248.626550000001</v>
      </c>
      <c r="DH234" s="33">
        <v>23507.292880000001</v>
      </c>
      <c r="DI234" s="33">
        <v>19041.2356</v>
      </c>
      <c r="DJ234" s="33">
        <v>20783.803899999999</v>
      </c>
      <c r="DK234" s="33">
        <v>21301.515050000002</v>
      </c>
      <c r="DL234" s="33">
        <v>23507.292880000001</v>
      </c>
      <c r="DM234" s="33">
        <v>19041.2356</v>
      </c>
      <c r="DN234" s="33">
        <v>20783.803899999999</v>
      </c>
      <c r="DO234" s="33">
        <v>21301.515050000002</v>
      </c>
      <c r="DP234" s="33">
        <v>23507.292880000001</v>
      </c>
      <c r="DQ234" s="33">
        <v>19041.2356</v>
      </c>
      <c r="DR234" s="33">
        <v>20783.803899999999</v>
      </c>
      <c r="DS234" s="33">
        <v>21301.515050000002</v>
      </c>
      <c r="DT234" s="33">
        <v>23507.292880000001</v>
      </c>
      <c r="DU234" s="33">
        <v>19041.2356</v>
      </c>
      <c r="DV234" s="33">
        <v>20783.803899999999</v>
      </c>
      <c r="DW234" s="33">
        <v>21301.515050000002</v>
      </c>
      <c r="DX234" s="33">
        <v>23507.292880000001</v>
      </c>
      <c r="DY234" s="33">
        <v>19041.2356</v>
      </c>
      <c r="DZ234" s="33">
        <v>20783.803899999999</v>
      </c>
      <c r="EA234" s="33">
        <v>21301.515050000002</v>
      </c>
      <c r="EB234" s="33">
        <v>23507.292880000001</v>
      </c>
      <c r="EC234" s="33">
        <v>19041.2356</v>
      </c>
      <c r="ED234" s="33">
        <v>20783.803899999999</v>
      </c>
      <c r="EE234" s="33">
        <v>21301.515050000002</v>
      </c>
      <c r="EF234" s="33">
        <v>23507.292880000001</v>
      </c>
      <c r="EG234" s="33">
        <v>19041.2356</v>
      </c>
      <c r="EH234" s="33">
        <v>20783.803899999999</v>
      </c>
      <c r="EI234" s="33">
        <v>21301.515050000002</v>
      </c>
      <c r="EJ234" s="33">
        <v>23507.292880000001</v>
      </c>
      <c r="EK234" s="33">
        <v>19041.2356</v>
      </c>
      <c r="EL234" s="33">
        <v>20783.803899999999</v>
      </c>
      <c r="EM234" s="33">
        <v>21301.515050000002</v>
      </c>
      <c r="EN234" s="33">
        <v>23573.643</v>
      </c>
      <c r="EO234" s="33">
        <v>19099.480920000002</v>
      </c>
      <c r="EP234" s="33">
        <v>20825.120309999998</v>
      </c>
      <c r="EQ234" s="33">
        <v>21347.38667</v>
      </c>
      <c r="ER234" s="33">
        <v>23573.643</v>
      </c>
      <c r="ES234" s="33">
        <v>19099.480920000002</v>
      </c>
      <c r="ET234" s="33">
        <v>20825.120309999998</v>
      </c>
      <c r="EU234" s="33">
        <v>21347.38667</v>
      </c>
      <c r="EV234" s="33">
        <v>23687.900710000002</v>
      </c>
      <c r="EW234" s="33">
        <v>19190.473999999998</v>
      </c>
      <c r="EX234" s="33">
        <v>20883.483219999998</v>
      </c>
      <c r="EY234" s="33">
        <v>21431.573649999998</v>
      </c>
      <c r="EZ234" s="33">
        <v>23854.562969999999</v>
      </c>
      <c r="FA234" s="33">
        <v>19330.940200000001</v>
      </c>
      <c r="FB234" s="33">
        <v>20977.76613</v>
      </c>
      <c r="FC234" s="33">
        <v>21543.438969999999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8181.807538</v>
      </c>
      <c r="AA235" s="33">
        <v>8321.5505360000006</v>
      </c>
      <c r="AB235" s="33">
        <v>4728.0676190000004</v>
      </c>
      <c r="AC235" s="33">
        <v>2259.280166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6680.713452</v>
      </c>
      <c r="BN235" s="33">
        <v>10015.64667</v>
      </c>
      <c r="BO235" s="33">
        <v>9307.4160119999997</v>
      </c>
      <c r="BP235" s="33">
        <v>6080.8691589999999</v>
      </c>
      <c r="BQ235" s="33">
        <v>7578.4159790000003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5356.5925710000001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5838.5682029999998</v>
      </c>
      <c r="AA236" s="33">
        <v>5063.7322620000004</v>
      </c>
      <c r="AB236" s="33">
        <v>4288.1228570000003</v>
      </c>
      <c r="AC236" s="33">
        <v>2002.3431230000001</v>
      </c>
      <c r="AD236" s="33">
        <v>4962.3719899999996</v>
      </c>
      <c r="AE236" s="33">
        <v>5063.7322620000004</v>
      </c>
      <c r="AF236" s="33">
        <v>4288.1228570000003</v>
      </c>
      <c r="AG236" s="33">
        <v>5121.3911310000003</v>
      </c>
      <c r="AH236" s="33">
        <v>3259.3939909999999</v>
      </c>
      <c r="AI236" s="33">
        <v>5063.7322620000004</v>
      </c>
      <c r="AJ236" s="33">
        <v>4288.1228570000003</v>
      </c>
      <c r="AK236" s="33">
        <v>5121.3911310000003</v>
      </c>
      <c r="AL236" s="33">
        <v>5504.9967450000004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4809.0514819999999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4081.1629029999999</v>
      </c>
      <c r="BN236" s="33">
        <v>6358.596423</v>
      </c>
      <c r="BO236" s="33">
        <v>5063.7322620000004</v>
      </c>
      <c r="BP236" s="33">
        <v>4617.2161900000001</v>
      </c>
      <c r="BQ236" s="33">
        <v>5121.3911310000003</v>
      </c>
      <c r="BR236" s="33">
        <v>6824.9484750000001</v>
      </c>
      <c r="BS236" s="33">
        <v>5350.1888099999996</v>
      </c>
      <c r="BT236" s="33">
        <v>4617.2161900000001</v>
      </c>
      <c r="BU236" s="33">
        <v>5402.8603569999996</v>
      </c>
      <c r="BV236" s="33">
        <v>7184.7437499999996</v>
      </c>
      <c r="BW236" s="33">
        <v>5350.1888099999996</v>
      </c>
      <c r="BX236" s="33">
        <v>4617.2161900000001</v>
      </c>
      <c r="BY236" s="33">
        <v>5121.3911310000003</v>
      </c>
      <c r="BZ236" s="33">
        <v>6713.6949610000001</v>
      </c>
      <c r="CA236" s="33">
        <v>5350.1888099999996</v>
      </c>
      <c r="CB236" s="33">
        <v>4617.2161900000001</v>
      </c>
      <c r="CC236" s="33">
        <v>5033.9356809999999</v>
      </c>
      <c r="CD236" s="33">
        <v>6550.731565</v>
      </c>
      <c r="CE236" s="33">
        <v>5350.1888099999996</v>
      </c>
      <c r="CF236" s="33">
        <v>4617.2161900000001</v>
      </c>
      <c r="CG236" s="33">
        <v>5402.8603569999996</v>
      </c>
      <c r="CH236" s="33">
        <v>6548.2936030000001</v>
      </c>
      <c r="CI236" s="33">
        <v>5350.1888099999996</v>
      </c>
      <c r="CJ236" s="33">
        <v>4617.2161900000001</v>
      </c>
      <c r="CK236" s="33">
        <v>5162.1634519999998</v>
      </c>
      <c r="CL236" s="33">
        <v>6542.7027539999999</v>
      </c>
      <c r="CM236" s="33">
        <v>5350.1888099999996</v>
      </c>
      <c r="CN236" s="33">
        <v>4617.2161900000001</v>
      </c>
      <c r="CO236" s="33">
        <v>5121.3911310000003</v>
      </c>
      <c r="CP236" s="33">
        <v>6535.4810989999996</v>
      </c>
      <c r="CQ236" s="33">
        <v>5350.1888099999996</v>
      </c>
      <c r="CR236" s="33">
        <v>4617.2161900000001</v>
      </c>
      <c r="CS236" s="33">
        <v>5402.8603569999996</v>
      </c>
      <c r="CT236" s="33">
        <v>6527.7569830000002</v>
      </c>
      <c r="CU236" s="33">
        <v>5350.1888099999996</v>
      </c>
      <c r="CV236" s="33">
        <v>4617.2161900000001</v>
      </c>
      <c r="CW236" s="33">
        <v>5362.0880360000001</v>
      </c>
      <c r="CX236" s="33">
        <v>6520.2468650000001</v>
      </c>
      <c r="CY236" s="33">
        <v>5350.1888099999996</v>
      </c>
      <c r="CZ236" s="33">
        <v>4636.3674449999999</v>
      </c>
      <c r="DA236" s="33">
        <v>5245.4519049999999</v>
      </c>
      <c r="DB236" s="33">
        <v>6535.5448630000001</v>
      </c>
      <c r="DC236" s="33">
        <v>5372.2179159999996</v>
      </c>
      <c r="DD236" s="33">
        <v>4636.3674449999999</v>
      </c>
      <c r="DE236" s="33">
        <v>2631.6334959999999</v>
      </c>
      <c r="DF236" s="33">
        <v>6533.3341579999997</v>
      </c>
      <c r="DG236" s="33">
        <v>5372.2179159999996</v>
      </c>
      <c r="DH236" s="33">
        <v>4636.3674449999999</v>
      </c>
      <c r="DI236" s="33">
        <v>5425.0118869999997</v>
      </c>
      <c r="DJ236" s="33">
        <v>6527.9017549999999</v>
      </c>
      <c r="DK236" s="33">
        <v>5372.2179159999996</v>
      </c>
      <c r="DL236" s="33">
        <v>4636.3674449999999</v>
      </c>
      <c r="DM236" s="33">
        <v>5425.0118869999997</v>
      </c>
      <c r="DN236" s="33">
        <v>5928.5941629999998</v>
      </c>
      <c r="DO236" s="33">
        <v>5372.2179159999996</v>
      </c>
      <c r="DP236" s="33">
        <v>4636.3674449999999</v>
      </c>
      <c r="DQ236" s="33">
        <v>5384.207899</v>
      </c>
      <c r="DR236" s="33">
        <v>5924.4912510000004</v>
      </c>
      <c r="DS236" s="33">
        <v>5372.2179159999996</v>
      </c>
      <c r="DT236" s="33">
        <v>4636.3674449999999</v>
      </c>
      <c r="DU236" s="33">
        <v>5217.9786729999996</v>
      </c>
      <c r="DV236" s="33">
        <v>5921.4202089999999</v>
      </c>
      <c r="DW236" s="33">
        <v>5372.2179159999996</v>
      </c>
      <c r="DX236" s="33">
        <v>4636.3674449999999</v>
      </c>
      <c r="DY236" s="33">
        <v>4861.8306549999998</v>
      </c>
      <c r="DZ236" s="33">
        <v>5918.3240830000004</v>
      </c>
      <c r="EA236" s="33">
        <v>5372.2179159999996</v>
      </c>
      <c r="EB236" s="33">
        <v>4636.3674449999999</v>
      </c>
      <c r="EC236" s="33">
        <v>5343.4355770000002</v>
      </c>
      <c r="ED236" s="33">
        <v>5915.1616389999999</v>
      </c>
      <c r="EE236" s="33">
        <v>5372.2179159999996</v>
      </c>
      <c r="EF236" s="33">
        <v>4636.3674449999999</v>
      </c>
      <c r="EG236" s="33">
        <v>5245.1675599999999</v>
      </c>
      <c r="EH236" s="33">
        <v>5911.1822970000003</v>
      </c>
      <c r="EI236" s="33">
        <v>5372.2179159999996</v>
      </c>
      <c r="EJ236" s="33">
        <v>4636.3674449999999</v>
      </c>
      <c r="EK236" s="33">
        <v>5362.0563689999999</v>
      </c>
      <c r="EL236" s="33">
        <v>5907.5100380000003</v>
      </c>
      <c r="EM236" s="33">
        <v>5372.2179159999996</v>
      </c>
      <c r="EN236" s="33">
        <v>4636.3674449999999</v>
      </c>
      <c r="EO236" s="33">
        <v>5425.0118869999997</v>
      </c>
      <c r="EP236" s="33">
        <v>3517.3277589999998</v>
      </c>
      <c r="EQ236" s="33">
        <v>5372.2179159999996</v>
      </c>
      <c r="ER236" s="33">
        <v>4636.3674449999999</v>
      </c>
      <c r="ES236" s="33">
        <v>5121.3911310000003</v>
      </c>
      <c r="ET236" s="33">
        <v>1235.900386</v>
      </c>
      <c r="EU236" s="33">
        <v>5372.2179159999996</v>
      </c>
      <c r="EV236" s="33">
        <v>4636.3674449999999</v>
      </c>
      <c r="EW236" s="33">
        <v>5402.8603569999996</v>
      </c>
      <c r="EY236" s="33">
        <v>5372.2179159999996</v>
      </c>
      <c r="EZ236" s="33">
        <v>4636.3674449999999</v>
      </c>
      <c r="FA236" s="33">
        <v>5425.0118869999997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4167.8779809999996</v>
      </c>
      <c r="Q237" s="33">
        <v>4121.907537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991.07300099999998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9804.0322930000002</v>
      </c>
      <c r="AD237" s="33">
        <v>1130.4789310000001</v>
      </c>
      <c r="AE237" s="33">
        <v>3495.4172119999998</v>
      </c>
      <c r="AF237" s="33">
        <v>11562.91073</v>
      </c>
      <c r="AG237" s="33">
        <v>7080.3434770000003</v>
      </c>
      <c r="AH237" s="33">
        <v>4360.4084309999998</v>
      </c>
      <c r="AI237" s="33">
        <v>3930.8375139999998</v>
      </c>
      <c r="AJ237" s="33">
        <v>13906.076129999999</v>
      </c>
      <c r="AK237" s="33">
        <v>13173.12911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10978.50865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13728.04531</v>
      </c>
      <c r="BF237" s="33">
        <v>4664.5079669999996</v>
      </c>
      <c r="BG237" s="33">
        <v>4294.6267379999999</v>
      </c>
      <c r="BH237" s="33">
        <v>13993.94104</v>
      </c>
      <c r="BI237" s="33">
        <v>13842.09751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15110.804249999999</v>
      </c>
      <c r="BR237" s="33">
        <v>4664.5079669999996</v>
      </c>
      <c r="BS237" s="33">
        <v>4294.6267379999999</v>
      </c>
      <c r="BT237" s="33">
        <v>13993.94104</v>
      </c>
      <c r="BU237" s="33">
        <v>15102.359839999999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14988.07819</v>
      </c>
      <c r="CG237" s="33">
        <v>16471.58166</v>
      </c>
      <c r="CH237" s="33">
        <v>5205.189633</v>
      </c>
      <c r="CI237" s="33">
        <v>4991.0459639999999</v>
      </c>
      <c r="CJ237" s="33">
        <v>15918.35628</v>
      </c>
      <c r="CK237" s="33">
        <v>17359.784159999999</v>
      </c>
      <c r="CL237" s="33">
        <v>5442.3446329999997</v>
      </c>
      <c r="CM237" s="33">
        <v>5264.6325120000001</v>
      </c>
      <c r="CN237" s="33">
        <v>15918.35628</v>
      </c>
      <c r="CO237" s="33">
        <v>15618.08761</v>
      </c>
      <c r="CP237" s="33">
        <v>5442.3446329999997</v>
      </c>
      <c r="CQ237" s="33">
        <v>5264.6325120000001</v>
      </c>
      <c r="CR237" s="33">
        <v>15918.35628</v>
      </c>
      <c r="CS237" s="33">
        <v>16506.290110000002</v>
      </c>
      <c r="CT237" s="33">
        <v>5442.3446329999997</v>
      </c>
      <c r="CU237" s="33">
        <v>5264.6325120000001</v>
      </c>
      <c r="CV237" s="33">
        <v>15918.35628</v>
      </c>
      <c r="CW237" s="33">
        <v>17359.784159999999</v>
      </c>
      <c r="CX237" s="33">
        <v>5442.3446329999997</v>
      </c>
      <c r="CY237" s="33">
        <v>5264.6325120000001</v>
      </c>
      <c r="CZ237" s="33">
        <v>15918.35628</v>
      </c>
      <c r="DA237" s="33">
        <v>16506.290110000002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16962.879440000001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16506.290110000002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16473.54104</v>
      </c>
      <c r="EW237" s="33">
        <v>16506.290110000002</v>
      </c>
      <c r="EX237" s="33">
        <v>5797.0208830000001</v>
      </c>
      <c r="EY237" s="33">
        <v>5500.3663210000004</v>
      </c>
      <c r="EZ237" s="33">
        <v>18436.133900000001</v>
      </c>
      <c r="FA237" s="33">
        <v>20234.66851</v>
      </c>
      <c r="FB237" s="33">
        <v>6785.6325500000003</v>
      </c>
      <c r="FC237" s="33">
        <v>6321.6531670000004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6369.2701930000003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6352.0339999999997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3374.8577180000002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372.12576790000003</v>
      </c>
      <c r="AL239" s="33">
        <v>1494.6973720000001</v>
      </c>
      <c r="AM239" s="33">
        <v>2654.0345240000001</v>
      </c>
      <c r="AN239" s="33">
        <v>6753.6804760000005</v>
      </c>
      <c r="AO239" s="33">
        <v>729.72865939999997</v>
      </c>
      <c r="AP239" s="33">
        <v>2180.0149999999999</v>
      </c>
      <c r="AQ239" s="33">
        <v>2654.0345240000001</v>
      </c>
      <c r="AR239" s="33">
        <v>6753.6804760000005</v>
      </c>
      <c r="AS239" s="33">
        <v>1217.7419620000001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6488.1949350000004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5541.014083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5405.6920120000004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115.65904759999999</v>
      </c>
      <c r="Q240" s="33">
        <v>105.6510119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K240" s="33">
        <v>500.22398809999999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4.7934851600000004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306.76971429999998</v>
      </c>
      <c r="BM240" s="33">
        <v>513.43911249999996</v>
      </c>
      <c r="BN240" s="33">
        <v>417.45667020000002</v>
      </c>
      <c r="BO240" s="33">
        <v>213.29512969999999</v>
      </c>
      <c r="BP240" s="33">
        <v>558.44986389999997</v>
      </c>
      <c r="BQ240" s="33">
        <v>234.72310379999999</v>
      </c>
      <c r="BR240" s="33">
        <v>574.17864229999998</v>
      </c>
      <c r="BS240" s="33">
        <v>387.29597899999999</v>
      </c>
      <c r="BT240" s="33">
        <v>771.71752790000005</v>
      </c>
      <c r="BU240" s="33">
        <v>500.22398809999999</v>
      </c>
      <c r="BV240" s="33">
        <v>666.79159100000004</v>
      </c>
      <c r="BW240" s="33">
        <v>465.38467420000001</v>
      </c>
      <c r="BX240" s="33">
        <v>771.71752790000005</v>
      </c>
      <c r="BY240" s="33">
        <v>734.37603920000004</v>
      </c>
      <c r="BZ240" s="33">
        <v>666.79159100000004</v>
      </c>
      <c r="CA240" s="33">
        <v>465.38467420000001</v>
      </c>
      <c r="CB240" s="33">
        <v>771.71752790000005</v>
      </c>
      <c r="CC240" s="33">
        <v>976.56479190000005</v>
      </c>
      <c r="CD240" s="33">
        <v>666.79159100000004</v>
      </c>
      <c r="CE240" s="33">
        <v>465.38467420000001</v>
      </c>
      <c r="CF240" s="33">
        <v>771.71752790000005</v>
      </c>
      <c r="CG240" s="33">
        <v>976.56479190000005</v>
      </c>
      <c r="CH240" s="33">
        <v>666.79159100000004</v>
      </c>
      <c r="CI240" s="33">
        <v>465.38467420000001</v>
      </c>
      <c r="CJ240" s="33">
        <v>836.60460669999998</v>
      </c>
      <c r="CK240" s="33">
        <v>1030.8968580000001</v>
      </c>
      <c r="CL240" s="33">
        <v>680.42411509999999</v>
      </c>
      <c r="CM240" s="33">
        <v>487.7700299</v>
      </c>
      <c r="CN240" s="33">
        <v>912.39352840000004</v>
      </c>
      <c r="CO240" s="33">
        <v>867.5512195</v>
      </c>
      <c r="CP240" s="33">
        <v>696.34707430000003</v>
      </c>
      <c r="CQ240" s="33">
        <v>513.91640600000005</v>
      </c>
      <c r="CR240" s="33">
        <v>1010.825886</v>
      </c>
      <c r="CS240" s="33">
        <v>1041.902887</v>
      </c>
      <c r="CT240" s="33">
        <v>717.02733169999999</v>
      </c>
      <c r="CU240" s="33">
        <v>547.87452789999998</v>
      </c>
      <c r="CV240" s="33">
        <v>1168.22848</v>
      </c>
      <c r="CW240" s="33">
        <v>1308.5763400000001</v>
      </c>
      <c r="CX240" s="33">
        <v>750.09700769999995</v>
      </c>
      <c r="CY240" s="33">
        <v>602.17675750000001</v>
      </c>
      <c r="CZ240" s="33">
        <v>1717.482833</v>
      </c>
      <c r="DA240" s="33">
        <v>1359.5202059999999</v>
      </c>
      <c r="DB240" s="33">
        <v>924.21853469999996</v>
      </c>
      <c r="DC240" s="33">
        <v>792.18854450000003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2239.3370439999999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2017.9651449999999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2268.0075230000002</v>
      </c>
      <c r="EG240" s="33">
        <v>2180.0489849999999</v>
      </c>
      <c r="EH240" s="33">
        <v>1105.7879660000001</v>
      </c>
      <c r="EI240" s="33">
        <v>1064.165463</v>
      </c>
      <c r="EJ240" s="33">
        <v>2781.3633089999998</v>
      </c>
      <c r="EK240" s="33">
        <v>2459.740679</v>
      </c>
      <c r="EL240" s="33">
        <v>1250.627285</v>
      </c>
      <c r="EM240" s="33">
        <v>1254.4335450000001</v>
      </c>
      <c r="EN240" s="33">
        <v>2781.3633089999998</v>
      </c>
      <c r="EO240" s="33">
        <v>2650.6078630000002</v>
      </c>
      <c r="EP240" s="33">
        <v>1250.627285</v>
      </c>
      <c r="EQ240" s="33">
        <v>1254.4335450000001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2476.9749940000002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1809.3334540000001</v>
      </c>
      <c r="BY241" s="33">
        <v>300.7387013</v>
      </c>
      <c r="BZ241" s="33">
        <v>654.49711990000003</v>
      </c>
      <c r="CA241" s="33">
        <v>902.9485115</v>
      </c>
      <c r="CB241" s="33">
        <v>6390.5020459999996</v>
      </c>
      <c r="CC241" s="33">
        <v>2697.99397</v>
      </c>
      <c r="CD241" s="33">
        <v>1845.5491999999999</v>
      </c>
      <c r="CE241" s="33">
        <v>2688.340322</v>
      </c>
      <c r="CF241" s="33">
        <v>7040.6368990000001</v>
      </c>
      <c r="CG241" s="33">
        <v>3515.2982729999999</v>
      </c>
      <c r="CH241" s="33">
        <v>1997.771148</v>
      </c>
      <c r="CI241" s="33">
        <v>2923.6555579999999</v>
      </c>
      <c r="CJ241" s="33">
        <v>7551.6193080000003</v>
      </c>
      <c r="CK241" s="33">
        <v>4322.9775049999998</v>
      </c>
      <c r="CL241" s="33">
        <v>2117.4120760000001</v>
      </c>
      <c r="CM241" s="33">
        <v>3108.604797</v>
      </c>
      <c r="CN241" s="33">
        <v>8522.8340630000002</v>
      </c>
      <c r="CO241" s="33">
        <v>7062.0022390000004</v>
      </c>
      <c r="CP241" s="33">
        <v>2344.8113619999999</v>
      </c>
      <c r="CQ241" s="33">
        <v>3460.1343740000002</v>
      </c>
      <c r="CR241" s="33">
        <v>9386.5514289999992</v>
      </c>
      <c r="CS241" s="33">
        <v>5784.8608290000002</v>
      </c>
      <c r="CT241" s="33">
        <v>2485.5904169999999</v>
      </c>
      <c r="CU241" s="33">
        <v>3811.8647019999999</v>
      </c>
      <c r="CV241" s="33">
        <v>9386.5514289999992</v>
      </c>
      <c r="CW241" s="33">
        <v>4759.0769410000003</v>
      </c>
      <c r="CX241" s="33">
        <v>2485.5904169999999</v>
      </c>
      <c r="CY241" s="33">
        <v>3811.8647019999999</v>
      </c>
      <c r="CZ241" s="33">
        <v>9911.8026530000006</v>
      </c>
      <c r="DA241" s="33">
        <v>5553.7534379999997</v>
      </c>
      <c r="DB241" s="33">
        <v>2561.3656219999998</v>
      </c>
      <c r="DC241" s="33">
        <v>4015.476795</v>
      </c>
      <c r="DD241" s="33">
        <v>10454.88679</v>
      </c>
      <c r="DE241" s="33">
        <v>9492.1238450000001</v>
      </c>
      <c r="DF241" s="33">
        <v>2706.3206709999999</v>
      </c>
      <c r="DG241" s="33">
        <v>4243.8633719999998</v>
      </c>
      <c r="DH241" s="33">
        <v>10809.438959999999</v>
      </c>
      <c r="DI241" s="33">
        <v>9924.8322289999996</v>
      </c>
      <c r="DJ241" s="33">
        <v>2816.9857980000002</v>
      </c>
      <c r="DK241" s="33">
        <v>4397.2644289999998</v>
      </c>
      <c r="DL241" s="33">
        <v>10809.438959999999</v>
      </c>
      <c r="DM241" s="33">
        <v>6740.1824660000002</v>
      </c>
      <c r="DN241" s="33">
        <v>2816.9857980000002</v>
      </c>
      <c r="DO241" s="33">
        <v>4397.2644289999998</v>
      </c>
      <c r="DP241" s="33">
        <v>10809.438959999999</v>
      </c>
      <c r="DQ241" s="33">
        <v>6319.0842460000003</v>
      </c>
      <c r="DR241" s="33">
        <v>2816.9857980000002</v>
      </c>
      <c r="DS241" s="33">
        <v>4397.2644289999998</v>
      </c>
      <c r="DT241" s="33">
        <v>10809.438959999999</v>
      </c>
      <c r="DU241" s="33">
        <v>8392.1530899999998</v>
      </c>
      <c r="DV241" s="33">
        <v>2816.9857980000002</v>
      </c>
      <c r="DW241" s="33">
        <v>4397.2644289999998</v>
      </c>
      <c r="DX241" s="33">
        <v>10809.438959999999</v>
      </c>
      <c r="DY241" s="33">
        <v>8077.3626750000003</v>
      </c>
      <c r="DZ241" s="33">
        <v>2816.9857980000002</v>
      </c>
      <c r="EA241" s="33">
        <v>4397.2644289999998</v>
      </c>
      <c r="EB241" s="33">
        <v>10809.438959999999</v>
      </c>
      <c r="EC241" s="33">
        <v>8019.9921539999996</v>
      </c>
      <c r="ED241" s="33">
        <v>2816.9857980000002</v>
      </c>
      <c r="EE241" s="33">
        <v>4397.2644289999998</v>
      </c>
      <c r="EF241" s="33">
        <v>10809.438959999999</v>
      </c>
      <c r="EG241" s="33">
        <v>9464.8526770000008</v>
      </c>
      <c r="EH241" s="33">
        <v>2816.9857980000002</v>
      </c>
      <c r="EI241" s="33">
        <v>4397.2644289999998</v>
      </c>
      <c r="EJ241" s="33">
        <v>10809.438959999999</v>
      </c>
      <c r="EK241" s="33">
        <v>10020.9938</v>
      </c>
      <c r="EL241" s="33">
        <v>2816.9857980000002</v>
      </c>
      <c r="EM241" s="33">
        <v>4397.2644289999998</v>
      </c>
      <c r="EN241" s="33">
        <v>10809.438959999999</v>
      </c>
      <c r="EO241" s="33">
        <v>10020.9938</v>
      </c>
      <c r="EP241" s="33">
        <v>2816.9857980000002</v>
      </c>
      <c r="EQ241" s="33">
        <v>4397.2644289999998</v>
      </c>
      <c r="ER241" s="33">
        <v>10809.438959999999</v>
      </c>
      <c r="ES241" s="33">
        <v>9938.1608180000003</v>
      </c>
      <c r="ET241" s="33">
        <v>2816.9857980000002</v>
      </c>
      <c r="EU241" s="33">
        <v>4397.2644289999998</v>
      </c>
      <c r="EV241" s="33">
        <v>12052.79048</v>
      </c>
      <c r="EW241" s="33">
        <v>11126.827439999999</v>
      </c>
      <c r="EX241" s="33">
        <v>3205.0687499999999</v>
      </c>
      <c r="EY241" s="33">
        <v>4935.2147020000002</v>
      </c>
      <c r="EZ241" s="33">
        <v>12490.883809999999</v>
      </c>
      <c r="FA241" s="33">
        <v>8376.9226739999995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1252.8744690000001</v>
      </c>
      <c r="BV242" s="33">
        <v>967.60874999999999</v>
      </c>
      <c r="BW242" s="33">
        <v>1687.82881</v>
      </c>
      <c r="BX242" s="33">
        <v>3486.23848</v>
      </c>
      <c r="BY242" s="33">
        <v>2422.5480360000001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3802.5291980000002</v>
      </c>
      <c r="CS242" s="33">
        <v>3046.6188520000001</v>
      </c>
      <c r="CT242" s="33">
        <v>1259.8058450000001</v>
      </c>
      <c r="CU242" s="33">
        <v>2011.7575409999999</v>
      </c>
      <c r="CV242" s="33">
        <v>4940.7051739999997</v>
      </c>
      <c r="CW242" s="33">
        <v>4070.8353189999998</v>
      </c>
      <c r="CX242" s="33">
        <v>1761.368158</v>
      </c>
      <c r="CY242" s="33">
        <v>2567.7878569999998</v>
      </c>
      <c r="CZ242" s="33">
        <v>5481.3299809999999</v>
      </c>
      <c r="DA242" s="33">
        <v>4626.6753760000001</v>
      </c>
      <c r="DB242" s="33">
        <v>1999.6063859999999</v>
      </c>
      <c r="DC242" s="33">
        <v>2831.8979669999999</v>
      </c>
      <c r="DD242" s="33">
        <v>5481.3299809999999</v>
      </c>
      <c r="DE242" s="33">
        <v>4626.6753760000001</v>
      </c>
      <c r="DF242" s="33">
        <v>1999.6063859999999</v>
      </c>
      <c r="DG242" s="33">
        <v>2831.8979669999999</v>
      </c>
      <c r="DH242" s="33">
        <v>5481.3299809999999</v>
      </c>
      <c r="DI242" s="33">
        <v>4626.6753760000001</v>
      </c>
      <c r="DJ242" s="33">
        <v>1999.6063859999999</v>
      </c>
      <c r="DK242" s="33">
        <v>2831.8979669999999</v>
      </c>
      <c r="DL242" s="33">
        <v>5481.3299809999999</v>
      </c>
      <c r="DM242" s="33">
        <v>4626.6753760000001</v>
      </c>
      <c r="DN242" s="33">
        <v>1999.6063859999999</v>
      </c>
      <c r="DO242" s="33">
        <v>2831.8979669999999</v>
      </c>
      <c r="DP242" s="33">
        <v>5481.3299809999999</v>
      </c>
      <c r="DQ242" s="33">
        <v>4626.6753760000001</v>
      </c>
      <c r="DR242" s="33">
        <v>1999.6063859999999</v>
      </c>
      <c r="DS242" s="33">
        <v>2831.8979669999999</v>
      </c>
      <c r="DT242" s="33">
        <v>5481.3299809999999</v>
      </c>
      <c r="DU242" s="33">
        <v>3598.1962199999998</v>
      </c>
      <c r="DV242" s="33">
        <v>1999.6063859999999</v>
      </c>
      <c r="DW242" s="33">
        <v>2831.8979669999999</v>
      </c>
      <c r="DX242" s="33">
        <v>5481.3299809999999</v>
      </c>
      <c r="DY242" s="33">
        <v>4515.6875069999996</v>
      </c>
      <c r="DZ242" s="33">
        <v>1999.6063859999999</v>
      </c>
      <c r="EA242" s="33">
        <v>2831.8979669999999</v>
      </c>
      <c r="EB242" s="33">
        <v>5481.3299809999999</v>
      </c>
      <c r="EC242" s="33">
        <v>4626.6753760000001</v>
      </c>
      <c r="ED242" s="33">
        <v>1999.6063859999999</v>
      </c>
      <c r="EE242" s="33">
        <v>2831.8979669999999</v>
      </c>
      <c r="EF242" s="33">
        <v>5481.3299809999999</v>
      </c>
      <c r="EG242" s="33">
        <v>3880.94319</v>
      </c>
      <c r="EH242" s="33">
        <v>1999.6063859999999</v>
      </c>
      <c r="EI242" s="33">
        <v>2831.8979669999999</v>
      </c>
      <c r="EJ242" s="33">
        <v>5666.5224470000003</v>
      </c>
      <c r="EK242" s="33">
        <v>4780.8411400000005</v>
      </c>
      <c r="EL242" s="33">
        <v>2081.2155250000001</v>
      </c>
      <c r="EM242" s="33">
        <v>2922.369588</v>
      </c>
      <c r="EN242" s="33">
        <v>5756.4766669999999</v>
      </c>
      <c r="EO242" s="33">
        <v>3752.263653</v>
      </c>
      <c r="EP242" s="33">
        <v>2120.8558330000001</v>
      </c>
      <c r="EQ242" s="33">
        <v>2966.3147020000001</v>
      </c>
      <c r="ER242" s="33">
        <v>5756.4766669999999</v>
      </c>
      <c r="ES242" s="33">
        <v>2562.9809270000001</v>
      </c>
      <c r="ET242" s="33">
        <v>2120.8558330000001</v>
      </c>
      <c r="EU242" s="33">
        <v>2966.3147020000001</v>
      </c>
      <c r="EV242" s="33">
        <v>5756.4766669999999</v>
      </c>
      <c r="EW242" s="33">
        <v>4675.1966480000001</v>
      </c>
      <c r="EX242" s="33">
        <v>2120.8558330000001</v>
      </c>
      <c r="EY242" s="33">
        <v>2966.3147020000001</v>
      </c>
      <c r="EZ242" s="33">
        <v>5937.6009519999998</v>
      </c>
      <c r="FA242" s="33">
        <v>5046.5708930000001</v>
      </c>
      <c r="FB242" s="33">
        <v>2158.4650000000001</v>
      </c>
      <c r="FC242" s="33">
        <v>3037.5338099999999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44427.162210000002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43747.490850000002</v>
      </c>
      <c r="O245" s="33">
        <v>42423.088889999999</v>
      </c>
      <c r="P245" s="33">
        <v>41162.384720000002</v>
      </c>
      <c r="Q245" s="33">
        <v>38907.443359999997</v>
      </c>
      <c r="R245" s="33">
        <v>45494.945310000003</v>
      </c>
      <c r="S245" s="33">
        <v>42380.203240000003</v>
      </c>
      <c r="T245" s="33">
        <v>46385.809520000003</v>
      </c>
      <c r="U245" s="33">
        <v>45067.738850000002</v>
      </c>
      <c r="V245" s="33">
        <v>42788.654920000001</v>
      </c>
      <c r="W245" s="33">
        <v>42948.227500000001</v>
      </c>
      <c r="X245" s="33">
        <v>46385.809520000003</v>
      </c>
      <c r="Y245" s="33">
        <v>45183.087440000003</v>
      </c>
      <c r="Z245" s="33">
        <v>43527.719160000001</v>
      </c>
      <c r="AA245" s="33">
        <v>42948.227500000001</v>
      </c>
      <c r="AB245" s="33">
        <v>52096.268750000003</v>
      </c>
      <c r="AC245" s="33">
        <v>44189.05558</v>
      </c>
      <c r="AD245" s="33">
        <v>41285.505700000002</v>
      </c>
      <c r="AE245" s="33">
        <v>45091.78572</v>
      </c>
      <c r="AF245" s="33">
        <v>55414.312149999998</v>
      </c>
      <c r="AG245" s="33">
        <v>48223.627520000002</v>
      </c>
      <c r="AH245" s="33">
        <v>44968.172010000002</v>
      </c>
      <c r="AI245" s="33">
        <v>45890.538529999998</v>
      </c>
      <c r="AJ245" s="33">
        <v>60659.622790000001</v>
      </c>
      <c r="AK245" s="33">
        <v>50954.741009999998</v>
      </c>
      <c r="AL245" s="33">
        <v>47735.657919999998</v>
      </c>
      <c r="AM245" s="33">
        <v>47806.636259999999</v>
      </c>
      <c r="AN245" s="33">
        <v>60747.487710000001</v>
      </c>
      <c r="AO245" s="33">
        <v>53257.078419999998</v>
      </c>
      <c r="AP245" s="33">
        <v>49893.865879999998</v>
      </c>
      <c r="AQ245" s="33">
        <v>47806.636259999999</v>
      </c>
      <c r="AR245" s="33">
        <v>60810.521999999997</v>
      </c>
      <c r="AS245" s="33">
        <v>54310.482609999999</v>
      </c>
      <c r="AT245" s="33">
        <v>49980.392970000001</v>
      </c>
      <c r="AU245" s="33">
        <v>47886.99912</v>
      </c>
      <c r="AV245" s="33">
        <v>60879.943899999998</v>
      </c>
      <c r="AW245" s="33">
        <v>55035.931089999998</v>
      </c>
      <c r="AX245" s="33">
        <v>50036.922550000003</v>
      </c>
      <c r="AY245" s="33">
        <v>47956.928999999996</v>
      </c>
      <c r="AZ245" s="33">
        <v>61009.122000000003</v>
      </c>
      <c r="BA245" s="33">
        <v>57030.091339999999</v>
      </c>
      <c r="BB245" s="33">
        <v>50161.760880000002</v>
      </c>
      <c r="BC245" s="33">
        <v>48102.683940000003</v>
      </c>
      <c r="BD245" s="33">
        <v>61059.360090000002</v>
      </c>
      <c r="BE245" s="33">
        <v>57664.592920000003</v>
      </c>
      <c r="BF245" s="33">
        <v>50210.177969999997</v>
      </c>
      <c r="BG245" s="33">
        <v>48158.7621</v>
      </c>
      <c r="BH245" s="33">
        <v>61388.93866</v>
      </c>
      <c r="BI245" s="33">
        <v>58497.137739999998</v>
      </c>
      <c r="BJ245" s="33">
        <v>50741.762970000003</v>
      </c>
      <c r="BK245" s="33">
        <v>48662.970430000001</v>
      </c>
      <c r="BL245" s="33">
        <v>61403.992660000004</v>
      </c>
      <c r="BM245" s="33">
        <v>59185.577010000001</v>
      </c>
      <c r="BN245" s="33">
        <v>50131.84648</v>
      </c>
      <c r="BO245" s="33">
        <v>48673.378120000001</v>
      </c>
      <c r="BP245" s="33">
        <v>63971.94702</v>
      </c>
      <c r="BQ245" s="33">
        <v>61281.108119999997</v>
      </c>
      <c r="BR245" s="33">
        <v>52381.511919999997</v>
      </c>
      <c r="BS245" s="33">
        <v>51047.856829999997</v>
      </c>
      <c r="BT245" s="33">
        <v>64803.506500000003</v>
      </c>
      <c r="BU245" s="33">
        <v>61180.554210000002</v>
      </c>
      <c r="BV245" s="33">
        <v>53197.550309999999</v>
      </c>
      <c r="BW245" s="33">
        <v>51581.104570000003</v>
      </c>
      <c r="BX245" s="33">
        <v>68307.522509999995</v>
      </c>
      <c r="BY245" s="33">
        <v>63874.810160000001</v>
      </c>
      <c r="BZ245" s="33">
        <v>54544.119350000001</v>
      </c>
      <c r="CA245" s="33">
        <v>53864.04277</v>
      </c>
      <c r="CB245" s="33">
        <v>72888.691099999996</v>
      </c>
      <c r="CC245" s="33">
        <v>67154.142290000003</v>
      </c>
      <c r="CD245" s="33">
        <v>55572.208030000002</v>
      </c>
      <c r="CE245" s="33">
        <v>55649.434580000001</v>
      </c>
      <c r="CF245" s="33">
        <v>75009.126430000004</v>
      </c>
      <c r="CG245" s="33">
        <v>69557.111269999994</v>
      </c>
      <c r="CH245" s="33">
        <v>56623.367019999998</v>
      </c>
      <c r="CI245" s="33">
        <v>56988.021070000003</v>
      </c>
      <c r="CJ245" s="33">
        <v>76543.147729999997</v>
      </c>
      <c r="CK245" s="33">
        <v>71057.060320000004</v>
      </c>
      <c r="CL245" s="33">
        <v>57005.561670000003</v>
      </c>
      <c r="CM245" s="33">
        <v>57488.212899999999</v>
      </c>
      <c r="CN245" s="33">
        <v>77590.151410000006</v>
      </c>
      <c r="CO245" s="33">
        <v>71884.307270000005</v>
      </c>
      <c r="CP245" s="33">
        <v>57241.662259999997</v>
      </c>
      <c r="CQ245" s="33">
        <v>57865.888850000003</v>
      </c>
      <c r="CR245" s="33">
        <v>78894.42899</v>
      </c>
      <c r="CS245" s="33">
        <v>72270.717650000006</v>
      </c>
      <c r="CT245" s="33">
        <v>57550.638760000002</v>
      </c>
      <c r="CU245" s="33">
        <v>58424.815580000002</v>
      </c>
      <c r="CV245" s="33">
        <v>80190.007559999998</v>
      </c>
      <c r="CW245" s="33">
        <v>73348.545410000006</v>
      </c>
      <c r="CX245" s="33">
        <v>58077.760629999997</v>
      </c>
      <c r="CY245" s="33">
        <v>59035.148130000001</v>
      </c>
      <c r="CZ245" s="33">
        <v>81824.289199999999</v>
      </c>
      <c r="DA245" s="33">
        <v>73779.875650000002</v>
      </c>
      <c r="DB245" s="33">
        <v>58581.193590000003</v>
      </c>
      <c r="DC245" s="33">
        <v>59714.911220000002</v>
      </c>
      <c r="DD245" s="33">
        <v>82634.662700000001</v>
      </c>
      <c r="DE245" s="33">
        <v>76658.081099999996</v>
      </c>
      <c r="DF245" s="33">
        <v>58911.670789999996</v>
      </c>
      <c r="DG245" s="33">
        <v>60137.34936</v>
      </c>
      <c r="DH245" s="33">
        <v>83599.164080000002</v>
      </c>
      <c r="DI245" s="33">
        <v>80090.732260000004</v>
      </c>
      <c r="DJ245" s="33">
        <v>59259.322740000003</v>
      </c>
      <c r="DK245" s="33">
        <v>60613.204870000001</v>
      </c>
      <c r="DL245" s="33">
        <v>83599.164080000002</v>
      </c>
      <c r="DM245" s="33">
        <v>76183.649269999994</v>
      </c>
      <c r="DN245" s="33">
        <v>58660.015149999999</v>
      </c>
      <c r="DO245" s="33">
        <v>60613.204870000001</v>
      </c>
      <c r="DP245" s="33">
        <v>83599.164080000002</v>
      </c>
      <c r="DQ245" s="33">
        <v>76841.085000000006</v>
      </c>
      <c r="DR245" s="33">
        <v>58655.912239999998</v>
      </c>
      <c r="DS245" s="33">
        <v>60613.204870000001</v>
      </c>
      <c r="DT245" s="33">
        <v>83599.164080000002</v>
      </c>
      <c r="DU245" s="33">
        <v>77359.953210000007</v>
      </c>
      <c r="DV245" s="33">
        <v>58652.841189999999</v>
      </c>
      <c r="DW245" s="33">
        <v>60613.204870000001</v>
      </c>
      <c r="DX245" s="33">
        <v>83599.164080000002</v>
      </c>
      <c r="DY245" s="33">
        <v>77965.998319999999</v>
      </c>
      <c r="DZ245" s="33">
        <v>58649.745069999997</v>
      </c>
      <c r="EA245" s="33">
        <v>60613.204870000001</v>
      </c>
      <c r="EB245" s="33">
        <v>83599.164080000002</v>
      </c>
      <c r="EC245" s="33">
        <v>78501.220589999997</v>
      </c>
      <c r="ED245" s="33">
        <v>58646.582620000001</v>
      </c>
      <c r="EE245" s="33">
        <v>60613.204870000001</v>
      </c>
      <c r="EF245" s="33">
        <v>83605.610669999995</v>
      </c>
      <c r="EG245" s="33">
        <v>78904.672500000001</v>
      </c>
      <c r="EH245" s="33">
        <v>58644.563130000002</v>
      </c>
      <c r="EI245" s="33">
        <v>60615.615830000002</v>
      </c>
      <c r="EJ245" s="33">
        <v>84304.158930000005</v>
      </c>
      <c r="EK245" s="33">
        <v>79640.752420000004</v>
      </c>
      <c r="EL245" s="33">
        <v>58867.339330000003</v>
      </c>
      <c r="EM245" s="33">
        <v>60896.355539999997</v>
      </c>
      <c r="EN245" s="33">
        <v>84460.463260000004</v>
      </c>
      <c r="EO245" s="33">
        <v>79187.288560000001</v>
      </c>
      <c r="EP245" s="33">
        <v>56558.113770000004</v>
      </c>
      <c r="EQ245" s="33">
        <v>60986.172270000003</v>
      </c>
      <c r="ER245" s="33">
        <v>84460.463260000004</v>
      </c>
      <c r="ES245" s="33">
        <v>78661.317110000004</v>
      </c>
      <c r="ET245" s="33">
        <v>54276.686399999999</v>
      </c>
      <c r="EU245" s="33">
        <v>60986.172270000003</v>
      </c>
      <c r="EV245" s="33">
        <v>86373.257249999995</v>
      </c>
      <c r="EW245" s="33">
        <v>81111.263879999999</v>
      </c>
      <c r="EX245" s="33">
        <v>53841.90812</v>
      </c>
      <c r="EY245" s="33">
        <v>61844.04333</v>
      </c>
      <c r="EZ245" s="33">
        <v>89121.729990000007</v>
      </c>
      <c r="FA245" s="33">
        <v>82993.633310000005</v>
      </c>
      <c r="FB245" s="33">
        <v>55024.626450000003</v>
      </c>
      <c r="FC245" s="33">
        <v>63017.246279999999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3765.5811859999999</v>
      </c>
      <c r="BB246" s="33">
        <v>3207.1786219999999</v>
      </c>
      <c r="BC246" s="33">
        <v>3915.3822460000001</v>
      </c>
      <c r="BD246" s="33">
        <v>4969.5392400000001</v>
      </c>
      <c r="BE246" s="33">
        <v>4597.0273960000004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5285.3078919999998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5065.1254509999999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5702.2382440000001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4600.7556649999997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57.819946610000002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56.022339039999999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102.8650651</v>
      </c>
      <c r="DB248" s="33">
        <v>112.54395940000001</v>
      </c>
      <c r="DC248" s="33">
        <v>107.4420198</v>
      </c>
      <c r="DD248" s="33">
        <v>105.2766835</v>
      </c>
      <c r="DE248" s="33">
        <v>57.819946610000002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102.8650651</v>
      </c>
      <c r="DV248" s="33">
        <v>112.54395940000001</v>
      </c>
      <c r="DW248" s="33">
        <v>107.4420198</v>
      </c>
      <c r="DX248" s="33">
        <v>105.2766835</v>
      </c>
      <c r="DY248" s="33">
        <v>57.819946610000002</v>
      </c>
      <c r="DZ248" s="33">
        <v>112.54395940000001</v>
      </c>
      <c r="EA248" s="33">
        <v>107.4420198</v>
      </c>
      <c r="EB248" s="33">
        <v>105.2766835</v>
      </c>
      <c r="EC248" s="33">
        <v>102.8650651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57.819946610000002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179.89012690000001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179.89012690000001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183.6217321</v>
      </c>
      <c r="CD251" s="33">
        <v>163.84764620000001</v>
      </c>
      <c r="CE251" s="33">
        <v>198.2845548</v>
      </c>
      <c r="CF251" s="33">
        <v>279.91480610000002</v>
      </c>
      <c r="CG251" s="33">
        <v>94.491984400000007</v>
      </c>
      <c r="CH251" s="33">
        <v>163.84764620000001</v>
      </c>
      <c r="CI251" s="33">
        <v>198.2845548</v>
      </c>
      <c r="CJ251" s="33">
        <v>279.91480610000002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90.477961089999994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179.89012690000001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G253" s="33">
        <v>0.65097944240000005</v>
      </c>
      <c r="AI253" s="33">
        <v>1.706231469</v>
      </c>
      <c r="AK253" s="33">
        <v>1.2438244970000001</v>
      </c>
      <c r="AM253" s="33">
        <v>1.706231469</v>
      </c>
      <c r="AN253" s="33">
        <v>1.706231469</v>
      </c>
      <c r="AO253" s="33">
        <v>0.66248546600000002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3356.2430020000002</v>
      </c>
      <c r="AH257" s="33">
        <v>2870.078673</v>
      </c>
      <c r="AI257" s="33">
        <v>3184.5163849999999</v>
      </c>
      <c r="AJ257" s="33">
        <v>3835.548632</v>
      </c>
      <c r="AK257" s="33">
        <v>3502.692301</v>
      </c>
      <c r="AL257" s="33">
        <v>2990.9011930000001</v>
      </c>
      <c r="AM257" s="33">
        <v>3314.0706719999998</v>
      </c>
      <c r="AN257" s="33">
        <v>5330.8012669999998</v>
      </c>
      <c r="AO257" s="33">
        <v>4910.1827910000002</v>
      </c>
      <c r="AP257" s="33">
        <v>3959.4382390000001</v>
      </c>
      <c r="AQ257" s="33">
        <v>4479.5011940000004</v>
      </c>
      <c r="AR257" s="33">
        <v>6464.026793</v>
      </c>
      <c r="AS257" s="33">
        <v>5977.8921570000002</v>
      </c>
      <c r="AT257" s="33">
        <v>4693.1903609999999</v>
      </c>
      <c r="AU257" s="33">
        <v>5363.7694110000002</v>
      </c>
      <c r="AV257" s="33">
        <v>6464.026793</v>
      </c>
      <c r="AW257" s="33">
        <v>6071.0359280000002</v>
      </c>
      <c r="AX257" s="33">
        <v>4693.1903609999999</v>
      </c>
      <c r="AY257" s="33">
        <v>5363.7694110000002</v>
      </c>
      <c r="AZ257" s="33">
        <v>7938.1136029999998</v>
      </c>
      <c r="BA257" s="33">
        <v>6696.3653789999998</v>
      </c>
      <c r="BB257" s="33">
        <v>6399.1372419999998</v>
      </c>
      <c r="BC257" s="33">
        <v>6983.5825960000002</v>
      </c>
      <c r="BD257" s="33">
        <v>7938.5063689999997</v>
      </c>
      <c r="BE257" s="33">
        <v>7482.7726430000002</v>
      </c>
      <c r="BF257" s="33">
        <v>6399.1372419999998</v>
      </c>
      <c r="BG257" s="33">
        <v>6983.5825960000002</v>
      </c>
      <c r="BH257" s="33">
        <v>7938.5063689999997</v>
      </c>
      <c r="BI257" s="33">
        <v>7533.3436380000003</v>
      </c>
      <c r="BJ257" s="33">
        <v>6399.1372419999998</v>
      </c>
      <c r="BK257" s="33">
        <v>6983.5825960000002</v>
      </c>
      <c r="BL257" s="33">
        <v>7938.5063689999997</v>
      </c>
      <c r="BM257" s="33">
        <v>7533.3436380000003</v>
      </c>
      <c r="BN257" s="33">
        <v>6399.1372419999998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9150.8405299999995</v>
      </c>
      <c r="BU257" s="33">
        <v>8674.4930160000004</v>
      </c>
      <c r="BV257" s="33">
        <v>7184.1114100000004</v>
      </c>
      <c r="BW257" s="33">
        <v>7929.5801419999998</v>
      </c>
      <c r="BX257" s="33">
        <v>9150.8405299999995</v>
      </c>
      <c r="BY257" s="33">
        <v>8217.8958650000004</v>
      </c>
      <c r="BZ257" s="33">
        <v>7184.1114100000004</v>
      </c>
      <c r="CA257" s="33">
        <v>7929.5801419999998</v>
      </c>
      <c r="CB257" s="33">
        <v>9150.8405299999995</v>
      </c>
      <c r="CC257" s="33">
        <v>8588.8558319999993</v>
      </c>
      <c r="CD257" s="33">
        <v>7184.1114100000004</v>
      </c>
      <c r="CE257" s="33">
        <v>7929.5801419999998</v>
      </c>
      <c r="CF257" s="33">
        <v>9150.8405299999995</v>
      </c>
      <c r="CG257" s="33">
        <v>8499.7260850000002</v>
      </c>
      <c r="CH257" s="33">
        <v>7184.1114100000004</v>
      </c>
      <c r="CI257" s="33">
        <v>7929.5801419999998</v>
      </c>
      <c r="CJ257" s="33">
        <v>9150.8405299999995</v>
      </c>
      <c r="CK257" s="33">
        <v>8403.2628980000009</v>
      </c>
      <c r="CL257" s="33">
        <v>7184.1114100000004</v>
      </c>
      <c r="CM257" s="33">
        <v>7929.5801419999998</v>
      </c>
      <c r="CN257" s="33">
        <v>9150.8405299999995</v>
      </c>
      <c r="CO257" s="33">
        <v>8627.6564620000008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7997.7134239999996</v>
      </c>
      <c r="CX257" s="33">
        <v>7184.1114100000004</v>
      </c>
      <c r="CY257" s="33">
        <v>7929.5801419999998</v>
      </c>
      <c r="CZ257" s="33">
        <v>9150.8405299999995</v>
      </c>
      <c r="DA257" s="33">
        <v>8493.9144539999998</v>
      </c>
      <c r="DB257" s="33">
        <v>7184.1114100000004</v>
      </c>
      <c r="DC257" s="33">
        <v>7929.5801419999998</v>
      </c>
      <c r="DD257" s="33">
        <v>9150.8405299999995</v>
      </c>
      <c r="DE257" s="33">
        <v>8631.4252720000004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8676.4703910000007</v>
      </c>
      <c r="DV257" s="33">
        <v>7184.1114100000004</v>
      </c>
      <c r="DW257" s="33">
        <v>7929.5801419999998</v>
      </c>
      <c r="DX257" s="33">
        <v>9150.8405299999995</v>
      </c>
      <c r="DY257" s="33">
        <v>8589.954694</v>
      </c>
      <c r="DZ257" s="33">
        <v>7184.1114100000004</v>
      </c>
      <c r="EA257" s="33">
        <v>7929.5801419999998</v>
      </c>
      <c r="EB257" s="33">
        <v>9150.8405299999995</v>
      </c>
      <c r="EC257" s="33">
        <v>8583.3266199999998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8631.4252720000004</v>
      </c>
      <c r="ET257" s="33">
        <v>7127.360267</v>
      </c>
      <c r="EU257" s="33">
        <v>7929.5801419999998</v>
      </c>
      <c r="EV257" s="33">
        <v>9150.8405299999995</v>
      </c>
      <c r="EW257" s="33">
        <v>7535.31484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8326.7424879999999</v>
      </c>
      <c r="EK306" s="33">
        <v>8270.877375</v>
      </c>
      <c r="EL306" s="33">
        <v>8078.6635100000003</v>
      </c>
      <c r="EM306" s="33">
        <v>8270.877375</v>
      </c>
      <c r="EN306" s="33">
        <v>9529.1261130000003</v>
      </c>
      <c r="EO306" s="33">
        <v>9465.1940630000008</v>
      </c>
      <c r="EP306" s="33">
        <v>9245.2244699999992</v>
      </c>
      <c r="EQ306" s="33">
        <v>9465.1940630000008</v>
      </c>
      <c r="ER306" s="33">
        <v>10778.38042</v>
      </c>
      <c r="ES306" s="33">
        <v>10706.06698</v>
      </c>
      <c r="ET306" s="33">
        <v>10457.259700000001</v>
      </c>
      <c r="EU306" s="33">
        <v>10706.06698</v>
      </c>
      <c r="EV306" s="33">
        <v>10778.38042</v>
      </c>
      <c r="EW306" s="33">
        <v>10706.06698</v>
      </c>
      <c r="EX306" s="33">
        <v>10457.259700000001</v>
      </c>
      <c r="EY306" s="33">
        <v>10706.06698</v>
      </c>
      <c r="EZ306" s="33">
        <v>10778.38042</v>
      </c>
      <c r="FA306" s="33">
        <v>10706.06698</v>
      </c>
      <c r="FB306" s="33">
        <v>10457.259700000001</v>
      </c>
      <c r="FC306" s="33">
        <v>10706.06698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8326.7424879999999</v>
      </c>
      <c r="EK317" s="33">
        <v>8270.877375</v>
      </c>
      <c r="EL317" s="33">
        <v>8078.6635100000003</v>
      </c>
      <c r="EM317" s="33">
        <v>8270.877375</v>
      </c>
      <c r="EN317" s="33">
        <v>9529.1261130000003</v>
      </c>
      <c r="EO317" s="33">
        <v>9465.1940630000008</v>
      </c>
      <c r="EP317" s="33">
        <v>9245.2244699999992</v>
      </c>
      <c r="EQ317" s="33">
        <v>9465.1940630000008</v>
      </c>
      <c r="ER317" s="33">
        <v>10778.38042</v>
      </c>
      <c r="ES317" s="33">
        <v>10706.06698</v>
      </c>
      <c r="ET317" s="33">
        <v>10457.259700000001</v>
      </c>
      <c r="EU317" s="33">
        <v>10706.06698</v>
      </c>
      <c r="EV317" s="33">
        <v>10778.38042</v>
      </c>
      <c r="EW317" s="33">
        <v>10706.06698</v>
      </c>
      <c r="EX317" s="33">
        <v>10457.259700000001</v>
      </c>
      <c r="EY317" s="33">
        <v>10706.06698</v>
      </c>
      <c r="EZ317" s="33">
        <v>10778.38042</v>
      </c>
      <c r="FA317" s="33">
        <v>10706.06698</v>
      </c>
      <c r="FB317" s="33">
        <v>10457.259700000001</v>
      </c>
      <c r="FC317" s="33">
        <v>10706.06698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67.904700000000005</v>
      </c>
      <c r="AE368" s="33">
        <v>186.72345000000001</v>
      </c>
      <c r="AF368" s="33">
        <v>186.72345000000001</v>
      </c>
      <c r="AG368" s="33">
        <v>186.72345000000001</v>
      </c>
      <c r="AH368" s="33">
        <v>158.05994999999999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254.79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254.79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318.66108919999999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473.4654792</v>
      </c>
      <c r="AD377" s="33">
        <v>364.75660920000001</v>
      </c>
      <c r="AE377" s="33">
        <v>483.57535919999998</v>
      </c>
      <c r="AF377" s="33">
        <v>625.27135920000001</v>
      </c>
      <c r="AG377" s="33">
        <v>625.26135920000002</v>
      </c>
      <c r="AH377" s="33">
        <v>596.60785920000001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341.67683820000002</v>
      </c>
      <c r="AS416" s="33">
        <v>416.22451189999998</v>
      </c>
      <c r="AT416" s="33">
        <v>549.78909410000006</v>
      </c>
      <c r="AU416" s="33">
        <v>450.39219580000002</v>
      </c>
      <c r="AV416" s="33">
        <v>2448.1446839999999</v>
      </c>
      <c r="AW416" s="33">
        <v>2982.285343</v>
      </c>
      <c r="AX416" s="33">
        <v>3939.2873559999998</v>
      </c>
      <c r="AY416" s="33">
        <v>3227.099811</v>
      </c>
      <c r="AZ416" s="33">
        <v>3384.132736</v>
      </c>
      <c r="BA416" s="33">
        <v>4122.488969</v>
      </c>
      <c r="BB416" s="33">
        <v>5445.3772200000003</v>
      </c>
      <c r="BC416" s="33">
        <v>4460.9022430000005</v>
      </c>
      <c r="BD416" s="33">
        <v>6305.890257</v>
      </c>
      <c r="BE416" s="33">
        <v>7681.720859</v>
      </c>
      <c r="BF416" s="33">
        <v>10146.750690000001</v>
      </c>
      <c r="BG416" s="33">
        <v>8312.3098840000002</v>
      </c>
      <c r="BH416" s="33">
        <v>7079.8318650000001</v>
      </c>
      <c r="BI416" s="33">
        <v>8624.5224529999996</v>
      </c>
      <c r="BJ416" s="33">
        <v>11392.09309</v>
      </c>
      <c r="BK416" s="33">
        <v>9332.5056399999994</v>
      </c>
      <c r="BL416" s="33">
        <v>8820.5304340000002</v>
      </c>
      <c r="BM416" s="33">
        <v>10745.0098</v>
      </c>
      <c r="BN416" s="33">
        <v>14193.035330000001</v>
      </c>
      <c r="BO416" s="33">
        <v>11627.062840000001</v>
      </c>
      <c r="BP416" s="33">
        <v>8851.7237879999993</v>
      </c>
      <c r="BQ416" s="33">
        <v>10783.008980000001</v>
      </c>
      <c r="BR416" s="33">
        <v>14243.228279999999</v>
      </c>
      <c r="BS416" s="33">
        <v>11668.18136</v>
      </c>
      <c r="BT416" s="33">
        <v>8851.7237879999993</v>
      </c>
      <c r="BU416" s="33">
        <v>10783.008980000001</v>
      </c>
      <c r="BV416" s="33">
        <v>14243.228279999999</v>
      </c>
      <c r="BW416" s="33">
        <v>11668.18136</v>
      </c>
      <c r="BX416" s="33">
        <v>8851.7237879999993</v>
      </c>
      <c r="BY416" s="33">
        <v>10783.008980000001</v>
      </c>
      <c r="BZ416" s="33">
        <v>14243.228279999999</v>
      </c>
      <c r="CA416" s="33">
        <v>11668.18136</v>
      </c>
      <c r="CB416" s="33">
        <v>8851.7237879999993</v>
      </c>
      <c r="CC416" s="33">
        <v>10783.008980000001</v>
      </c>
      <c r="CD416" s="33">
        <v>14243.228279999999</v>
      </c>
      <c r="CE416" s="33">
        <v>11668.18136</v>
      </c>
      <c r="CF416" s="33">
        <v>8851.7237879999993</v>
      </c>
      <c r="CG416" s="33">
        <v>10783.008980000001</v>
      </c>
      <c r="CH416" s="33">
        <v>14243.228279999999</v>
      </c>
      <c r="CI416" s="33">
        <v>11668.18136</v>
      </c>
      <c r="CJ416" s="33">
        <v>8851.7237879999993</v>
      </c>
      <c r="CK416" s="33">
        <v>10783.008980000001</v>
      </c>
      <c r="CL416" s="33">
        <v>14243.228279999999</v>
      </c>
      <c r="CM416" s="33">
        <v>11668.18136</v>
      </c>
      <c r="CN416" s="33">
        <v>8851.7237879999993</v>
      </c>
      <c r="CO416" s="33">
        <v>10783.008980000001</v>
      </c>
      <c r="CP416" s="33">
        <v>14243.228279999999</v>
      </c>
      <c r="CQ416" s="33">
        <v>11668.18136</v>
      </c>
      <c r="CR416" s="33">
        <v>8851.7237879999993</v>
      </c>
      <c r="CS416" s="33">
        <v>10783.008980000001</v>
      </c>
      <c r="CT416" s="33">
        <v>14243.228279999999</v>
      </c>
      <c r="CU416" s="33">
        <v>11668.18136</v>
      </c>
      <c r="CV416" s="33">
        <v>8851.7237879999993</v>
      </c>
      <c r="CW416" s="33">
        <v>10783.008980000001</v>
      </c>
      <c r="CX416" s="33">
        <v>14243.228279999999</v>
      </c>
      <c r="CY416" s="33">
        <v>11668.18136</v>
      </c>
      <c r="CZ416" s="33">
        <v>8851.7237879999993</v>
      </c>
      <c r="DA416" s="33">
        <v>10783.008980000001</v>
      </c>
      <c r="DB416" s="33">
        <v>14243.228279999999</v>
      </c>
      <c r="DC416" s="33">
        <v>11668.18136</v>
      </c>
      <c r="DD416" s="33">
        <v>8851.7237879999993</v>
      </c>
      <c r="DE416" s="33">
        <v>10783.008980000001</v>
      </c>
      <c r="DF416" s="33">
        <v>14243.228279999999</v>
      </c>
      <c r="DG416" s="33">
        <v>11668.18136</v>
      </c>
      <c r="DH416" s="33">
        <v>8851.7237879999993</v>
      </c>
      <c r="DI416" s="33">
        <v>10783.008980000001</v>
      </c>
      <c r="DJ416" s="33">
        <v>14243.228279999999</v>
      </c>
      <c r="DK416" s="33">
        <v>11668.18136</v>
      </c>
      <c r="DL416" s="33">
        <v>8851.7237879999993</v>
      </c>
      <c r="DM416" s="33">
        <v>10783.008980000001</v>
      </c>
      <c r="DN416" s="33">
        <v>14243.228279999999</v>
      </c>
      <c r="DO416" s="33">
        <v>11668.18136</v>
      </c>
      <c r="DP416" s="33">
        <v>8851.7237879999993</v>
      </c>
      <c r="DQ416" s="33">
        <v>10783.008980000001</v>
      </c>
      <c r="DR416" s="33">
        <v>14243.228279999999</v>
      </c>
      <c r="DS416" s="33">
        <v>11668.18136</v>
      </c>
      <c r="DT416" s="33">
        <v>8851.7237879999993</v>
      </c>
      <c r="DU416" s="33">
        <v>10783.008980000001</v>
      </c>
      <c r="DV416" s="33">
        <v>14243.228279999999</v>
      </c>
      <c r="DW416" s="33">
        <v>11668.18136</v>
      </c>
      <c r="DX416" s="33">
        <v>8851.7237879999993</v>
      </c>
      <c r="DY416" s="33">
        <v>10783.008980000001</v>
      </c>
      <c r="DZ416" s="33">
        <v>14243.228279999999</v>
      </c>
      <c r="EA416" s="33">
        <v>11668.18136</v>
      </c>
      <c r="EB416" s="33">
        <v>8851.7237879999993</v>
      </c>
      <c r="EC416" s="33">
        <v>10783.008980000001</v>
      </c>
      <c r="ED416" s="33">
        <v>14243.228279999999</v>
      </c>
      <c r="EE416" s="33">
        <v>11668.18136</v>
      </c>
      <c r="EF416" s="33">
        <v>8851.7237879999993</v>
      </c>
      <c r="EG416" s="33">
        <v>10783.008980000001</v>
      </c>
      <c r="EH416" s="33">
        <v>14243.228279999999</v>
      </c>
      <c r="EI416" s="33">
        <v>11668.18136</v>
      </c>
      <c r="EJ416" s="33">
        <v>8851.7237879999993</v>
      </c>
      <c r="EK416" s="33">
        <v>10783.008980000001</v>
      </c>
      <c r="EL416" s="33">
        <v>14243.228279999999</v>
      </c>
      <c r="EM416" s="33">
        <v>11668.18136</v>
      </c>
      <c r="EN416" s="33">
        <v>8851.7237879999993</v>
      </c>
      <c r="EO416" s="33">
        <v>10783.008980000001</v>
      </c>
      <c r="EP416" s="33">
        <v>14243.228279999999</v>
      </c>
      <c r="EQ416" s="33">
        <v>11668.18136</v>
      </c>
      <c r="ER416" s="33">
        <v>8851.7237879999993</v>
      </c>
      <c r="ES416" s="33">
        <v>10783.008980000001</v>
      </c>
      <c r="ET416" s="33">
        <v>14243.228279999999</v>
      </c>
      <c r="EU416" s="33">
        <v>11668.18136</v>
      </c>
      <c r="EV416" s="33">
        <v>8851.7237879999993</v>
      </c>
      <c r="EW416" s="33">
        <v>10783.008980000001</v>
      </c>
      <c r="EX416" s="33">
        <v>14243.228279999999</v>
      </c>
      <c r="EY416" s="33">
        <v>11668.18136</v>
      </c>
      <c r="EZ416" s="33">
        <v>8851.7237879999993</v>
      </c>
      <c r="FA416" s="33">
        <v>10783.008980000001</v>
      </c>
      <c r="FB416" s="33">
        <v>14243.228279999999</v>
      </c>
      <c r="FC416" s="33">
        <v>11668.18136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341.67683820000002</v>
      </c>
      <c r="AS425" s="33">
        <v>416.22451189999998</v>
      </c>
      <c r="AT425" s="33">
        <v>549.78909410000006</v>
      </c>
      <c r="AU425" s="33">
        <v>450.39219580000002</v>
      </c>
      <c r="AV425" s="33">
        <v>2448.1446839999999</v>
      </c>
      <c r="AW425" s="33">
        <v>2982.285343</v>
      </c>
      <c r="AX425" s="33">
        <v>3939.2873559999998</v>
      </c>
      <c r="AY425" s="33">
        <v>3227.099811</v>
      </c>
      <c r="AZ425" s="33">
        <v>3384.132736</v>
      </c>
      <c r="BA425" s="33">
        <v>4122.488969</v>
      </c>
      <c r="BB425" s="33">
        <v>5445.3772200000003</v>
      </c>
      <c r="BC425" s="33">
        <v>4460.9022430000005</v>
      </c>
      <c r="BD425" s="33">
        <v>6305.890257</v>
      </c>
      <c r="BE425" s="33">
        <v>7681.720859</v>
      </c>
      <c r="BF425" s="33">
        <v>10146.750690000001</v>
      </c>
      <c r="BG425" s="33">
        <v>8312.3098840000002</v>
      </c>
      <c r="BH425" s="33">
        <v>7079.8318650000001</v>
      </c>
      <c r="BI425" s="33">
        <v>8624.5224529999996</v>
      </c>
      <c r="BJ425" s="33">
        <v>11392.09309</v>
      </c>
      <c r="BK425" s="33">
        <v>9332.5056399999994</v>
      </c>
      <c r="BL425" s="33">
        <v>8820.5304340000002</v>
      </c>
      <c r="BM425" s="33">
        <v>10745.0098</v>
      </c>
      <c r="BN425" s="33">
        <v>14193.035330000001</v>
      </c>
      <c r="BO425" s="33">
        <v>11627.062840000001</v>
      </c>
      <c r="BP425" s="33">
        <v>8851.7237879999993</v>
      </c>
      <c r="BQ425" s="33">
        <v>10783.008980000001</v>
      </c>
      <c r="BR425" s="33">
        <v>14243.228279999999</v>
      </c>
      <c r="BS425" s="33">
        <v>11668.18136</v>
      </c>
      <c r="BT425" s="33">
        <v>8851.7237879999993</v>
      </c>
      <c r="BU425" s="33">
        <v>10783.008980000001</v>
      </c>
      <c r="BV425" s="33">
        <v>14243.228279999999</v>
      </c>
      <c r="BW425" s="33">
        <v>11668.18136</v>
      </c>
      <c r="BX425" s="33">
        <v>8851.7237879999993</v>
      </c>
      <c r="BY425" s="33">
        <v>10783.008980000001</v>
      </c>
      <c r="BZ425" s="33">
        <v>14243.228279999999</v>
      </c>
      <c r="CA425" s="33">
        <v>11668.18136</v>
      </c>
      <c r="CB425" s="33">
        <v>8851.7237879999993</v>
      </c>
      <c r="CC425" s="33">
        <v>10783.008980000001</v>
      </c>
      <c r="CD425" s="33">
        <v>14243.228279999999</v>
      </c>
      <c r="CE425" s="33">
        <v>11668.18136</v>
      </c>
      <c r="CF425" s="33">
        <v>8851.7237879999993</v>
      </c>
      <c r="CG425" s="33">
        <v>10783.008980000001</v>
      </c>
      <c r="CH425" s="33">
        <v>14243.228279999999</v>
      </c>
      <c r="CI425" s="33">
        <v>11668.18136</v>
      </c>
      <c r="CJ425" s="33">
        <v>8851.7237879999993</v>
      </c>
      <c r="CK425" s="33">
        <v>10783.008980000001</v>
      </c>
      <c r="CL425" s="33">
        <v>14243.228279999999</v>
      </c>
      <c r="CM425" s="33">
        <v>11668.18136</v>
      </c>
      <c r="CN425" s="33">
        <v>8851.7237879999993</v>
      </c>
      <c r="CO425" s="33">
        <v>10783.008980000001</v>
      </c>
      <c r="CP425" s="33">
        <v>14243.228279999999</v>
      </c>
      <c r="CQ425" s="33">
        <v>11668.18136</v>
      </c>
      <c r="CR425" s="33">
        <v>8851.7237879999993</v>
      </c>
      <c r="CS425" s="33">
        <v>10783.008980000001</v>
      </c>
      <c r="CT425" s="33">
        <v>14243.228279999999</v>
      </c>
      <c r="CU425" s="33">
        <v>11668.18136</v>
      </c>
      <c r="CV425" s="33">
        <v>8851.7237879999993</v>
      </c>
      <c r="CW425" s="33">
        <v>10783.008980000001</v>
      </c>
      <c r="CX425" s="33">
        <v>14243.228279999999</v>
      </c>
      <c r="CY425" s="33">
        <v>11668.18136</v>
      </c>
      <c r="CZ425" s="33">
        <v>8851.7237879999993</v>
      </c>
      <c r="DA425" s="33">
        <v>10783.008980000001</v>
      </c>
      <c r="DB425" s="33">
        <v>14243.228279999999</v>
      </c>
      <c r="DC425" s="33">
        <v>11668.18136</v>
      </c>
      <c r="DD425" s="33">
        <v>8851.7237879999993</v>
      </c>
      <c r="DE425" s="33">
        <v>10783.008980000001</v>
      </c>
      <c r="DF425" s="33">
        <v>14243.228279999999</v>
      </c>
      <c r="DG425" s="33">
        <v>11668.18136</v>
      </c>
      <c r="DH425" s="33">
        <v>8851.7237879999993</v>
      </c>
      <c r="DI425" s="33">
        <v>10783.008980000001</v>
      </c>
      <c r="DJ425" s="33">
        <v>14243.228279999999</v>
      </c>
      <c r="DK425" s="33">
        <v>11668.18136</v>
      </c>
      <c r="DL425" s="33">
        <v>8851.7237879999993</v>
      </c>
      <c r="DM425" s="33">
        <v>10783.008980000001</v>
      </c>
      <c r="DN425" s="33">
        <v>14243.228279999999</v>
      </c>
      <c r="DO425" s="33">
        <v>11668.18136</v>
      </c>
      <c r="DP425" s="33">
        <v>8851.7237879999993</v>
      </c>
      <c r="DQ425" s="33">
        <v>10783.008980000001</v>
      </c>
      <c r="DR425" s="33">
        <v>14243.228279999999</v>
      </c>
      <c r="DS425" s="33">
        <v>11668.18136</v>
      </c>
      <c r="DT425" s="33">
        <v>8851.7237879999993</v>
      </c>
      <c r="DU425" s="33">
        <v>10783.008980000001</v>
      </c>
      <c r="DV425" s="33">
        <v>14243.228279999999</v>
      </c>
      <c r="DW425" s="33">
        <v>11668.18136</v>
      </c>
      <c r="DX425" s="33">
        <v>8851.7237879999993</v>
      </c>
      <c r="DY425" s="33">
        <v>10783.008980000001</v>
      </c>
      <c r="DZ425" s="33">
        <v>14243.228279999999</v>
      </c>
      <c r="EA425" s="33">
        <v>11668.18136</v>
      </c>
      <c r="EB425" s="33">
        <v>8851.7237879999993</v>
      </c>
      <c r="EC425" s="33">
        <v>10783.008980000001</v>
      </c>
      <c r="ED425" s="33">
        <v>14243.228279999999</v>
      </c>
      <c r="EE425" s="33">
        <v>11668.18136</v>
      </c>
      <c r="EF425" s="33">
        <v>8851.7237879999993</v>
      </c>
      <c r="EG425" s="33">
        <v>10783.008980000001</v>
      </c>
      <c r="EH425" s="33">
        <v>14243.228279999999</v>
      </c>
      <c r="EI425" s="33">
        <v>11668.18136</v>
      </c>
      <c r="EJ425" s="33">
        <v>8851.7237879999993</v>
      </c>
      <c r="EK425" s="33">
        <v>10783.008980000001</v>
      </c>
      <c r="EL425" s="33">
        <v>14243.228279999999</v>
      </c>
      <c r="EM425" s="33">
        <v>11668.18136</v>
      </c>
      <c r="EN425" s="33">
        <v>8851.7237879999993</v>
      </c>
      <c r="EO425" s="33">
        <v>10783.008980000001</v>
      </c>
      <c r="EP425" s="33">
        <v>14243.228279999999</v>
      </c>
      <c r="EQ425" s="33">
        <v>11668.18136</v>
      </c>
      <c r="ER425" s="33">
        <v>8851.7237879999993</v>
      </c>
      <c r="ES425" s="33">
        <v>10783.008980000001</v>
      </c>
      <c r="ET425" s="33">
        <v>14243.228279999999</v>
      </c>
      <c r="EU425" s="33">
        <v>11668.18136</v>
      </c>
      <c r="EV425" s="33">
        <v>8851.7237879999993</v>
      </c>
      <c r="EW425" s="33">
        <v>10783.008980000001</v>
      </c>
      <c r="EX425" s="33">
        <v>14243.228279999999</v>
      </c>
      <c r="EY425" s="33">
        <v>11668.18136</v>
      </c>
      <c r="EZ425" s="33">
        <v>8851.7237879999993</v>
      </c>
      <c r="FA425" s="33">
        <v>10783.008980000001</v>
      </c>
      <c r="FB425" s="33">
        <v>14243.228279999999</v>
      </c>
      <c r="FC425" s="33">
        <v>11668.18136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807.66488870000001</v>
      </c>
      <c r="BY440" s="33">
        <v>983.88268259999995</v>
      </c>
      <c r="BZ440" s="33">
        <v>1299.6062300000001</v>
      </c>
      <c r="CA440" s="33">
        <v>1064.649171</v>
      </c>
      <c r="CB440" s="33">
        <v>1463.541518</v>
      </c>
      <c r="CC440" s="33">
        <v>1782.8596669999999</v>
      </c>
      <c r="CD440" s="33">
        <v>2354.9713510000001</v>
      </c>
      <c r="CE440" s="33">
        <v>1929.2138190000001</v>
      </c>
      <c r="CF440" s="33">
        <v>2421.3121369999999</v>
      </c>
      <c r="CG440" s="33">
        <v>2949.598422</v>
      </c>
      <c r="CH440" s="33">
        <v>3896.1113479999999</v>
      </c>
      <c r="CI440" s="33">
        <v>3191.729636</v>
      </c>
      <c r="CJ440" s="33">
        <v>4617.7170820000001</v>
      </c>
      <c r="CK440" s="33">
        <v>5625.2189909999997</v>
      </c>
      <c r="CL440" s="33">
        <v>7430.3265769999998</v>
      </c>
      <c r="CM440" s="33">
        <v>6086.9906989999999</v>
      </c>
      <c r="CN440" s="33">
        <v>7454.7959119999996</v>
      </c>
      <c r="CO440" s="33">
        <v>9081.2968390000005</v>
      </c>
      <c r="CP440" s="33">
        <v>11995.44433</v>
      </c>
      <c r="CQ440" s="33">
        <v>9826.7764299999999</v>
      </c>
      <c r="CR440" s="33">
        <v>10489.27015</v>
      </c>
      <c r="CS440" s="33">
        <v>12777.838180000001</v>
      </c>
      <c r="CT440" s="33">
        <v>16878.18924</v>
      </c>
      <c r="CU440" s="33">
        <v>13826.76519</v>
      </c>
      <c r="CV440" s="33">
        <v>13439.6736</v>
      </c>
      <c r="CW440" s="33">
        <v>16371.96602</v>
      </c>
      <c r="CX440" s="33">
        <v>21625.656609999998</v>
      </c>
      <c r="CY440" s="33">
        <v>17715.933379999999</v>
      </c>
      <c r="CZ440" s="33">
        <v>17024.322909999999</v>
      </c>
      <c r="DA440" s="33">
        <v>20738.72064</v>
      </c>
      <c r="DB440" s="33">
        <v>27393.683229999999</v>
      </c>
      <c r="DC440" s="33">
        <v>22441.15293</v>
      </c>
      <c r="DD440" s="33">
        <v>17892.814129999999</v>
      </c>
      <c r="DE440" s="33">
        <v>21796.700850000001</v>
      </c>
      <c r="DF440" s="33">
        <v>28791.164560000001</v>
      </c>
      <c r="DG440" s="33">
        <v>23585.98227</v>
      </c>
      <c r="DH440" s="33">
        <v>20026.97249</v>
      </c>
      <c r="DI440" s="33">
        <v>24396.493760000001</v>
      </c>
      <c r="DJ440" s="33">
        <v>32225.219359999999</v>
      </c>
      <c r="DK440" s="33">
        <v>26399.191009999999</v>
      </c>
      <c r="DL440" s="33">
        <v>20026.97249</v>
      </c>
      <c r="DM440" s="33">
        <v>24396.493760000001</v>
      </c>
      <c r="DN440" s="33">
        <v>32225.219359999999</v>
      </c>
      <c r="DO440" s="33">
        <v>26399.191009999999</v>
      </c>
      <c r="DP440" s="33">
        <v>20026.97249</v>
      </c>
      <c r="DQ440" s="33">
        <v>24396.493760000001</v>
      </c>
      <c r="DR440" s="33">
        <v>32225.219359999999</v>
      </c>
      <c r="DS440" s="33">
        <v>26399.191009999999</v>
      </c>
      <c r="DT440" s="33">
        <v>20026.97249</v>
      </c>
      <c r="DU440" s="33">
        <v>24396.493760000001</v>
      </c>
      <c r="DV440" s="33">
        <v>32225.219359999999</v>
      </c>
      <c r="DW440" s="33">
        <v>26399.191009999999</v>
      </c>
      <c r="DX440" s="33">
        <v>20026.97249</v>
      </c>
      <c r="DY440" s="33">
        <v>24396.493760000001</v>
      </c>
      <c r="DZ440" s="33">
        <v>32225.219359999999</v>
      </c>
      <c r="EA440" s="33">
        <v>26399.191009999999</v>
      </c>
      <c r="EB440" s="33">
        <v>20026.97249</v>
      </c>
      <c r="EC440" s="33">
        <v>24396.493760000001</v>
      </c>
      <c r="ED440" s="33">
        <v>32225.219359999999</v>
      </c>
      <c r="EE440" s="33">
        <v>26399.191009999999</v>
      </c>
      <c r="EF440" s="33">
        <v>20026.97249</v>
      </c>
      <c r="EG440" s="33">
        <v>24396.493760000001</v>
      </c>
      <c r="EH440" s="33">
        <v>32225.219359999999</v>
      </c>
      <c r="EI440" s="33">
        <v>26399.191009999999</v>
      </c>
      <c r="EJ440" s="33">
        <v>20026.97249</v>
      </c>
      <c r="EK440" s="33">
        <v>24396.493760000001</v>
      </c>
      <c r="EL440" s="33">
        <v>32225.219359999999</v>
      </c>
      <c r="EM440" s="33">
        <v>26399.191009999999</v>
      </c>
      <c r="EN440" s="33">
        <v>20026.97249</v>
      </c>
      <c r="EO440" s="33">
        <v>24396.493760000001</v>
      </c>
      <c r="EP440" s="33">
        <v>32225.219359999999</v>
      </c>
      <c r="EQ440" s="33">
        <v>26399.191009999999</v>
      </c>
      <c r="ER440" s="33">
        <v>20026.97249</v>
      </c>
      <c r="ES440" s="33">
        <v>24396.493760000001</v>
      </c>
      <c r="ET440" s="33">
        <v>32225.219359999999</v>
      </c>
      <c r="EU440" s="33">
        <v>26399.191009999999</v>
      </c>
      <c r="EV440" s="33">
        <v>20026.97249</v>
      </c>
      <c r="EW440" s="33">
        <v>24396.493760000001</v>
      </c>
      <c r="EX440" s="33">
        <v>32225.219359999999</v>
      </c>
      <c r="EY440" s="33">
        <v>26399.191009999999</v>
      </c>
      <c r="EZ440" s="33">
        <v>20026.97249</v>
      </c>
      <c r="FA440" s="33">
        <v>24396.493760000001</v>
      </c>
      <c r="FB440" s="33">
        <v>32225.219359999999</v>
      </c>
      <c r="FC440" s="33">
        <v>26399.191009999999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807.66488870000001</v>
      </c>
      <c r="BY449" s="33">
        <v>983.88268259999995</v>
      </c>
      <c r="BZ449" s="33">
        <v>1299.6062300000001</v>
      </c>
      <c r="CA449" s="33">
        <v>1064.649171</v>
      </c>
      <c r="CB449" s="33">
        <v>1463.541518</v>
      </c>
      <c r="CC449" s="33">
        <v>1782.8596669999999</v>
      </c>
      <c r="CD449" s="33">
        <v>2354.9713510000001</v>
      </c>
      <c r="CE449" s="33">
        <v>1929.2138190000001</v>
      </c>
      <c r="CF449" s="33">
        <v>2421.3121369999999</v>
      </c>
      <c r="CG449" s="33">
        <v>2949.598422</v>
      </c>
      <c r="CH449" s="33">
        <v>3896.1113479999999</v>
      </c>
      <c r="CI449" s="33">
        <v>3191.729636</v>
      </c>
      <c r="CJ449" s="33">
        <v>4617.7170820000001</v>
      </c>
      <c r="CK449" s="33">
        <v>5625.2189909999997</v>
      </c>
      <c r="CL449" s="33">
        <v>7430.3265769999998</v>
      </c>
      <c r="CM449" s="33">
        <v>6086.9906989999999</v>
      </c>
      <c r="CN449" s="33">
        <v>7454.7959119999996</v>
      </c>
      <c r="CO449" s="33">
        <v>9081.2968390000005</v>
      </c>
      <c r="CP449" s="33">
        <v>11995.44433</v>
      </c>
      <c r="CQ449" s="33">
        <v>9826.7764299999999</v>
      </c>
      <c r="CR449" s="33">
        <v>10489.27015</v>
      </c>
      <c r="CS449" s="33">
        <v>12777.838180000001</v>
      </c>
      <c r="CT449" s="33">
        <v>16878.18924</v>
      </c>
      <c r="CU449" s="33">
        <v>13826.76519</v>
      </c>
      <c r="CV449" s="33">
        <v>13439.6736</v>
      </c>
      <c r="CW449" s="33">
        <v>16371.96602</v>
      </c>
      <c r="CX449" s="33">
        <v>21625.656609999998</v>
      </c>
      <c r="CY449" s="33">
        <v>17715.933379999999</v>
      </c>
      <c r="CZ449" s="33">
        <v>17024.322909999999</v>
      </c>
      <c r="DA449" s="33">
        <v>20738.72064</v>
      </c>
      <c r="DB449" s="33">
        <v>27393.683229999999</v>
      </c>
      <c r="DC449" s="33">
        <v>22441.15293</v>
      </c>
      <c r="DD449" s="33">
        <v>17892.814129999999</v>
      </c>
      <c r="DE449" s="33">
        <v>21796.700850000001</v>
      </c>
      <c r="DF449" s="33">
        <v>28791.164560000001</v>
      </c>
      <c r="DG449" s="33">
        <v>23585.98227</v>
      </c>
      <c r="DH449" s="33">
        <v>20026.97249</v>
      </c>
      <c r="DI449" s="33">
        <v>24396.493760000001</v>
      </c>
      <c r="DJ449" s="33">
        <v>32225.219359999999</v>
      </c>
      <c r="DK449" s="33">
        <v>26399.191009999999</v>
      </c>
      <c r="DL449" s="33">
        <v>20026.97249</v>
      </c>
      <c r="DM449" s="33">
        <v>24396.493760000001</v>
      </c>
      <c r="DN449" s="33">
        <v>32225.219359999999</v>
      </c>
      <c r="DO449" s="33">
        <v>26399.191009999999</v>
      </c>
      <c r="DP449" s="33">
        <v>20026.97249</v>
      </c>
      <c r="DQ449" s="33">
        <v>24396.493760000001</v>
      </c>
      <c r="DR449" s="33">
        <v>32225.219359999999</v>
      </c>
      <c r="DS449" s="33">
        <v>26399.191009999999</v>
      </c>
      <c r="DT449" s="33">
        <v>20026.97249</v>
      </c>
      <c r="DU449" s="33">
        <v>24396.493760000001</v>
      </c>
      <c r="DV449" s="33">
        <v>32225.219359999999</v>
      </c>
      <c r="DW449" s="33">
        <v>26399.191009999999</v>
      </c>
      <c r="DX449" s="33">
        <v>20026.97249</v>
      </c>
      <c r="DY449" s="33">
        <v>24396.493760000001</v>
      </c>
      <c r="DZ449" s="33">
        <v>32225.219359999999</v>
      </c>
      <c r="EA449" s="33">
        <v>26399.191009999999</v>
      </c>
      <c r="EB449" s="33">
        <v>20026.97249</v>
      </c>
      <c r="EC449" s="33">
        <v>24396.493760000001</v>
      </c>
      <c r="ED449" s="33">
        <v>32225.219359999999</v>
      </c>
      <c r="EE449" s="33">
        <v>26399.191009999999</v>
      </c>
      <c r="EF449" s="33">
        <v>20026.97249</v>
      </c>
      <c r="EG449" s="33">
        <v>24396.493760000001</v>
      </c>
      <c r="EH449" s="33">
        <v>32225.219359999999</v>
      </c>
      <c r="EI449" s="33">
        <v>26399.191009999999</v>
      </c>
      <c r="EJ449" s="33">
        <v>20026.97249</v>
      </c>
      <c r="EK449" s="33">
        <v>24396.493760000001</v>
      </c>
      <c r="EL449" s="33">
        <v>32225.219359999999</v>
      </c>
      <c r="EM449" s="33">
        <v>26399.191009999999</v>
      </c>
      <c r="EN449" s="33">
        <v>20026.97249</v>
      </c>
      <c r="EO449" s="33">
        <v>24396.493760000001</v>
      </c>
      <c r="EP449" s="33">
        <v>32225.219359999999</v>
      </c>
      <c r="EQ449" s="33">
        <v>26399.191009999999</v>
      </c>
      <c r="ER449" s="33">
        <v>20026.97249</v>
      </c>
      <c r="ES449" s="33">
        <v>24396.493760000001</v>
      </c>
      <c r="ET449" s="33">
        <v>32225.219359999999</v>
      </c>
      <c r="EU449" s="33">
        <v>26399.191009999999</v>
      </c>
      <c r="EV449" s="33">
        <v>20026.97249</v>
      </c>
      <c r="EW449" s="33">
        <v>24396.493760000001</v>
      </c>
      <c r="EX449" s="33">
        <v>32225.219359999999</v>
      </c>
      <c r="EY449" s="33">
        <v>26399.191009999999</v>
      </c>
      <c r="EZ449" s="33">
        <v>20026.97249</v>
      </c>
      <c r="FA449" s="33">
        <v>24396.493760000001</v>
      </c>
      <c r="FB449" s="33">
        <v>32225.219359999999</v>
      </c>
      <c r="FC449" s="33">
        <v>26399.191009999999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5539.4889359999997</v>
      </c>
      <c r="DM464" s="33">
        <v>6748.1047040000003</v>
      </c>
      <c r="DN464" s="33">
        <v>8913.5412890000007</v>
      </c>
      <c r="DO464" s="33">
        <v>7302.0535980000004</v>
      </c>
      <c r="DP464" s="33">
        <v>7151.3473249999997</v>
      </c>
      <c r="DQ464" s="33">
        <v>8711.641286</v>
      </c>
      <c r="DR464" s="33">
        <v>11507.16797</v>
      </c>
      <c r="DS464" s="33">
        <v>9426.7760190000008</v>
      </c>
      <c r="DT464" s="33">
        <v>8357.8282490000001</v>
      </c>
      <c r="DU464" s="33">
        <v>10181.35441</v>
      </c>
      <c r="DV464" s="33">
        <v>13448.50546</v>
      </c>
      <c r="DW464" s="33">
        <v>11017.13724</v>
      </c>
      <c r="DX464" s="33">
        <v>9574.1631820000002</v>
      </c>
      <c r="DY464" s="33">
        <v>11663.07151</v>
      </c>
      <c r="DZ464" s="33">
        <v>15405.69894</v>
      </c>
      <c r="EA464" s="33">
        <v>12620.48783</v>
      </c>
      <c r="EB464" s="33">
        <v>10816.552229999999</v>
      </c>
      <c r="EC464" s="33">
        <v>13176.527260000001</v>
      </c>
      <c r="ED464" s="33">
        <v>17404.815859999999</v>
      </c>
      <c r="EE464" s="33">
        <v>14258.182479999999</v>
      </c>
      <c r="EF464" s="33">
        <v>12379.86508</v>
      </c>
      <c r="EG464" s="33">
        <v>15080.92655</v>
      </c>
      <c r="EH464" s="33">
        <v>19920.32835</v>
      </c>
      <c r="EI464" s="33">
        <v>16318.913060000001</v>
      </c>
      <c r="EJ464" s="33">
        <v>13822.538189999999</v>
      </c>
      <c r="EK464" s="33">
        <v>16838.364699999998</v>
      </c>
      <c r="EL464" s="33">
        <v>22241.720539999998</v>
      </c>
      <c r="EM464" s="33">
        <v>18220.61852</v>
      </c>
      <c r="EN464" s="33">
        <v>15909.833140000001</v>
      </c>
      <c r="EO464" s="33">
        <v>19381.069459999999</v>
      </c>
      <c r="EP464" s="33">
        <v>25600.367859999998</v>
      </c>
      <c r="EQ464" s="33">
        <v>20972.052769999998</v>
      </c>
      <c r="ER464" s="33">
        <v>17729.134119999999</v>
      </c>
      <c r="ES464" s="33">
        <v>21597.308830000002</v>
      </c>
      <c r="ET464" s="33">
        <v>28527.788530000002</v>
      </c>
      <c r="EU464" s="33">
        <v>23370.222239999999</v>
      </c>
      <c r="EV464" s="33">
        <v>18929.969570000001</v>
      </c>
      <c r="EW464" s="33">
        <v>23060.144749999999</v>
      </c>
      <c r="EX464" s="33">
        <v>30460.041939999999</v>
      </c>
      <c r="EY464" s="33">
        <v>24953.14171</v>
      </c>
      <c r="EZ464" s="33">
        <v>19331.915249999998</v>
      </c>
      <c r="FA464" s="33">
        <v>23549.787670000002</v>
      </c>
      <c r="FB464" s="33">
        <v>31106.809079999999</v>
      </c>
      <c r="FC464" s="33">
        <v>25482.979189999998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5539.4889359999997</v>
      </c>
      <c r="DM473" s="33">
        <v>6748.1047040000003</v>
      </c>
      <c r="DN473" s="33">
        <v>8913.5412890000007</v>
      </c>
      <c r="DO473" s="33">
        <v>7302.0535980000004</v>
      </c>
      <c r="DP473" s="33">
        <v>7151.3473249999997</v>
      </c>
      <c r="DQ473" s="33">
        <v>8711.641286</v>
      </c>
      <c r="DR473" s="33">
        <v>11507.16797</v>
      </c>
      <c r="DS473" s="33">
        <v>9426.7760190000008</v>
      </c>
      <c r="DT473" s="33">
        <v>8357.8282490000001</v>
      </c>
      <c r="DU473" s="33">
        <v>10181.35441</v>
      </c>
      <c r="DV473" s="33">
        <v>13448.50546</v>
      </c>
      <c r="DW473" s="33">
        <v>11017.13724</v>
      </c>
      <c r="DX473" s="33">
        <v>9574.1631820000002</v>
      </c>
      <c r="DY473" s="33">
        <v>11663.07151</v>
      </c>
      <c r="DZ473" s="33">
        <v>15405.69894</v>
      </c>
      <c r="EA473" s="33">
        <v>12620.48783</v>
      </c>
      <c r="EB473" s="33">
        <v>10816.552229999999</v>
      </c>
      <c r="EC473" s="33">
        <v>13176.527260000001</v>
      </c>
      <c r="ED473" s="33">
        <v>17404.815859999999</v>
      </c>
      <c r="EE473" s="33">
        <v>14258.182479999999</v>
      </c>
      <c r="EF473" s="33">
        <v>12379.86508</v>
      </c>
      <c r="EG473" s="33">
        <v>15080.92655</v>
      </c>
      <c r="EH473" s="33">
        <v>19920.32835</v>
      </c>
      <c r="EI473" s="33">
        <v>16318.913060000001</v>
      </c>
      <c r="EJ473" s="33">
        <v>13822.538189999999</v>
      </c>
      <c r="EK473" s="33">
        <v>16838.364699999998</v>
      </c>
      <c r="EL473" s="33">
        <v>22241.720539999998</v>
      </c>
      <c r="EM473" s="33">
        <v>18220.61852</v>
      </c>
      <c r="EN473" s="33">
        <v>15909.833140000001</v>
      </c>
      <c r="EO473" s="33">
        <v>19381.069459999999</v>
      </c>
      <c r="EP473" s="33">
        <v>25600.367859999998</v>
      </c>
      <c r="EQ473" s="33">
        <v>20972.052769999998</v>
      </c>
      <c r="ER473" s="33">
        <v>17729.134119999999</v>
      </c>
      <c r="ES473" s="33">
        <v>21597.308830000002</v>
      </c>
      <c r="ET473" s="33">
        <v>28527.788530000002</v>
      </c>
      <c r="EU473" s="33">
        <v>23370.222239999999</v>
      </c>
      <c r="EV473" s="33">
        <v>18929.969570000001</v>
      </c>
      <c r="EW473" s="33">
        <v>23060.144749999999</v>
      </c>
      <c r="EX473" s="33">
        <v>30460.041939999999</v>
      </c>
      <c r="EY473" s="33">
        <v>24953.14171</v>
      </c>
      <c r="EZ473" s="33">
        <v>19331.915249999998</v>
      </c>
      <c r="FA473" s="33">
        <v>23549.787670000002</v>
      </c>
      <c r="FB473" s="33">
        <v>31106.809079999999</v>
      </c>
      <c r="FC473" s="33">
        <v>25482.979189999998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1628.844274</v>
      </c>
      <c r="CU654" s="33">
        <v>1861.7816150000001</v>
      </c>
      <c r="CV654" s="33">
        <v>1861.7816150000001</v>
      </c>
      <c r="CX654" s="33">
        <v>987.45593550000001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502.15992679999999</v>
      </c>
      <c r="DO654" s="33">
        <v>1861.7816150000001</v>
      </c>
      <c r="DP654" s="33">
        <v>1861.7816150000001</v>
      </c>
      <c r="DR654" s="33">
        <v>938.67047979999995</v>
      </c>
      <c r="DS654" s="33">
        <v>1861.7816150000001</v>
      </c>
      <c r="DT654" s="33">
        <v>1861.7816150000001</v>
      </c>
      <c r="DV654" s="33">
        <v>431.7899572</v>
      </c>
      <c r="DW654" s="33">
        <v>1861.7816150000001</v>
      </c>
      <c r="DX654" s="33">
        <v>1861.7816150000001</v>
      </c>
      <c r="DZ654" s="33">
        <v>1359.6216890000001</v>
      </c>
      <c r="EA654" s="33">
        <v>1861.7816150000001</v>
      </c>
      <c r="EB654" s="33">
        <v>1861.7816150000001</v>
      </c>
      <c r="ED654" s="33">
        <v>938.70713139999998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1359.6216890000001</v>
      </c>
      <c r="EM654" s="33">
        <v>1861.7816150000001</v>
      </c>
      <c r="EN654" s="33">
        <v>1861.7816150000001</v>
      </c>
      <c r="EP654" s="33">
        <v>502.15992679999999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1628.844274</v>
      </c>
      <c r="CU665" s="33">
        <v>1861.7816150000001</v>
      </c>
      <c r="CV665" s="33">
        <v>1861.7816150000001</v>
      </c>
      <c r="CW665" s="33">
        <v>0</v>
      </c>
      <c r="CX665" s="33">
        <v>987.45593550000001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502.15992679999999</v>
      </c>
      <c r="DO665" s="33">
        <v>1888.310819</v>
      </c>
      <c r="DP665" s="33">
        <v>3032.856464</v>
      </c>
      <c r="DQ665" s="33">
        <v>0</v>
      </c>
      <c r="DR665" s="33">
        <v>938.67047979999995</v>
      </c>
      <c r="DS665" s="33">
        <v>3032.856464</v>
      </c>
      <c r="DT665" s="33">
        <v>3032.856464</v>
      </c>
      <c r="DU665" s="33">
        <v>0</v>
      </c>
      <c r="DV665" s="33">
        <v>431.7899572</v>
      </c>
      <c r="DW665" s="33">
        <v>3032.856464</v>
      </c>
      <c r="DX665" s="33">
        <v>3032.856464</v>
      </c>
      <c r="DY665" s="33">
        <v>0</v>
      </c>
      <c r="DZ665" s="33">
        <v>1359.6216890000001</v>
      </c>
      <c r="EA665" s="33">
        <v>3032.856464</v>
      </c>
      <c r="EB665" s="33">
        <v>3032.856464</v>
      </c>
      <c r="EC665" s="33">
        <v>0</v>
      </c>
      <c r="ED665" s="33">
        <v>938.70713139999998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1359.6216890000001</v>
      </c>
      <c r="EM665" s="33">
        <v>3032.856464</v>
      </c>
      <c r="EN665" s="33">
        <v>3032.856464</v>
      </c>
      <c r="EO665" s="33">
        <v>0</v>
      </c>
      <c r="EP665" s="33">
        <v>502.15992679999999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2627.8705690000002</v>
      </c>
      <c r="CI666" s="33">
        <v>2714.5060189999999</v>
      </c>
      <c r="CJ666" s="33">
        <v>2701.4540959999999</v>
      </c>
      <c r="CM666" s="33">
        <v>2714.5060189999999</v>
      </c>
      <c r="CN666" s="33">
        <v>2093.161838</v>
      </c>
      <c r="CQ666" s="33">
        <v>2714.5060189999999</v>
      </c>
      <c r="CR666" s="33">
        <v>602.00479299999995</v>
      </c>
      <c r="CU666" s="33">
        <v>2714.5060189999999</v>
      </c>
      <c r="CV666" s="33">
        <v>281.02616690000002</v>
      </c>
      <c r="CY666" s="33">
        <v>2714.5060189999999</v>
      </c>
      <c r="DC666" s="33">
        <v>2432.991876</v>
      </c>
      <c r="DD666" s="33">
        <v>607.32926999999995</v>
      </c>
      <c r="DG666" s="33">
        <v>2714.5060189999999</v>
      </c>
      <c r="DH666" s="33">
        <v>2714.5060189999999</v>
      </c>
      <c r="DK666" s="33">
        <v>2714.5060189999999</v>
      </c>
      <c r="DL666" s="33">
        <v>306.93478379999999</v>
      </c>
      <c r="DO666" s="33">
        <v>2521.2218210000001</v>
      </c>
      <c r="DP666" s="33">
        <v>771.97541190000004</v>
      </c>
      <c r="DS666" s="33">
        <v>873.31872620000001</v>
      </c>
      <c r="DT666" s="33">
        <v>1584.059702</v>
      </c>
      <c r="DW666" s="33">
        <v>2521.2218210000001</v>
      </c>
      <c r="DX666" s="33">
        <v>2403.27898</v>
      </c>
      <c r="EA666" s="33">
        <v>2714.5060189999999</v>
      </c>
      <c r="EB666" s="33">
        <v>2382.890973</v>
      </c>
      <c r="EE666" s="33">
        <v>2714.5060189999999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2521.2218210000001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180.16913099999999</v>
      </c>
      <c r="CE668" s="33">
        <v>1470.4758609999999</v>
      </c>
      <c r="CF668" s="33">
        <v>505.0023415</v>
      </c>
      <c r="CI668" s="33">
        <v>1470.4758609999999</v>
      </c>
      <c r="CM668" s="33">
        <v>1470.4758609999999</v>
      </c>
      <c r="CQ668" s="33">
        <v>1470.4758609999999</v>
      </c>
      <c r="CU668" s="33">
        <v>1470.4758609999999</v>
      </c>
      <c r="CY668" s="33">
        <v>590.04292029999999</v>
      </c>
      <c r="DD668" s="33">
        <v>475.01259219999997</v>
      </c>
      <c r="DG668" s="33">
        <v>1470.4758609999999</v>
      </c>
      <c r="DH668" s="33">
        <v>327.23944030000001</v>
      </c>
      <c r="DK668" s="33">
        <v>1470.4758609999999</v>
      </c>
      <c r="DS668" s="33">
        <v>945.57661689999998</v>
      </c>
      <c r="EB668" s="33">
        <v>693.26172129999998</v>
      </c>
      <c r="EE668" s="33">
        <v>120.27717060000001</v>
      </c>
      <c r="EF668" s="33">
        <v>777.78235640000003</v>
      </c>
      <c r="EI668" s="33">
        <v>558.69343930000002</v>
      </c>
      <c r="EJ668" s="33">
        <v>1470.4758609999999</v>
      </c>
      <c r="EM668" s="33">
        <v>1024.1728049999999</v>
      </c>
      <c r="EN668" s="33">
        <v>1470.4758609999999</v>
      </c>
      <c r="EQ668" s="33">
        <v>602.19986659999995</v>
      </c>
      <c r="ER668" s="33">
        <v>1470.4758609999999</v>
      </c>
      <c r="EU668" s="33">
        <v>520.54849879999995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3299.2455060000002</v>
      </c>
      <c r="CC677" s="33">
        <v>0</v>
      </c>
      <c r="CD677" s="33">
        <v>0</v>
      </c>
      <c r="CE677" s="33">
        <v>4589.5522369999999</v>
      </c>
      <c r="CF677" s="33">
        <v>3368.7933290000001</v>
      </c>
      <c r="CG677" s="33">
        <v>0</v>
      </c>
      <c r="CH677" s="33">
        <v>0</v>
      </c>
      <c r="CI677" s="33">
        <v>4589.5522369999999</v>
      </c>
      <c r="CJ677" s="33">
        <v>2937.374515</v>
      </c>
      <c r="CK677" s="33">
        <v>0</v>
      </c>
      <c r="CL677" s="33">
        <v>0</v>
      </c>
      <c r="CM677" s="33">
        <v>4589.5522369999999</v>
      </c>
      <c r="CN677" s="33">
        <v>2329.082257</v>
      </c>
      <c r="CO677" s="33">
        <v>0</v>
      </c>
      <c r="CP677" s="33">
        <v>0</v>
      </c>
      <c r="CQ677" s="33">
        <v>4589.5522369999999</v>
      </c>
      <c r="CR677" s="33">
        <v>1006.575149</v>
      </c>
      <c r="CS677" s="33">
        <v>0</v>
      </c>
      <c r="CT677" s="33">
        <v>0</v>
      </c>
      <c r="CU677" s="33">
        <v>4589.5522369999999</v>
      </c>
      <c r="CV677" s="33">
        <v>516.9465854</v>
      </c>
      <c r="CW677" s="33">
        <v>0</v>
      </c>
      <c r="CX677" s="33">
        <v>0</v>
      </c>
      <c r="CY677" s="33">
        <v>3709.1192959999998</v>
      </c>
      <c r="CZ677" s="33">
        <v>235.92041839999999</v>
      </c>
      <c r="DA677" s="33">
        <v>0</v>
      </c>
      <c r="DB677" s="33">
        <v>0</v>
      </c>
      <c r="DC677" s="33">
        <v>2837.5622330000001</v>
      </c>
      <c r="DD677" s="33">
        <v>1318.262281</v>
      </c>
      <c r="DE677" s="33">
        <v>0</v>
      </c>
      <c r="DF677" s="33">
        <v>0</v>
      </c>
      <c r="DG677" s="33">
        <v>4589.5522369999999</v>
      </c>
      <c r="DH677" s="33">
        <v>3277.6658779999998</v>
      </c>
      <c r="DI677" s="33">
        <v>0</v>
      </c>
      <c r="DJ677" s="33">
        <v>0</v>
      </c>
      <c r="DK677" s="33">
        <v>4589.5522369999999</v>
      </c>
      <c r="DL677" s="33">
        <v>542.85520220000001</v>
      </c>
      <c r="DM677" s="33">
        <v>0</v>
      </c>
      <c r="DN677" s="33">
        <v>0</v>
      </c>
      <c r="DO677" s="33">
        <v>2925.7921769999998</v>
      </c>
      <c r="DP677" s="33">
        <v>1007.89583</v>
      </c>
      <c r="DQ677" s="33">
        <v>0</v>
      </c>
      <c r="DR677" s="33">
        <v>0</v>
      </c>
      <c r="DS677" s="33">
        <v>2223.4656989999999</v>
      </c>
      <c r="DT677" s="33">
        <v>1819.9801199999999</v>
      </c>
      <c r="DU677" s="33">
        <v>0</v>
      </c>
      <c r="DV677" s="33">
        <v>0</v>
      </c>
      <c r="DW677" s="33">
        <v>2689.8717590000001</v>
      </c>
      <c r="DX677" s="33">
        <v>2639.1993980000002</v>
      </c>
      <c r="DY677" s="33">
        <v>0</v>
      </c>
      <c r="DZ677" s="33">
        <v>0</v>
      </c>
      <c r="EA677" s="33">
        <v>3119.076376</v>
      </c>
      <c r="EB677" s="33">
        <v>3480.7230509999999</v>
      </c>
      <c r="EC677" s="33">
        <v>0</v>
      </c>
      <c r="ED677" s="33">
        <v>0</v>
      </c>
      <c r="EE677" s="33">
        <v>3239.3535459999998</v>
      </c>
      <c r="EF677" s="33">
        <v>3896.8587320000001</v>
      </c>
      <c r="EG677" s="33">
        <v>0</v>
      </c>
      <c r="EH677" s="33">
        <v>0</v>
      </c>
      <c r="EI677" s="33">
        <v>3677.7698150000001</v>
      </c>
      <c r="EJ677" s="33">
        <v>4589.5522369999999</v>
      </c>
      <c r="EK677" s="33">
        <v>0</v>
      </c>
      <c r="EL677" s="33">
        <v>0</v>
      </c>
      <c r="EM677" s="33">
        <v>4143.2491799999998</v>
      </c>
      <c r="EN677" s="33">
        <v>4589.5522369999999</v>
      </c>
      <c r="EO677" s="33">
        <v>0</v>
      </c>
      <c r="EP677" s="33">
        <v>0</v>
      </c>
      <c r="EQ677" s="33">
        <v>3527.9920440000001</v>
      </c>
      <c r="ER677" s="33">
        <v>4589.5522369999999</v>
      </c>
      <c r="ES677" s="33">
        <v>0</v>
      </c>
      <c r="ET677" s="33">
        <v>0</v>
      </c>
      <c r="EU677" s="33">
        <v>3639.6248740000001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19.800754000000001</v>
      </c>
      <c r="BK678" s="33">
        <v>1864.6240299999999</v>
      </c>
      <c r="BL678" s="33">
        <v>625.18880079999997</v>
      </c>
      <c r="BO678" s="33">
        <v>1864.6240299999999</v>
      </c>
      <c r="BP678" s="33">
        <v>1066.8951079999999</v>
      </c>
      <c r="BS678" s="33">
        <v>1864.6240299999999</v>
      </c>
      <c r="BT678" s="33">
        <v>1864.6240299999999</v>
      </c>
      <c r="BW678" s="33">
        <v>1864.6240299999999</v>
      </c>
      <c r="BX678" s="33">
        <v>1127.388678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1419.5232309999999</v>
      </c>
      <c r="CU678" s="33">
        <v>309.61133669999998</v>
      </c>
      <c r="DK678" s="33">
        <v>1864.6240299999999</v>
      </c>
      <c r="EJ678" s="33">
        <v>27.398610819999998</v>
      </c>
      <c r="EN678" s="33">
        <v>113.4544301</v>
      </c>
      <c r="ER678" s="33">
        <v>925.65885460000004</v>
      </c>
      <c r="EV678" s="33">
        <v>1329.993226</v>
      </c>
      <c r="EY678" s="33">
        <v>214.62250789999999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T680" s="33">
        <v>165.14976150000001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V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19.800754000000001</v>
      </c>
      <c r="BI689" s="33">
        <v>0</v>
      </c>
      <c r="BJ689" s="33">
        <v>0</v>
      </c>
      <c r="BK689" s="33">
        <v>2075.9101879999998</v>
      </c>
      <c r="BL689" s="33">
        <v>625.18880079999997</v>
      </c>
      <c r="BM689" s="33">
        <v>0</v>
      </c>
      <c r="BN689" s="33">
        <v>0</v>
      </c>
      <c r="BO689" s="33">
        <v>2075.9101879999998</v>
      </c>
      <c r="BP689" s="33">
        <v>1066.8951079999999</v>
      </c>
      <c r="BQ689" s="33">
        <v>0</v>
      </c>
      <c r="BR689" s="33">
        <v>0</v>
      </c>
      <c r="BS689" s="33">
        <v>2075.9101879999998</v>
      </c>
      <c r="BT689" s="33">
        <v>2029.773792</v>
      </c>
      <c r="BU689" s="33">
        <v>0</v>
      </c>
      <c r="BV689" s="33">
        <v>0</v>
      </c>
      <c r="BW689" s="33">
        <v>2075.9101879999998</v>
      </c>
      <c r="BX689" s="33">
        <v>1127.388678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1419.5232309999999</v>
      </c>
      <c r="CR689" s="33">
        <v>0</v>
      </c>
      <c r="CS689" s="33">
        <v>0</v>
      </c>
      <c r="CT689" s="33">
        <v>0</v>
      </c>
      <c r="CU689" s="33">
        <v>309.61133669999998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27.398610819999998</v>
      </c>
      <c r="EK689" s="33">
        <v>0</v>
      </c>
      <c r="EL689" s="33">
        <v>0</v>
      </c>
      <c r="EM689" s="33">
        <v>0</v>
      </c>
      <c r="EN689" s="33">
        <v>113.4544301</v>
      </c>
      <c r="EO689" s="33">
        <v>0</v>
      </c>
      <c r="EP689" s="33">
        <v>0</v>
      </c>
      <c r="EQ689" s="33">
        <v>0</v>
      </c>
      <c r="ER689" s="33">
        <v>925.65885460000004</v>
      </c>
      <c r="ES689" s="33">
        <v>0</v>
      </c>
      <c r="ET689" s="33">
        <v>0</v>
      </c>
      <c r="EU689" s="33">
        <v>0</v>
      </c>
      <c r="EV689" s="33">
        <v>1541.2793839999999</v>
      </c>
      <c r="EW689" s="33">
        <v>0</v>
      </c>
      <c r="EX689" s="33">
        <v>0</v>
      </c>
      <c r="EY689" s="33">
        <v>214.62250789999999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D751" s="33">
        <v>15.634284940000001</v>
      </c>
      <c r="CE751" s="33">
        <v>1065.9055049999999</v>
      </c>
      <c r="CF751" s="33">
        <v>1255.399817</v>
      </c>
      <c r="CH751" s="33">
        <v>1255.399817</v>
      </c>
      <c r="CI751" s="33">
        <v>1255.399817</v>
      </c>
      <c r="CJ751" s="33">
        <v>1444.894129</v>
      </c>
      <c r="CL751" s="33">
        <v>883.23865609999996</v>
      </c>
      <c r="CM751" s="33">
        <v>1444.894129</v>
      </c>
      <c r="CN751" s="33">
        <v>1634.3884410000001</v>
      </c>
      <c r="CP751" s="33">
        <v>574.79827299999999</v>
      </c>
      <c r="CQ751" s="33">
        <v>1634.3884410000001</v>
      </c>
      <c r="CR751" s="33">
        <v>1823.8827530000001</v>
      </c>
      <c r="CU751" s="33">
        <v>1823.8827530000001</v>
      </c>
      <c r="CV751" s="33">
        <v>2013.3770649999999</v>
      </c>
      <c r="CY751" s="33">
        <v>2013.3770649999999</v>
      </c>
      <c r="CZ751" s="33">
        <v>2202.8713769999999</v>
      </c>
      <c r="DA751" s="33">
        <v>34.509523059999999</v>
      </c>
      <c r="DC751" s="33">
        <v>2202.8713769999999</v>
      </c>
      <c r="DD751" s="33">
        <v>2392.3656890000002</v>
      </c>
      <c r="DG751" s="33">
        <v>2392.3656890000002</v>
      </c>
      <c r="DH751" s="33">
        <v>2581.860001</v>
      </c>
      <c r="DJ751" s="33">
        <v>312.19994530000002</v>
      </c>
      <c r="DK751" s="33">
        <v>2581.860001</v>
      </c>
      <c r="DL751" s="33">
        <v>2771.3543129999998</v>
      </c>
      <c r="DO751" s="33">
        <v>2771.3543129999998</v>
      </c>
      <c r="DP751" s="33">
        <v>2960.8486250000001</v>
      </c>
      <c r="DS751" s="33">
        <v>2960.8486250000001</v>
      </c>
      <c r="DT751" s="33">
        <v>3150.3429369999999</v>
      </c>
      <c r="DW751" s="33">
        <v>3150.3429369999999</v>
      </c>
      <c r="DX751" s="33">
        <v>3339.8372490000002</v>
      </c>
      <c r="EA751" s="33">
        <v>3339.8372490000002</v>
      </c>
      <c r="EB751" s="33">
        <v>3529.331561</v>
      </c>
      <c r="EE751" s="33">
        <v>3529.331561</v>
      </c>
      <c r="EF751" s="33">
        <v>3718.8258729999998</v>
      </c>
      <c r="EI751" s="33">
        <v>3718.8258729999998</v>
      </c>
      <c r="EJ751" s="33">
        <v>3718.8258729999998</v>
      </c>
      <c r="EM751" s="33">
        <v>3718.8258729999998</v>
      </c>
      <c r="EN751" s="33">
        <v>3718.8258729999998</v>
      </c>
      <c r="EQ751" s="33">
        <v>3718.8258729999998</v>
      </c>
      <c r="ER751" s="33">
        <v>3718.8258729999998</v>
      </c>
      <c r="ES751" s="33">
        <v>714.71592080000005</v>
      </c>
      <c r="EU751" s="33">
        <v>3718.8258729999998</v>
      </c>
      <c r="EV751" s="33">
        <v>3718.8258729999998</v>
      </c>
      <c r="EW751" s="33">
        <v>1356.0160109999999</v>
      </c>
      <c r="EX751" s="33">
        <v>189.49431200000001</v>
      </c>
      <c r="EY751" s="33">
        <v>3718.8258729999998</v>
      </c>
      <c r="EZ751" s="33">
        <v>3718.8258729999998</v>
      </c>
      <c r="FA751" s="33">
        <v>1259.0684429999999</v>
      </c>
      <c r="FB751" s="33">
        <v>1029.404916</v>
      </c>
      <c r="FC751" s="33">
        <v>3718.8258729999998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522.94807730000002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X753" s="33">
        <v>13.20715627</v>
      </c>
      <c r="EY753" s="33">
        <v>1190.971751</v>
      </c>
      <c r="EZ753" s="33">
        <v>1190.971751</v>
      </c>
      <c r="FB753" s="33">
        <v>699.23401130000002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84.798094210000002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64.917724530000001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430.60966630000001</v>
      </c>
      <c r="DC756" s="33">
        <v>926.62718570000004</v>
      </c>
      <c r="DD756" s="33">
        <v>926.62718570000004</v>
      </c>
      <c r="DF756" s="33">
        <v>518.28728839999997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N756" s="33">
        <v>444.75563570000003</v>
      </c>
      <c r="DO756" s="33">
        <v>926.62718570000004</v>
      </c>
      <c r="DP756" s="33">
        <v>926.62718570000004</v>
      </c>
      <c r="DR756" s="33">
        <v>532.74427939999998</v>
      </c>
      <c r="DS756" s="33">
        <v>926.62718570000004</v>
      </c>
      <c r="DT756" s="33">
        <v>926.62718570000004</v>
      </c>
      <c r="DV756" s="33">
        <v>620.53106100000002</v>
      </c>
      <c r="DW756" s="33">
        <v>926.62718570000004</v>
      </c>
      <c r="DX756" s="33">
        <v>926.62718570000004</v>
      </c>
      <c r="DZ756" s="33">
        <v>707.62526309999998</v>
      </c>
      <c r="EA756" s="33">
        <v>926.62718570000004</v>
      </c>
      <c r="EB756" s="33">
        <v>926.62718570000004</v>
      </c>
      <c r="ED756" s="33">
        <v>793.821819</v>
      </c>
      <c r="EE756" s="33">
        <v>926.62718570000004</v>
      </c>
      <c r="EF756" s="33">
        <v>926.62718570000004</v>
      </c>
      <c r="EH756" s="33">
        <v>876.94330079999997</v>
      </c>
      <c r="EI756" s="33">
        <v>926.62718570000004</v>
      </c>
      <c r="EJ756" s="33">
        <v>926.62718570000004</v>
      </c>
      <c r="EL756" s="33">
        <v>815.77889040000002</v>
      </c>
      <c r="EM756" s="33">
        <v>926.62718570000004</v>
      </c>
      <c r="EN756" s="33">
        <v>926.62718570000004</v>
      </c>
      <c r="EP756" s="33">
        <v>897.76250689999995</v>
      </c>
      <c r="EQ756" s="33">
        <v>926.62718570000004</v>
      </c>
      <c r="ER756" s="33">
        <v>926.62718570000004</v>
      </c>
      <c r="ET756" s="33">
        <v>926.62718570000004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905.25385600000004</v>
      </c>
      <c r="CE761" s="33">
        <v>2126.1261810000001</v>
      </c>
      <c r="CF761" s="33">
        <v>2315.6204929999999</v>
      </c>
      <c r="CG761" s="33">
        <v>0</v>
      </c>
      <c r="CH761" s="33">
        <v>1340.197911</v>
      </c>
      <c r="CI761" s="33">
        <v>2315.6204929999999</v>
      </c>
      <c r="CJ761" s="33">
        <v>2505.1148050000002</v>
      </c>
      <c r="CK761" s="33">
        <v>0</v>
      </c>
      <c r="CL761" s="33">
        <v>1249.9101499999999</v>
      </c>
      <c r="CM761" s="33">
        <v>2505.1148050000002</v>
      </c>
      <c r="CN761" s="33">
        <v>3186.3468560000001</v>
      </c>
      <c r="CO761" s="33">
        <v>0</v>
      </c>
      <c r="CP761" s="33">
        <v>639.71599749999996</v>
      </c>
      <c r="CQ761" s="33">
        <v>3186.3468560000001</v>
      </c>
      <c r="CR761" s="33">
        <v>3375.8411679999999</v>
      </c>
      <c r="CS761" s="33">
        <v>0</v>
      </c>
      <c r="CT761" s="33">
        <v>0</v>
      </c>
      <c r="CU761" s="33">
        <v>3375.8411679999999</v>
      </c>
      <c r="CV761" s="33">
        <v>3565.3354800000002</v>
      </c>
      <c r="CW761" s="33">
        <v>0</v>
      </c>
      <c r="CX761" s="33">
        <v>0</v>
      </c>
      <c r="CY761" s="33">
        <v>3565.3354800000002</v>
      </c>
      <c r="CZ761" s="33">
        <v>4314.785484</v>
      </c>
      <c r="DA761" s="33">
        <v>34.509523059999999</v>
      </c>
      <c r="DB761" s="33">
        <v>430.60966630000001</v>
      </c>
      <c r="DC761" s="33">
        <v>4314.785484</v>
      </c>
      <c r="DD761" s="33">
        <v>4504.2797959999998</v>
      </c>
      <c r="DE761" s="33">
        <v>0</v>
      </c>
      <c r="DF761" s="33">
        <v>518.28728839999997</v>
      </c>
      <c r="DG761" s="33">
        <v>4504.2797959999998</v>
      </c>
      <c r="DH761" s="33">
        <v>4693.7741079999996</v>
      </c>
      <c r="DI761" s="33">
        <v>0</v>
      </c>
      <c r="DJ761" s="33">
        <v>1238.827131</v>
      </c>
      <c r="DK761" s="33">
        <v>4693.7741079999996</v>
      </c>
      <c r="DL761" s="33">
        <v>4883.2684200000003</v>
      </c>
      <c r="DM761" s="33">
        <v>0</v>
      </c>
      <c r="DN761" s="33">
        <v>444.75563570000003</v>
      </c>
      <c r="DO761" s="33">
        <v>4883.2684200000003</v>
      </c>
      <c r="DP761" s="33">
        <v>5078.4475620000003</v>
      </c>
      <c r="DQ761" s="33">
        <v>0</v>
      </c>
      <c r="DR761" s="33">
        <v>532.74427939999998</v>
      </c>
      <c r="DS761" s="33">
        <v>5078.4475620000003</v>
      </c>
      <c r="DT761" s="33">
        <v>5267.9418740000001</v>
      </c>
      <c r="DU761" s="33">
        <v>0</v>
      </c>
      <c r="DV761" s="33">
        <v>620.53106100000002</v>
      </c>
      <c r="DW761" s="33">
        <v>5267.9418740000001</v>
      </c>
      <c r="DX761" s="33">
        <v>5457.4361859999999</v>
      </c>
      <c r="DY761" s="33">
        <v>0</v>
      </c>
      <c r="DZ761" s="33">
        <v>707.62526309999998</v>
      </c>
      <c r="EA761" s="33">
        <v>5457.4361859999999</v>
      </c>
      <c r="EB761" s="33">
        <v>5646.9304979999997</v>
      </c>
      <c r="EC761" s="33">
        <v>0</v>
      </c>
      <c r="ED761" s="33">
        <v>793.821819</v>
      </c>
      <c r="EE761" s="33">
        <v>5646.9304979999997</v>
      </c>
      <c r="EF761" s="33">
        <v>5836.4248100000004</v>
      </c>
      <c r="EG761" s="33">
        <v>0</v>
      </c>
      <c r="EH761" s="33">
        <v>876.94330079999997</v>
      </c>
      <c r="EI761" s="33">
        <v>5836.4248100000004</v>
      </c>
      <c r="EJ761" s="33">
        <v>5836.4248100000004</v>
      </c>
      <c r="EK761" s="33">
        <v>0</v>
      </c>
      <c r="EL761" s="33">
        <v>815.77889040000002</v>
      </c>
      <c r="EM761" s="33">
        <v>5836.4248100000004</v>
      </c>
      <c r="EN761" s="33">
        <v>5836.4248100000004</v>
      </c>
      <c r="EO761" s="33">
        <v>0</v>
      </c>
      <c r="EP761" s="33">
        <v>897.76250689999995</v>
      </c>
      <c r="EQ761" s="33">
        <v>5836.4248100000004</v>
      </c>
      <c r="ER761" s="33">
        <v>5836.4248100000004</v>
      </c>
      <c r="ES761" s="33">
        <v>714.71592080000005</v>
      </c>
      <c r="ET761" s="33">
        <v>926.62718570000004</v>
      </c>
      <c r="EU761" s="33">
        <v>5836.4248100000004</v>
      </c>
      <c r="EV761" s="33">
        <v>5836.4248100000004</v>
      </c>
      <c r="EW761" s="33">
        <v>1356.0160109999999</v>
      </c>
      <c r="EX761" s="33">
        <v>1129.3286539999999</v>
      </c>
      <c r="EY761" s="33">
        <v>5836.4248100000004</v>
      </c>
      <c r="EZ761" s="33">
        <v>5836.4248100000004</v>
      </c>
      <c r="FA761" s="33">
        <v>1259.0684429999999</v>
      </c>
      <c r="FB761" s="33">
        <v>2655.2661130000001</v>
      </c>
      <c r="FC761" s="33">
        <v>5836.4248100000004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60206.260439999998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62145.410159999999</v>
      </c>
      <c r="Q762" s="33">
        <v>64077.706689999999</v>
      </c>
      <c r="R762" s="33">
        <v>64437.860359999999</v>
      </c>
      <c r="S762" s="33">
        <v>66440.027390000003</v>
      </c>
      <c r="T762" s="33">
        <v>68315.533379999993</v>
      </c>
      <c r="U762" s="33">
        <v>64242.572200000002</v>
      </c>
      <c r="V762" s="33">
        <v>64484.49942</v>
      </c>
      <c r="W762" s="33">
        <v>66486.214059999998</v>
      </c>
      <c r="X762" s="33">
        <v>69555.956340000004</v>
      </c>
      <c r="Y762" s="33">
        <v>65414.344210000003</v>
      </c>
      <c r="Z762" s="33">
        <v>65659.005350000007</v>
      </c>
      <c r="AA762" s="33">
        <v>67692.888980000003</v>
      </c>
      <c r="AB762" s="33">
        <v>70679.172990000006</v>
      </c>
      <c r="AC762" s="33">
        <v>66462.733519999994</v>
      </c>
      <c r="AD762" s="33">
        <v>66706.363299999997</v>
      </c>
      <c r="AE762" s="33">
        <v>68778.355769999995</v>
      </c>
      <c r="AF762" s="33">
        <v>75854.301420000003</v>
      </c>
      <c r="AG762" s="33">
        <v>71336.510970000003</v>
      </c>
      <c r="AH762" s="33">
        <v>71606.291750000004</v>
      </c>
      <c r="AI762" s="33">
        <v>73824.949909999996</v>
      </c>
      <c r="AJ762" s="33">
        <v>79651.358800000002</v>
      </c>
      <c r="AK762" s="33">
        <v>74922.00748</v>
      </c>
      <c r="AL762" s="33">
        <v>75213.357730000003</v>
      </c>
      <c r="AM762" s="33">
        <v>77536.335649999994</v>
      </c>
      <c r="AN762" s="33">
        <v>83543.589309999996</v>
      </c>
      <c r="AO762" s="33">
        <v>78604.092789999995</v>
      </c>
      <c r="AP762" s="33">
        <v>78918.597980000006</v>
      </c>
      <c r="AQ762" s="33">
        <v>81343.342329999999</v>
      </c>
      <c r="AR762" s="33">
        <v>86965.199080000006</v>
      </c>
      <c r="AS762" s="33">
        <v>81817.239100000006</v>
      </c>
      <c r="AT762" s="33">
        <v>82142.162089999998</v>
      </c>
      <c r="AU762" s="33">
        <v>84670.774290000001</v>
      </c>
      <c r="AV762" s="33">
        <v>90531.504000000001</v>
      </c>
      <c r="AW762" s="33">
        <v>85161.568310000002</v>
      </c>
      <c r="AX762" s="33">
        <v>85496.786760000003</v>
      </c>
      <c r="AY762" s="33">
        <v>88136.403399999996</v>
      </c>
      <c r="AZ762" s="33">
        <v>94135.370020000002</v>
      </c>
      <c r="BA762" s="33">
        <v>88541.140939999997</v>
      </c>
      <c r="BB762" s="33">
        <v>88888.805370000002</v>
      </c>
      <c r="BC762" s="33">
        <v>91640.12427</v>
      </c>
      <c r="BD762" s="33">
        <v>97866.63768</v>
      </c>
      <c r="BE762" s="33">
        <v>92036.312279999998</v>
      </c>
      <c r="BF762" s="33">
        <v>92394.930600000007</v>
      </c>
      <c r="BG762" s="33">
        <v>95265.363570000001</v>
      </c>
      <c r="BH762" s="33">
        <v>101071.1835</v>
      </c>
      <c r="BI762" s="33">
        <v>95046.498900000006</v>
      </c>
      <c r="BJ762" s="33">
        <v>95413.516310000006</v>
      </c>
      <c r="BK762" s="33">
        <v>98386.873800000001</v>
      </c>
      <c r="BL762" s="33">
        <v>104084.25509999999</v>
      </c>
      <c r="BM762" s="33">
        <v>97865.429010000007</v>
      </c>
      <c r="BN762" s="33">
        <v>98242.427790000002</v>
      </c>
      <c r="BO762" s="33">
        <v>101312.6535</v>
      </c>
      <c r="BP762" s="33">
        <v>107212.5416</v>
      </c>
      <c r="BQ762" s="33">
        <v>100791.2696</v>
      </c>
      <c r="BR762" s="33">
        <v>101179.22990000001</v>
      </c>
      <c r="BS762" s="33">
        <v>104349.3388</v>
      </c>
      <c r="BT762" s="33">
        <v>110429.5018</v>
      </c>
      <c r="BU762" s="33">
        <v>103802.4183</v>
      </c>
      <c r="BV762" s="33">
        <v>104202.82180000001</v>
      </c>
      <c r="BW762" s="33">
        <v>107473.761</v>
      </c>
      <c r="BX762" s="33">
        <v>113747.8753</v>
      </c>
      <c r="BY762" s="33">
        <v>106913.5263</v>
      </c>
      <c r="BZ762" s="33">
        <v>107328.3159</v>
      </c>
      <c r="CA762" s="33">
        <v>110700.769</v>
      </c>
      <c r="CB762" s="33">
        <v>117231.1882</v>
      </c>
      <c r="CC762" s="33">
        <v>110175.3054</v>
      </c>
      <c r="CD762" s="33">
        <v>110601.6836</v>
      </c>
      <c r="CE762" s="33">
        <v>114084.1703</v>
      </c>
      <c r="CF762" s="33">
        <v>120773.2439</v>
      </c>
      <c r="CG762" s="33">
        <v>113496.077</v>
      </c>
      <c r="CH762" s="33">
        <v>113934.5313</v>
      </c>
      <c r="CI762" s="33">
        <v>117526.61780000001</v>
      </c>
      <c r="CJ762" s="33">
        <v>124311.9863</v>
      </c>
      <c r="CK762" s="33">
        <v>116817.85679999999</v>
      </c>
      <c r="CL762" s="33">
        <v>117268.8386</v>
      </c>
      <c r="CM762" s="33">
        <v>120968.5855</v>
      </c>
      <c r="CN762" s="33">
        <v>127965.17019999999</v>
      </c>
      <c r="CO762" s="33">
        <v>120238.98940000001</v>
      </c>
      <c r="CP762" s="33">
        <v>120702.5275</v>
      </c>
      <c r="CQ762" s="33">
        <v>124514.81630000001</v>
      </c>
      <c r="CR762" s="33">
        <v>131740.5747</v>
      </c>
      <c r="CS762" s="33">
        <v>123779.9697</v>
      </c>
      <c r="CT762" s="33">
        <v>124256.3306</v>
      </c>
      <c r="CU762" s="33">
        <v>128184.16710000001</v>
      </c>
      <c r="CV762" s="33">
        <v>135761.76930000001</v>
      </c>
      <c r="CW762" s="33">
        <v>127557.6461</v>
      </c>
      <c r="CX762" s="33">
        <v>128050.24830000001</v>
      </c>
      <c r="CY762" s="33">
        <v>132096.7585</v>
      </c>
      <c r="CZ762" s="33">
        <v>139735.1208</v>
      </c>
      <c r="DA762" s="33">
        <v>131282.66759999999</v>
      </c>
      <c r="DB762" s="33">
        <v>131788.5079</v>
      </c>
      <c r="DC762" s="33">
        <v>135958.08240000001</v>
      </c>
      <c r="DD762" s="33">
        <v>143746.81959999999</v>
      </c>
      <c r="DE762" s="33">
        <v>135029.54300000001</v>
      </c>
      <c r="DF762" s="33">
        <v>135549.66140000001</v>
      </c>
      <c r="DG762" s="33">
        <v>139850.8137</v>
      </c>
      <c r="DH762" s="33">
        <v>147605.7671</v>
      </c>
      <c r="DI762" s="33">
        <v>138631.29930000001</v>
      </c>
      <c r="DJ762" s="33">
        <v>139165.0123</v>
      </c>
      <c r="DK762" s="33">
        <v>143594.17360000001</v>
      </c>
      <c r="DL762" s="33">
        <v>151431.65549999999</v>
      </c>
      <c r="DM762" s="33">
        <v>142203.47289999999</v>
      </c>
      <c r="DN762" s="33">
        <v>142751.77309999999</v>
      </c>
      <c r="DO762" s="33">
        <v>147307.20120000001</v>
      </c>
      <c r="DP762" s="33">
        <v>154810.9357</v>
      </c>
      <c r="DQ762" s="33">
        <v>145355.67689999999</v>
      </c>
      <c r="DR762" s="33">
        <v>145917.07569999999</v>
      </c>
      <c r="DS762" s="33">
        <v>150585.05170000001</v>
      </c>
      <c r="DT762" s="33">
        <v>158201.1042</v>
      </c>
      <c r="DU762" s="33">
        <v>148516.63860000001</v>
      </c>
      <c r="DV762" s="33">
        <v>149090.03599999999</v>
      </c>
      <c r="DW762" s="33">
        <v>153872.07180000001</v>
      </c>
      <c r="DX762" s="33">
        <v>161604.47690000001</v>
      </c>
      <c r="DY762" s="33">
        <v>151688.30379999999</v>
      </c>
      <c r="DZ762" s="33">
        <v>152274.4792</v>
      </c>
      <c r="EA762" s="33">
        <v>157171.61009999999</v>
      </c>
      <c r="EB762" s="33">
        <v>165075.09419999999</v>
      </c>
      <c r="EC762" s="33">
        <v>154919.5318</v>
      </c>
      <c r="ED762" s="33">
        <v>155518.1586</v>
      </c>
      <c r="EE762" s="33">
        <v>160534.60370000001</v>
      </c>
      <c r="EF762" s="33">
        <v>168614.76439999999</v>
      </c>
      <c r="EG762" s="33">
        <v>158214.93770000001</v>
      </c>
      <c r="EH762" s="33">
        <v>158825.5264</v>
      </c>
      <c r="EI762" s="33">
        <v>163964.46290000001</v>
      </c>
      <c r="EJ762" s="33">
        <v>172178.174</v>
      </c>
      <c r="EK762" s="33">
        <v>161531.22719999999</v>
      </c>
      <c r="EL762" s="33">
        <v>162153.45689999999</v>
      </c>
      <c r="EM762" s="33">
        <v>167417.05530000001</v>
      </c>
      <c r="EN762" s="33">
        <v>175710.21280000001</v>
      </c>
      <c r="EO762" s="33">
        <v>164814.78479999999</v>
      </c>
      <c r="EP762" s="33">
        <v>165449.29079999999</v>
      </c>
      <c r="EQ762" s="33">
        <v>170837.3658</v>
      </c>
      <c r="ER762" s="33">
        <v>179590.9725</v>
      </c>
      <c r="ES762" s="33">
        <v>168413.79879999999</v>
      </c>
      <c r="ET762" s="33">
        <v>169062.09020000001</v>
      </c>
      <c r="EU762" s="33">
        <v>174588.041</v>
      </c>
      <c r="EV762" s="33">
        <v>183320.2225</v>
      </c>
      <c r="EW762" s="33">
        <v>171871.77119999999</v>
      </c>
      <c r="EX762" s="33">
        <v>172532.90549999999</v>
      </c>
      <c r="EY762" s="33">
        <v>178193.38140000001</v>
      </c>
      <c r="EZ762" s="33">
        <v>187005.27170000001</v>
      </c>
      <c r="FA762" s="33">
        <v>175289.78909999999</v>
      </c>
      <c r="FB762" s="33">
        <v>175963.85550000001</v>
      </c>
      <c r="FC762" s="33">
        <v>181757.7095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41162.384720000002</v>
      </c>
      <c r="D4" s="1">
        <f>PLANEL_GerCrit_Trim_Resultado!Q245</f>
        <v>38907.443359999997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45067.738850000002</v>
      </c>
      <c r="I4" s="1">
        <f>PLANEL_GerCrit_Trim_Resultado!V245</f>
        <v>42788.654920000001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43527.719160000001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44189.05558</v>
      </c>
      <c r="Q4" s="1">
        <f>PLANEL_GerCrit_Trim_Resultado!AD245</f>
        <v>41285.505700000002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48223.627520000002</v>
      </c>
      <c r="U4" s="1">
        <f>PLANEL_GerCrit_Trim_Resultado!AH245</f>
        <v>44968.172010000002</v>
      </c>
      <c r="V4" s="1">
        <f>PLANEL_GerCrit_Trim_Resultado!AI245</f>
        <v>45890.538529999998</v>
      </c>
      <c r="W4" s="1">
        <f>PLANEL_GerCrit_Trim_Resultado!AJ245</f>
        <v>60659.622790000001</v>
      </c>
      <c r="X4" s="1">
        <f>PLANEL_GerCrit_Trim_Resultado!AK245</f>
        <v>50954.741009999998</v>
      </c>
      <c r="Y4" s="1">
        <f>PLANEL_GerCrit_Trim_Resultado!AL245</f>
        <v>47735.657919999998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53257.078419999998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54310.482609999999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55035.931089999998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57030.091339999999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57664.592920000003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58497.137739999998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61403.992660000004</v>
      </c>
      <c r="AZ4" s="1">
        <f>PLANEL_GerCrit_Trim_Resultado!BM245</f>
        <v>59185.577010000001</v>
      </c>
      <c r="BA4" s="1">
        <f>PLANEL_GerCrit_Trim_Resultado!BN245</f>
        <v>50131.84648</v>
      </c>
      <c r="BB4" s="1">
        <f>PLANEL_GerCrit_Trim_Resultado!BO245</f>
        <v>48673.378120000001</v>
      </c>
      <c r="BC4" s="1">
        <f>PLANEL_GerCrit_Trim_Resultado!BP245</f>
        <v>63971.94702</v>
      </c>
      <c r="BD4" s="1">
        <f>PLANEL_GerCrit_Trim_Resultado!BQ245</f>
        <v>61281.108119999997</v>
      </c>
      <c r="BE4" s="1">
        <f>PLANEL_GerCrit_Trim_Resultado!BR245</f>
        <v>52381.511919999997</v>
      </c>
      <c r="BF4" s="1">
        <f>PLANEL_GerCrit_Trim_Resultado!BS245</f>
        <v>51047.856829999997</v>
      </c>
      <c r="BG4" s="1">
        <f>PLANEL_GerCrit_Trim_Resultado!BT245</f>
        <v>64803.506500000003</v>
      </c>
      <c r="BH4" s="1">
        <f>PLANEL_GerCrit_Trim_Resultado!BU245</f>
        <v>61180.554210000002</v>
      </c>
      <c r="BI4" s="1">
        <f>PLANEL_GerCrit_Trim_Resultado!BV245</f>
        <v>53197.550309999999</v>
      </c>
      <c r="BJ4" s="1">
        <f>PLANEL_GerCrit_Trim_Resultado!BW245</f>
        <v>51581.104570000003</v>
      </c>
      <c r="BK4" s="1">
        <f>PLANEL_GerCrit_Trim_Resultado!BX245</f>
        <v>68307.522509999995</v>
      </c>
      <c r="BL4" s="1">
        <f>PLANEL_GerCrit_Trim_Resultado!BY245</f>
        <v>63874.810160000001</v>
      </c>
      <c r="BM4" s="1">
        <f>PLANEL_GerCrit_Trim_Resultado!BZ245</f>
        <v>54544.119350000001</v>
      </c>
      <c r="BN4" s="1">
        <f>PLANEL_GerCrit_Trim_Resultado!CA245</f>
        <v>53864.04277</v>
      </c>
      <c r="BO4" s="1">
        <f>PLANEL_GerCrit_Trim_Resultado!CB245</f>
        <v>72888.691099999996</v>
      </c>
      <c r="BP4" s="1">
        <f>PLANEL_GerCrit_Trim_Resultado!CC245</f>
        <v>67154.142290000003</v>
      </c>
      <c r="BQ4" s="1">
        <f>PLANEL_GerCrit_Trim_Resultado!CD245</f>
        <v>55572.208030000002</v>
      </c>
      <c r="BR4" s="1">
        <f>PLANEL_GerCrit_Trim_Resultado!CE245</f>
        <v>55649.434580000001</v>
      </c>
      <c r="BS4" s="1">
        <f>PLANEL_GerCrit_Trim_Resultado!CF245</f>
        <v>75009.126430000004</v>
      </c>
      <c r="BT4" s="1">
        <f>PLANEL_GerCrit_Trim_Resultado!CG245</f>
        <v>69557.111269999994</v>
      </c>
      <c r="BU4" s="1">
        <f>PLANEL_GerCrit_Trim_Resultado!CH245</f>
        <v>56623.367019999998</v>
      </c>
      <c r="BV4" s="1">
        <f>PLANEL_GerCrit_Trim_Resultado!CI245</f>
        <v>56988.021070000003</v>
      </c>
      <c r="BW4" s="1">
        <f>PLANEL_GerCrit_Trim_Resultado!CJ245</f>
        <v>76543.147729999997</v>
      </c>
      <c r="BX4" s="1">
        <f>PLANEL_GerCrit_Trim_Resultado!CK245</f>
        <v>71057.060320000004</v>
      </c>
      <c r="BY4" s="1">
        <f>PLANEL_GerCrit_Trim_Resultado!CL245</f>
        <v>57005.561670000003</v>
      </c>
      <c r="BZ4" s="1">
        <f>PLANEL_GerCrit_Trim_Resultado!CM245</f>
        <v>57488.212899999999</v>
      </c>
      <c r="CA4" s="1">
        <f>PLANEL_GerCrit_Trim_Resultado!CN245</f>
        <v>77590.151410000006</v>
      </c>
      <c r="CB4" s="1">
        <f>PLANEL_GerCrit_Trim_Resultado!CO245</f>
        <v>71884.307270000005</v>
      </c>
      <c r="CC4" s="1">
        <f>PLANEL_GerCrit_Trim_Resultado!CP245</f>
        <v>57241.662259999997</v>
      </c>
      <c r="CD4" s="1">
        <f>PLANEL_GerCrit_Trim_Resultado!CQ245</f>
        <v>57865.888850000003</v>
      </c>
      <c r="CE4" s="1">
        <f>PLANEL_GerCrit_Trim_Resultado!CR245</f>
        <v>78894.42899</v>
      </c>
      <c r="CF4" s="1">
        <f>PLANEL_GerCrit_Trim_Resultado!CS245</f>
        <v>72270.717650000006</v>
      </c>
      <c r="CG4" s="1">
        <f>PLANEL_GerCrit_Trim_Resultado!CT245</f>
        <v>57550.638760000002</v>
      </c>
      <c r="CH4" s="1">
        <f>PLANEL_GerCrit_Trim_Resultado!CU245</f>
        <v>58424.815580000002</v>
      </c>
      <c r="CI4" s="1">
        <f>PLANEL_GerCrit_Trim_Resultado!CV245</f>
        <v>80190.007559999998</v>
      </c>
      <c r="CJ4" s="1">
        <f>PLANEL_GerCrit_Trim_Resultado!CW245</f>
        <v>73348.545410000006</v>
      </c>
      <c r="CK4" s="1">
        <f>PLANEL_GerCrit_Trim_Resultado!CX245</f>
        <v>58077.760629999997</v>
      </c>
      <c r="CL4" s="1">
        <f>PLANEL_GerCrit_Trim_Resultado!CY245</f>
        <v>59035.148130000001</v>
      </c>
      <c r="CM4" s="1">
        <f>PLANEL_GerCrit_Trim_Resultado!CZ245</f>
        <v>81824.289199999999</v>
      </c>
      <c r="CN4" s="1">
        <f>PLANEL_GerCrit_Trim_Resultado!DA245</f>
        <v>73779.875650000002</v>
      </c>
      <c r="CO4" s="1">
        <f>PLANEL_GerCrit_Trim_Resultado!DB245</f>
        <v>58581.193590000003</v>
      </c>
      <c r="CP4" s="1">
        <f>PLANEL_GerCrit_Trim_Resultado!DC245</f>
        <v>59714.911220000002</v>
      </c>
      <c r="CQ4" s="1">
        <f>PLANEL_GerCrit_Trim_Resultado!DD245</f>
        <v>82634.662700000001</v>
      </c>
      <c r="CR4" s="1">
        <f>PLANEL_GerCrit_Trim_Resultado!DE245</f>
        <v>76658.081099999996</v>
      </c>
      <c r="CS4" s="1">
        <f>PLANEL_GerCrit_Trim_Resultado!DF245</f>
        <v>58911.670789999996</v>
      </c>
      <c r="CT4" s="1">
        <f>PLANEL_GerCrit_Trim_Resultado!DG245</f>
        <v>60137.34936</v>
      </c>
      <c r="CU4" s="1">
        <f>PLANEL_GerCrit_Trim_Resultado!DH245</f>
        <v>83599.164080000002</v>
      </c>
      <c r="CV4" s="1">
        <f>PLANEL_GerCrit_Trim_Resultado!DI245</f>
        <v>80090.732260000004</v>
      </c>
      <c r="CW4" s="1">
        <f>PLANEL_GerCrit_Trim_Resultado!DJ245</f>
        <v>59259.322740000003</v>
      </c>
      <c r="CX4" s="1">
        <f>PLANEL_GerCrit_Trim_Resultado!DK245</f>
        <v>60613.204870000001</v>
      </c>
      <c r="CY4" s="68">
        <f>PLANEL_GerCrit_Trim_Resultado!DL245</f>
        <v>83599.164080000002</v>
      </c>
      <c r="CZ4" s="68">
        <f>PLANEL_GerCrit_Trim_Resultado!DM245</f>
        <v>76183.649269999994</v>
      </c>
      <c r="DA4" s="68">
        <f>PLANEL_GerCrit_Trim_Resultado!DN245</f>
        <v>58660.015149999999</v>
      </c>
      <c r="DB4" s="68">
        <f>PLANEL_GerCrit_Trim_Resultado!DO245</f>
        <v>60613.204870000001</v>
      </c>
      <c r="DC4" s="1">
        <f>PLANEL_GerCrit_Trim_Resultado!DP245</f>
        <v>83599.164080000002</v>
      </c>
      <c r="DD4" s="1">
        <f>PLANEL_GerCrit_Trim_Resultado!DQ245</f>
        <v>76841.085000000006</v>
      </c>
      <c r="DE4" s="1">
        <f>PLANEL_GerCrit_Trim_Resultado!DR245</f>
        <v>58655.912239999998</v>
      </c>
      <c r="DF4" s="1">
        <f>PLANEL_GerCrit_Trim_Resultado!DS245</f>
        <v>60613.204870000001</v>
      </c>
      <c r="DG4" s="1">
        <f>PLANEL_GerCrit_Trim_Resultado!DT245</f>
        <v>83599.164080000002</v>
      </c>
      <c r="DH4" s="1">
        <f>PLANEL_GerCrit_Trim_Resultado!DU245</f>
        <v>77359.953210000007</v>
      </c>
      <c r="DI4" s="1">
        <f>PLANEL_GerCrit_Trim_Resultado!DV245</f>
        <v>58652.841189999999</v>
      </c>
      <c r="DJ4" s="1">
        <f>PLANEL_GerCrit_Trim_Resultado!DW245</f>
        <v>60613.204870000001</v>
      </c>
      <c r="DK4" s="1">
        <f>PLANEL_GerCrit_Trim_Resultado!DX245</f>
        <v>83599.164080000002</v>
      </c>
      <c r="DL4" s="1">
        <f>PLANEL_GerCrit_Trim_Resultado!DY245</f>
        <v>77965.998319999999</v>
      </c>
      <c r="DM4" s="1">
        <f>PLANEL_GerCrit_Trim_Resultado!DZ245</f>
        <v>58649.745069999997</v>
      </c>
      <c r="DN4" s="1">
        <f>PLANEL_GerCrit_Trim_Resultado!EA245</f>
        <v>60613.204870000001</v>
      </c>
      <c r="DO4" s="1">
        <f>PLANEL_GerCrit_Trim_Resultado!EB245</f>
        <v>83599.164080000002</v>
      </c>
      <c r="DP4" s="1">
        <f>PLANEL_GerCrit_Trim_Resultado!EC245</f>
        <v>78501.220589999997</v>
      </c>
      <c r="DQ4" s="1">
        <f>PLANEL_GerCrit_Trim_Resultado!ED245</f>
        <v>58646.582620000001</v>
      </c>
      <c r="DR4" s="1">
        <f>PLANEL_GerCrit_Trim_Resultado!EE245</f>
        <v>60613.204870000001</v>
      </c>
      <c r="DS4" s="1">
        <f>PLANEL_GerCrit_Trim_Resultado!EF245</f>
        <v>83605.610669999995</v>
      </c>
      <c r="DT4" s="1">
        <f>PLANEL_GerCrit_Trim_Resultado!EG245</f>
        <v>78904.672500000001</v>
      </c>
      <c r="DU4" s="1">
        <f>PLANEL_GerCrit_Trim_Resultado!EH245</f>
        <v>58644.563130000002</v>
      </c>
      <c r="DV4" s="1">
        <f>PLANEL_GerCrit_Trim_Resultado!EI245</f>
        <v>60615.615830000002</v>
      </c>
      <c r="DW4" s="1">
        <f>PLANEL_GerCrit_Trim_Resultado!EJ245</f>
        <v>84304.158930000005</v>
      </c>
      <c r="DX4" s="1">
        <f>PLANEL_GerCrit_Trim_Resultado!EK245</f>
        <v>79640.752420000004</v>
      </c>
      <c r="DY4" s="1">
        <f>PLANEL_GerCrit_Trim_Resultado!EL245</f>
        <v>58867.339330000003</v>
      </c>
      <c r="DZ4" s="1">
        <f>PLANEL_GerCrit_Trim_Resultado!EM245</f>
        <v>60896.355539999997</v>
      </c>
      <c r="EA4" s="1">
        <f>PLANEL_GerCrit_Trim_Resultado!EN245</f>
        <v>84460.463260000004</v>
      </c>
      <c r="EB4" s="1">
        <f>PLANEL_GerCrit_Trim_Resultado!EO245</f>
        <v>79187.288560000001</v>
      </c>
      <c r="EC4" s="1">
        <f>PLANEL_GerCrit_Trim_Resultado!EP245</f>
        <v>56558.113770000004</v>
      </c>
      <c r="ED4" s="1">
        <f>PLANEL_GerCrit_Trim_Resultado!EQ245</f>
        <v>60986.172270000003</v>
      </c>
      <c r="EE4" s="1">
        <f>PLANEL_GerCrit_Trim_Resultado!ER245</f>
        <v>84460.463260000004</v>
      </c>
      <c r="EF4" s="1">
        <f>PLANEL_GerCrit_Trim_Resultado!ES245</f>
        <v>78661.317110000004</v>
      </c>
      <c r="EG4" s="1">
        <f>PLANEL_GerCrit_Trim_Resultado!ET245</f>
        <v>54276.686399999999</v>
      </c>
      <c r="EH4" s="1">
        <f>PLANEL_GerCrit_Trim_Resultado!EU245</f>
        <v>60986.172270000003</v>
      </c>
      <c r="EI4" s="1">
        <f>PLANEL_GerCrit_Trim_Resultado!EV245</f>
        <v>86373.257249999995</v>
      </c>
      <c r="EJ4" s="1">
        <f>PLANEL_GerCrit_Trim_Resultado!EW245</f>
        <v>81111.263879999999</v>
      </c>
      <c r="EK4" s="1">
        <f>PLANEL_GerCrit_Trim_Resultado!EX245</f>
        <v>53841.90812</v>
      </c>
      <c r="EL4" s="1">
        <f>PLANEL_GerCrit_Trim_Resultado!EY245</f>
        <v>61844.04333</v>
      </c>
      <c r="EM4" s="1">
        <f>PLANEL_GerCrit_Trim_Resultado!EZ245</f>
        <v>89121.729990000007</v>
      </c>
      <c r="EN4" s="1">
        <f>PLANEL_GerCrit_Trim_Resultado!FA245</f>
        <v>82993.633310000005</v>
      </c>
      <c r="EO4" s="1">
        <f>PLANEL_GerCrit_Trim_Resultado!FB245</f>
        <v>55024.626450000003</v>
      </c>
      <c r="EP4" s="1">
        <f>PLANEL_GerCrit_Trim_Resultado!FC245</f>
        <v>63017.246279999999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3356.2430020000002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3502.692301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4910.1827910000002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5977.8921570000002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6071.0359280000002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6696.3653789999998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7482.7726430000002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7533.3436380000003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7533.3436380000003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8674.4930160000004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8217.8958650000004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8588.8558319999993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8499.7260850000002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8403.2628980000009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8627.6564620000008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7997.7134239999996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8493.9144539999998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8631.4252720000004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8676.4703910000007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8589.954694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8583.3266199999998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8631.4252720000004</v>
      </c>
      <c r="EG5" s="1">
        <f>PLANEL_GerCrit_Trim_Resultado!ET257</f>
        <v>7127.360267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7535.31484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82.258750000000006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4787.9821810000003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6244.4166779999996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5052.344967</v>
      </c>
      <c r="AH8" s="18">
        <f>PLANEL_GerCrit_Trim_Resultado!AU113+PLANEL_GerCrit_Trim_Resultado!AU125+PLANEL_GerCrit_Trim_Resultado!AU137</f>
        <v>7494.4120190000003</v>
      </c>
      <c r="AI8" s="18">
        <f>PLANEL_GerCrit_Trim_Resultado!AV113+PLANEL_GerCrit_Trim_Resultado!AV125+PLANEL_GerCrit_Trim_Resultado!AV137</f>
        <v>6791.5821569999998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5162.1828230000001</v>
      </c>
      <c r="AL8" s="18">
        <f>PLANEL_GerCrit_Trim_Resultado!AY113+PLANEL_GerCrit_Trim_Resultado!AY125+PLANEL_GerCrit_Trim_Resultado!AY137</f>
        <v>8027.6387420000001</v>
      </c>
      <c r="AM8" s="18">
        <f>PLANEL_GerCrit_Trim_Resultado!AZ113+PLANEL_GerCrit_Trim_Resultado!AZ125+PLANEL_GerCrit_Trim_Resultado!AZ137</f>
        <v>7123.2919680000005</v>
      </c>
      <c r="AN8" s="18">
        <f>PLANEL_GerCrit_Trim_Resultado!BA113+PLANEL_GerCrit_Trim_Resultado!BA125+PLANEL_GerCrit_Trim_Resultado!BA137</f>
        <v>3928.2844230000001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8077.656774</v>
      </c>
      <c r="AQ8" s="18">
        <f>PLANEL_GerCrit_Trim_Resultado!BD113+PLANEL_GerCrit_Trim_Resultado!BD125+PLANEL_GerCrit_Trim_Resultado!BD137</f>
        <v>5518.4945790000002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5926.9300700000003</v>
      </c>
      <c r="AU8" s="18">
        <f>PLANEL_GerCrit_Trim_Resultado!BH113+PLANEL_GerCrit_Trim_Resultado!BH125+PLANEL_GerCrit_Trim_Resultado!BH137</f>
        <v>6061.6767049999999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6289.310778</v>
      </c>
      <c r="AY8" s="18">
        <f>PLANEL_GerCrit_Trim_Resultado!BL113+PLANEL_GerCrit_Trim_Resultado!BL125+PLANEL_GerCrit_Trim_Resultado!BL137</f>
        <v>6779.6671839999999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3843.8184120000001</v>
      </c>
      <c r="BB8" s="18">
        <f>PLANEL_GerCrit_Trim_Resultado!BO113+PLANEL_GerCrit_Trim_Resultado!BO125+PLANEL_GerCrit_Trim_Resultado!BO137</f>
        <v>7007.3012559999997</v>
      </c>
      <c r="BC8" s="18">
        <f>PLANEL_GerCrit_Trim_Resultado!BP113+PLANEL_GerCrit_Trim_Resultado!BP125+PLANEL_GerCrit_Trim_Resultado!BP137</f>
        <v>6614.9660119999999</v>
      </c>
      <c r="BD8" s="18">
        <f>PLANEL_GerCrit_Trim_Resultado!BQ113+PLANEL_GerCrit_Trim_Resultado!BQ125+PLANEL_GerCrit_Trim_Resultado!BQ137</f>
        <v>2231.7461509999998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6842.600085</v>
      </c>
      <c r="BG8" s="18">
        <f>PLANEL_GerCrit_Trim_Resultado!BT113+PLANEL_GerCrit_Trim_Resultado!BT125+PLANEL_GerCrit_Trim_Resultado!BT137</f>
        <v>6614.9660119999999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2758.697275</v>
      </c>
      <c r="BJ8" s="18">
        <f>PLANEL_GerCrit_Trim_Resultado!BW113+PLANEL_GerCrit_Trim_Resultado!BW125+PLANEL_GerCrit_Trim_Resultado!BW137</f>
        <v>6842.600085</v>
      </c>
      <c r="BK8" s="18">
        <f>PLANEL_GerCrit_Trim_Resultado!BX113+PLANEL_GerCrit_Trim_Resultado!BX125+PLANEL_GerCrit_Trim_Resultado!BX137</f>
        <v>6614.9660119999999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3072.0059070000002</v>
      </c>
      <c r="BN8" s="18">
        <f>PLANEL_GerCrit_Trim_Resultado!CA113+PLANEL_GerCrit_Trim_Resultado!CA125+PLANEL_GerCrit_Trim_Resultado!CA137</f>
        <v>6842.600085</v>
      </c>
      <c r="BO8" s="18">
        <f>PLANEL_GerCrit_Trim_Resultado!CB113+PLANEL_GerCrit_Trim_Resultado!CB125+PLANEL_GerCrit_Trim_Resultado!CB137</f>
        <v>5908.0483830000003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6196.2580630000002</v>
      </c>
      <c r="BS8" s="18">
        <f>PLANEL_GerCrit_Trim_Resultado!CF113+PLANEL_GerCrit_Trim_Resultado!CF125+PLANEL_GerCrit_Trim_Resultado!CF137</f>
        <v>6263.8145549999999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7027.0256010000003</v>
      </c>
      <c r="BW8" s="18">
        <f>PLANEL_GerCrit_Trim_Resultado!CJ113+PLANEL_GerCrit_Trim_Resultado!CJ125+PLANEL_GerCrit_Trim_Resultado!CJ137</f>
        <v>6950.731436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7713.9424820000004</v>
      </c>
      <c r="CA8" s="18">
        <f>PLANEL_GerCrit_Trim_Resultado!CN113+PLANEL_GerCrit_Trim_Resultado!CN125+PLANEL_GerCrit_Trim_Resultado!CN137</f>
        <v>6648.5086200000005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7265.8333239999993</v>
      </c>
      <c r="CE8" s="18">
        <f>PLANEL_GerCrit_Trim_Resultado!CR113+PLANEL_GerCrit_Trim_Resultado!CR125+PLANEL_GerCrit_Trim_Resultado!CR137</f>
        <v>7744.8551289999996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3294.6188819999998</v>
      </c>
      <c r="CH8" s="18">
        <f>PLANEL_GerCrit_Trim_Resultado!CU113+PLANEL_GerCrit_Trim_Resultado!CU125+PLANEL_GerCrit_Trim_Resultado!CU137</f>
        <v>7952.7502050000003</v>
      </c>
      <c r="CI8" s="18">
        <f>PLANEL_GerCrit_Trim_Resultado!CV113+PLANEL_GerCrit_Trim_Resultado!CV125+PLANEL_GerCrit_Trim_Resultado!CV137</f>
        <v>8022.3423819999998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8639.6670859999995</v>
      </c>
      <c r="CM8" s="18">
        <f>PLANEL_GerCrit_Trim_Resultado!CZ113+PLANEL_GerCrit_Trim_Resultado!CZ125+PLANEL_GerCrit_Trim_Resultado!CZ137</f>
        <v>7518.8694610000002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2726.3975768</v>
      </c>
      <c r="CP8" s="18">
        <f>PLANEL_GerCrit_Trim_Resultado!DC113+PLANEL_GerCrit_Trim_Resultado!DC125+PLANEL_GerCrit_Trim_Resultado!DC137</f>
        <v>8804.1487550000002</v>
      </c>
      <c r="CQ8" s="18">
        <f>PLANEL_GerCrit_Trim_Resultado!DD113+PLANEL_GerCrit_Trim_Resultado!DD125+PLANEL_GerCrit_Trim_Resultado!DD137</f>
        <v>8873.7409320000006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3080.9968288</v>
      </c>
      <c r="CT8" s="18">
        <f>PLANEL_GerCrit_Trim_Resultado!DG113+PLANEL_GerCrit_Trim_Resultado!DG125+PLANEL_GerCrit_Trim_Resultado!DG137</f>
        <v>9491.0656359999994</v>
      </c>
      <c r="CU8" s="18">
        <f>PLANEL_GerCrit_Trim_Resultado!DH113+PLANEL_GerCrit_Trim_Resultado!DH125+PLANEL_GerCrit_Trim_Resultado!DH137</f>
        <v>9534.5842130000001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10297.795259999999</v>
      </c>
      <c r="CY8" s="69">
        <f>PLANEL_GerCrit_Trim_Resultado!DL113+PLANEL_GerCrit_Trim_Resultado!DL125+PLANEL_GerCrit_Trim_Resultado!DL137</f>
        <v>9534.5842130000001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2181.8945518</v>
      </c>
      <c r="DB8" s="69">
        <f>PLANEL_GerCrit_Trim_Resultado!DO113+PLANEL_GerCrit_Trim_Resultado!DO125+PLANEL_GerCrit_Trim_Resultado!DO137</f>
        <v>9577.6590059999999</v>
      </c>
      <c r="DC8" s="18">
        <f>PLANEL_GerCrit_Trim_Resultado!DP113+PLANEL_GerCrit_Trim_Resultado!DP125+PLANEL_GerCrit_Trim_Resultado!DP137</f>
        <v>8361.6700639999999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1157.6452263000001</v>
      </c>
      <c r="DF8" s="18">
        <f>PLANEL_GerCrit_Trim_Resultado!DS113+PLANEL_GerCrit_Trim_Resultado!DS125+PLANEL_GerCrit_Trim_Resultado!DS137</f>
        <v>8978.9947680000005</v>
      </c>
      <c r="DG8" s="18">
        <f>PLANEL_GerCrit_Trim_Resultado!DT113+PLANEL_GerCrit_Trim_Resultado!DT125+PLANEL_GerCrit_Trim_Resultado!DT137</f>
        <v>8361.6700639999999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1664.5425112999999</v>
      </c>
      <c r="DJ8" s="18">
        <f>PLANEL_GerCrit_Trim_Resultado!DW113+PLANEL_GerCrit_Trim_Resultado!DW125+PLANEL_GerCrit_Trim_Resultado!DW137</f>
        <v>8845.575370999999</v>
      </c>
      <c r="DK8" s="18">
        <f>PLANEL_GerCrit_Trim_Resultado!DX113+PLANEL_GerCrit_Trim_Resultado!DX125+PLANEL_GerCrit_Trim_Resultado!DX137</f>
        <v>8361.6700639999999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736.74414179999997</v>
      </c>
      <c r="DN8" s="18">
        <f>PLANEL_GerCrit_Trim_Resultado!EA113+PLANEL_GerCrit_Trim_Resultado!EA125+PLANEL_GerCrit_Trim_Resultado!EA137</f>
        <v>8752.6454439999998</v>
      </c>
      <c r="DO8" s="18">
        <f>PLANEL_GerCrit_Trim_Resultado!EB113+PLANEL_GerCrit_Trim_Resultado!EB125+PLANEL_GerCrit_Trim_Resultado!EB137</f>
        <v>8361.6700639999999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1157.6452263000001</v>
      </c>
      <c r="DR8" s="18">
        <f>PLANEL_GerCrit_Trim_Resultado!EE113+PLANEL_GerCrit_Trim_Resultado!EE125+PLANEL_GerCrit_Trim_Resultado!EE137</f>
        <v>8978.9947680000005</v>
      </c>
      <c r="DS8" s="18">
        <f>PLANEL_GerCrit_Trim_Resultado!EF113+PLANEL_GerCrit_Trim_Resultado!EF125+PLANEL_GerCrit_Trim_Resultado!EF137</f>
        <v>8835.1441109999996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1952.4860329999999</v>
      </c>
      <c r="DV8" s="18">
        <f>PLANEL_GerCrit_Trim_Resultado!EI113+PLANEL_GerCrit_Trim_Resultado!EI125+PLANEL_GerCrit_Trim_Resultado!EI137</f>
        <v>8835.1441109999996</v>
      </c>
      <c r="DW8" s="18">
        <f>PLANEL_GerCrit_Trim_Resultado!EJ113+PLANEL_GerCrit_Trim_Resultado!EJ125+PLANEL_GerCrit_Trim_Resultado!EJ137</f>
        <v>8835.1441109999996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586.82730449999997</v>
      </c>
      <c r="DZ8" s="18">
        <f>PLANEL_GerCrit_Trim_Resultado!EM113+PLANEL_GerCrit_Trim_Resultado!EM125+PLANEL_GerCrit_Trim_Resultado!EM137</f>
        <v>8835.1441109999996</v>
      </c>
      <c r="EA8" s="18">
        <f>PLANEL_GerCrit_Trim_Resultado!EN113+PLANEL_GerCrit_Trim_Resultado!EN125+PLANEL_GerCrit_Trim_Resultado!EN137</f>
        <v>8835.1441109999996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2498.9077739999998</v>
      </c>
      <c r="ED8" s="18">
        <f>PLANEL_GerCrit_Trim_Resultado!EQ113+PLANEL_GerCrit_Trim_Resultado!EQ125+PLANEL_GerCrit_Trim_Resultado!EQ137</f>
        <v>8835.1441109999996</v>
      </c>
      <c r="EE8" s="18">
        <f>PLANEL_GerCrit_Trim_Resultado!ER113+PLANEL_GerCrit_Trim_Resultado!ER125+PLANEL_GerCrit_Trim_Resultado!ER137</f>
        <v>8835.1441109999996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3367.3521936700004</v>
      </c>
      <c r="EH8" s="18">
        <f>PLANEL_GerCrit_Trim_Resultado!EU113+PLANEL_GerCrit_Trim_Resultado!EU125+PLANEL_GerCrit_Trim_Resultado!EU137</f>
        <v>8835.1441109999996</v>
      </c>
      <c r="EI8" s="18">
        <f>PLANEL_GerCrit_Trim_Resultado!EV113+PLANEL_GerCrit_Trim_Resultado!EV125+PLANEL_GerCrit_Trim_Resultado!EV137</f>
        <v>8835.1441109999996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4691.6238309</v>
      </c>
      <c r="EL8" s="18">
        <f>PLANEL_GerCrit_Trim_Resultado!EY113+PLANEL_GerCrit_Trim_Resultado!EY125+PLANEL_GerCrit_Trim_Resultado!EY137</f>
        <v>8835.1441109999996</v>
      </c>
      <c r="EM8" s="18">
        <f>PLANEL_GerCrit_Trim_Resultado!EZ113+PLANEL_GerCrit_Trim_Resultado!EZ125+PLANEL_GerCrit_Trim_Resultado!EZ137</f>
        <v>8835.1441109999996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4767.1508589999994</v>
      </c>
      <c r="EP8" s="18">
        <f>PLANEL_GerCrit_Trim_Resultado!FC113+PLANEL_GerCrit_Trim_Resultado!FC125+PLANEL_GerCrit_Trim_Resultado!FC137</f>
        <v>8835.1441109999996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1174.11238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271.63865320000002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118.98228279999999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102.3958251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580.16782190000004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637.55692220000003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0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4086.3825000000002</v>
      </c>
      <c r="BH12" s="1">
        <f>PLANEL_GerCrit_Trim_Resultado!BU161</f>
        <v>3699.494702</v>
      </c>
      <c r="BI12" s="1">
        <f>PLANEL_GerCrit_Trim_Resultado!BV161</f>
        <v>4086.3825000000002</v>
      </c>
      <c r="BJ12" s="1">
        <f>PLANEL_GerCrit_Trim_Resultado!BW161</f>
        <v>4086.3825000000002</v>
      </c>
      <c r="BK12" s="1">
        <f>PLANEL_GerCrit_Trim_Resultado!BX161</f>
        <v>4086.3825000000002</v>
      </c>
      <c r="BL12" s="1">
        <f>PLANEL_GerCrit_Trim_Resultado!BY161</f>
        <v>3699.494702</v>
      </c>
      <c r="BM12" s="1">
        <f>PLANEL_GerCrit_Trim_Resultado!BZ161</f>
        <v>4086.3825000000002</v>
      </c>
      <c r="BN12" s="1">
        <f>PLANEL_GerCrit_Trim_Resultado!CA161</f>
        <v>4086.3825000000002</v>
      </c>
      <c r="BO12" s="1">
        <f>PLANEL_GerCrit_Trim_Resultado!CB161</f>
        <v>4086.3825000000002</v>
      </c>
      <c r="BP12" s="1">
        <f>PLANEL_GerCrit_Trim_Resultado!CC161</f>
        <v>3699.494702</v>
      </c>
      <c r="BQ12" s="1">
        <f>PLANEL_GerCrit_Trim_Resultado!CD161</f>
        <v>4086.3825000000002</v>
      </c>
      <c r="BR12" s="1">
        <f>PLANEL_GerCrit_Trim_Resultado!CE161</f>
        <v>4086.3825000000002</v>
      </c>
      <c r="BS12" s="1">
        <f>PLANEL_GerCrit_Trim_Resultado!CF161</f>
        <v>4086.3825000000002</v>
      </c>
      <c r="BT12" s="1">
        <f>PLANEL_GerCrit_Trim_Resultado!CG161</f>
        <v>3699.494702</v>
      </c>
      <c r="BU12" s="1">
        <f>PLANEL_GerCrit_Trim_Resultado!CH161</f>
        <v>4086.3825000000002</v>
      </c>
      <c r="BV12" s="1">
        <f>PLANEL_GerCrit_Trim_Resultado!CI161</f>
        <v>4086.3825000000002</v>
      </c>
      <c r="BW12" s="1">
        <f>PLANEL_GerCrit_Trim_Resultado!CJ161</f>
        <v>4086.3825000000002</v>
      </c>
      <c r="BX12" s="1">
        <f>PLANEL_GerCrit_Trim_Resultado!CK161</f>
        <v>3699.494702</v>
      </c>
      <c r="BY12" s="1">
        <f>PLANEL_GerCrit_Trim_Resultado!CL161</f>
        <v>4086.3825000000002</v>
      </c>
      <c r="BZ12" s="1">
        <f>PLANEL_GerCrit_Trim_Resultado!CM161</f>
        <v>4086.3825000000002</v>
      </c>
      <c r="CA12" s="1">
        <f>PLANEL_GerCrit_Trim_Resultado!CN161</f>
        <v>4086.3825000000002</v>
      </c>
      <c r="CB12" s="1">
        <f>PLANEL_GerCrit_Trim_Resultado!CO161</f>
        <v>3699.494702</v>
      </c>
      <c r="CC12" s="1">
        <f>PLANEL_GerCrit_Trim_Resultado!CP161</f>
        <v>4086.3825000000002</v>
      </c>
      <c r="CD12" s="1">
        <f>PLANEL_GerCrit_Trim_Resultado!CQ161</f>
        <v>4086.3825000000002</v>
      </c>
      <c r="CE12" s="1">
        <f>PLANEL_GerCrit_Trim_Resultado!CR161</f>
        <v>4086.3825000000002</v>
      </c>
      <c r="CF12" s="1">
        <f>PLANEL_GerCrit_Trim_Resultado!CS161</f>
        <v>3699.494702</v>
      </c>
      <c r="CG12" s="1">
        <f>PLANEL_GerCrit_Trim_Resultado!CT161</f>
        <v>4086.3825000000002</v>
      </c>
      <c r="CH12" s="1">
        <f>PLANEL_GerCrit_Trim_Resultado!CU161</f>
        <v>4086.3825000000002</v>
      </c>
      <c r="CI12" s="1">
        <f>PLANEL_GerCrit_Trim_Resultado!CV161</f>
        <v>4086.3825000000002</v>
      </c>
      <c r="CJ12" s="1">
        <f>PLANEL_GerCrit_Trim_Resultado!CW161</f>
        <v>3699.494702</v>
      </c>
      <c r="CK12" s="1">
        <f>PLANEL_GerCrit_Trim_Resultado!CX161</f>
        <v>4086.3825000000002</v>
      </c>
      <c r="CL12" s="1">
        <f>PLANEL_GerCrit_Trim_Resultado!CY161</f>
        <v>4086.3825000000002</v>
      </c>
      <c r="CM12" s="1">
        <f>PLANEL_GerCrit_Trim_Resultado!CZ161</f>
        <v>4086.3825000000002</v>
      </c>
      <c r="CN12" s="1">
        <f>PLANEL_GerCrit_Trim_Resultado!DA161</f>
        <v>3699.494702</v>
      </c>
      <c r="CO12" s="1">
        <f>PLANEL_GerCrit_Trim_Resultado!DB161</f>
        <v>4086.3825000000002</v>
      </c>
      <c r="CP12" s="1">
        <f>PLANEL_GerCrit_Trim_Resultado!DC161</f>
        <v>4086.3825000000002</v>
      </c>
      <c r="CQ12" s="1">
        <f>PLANEL_GerCrit_Trim_Resultado!DD161</f>
        <v>4086.3825000000002</v>
      </c>
      <c r="CR12" s="1">
        <f>PLANEL_GerCrit_Trim_Resultado!DE161</f>
        <v>3699.494702</v>
      </c>
      <c r="CS12" s="1">
        <f>PLANEL_GerCrit_Trim_Resultado!DF161</f>
        <v>4086.3825000000002</v>
      </c>
      <c r="CT12" s="1">
        <f>PLANEL_GerCrit_Trim_Resultado!DG161</f>
        <v>4086.3825000000002</v>
      </c>
      <c r="CU12" s="1">
        <f>PLANEL_GerCrit_Trim_Resultado!DH161</f>
        <v>4086.3825000000002</v>
      </c>
      <c r="CV12" s="1">
        <f>PLANEL_GerCrit_Trim_Resultado!DI161</f>
        <v>3699.494702</v>
      </c>
      <c r="CW12" s="1">
        <f>PLANEL_GerCrit_Trim_Resultado!DJ161</f>
        <v>4086.3825000000002</v>
      </c>
      <c r="CX12" s="1">
        <f>PLANEL_GerCrit_Trim_Resultado!DK161</f>
        <v>4086.3825000000002</v>
      </c>
      <c r="CY12" s="68">
        <f>PLANEL_GerCrit_Trim_Resultado!DL161</f>
        <v>4086.3825000000002</v>
      </c>
      <c r="CZ12" s="68">
        <f>PLANEL_GerCrit_Trim_Resultado!DM161</f>
        <v>3699.494702</v>
      </c>
      <c r="DA12" s="68">
        <f>PLANEL_GerCrit_Trim_Resultado!DN161</f>
        <v>4086.3825000000002</v>
      </c>
      <c r="DB12" s="68">
        <f>PLANEL_GerCrit_Trim_Resultado!DO161</f>
        <v>4086.3825000000002</v>
      </c>
      <c r="DC12" s="1">
        <f>PLANEL_GerCrit_Trim_Resultado!DP161</f>
        <v>4086.3825000000002</v>
      </c>
      <c r="DD12" s="1">
        <f>PLANEL_GerCrit_Trim_Resultado!DQ161</f>
        <v>3699.494702</v>
      </c>
      <c r="DE12" s="1">
        <f>PLANEL_GerCrit_Trim_Resultado!DR161</f>
        <v>4086.3825000000002</v>
      </c>
      <c r="DF12" s="1">
        <f>PLANEL_GerCrit_Trim_Resultado!DS161</f>
        <v>4086.3825000000002</v>
      </c>
      <c r="DG12" s="1">
        <f>PLANEL_GerCrit_Trim_Resultado!DT161</f>
        <v>4086.3825000000002</v>
      </c>
      <c r="DH12" s="1">
        <f>PLANEL_GerCrit_Trim_Resultado!DU161</f>
        <v>3699.494702</v>
      </c>
      <c r="DI12" s="1">
        <f>PLANEL_GerCrit_Trim_Resultado!DV161</f>
        <v>4086.3825000000002</v>
      </c>
      <c r="DJ12" s="1">
        <f>PLANEL_GerCrit_Trim_Resultado!DW161</f>
        <v>4086.3825000000002</v>
      </c>
      <c r="DK12" s="1">
        <f>PLANEL_GerCrit_Trim_Resultado!DX161</f>
        <v>4086.3825000000002</v>
      </c>
      <c r="DL12" s="1">
        <f>PLANEL_GerCrit_Trim_Resultado!DY161</f>
        <v>3699.494702</v>
      </c>
      <c r="DM12" s="1">
        <f>PLANEL_GerCrit_Trim_Resultado!DZ161</f>
        <v>4086.3825000000002</v>
      </c>
      <c r="DN12" s="1">
        <f>PLANEL_GerCrit_Trim_Resultado!EA161</f>
        <v>4086.3825000000002</v>
      </c>
      <c r="DO12" s="1">
        <f>PLANEL_GerCrit_Trim_Resultado!EB161</f>
        <v>4086.3825000000002</v>
      </c>
      <c r="DP12" s="1">
        <f>PLANEL_GerCrit_Trim_Resultado!EC161</f>
        <v>3699.494702</v>
      </c>
      <c r="DQ12" s="1">
        <f>PLANEL_GerCrit_Trim_Resultado!ED161</f>
        <v>4086.3825000000002</v>
      </c>
      <c r="DR12" s="1">
        <f>PLANEL_GerCrit_Trim_Resultado!EE161</f>
        <v>4086.3825000000002</v>
      </c>
      <c r="DS12" s="1">
        <f>PLANEL_GerCrit_Trim_Resultado!EF161</f>
        <v>4086.3825000000002</v>
      </c>
      <c r="DT12" s="1">
        <f>PLANEL_GerCrit_Trim_Resultado!EG161</f>
        <v>3699.494702</v>
      </c>
      <c r="DU12" s="1">
        <f>PLANEL_GerCrit_Trim_Resultado!EH161</f>
        <v>4086.3825000000002</v>
      </c>
      <c r="DV12" s="1">
        <f>PLANEL_GerCrit_Trim_Resultado!EI161</f>
        <v>4086.3825000000002</v>
      </c>
      <c r="DW12" s="1">
        <f>PLANEL_GerCrit_Trim_Resultado!EJ161</f>
        <v>4086.3825000000002</v>
      </c>
      <c r="DX12" s="1">
        <f>PLANEL_GerCrit_Trim_Resultado!EK161</f>
        <v>3699.494702</v>
      </c>
      <c r="DY12" s="1">
        <f>PLANEL_GerCrit_Trim_Resultado!EL161</f>
        <v>4086.3825000000002</v>
      </c>
      <c r="DZ12" s="1">
        <f>PLANEL_GerCrit_Trim_Resultado!EM161</f>
        <v>4086.3825000000002</v>
      </c>
      <c r="EA12" s="1">
        <f>PLANEL_GerCrit_Trim_Resultado!EN161</f>
        <v>4086.3825000000002</v>
      </c>
      <c r="EB12" s="1">
        <f>PLANEL_GerCrit_Trim_Resultado!EO161</f>
        <v>3699.494702</v>
      </c>
      <c r="EC12" s="1">
        <f>PLANEL_GerCrit_Trim_Resultado!EP161</f>
        <v>4086.3825000000002</v>
      </c>
      <c r="ED12" s="1">
        <f>PLANEL_GerCrit_Trim_Resultado!EQ161</f>
        <v>4086.3825000000002</v>
      </c>
      <c r="EE12" s="1">
        <f>PLANEL_GerCrit_Trim_Resultado!ER161</f>
        <v>4086.3825000000002</v>
      </c>
      <c r="EF12" s="1">
        <f>PLANEL_GerCrit_Trim_Resultado!ES161</f>
        <v>3699.494702</v>
      </c>
      <c r="EG12" s="1">
        <f>PLANEL_GerCrit_Trim_Resultado!ET161</f>
        <v>4086.3825000000002</v>
      </c>
      <c r="EH12" s="1">
        <f>PLANEL_GerCrit_Trim_Resultado!EU161</f>
        <v>4086.3825000000002</v>
      </c>
      <c r="EI12" s="1">
        <f>PLANEL_GerCrit_Trim_Resultado!EV161</f>
        <v>4086.3825000000002</v>
      </c>
      <c r="EJ12" s="1">
        <f>PLANEL_GerCrit_Trim_Resultado!EW161</f>
        <v>3699.494702</v>
      </c>
      <c r="EK12" s="1">
        <f>PLANEL_GerCrit_Trim_Resultado!EX161</f>
        <v>4086.3825000000002</v>
      </c>
      <c r="EL12" s="1">
        <f>PLANEL_GerCrit_Trim_Resultado!EY161</f>
        <v>4086.3825000000002</v>
      </c>
      <c r="EM12" s="1">
        <f>PLANEL_GerCrit_Trim_Resultado!EZ161</f>
        <v>4086.3825000000002</v>
      </c>
      <c r="EN12" s="1">
        <f>PLANEL_GerCrit_Trim_Resultado!FA161</f>
        <v>3699.494702</v>
      </c>
      <c r="EO12" s="1">
        <f>PLANEL_GerCrit_Trim_Resultado!FB161</f>
        <v>4086.3825000000002</v>
      </c>
      <c r="EP12" s="1">
        <f>PLANEL_GerCrit_Trim_Resultado!FC161</f>
        <v>4086.3825000000002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518.89948160000006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571.99793299999999</v>
      </c>
      <c r="AF15" s="22">
        <f>PLANEL_GerCrit_Trim_Resultado!AS17+PLANEL_GerCrit_Trim_Resultado!AS29</f>
        <v>5851.4456870000004</v>
      </c>
      <c r="AG15" s="22">
        <f>PLANEL_GerCrit_Trim_Resultado!AT17+PLANEL_GerCrit_Trim_Resultado!AT29</f>
        <v>8007.1188419999999</v>
      </c>
      <c r="AH15" s="22">
        <f>PLANEL_GerCrit_Trim_Resultado!AU17+PLANEL_GerCrit_Trim_Resultado!AU29</f>
        <v>5102.5716769999999</v>
      </c>
      <c r="AI15" s="22">
        <f>PLANEL_GerCrit_Trim_Resultado!AV17+PLANEL_GerCrit_Trim_Resultado!AV29</f>
        <v>571.99793299999999</v>
      </c>
      <c r="AJ15" s="22">
        <f>PLANEL_GerCrit_Trim_Resultado!AW17+PLANEL_GerCrit_Trim_Resultado!AW29</f>
        <v>5851.4456870000004</v>
      </c>
      <c r="AK15" s="22">
        <f>PLANEL_GerCrit_Trim_Resultado!AX17+PLANEL_GerCrit_Trim_Resultado!AX29</f>
        <v>8007.1188419999999</v>
      </c>
      <c r="AL15" s="22">
        <f>PLANEL_GerCrit_Trim_Resultado!AY17+PLANEL_GerCrit_Trim_Resultado!AY29</f>
        <v>5102.5716769999999</v>
      </c>
      <c r="AM15" s="22">
        <f>PLANEL_GerCrit_Trim_Resultado!AZ17+PLANEL_GerCrit_Trim_Resultado!AZ29</f>
        <v>279.94934369999999</v>
      </c>
      <c r="AN15" s="22">
        <f>PLANEL_GerCrit_Trim_Resultado!BA17+PLANEL_GerCrit_Trim_Resultado!BA29</f>
        <v>2863.8361880000002</v>
      </c>
      <c r="AO15" s="22">
        <f>PLANEL_GerCrit_Trim_Resultado!BB17+PLANEL_GerCrit_Trim_Resultado!BB29</f>
        <v>3918.8737150000002</v>
      </c>
      <c r="AP15" s="22">
        <f>PLANEL_GerCrit_Trim_Resultado!BC17+PLANEL_GerCrit_Trim_Resultado!BC29</f>
        <v>2497.3195000000001</v>
      </c>
      <c r="AQ15" s="22">
        <f>PLANEL_GerCrit_Trim_Resultado!BD17+PLANEL_GerCrit_Trim_Resultado!BD29</f>
        <v>279.94934369999999</v>
      </c>
      <c r="AR15" s="22">
        <f>PLANEL_GerCrit_Trim_Resultado!BE17+PLANEL_GerCrit_Trim_Resultado!BE29</f>
        <v>2863.8361880000002</v>
      </c>
      <c r="AS15" s="22">
        <f>PLANEL_GerCrit_Trim_Resultado!BF17+PLANEL_GerCrit_Trim_Resultado!BF29</f>
        <v>3918.8737150000002</v>
      </c>
      <c r="AT15" s="22">
        <f>PLANEL_GerCrit_Trim_Resultado!BG17+PLANEL_GerCrit_Trim_Resultado!BG29</f>
        <v>2497.3195000000001</v>
      </c>
      <c r="AU15" s="22">
        <f>PLANEL_GerCrit_Trim_Resultado!BH17+PLANEL_GerCrit_Trim_Resultado!BH29</f>
        <v>279.94934369999999</v>
      </c>
      <c r="AV15" s="22">
        <f>PLANEL_GerCrit_Trim_Resultado!BI17+PLANEL_GerCrit_Trim_Resultado!BI29</f>
        <v>2863.8361880000002</v>
      </c>
      <c r="AW15" s="22">
        <f>PLANEL_GerCrit_Trim_Resultado!BJ17+PLANEL_GerCrit_Trim_Resultado!BJ29</f>
        <v>3918.8737150000002</v>
      </c>
      <c r="AX15" s="22">
        <f>PLANEL_GerCrit_Trim_Resultado!BK17+PLANEL_GerCrit_Trim_Resultado!BK29</f>
        <v>2497.3195000000001</v>
      </c>
      <c r="AY15" s="22">
        <f>PLANEL_GerCrit_Trim_Resultado!BL17+PLANEL_GerCrit_Trim_Resultado!BL29</f>
        <v>288.52941779999998</v>
      </c>
      <c r="AZ15" s="22">
        <f>PLANEL_GerCrit_Trim_Resultado!BM17+PLANEL_GerCrit_Trim_Resultado!BM29</f>
        <v>2951.6089480000001</v>
      </c>
      <c r="BA15" s="22">
        <f>PLANEL_GerCrit_Trim_Resultado!BN17+PLANEL_GerCrit_Trim_Resultado!BN29</f>
        <v>4038.9819689999999</v>
      </c>
      <c r="BB15" s="22">
        <f>PLANEL_GerCrit_Trim_Resultado!BO17+PLANEL_GerCrit_Trim_Resultado!BO29</f>
        <v>2573.8590129999998</v>
      </c>
      <c r="BC15" s="22">
        <f>PLANEL_GerCrit_Trim_Resultado!BP17+PLANEL_GerCrit_Trim_Resultado!BP29</f>
        <v>377.88551610000002</v>
      </c>
      <c r="BD15" s="22">
        <f>PLANEL_GerCrit_Trim_Resultado!BQ17+PLANEL_GerCrit_Trim_Resultado!BQ29</f>
        <v>3865.7072790000002</v>
      </c>
      <c r="BE15" s="22">
        <f>PLANEL_GerCrit_Trim_Resultado!BR17+PLANEL_GerCrit_Trim_Resultado!BR29</f>
        <v>5289.8342130000001</v>
      </c>
      <c r="BF15" s="22">
        <f>PLANEL_GerCrit_Trim_Resultado!BS17+PLANEL_GerCrit_Trim_Resultado!BS29</f>
        <v>3370.970104</v>
      </c>
      <c r="BG15" s="22">
        <f>PLANEL_GerCrit_Trim_Resultado!BT17+PLANEL_GerCrit_Trim_Resultado!BT29</f>
        <v>560.831053</v>
      </c>
      <c r="BH15" s="22">
        <f>PLANEL_GerCrit_Trim_Resultado!BU17+PLANEL_GerCrit_Trim_Resultado!BU29</f>
        <v>5737.2103230000002</v>
      </c>
      <c r="BI15" s="22">
        <f>PLANEL_GerCrit_Trim_Resultado!BV17+PLANEL_GerCrit_Trim_Resultado!BV29</f>
        <v>7850.7991590000001</v>
      </c>
      <c r="BJ15" s="22">
        <f>PLANEL_GerCrit_Trim_Resultado!BW17+PLANEL_GerCrit_Trim_Resultado!BW29</f>
        <v>5002.9562720000004</v>
      </c>
      <c r="BK15" s="22">
        <f>PLANEL_GerCrit_Trim_Resultado!BX17+PLANEL_GerCrit_Trim_Resultado!BX29</f>
        <v>560.831053</v>
      </c>
      <c r="BL15" s="22">
        <f>PLANEL_GerCrit_Trim_Resultado!BY17+PLANEL_GerCrit_Trim_Resultado!BY29</f>
        <v>5737.2103230000002</v>
      </c>
      <c r="BM15" s="22">
        <f>PLANEL_GerCrit_Trim_Resultado!BZ17+PLANEL_GerCrit_Trim_Resultado!BZ29</f>
        <v>7850.7991590000001</v>
      </c>
      <c r="BN15" s="22">
        <f>PLANEL_GerCrit_Trim_Resultado!CA17+PLANEL_GerCrit_Trim_Resultado!CA29</f>
        <v>5002.9562720000004</v>
      </c>
      <c r="BO15" s="22">
        <f>PLANEL_GerCrit_Trim_Resultado!CB17+PLANEL_GerCrit_Trim_Resultado!CB29</f>
        <v>425.14069990000002</v>
      </c>
      <c r="BP15" s="22">
        <f>PLANEL_GerCrit_Trim_Resultado!CC17+PLANEL_GerCrit_Trim_Resultado!CC29</f>
        <v>4349.1201129999999</v>
      </c>
      <c r="BQ15" s="22">
        <f>PLANEL_GerCrit_Trim_Resultado!CD17+PLANEL_GerCrit_Trim_Resultado!CD29</f>
        <v>5951.3363810000001</v>
      </c>
      <c r="BR15" s="22">
        <f>PLANEL_GerCrit_Trim_Resultado!CE17+PLANEL_GerCrit_Trim_Resultado!CE29</f>
        <v>3792.5152680000001</v>
      </c>
      <c r="BS15" s="22">
        <f>PLANEL_GerCrit_Trim_Resultado!CF17+PLANEL_GerCrit_Trim_Resultado!CF29</f>
        <v>425.14069990000002</v>
      </c>
      <c r="BT15" s="22">
        <f>PLANEL_GerCrit_Trim_Resultado!CG17+PLANEL_GerCrit_Trim_Resultado!CG29</f>
        <v>4349.1201129999999</v>
      </c>
      <c r="BU15" s="22">
        <f>PLANEL_GerCrit_Trim_Resultado!CH17+PLANEL_GerCrit_Trim_Resultado!CH29</f>
        <v>5951.3363810000001</v>
      </c>
      <c r="BV15" s="22">
        <f>PLANEL_GerCrit_Trim_Resultado!CI17+PLANEL_GerCrit_Trim_Resultado!CI29</f>
        <v>3792.5152680000001</v>
      </c>
      <c r="BW15" s="22">
        <f>PLANEL_GerCrit_Trim_Resultado!CJ17+PLANEL_GerCrit_Trim_Resultado!CJ29</f>
        <v>425.14069990000002</v>
      </c>
      <c r="BX15" s="22">
        <f>PLANEL_GerCrit_Trim_Resultado!CK17+PLANEL_GerCrit_Trim_Resultado!CK29</f>
        <v>4349.1201129999999</v>
      </c>
      <c r="BY15" s="22">
        <f>PLANEL_GerCrit_Trim_Resultado!CL17+PLANEL_GerCrit_Trim_Resultado!CL29</f>
        <v>5951.3363810000001</v>
      </c>
      <c r="BZ15" s="22">
        <f>PLANEL_GerCrit_Trim_Resultado!CM17+PLANEL_GerCrit_Trim_Resultado!CM29</f>
        <v>3792.5152680000001</v>
      </c>
      <c r="CA15" s="22">
        <f>PLANEL_GerCrit_Trim_Resultado!CN17+PLANEL_GerCrit_Trim_Resultado!CN29</f>
        <v>425.14069990000002</v>
      </c>
      <c r="CB15" s="22">
        <f>PLANEL_GerCrit_Trim_Resultado!CO17+PLANEL_GerCrit_Trim_Resultado!CO29</f>
        <v>4349.1201129999999</v>
      </c>
      <c r="CC15" s="22">
        <f>PLANEL_GerCrit_Trim_Resultado!CP17+PLANEL_GerCrit_Trim_Resultado!CP29</f>
        <v>5951.3363810000001</v>
      </c>
      <c r="CD15" s="22">
        <f>PLANEL_GerCrit_Trim_Resultado!CQ17+PLANEL_GerCrit_Trim_Resultado!CQ29</f>
        <v>3792.5152680000001</v>
      </c>
      <c r="CE15" s="22">
        <f>PLANEL_GerCrit_Trim_Resultado!CR17+PLANEL_GerCrit_Trim_Resultado!CR29</f>
        <v>425.14069990000002</v>
      </c>
      <c r="CF15" s="22">
        <f>PLANEL_GerCrit_Trim_Resultado!CS17+PLANEL_GerCrit_Trim_Resultado!CS29</f>
        <v>4349.1201129999999</v>
      </c>
      <c r="CG15" s="22">
        <f>PLANEL_GerCrit_Trim_Resultado!CT17+PLANEL_GerCrit_Trim_Resultado!CT29</f>
        <v>5951.3363810000001</v>
      </c>
      <c r="CH15" s="22">
        <f>PLANEL_GerCrit_Trim_Resultado!CU17+PLANEL_GerCrit_Trim_Resultado!CU29</f>
        <v>3792.5152680000001</v>
      </c>
      <c r="CI15" s="22">
        <f>PLANEL_GerCrit_Trim_Resultado!CV17+PLANEL_GerCrit_Trim_Resultado!CV29</f>
        <v>380.02740290000003</v>
      </c>
      <c r="CJ15" s="22">
        <f>PLANEL_GerCrit_Trim_Resultado!CW17+PLANEL_GerCrit_Trim_Resultado!CW29</f>
        <v>3887.6184330000001</v>
      </c>
      <c r="CK15" s="22">
        <f>PLANEL_GerCrit_Trim_Resultado!CX17+PLANEL_GerCrit_Trim_Resultado!CX29</f>
        <v>5319.817438</v>
      </c>
      <c r="CL15" s="22">
        <f>PLANEL_GerCrit_Trim_Resultado!CY17+PLANEL_GerCrit_Trim_Resultado!CY29</f>
        <v>3390.077045</v>
      </c>
      <c r="CM15" s="22">
        <f>PLANEL_GerCrit_Trim_Resultado!CZ17+PLANEL_GerCrit_Trim_Resultado!CZ29</f>
        <v>380.02740290000003</v>
      </c>
      <c r="CN15" s="22">
        <f>PLANEL_GerCrit_Trim_Resultado!DA17+PLANEL_GerCrit_Trim_Resultado!DA29</f>
        <v>3887.6184330000001</v>
      </c>
      <c r="CO15" s="22">
        <f>PLANEL_GerCrit_Trim_Resultado!DB17+PLANEL_GerCrit_Trim_Resultado!DB29</f>
        <v>5319.817438</v>
      </c>
      <c r="CP15" s="22">
        <f>PLANEL_GerCrit_Trim_Resultado!DC17+PLANEL_GerCrit_Trim_Resultado!DC29</f>
        <v>3390.077045</v>
      </c>
      <c r="CQ15" s="22">
        <f>PLANEL_GerCrit_Trim_Resultado!DD17+PLANEL_GerCrit_Trim_Resultado!DD29</f>
        <v>380.02740290000003</v>
      </c>
      <c r="CR15" s="22">
        <f>PLANEL_GerCrit_Trim_Resultado!DE17+PLANEL_GerCrit_Trim_Resultado!DE29</f>
        <v>3887.6184330000001</v>
      </c>
      <c r="CS15" s="22">
        <f>PLANEL_GerCrit_Trim_Resultado!DF17+PLANEL_GerCrit_Trim_Resultado!DF29</f>
        <v>5319.817438</v>
      </c>
      <c r="CT15" s="22">
        <f>PLANEL_GerCrit_Trim_Resultado!DG17+PLANEL_GerCrit_Trim_Resultado!DG29</f>
        <v>3390.077045</v>
      </c>
      <c r="CU15" s="22">
        <f>PLANEL_GerCrit_Trim_Resultado!DH17+PLANEL_GerCrit_Trim_Resultado!DH29</f>
        <v>380.02740290000003</v>
      </c>
      <c r="CV15" s="22">
        <f>PLANEL_GerCrit_Trim_Resultado!DI17+PLANEL_GerCrit_Trim_Resultado!DI29</f>
        <v>3887.6184330000001</v>
      </c>
      <c r="CW15" s="22">
        <f>PLANEL_GerCrit_Trim_Resultado!DJ17+PLANEL_GerCrit_Trim_Resultado!DJ29</f>
        <v>5319.817438</v>
      </c>
      <c r="CX15" s="22">
        <f>PLANEL_GerCrit_Trim_Resultado!DK17+PLANEL_GerCrit_Trim_Resultado!DK29</f>
        <v>3390.077045</v>
      </c>
      <c r="CY15" s="71">
        <f>PLANEL_GerCrit_Trim_Resultado!DL17+PLANEL_GerCrit_Trim_Resultado!DL29</f>
        <v>380.02740290000003</v>
      </c>
      <c r="CZ15" s="71">
        <f>PLANEL_GerCrit_Trim_Resultado!DM17+PLANEL_GerCrit_Trim_Resultado!DM29</f>
        <v>3887.6184330000001</v>
      </c>
      <c r="DA15" s="71">
        <f>PLANEL_GerCrit_Trim_Resultado!DN17+PLANEL_GerCrit_Trim_Resultado!DN29</f>
        <v>5319.817438</v>
      </c>
      <c r="DB15" s="71">
        <f>PLANEL_GerCrit_Trim_Resultado!DO17+PLANEL_GerCrit_Trim_Resultado!DO29</f>
        <v>3390.077045</v>
      </c>
      <c r="DC15" s="22">
        <f>PLANEL_GerCrit_Trim_Resultado!DP17+PLANEL_GerCrit_Trim_Resultado!DP29</f>
        <v>380.02740290000003</v>
      </c>
      <c r="DD15" s="22">
        <f>PLANEL_GerCrit_Trim_Resultado!DQ17+PLANEL_GerCrit_Trim_Resultado!DQ29</f>
        <v>3887.6184330000001</v>
      </c>
      <c r="DE15" s="22">
        <f>PLANEL_GerCrit_Trim_Resultado!DR17+PLANEL_GerCrit_Trim_Resultado!DR29</f>
        <v>5319.817438</v>
      </c>
      <c r="DF15" s="22">
        <f>PLANEL_GerCrit_Trim_Resultado!DS17+PLANEL_GerCrit_Trim_Resultado!DS29</f>
        <v>3390.077045</v>
      </c>
      <c r="DG15" s="22">
        <f>PLANEL_GerCrit_Trim_Resultado!DT17+PLANEL_GerCrit_Trim_Resultado!DT29</f>
        <v>380.02740290000003</v>
      </c>
      <c r="DH15" s="22">
        <f>PLANEL_GerCrit_Trim_Resultado!DU17+PLANEL_GerCrit_Trim_Resultado!DU29</f>
        <v>3887.6184330000001</v>
      </c>
      <c r="DI15" s="22">
        <f>PLANEL_GerCrit_Trim_Resultado!DV17+PLANEL_GerCrit_Trim_Resultado!DV29</f>
        <v>5319.817438</v>
      </c>
      <c r="DJ15" s="22">
        <f>PLANEL_GerCrit_Trim_Resultado!DW17+PLANEL_GerCrit_Trim_Resultado!DW29</f>
        <v>3390.077045</v>
      </c>
      <c r="DK15" s="22">
        <f>PLANEL_GerCrit_Trim_Resultado!DX17+PLANEL_GerCrit_Trim_Resultado!DX29</f>
        <v>380.02740290000003</v>
      </c>
      <c r="DL15" s="22">
        <f>PLANEL_GerCrit_Trim_Resultado!DY17+PLANEL_GerCrit_Trim_Resultado!DY29</f>
        <v>3887.6184330000001</v>
      </c>
      <c r="DM15" s="22">
        <f>PLANEL_GerCrit_Trim_Resultado!DZ17+PLANEL_GerCrit_Trim_Resultado!DZ29</f>
        <v>5319.817438</v>
      </c>
      <c r="DN15" s="22">
        <f>PLANEL_GerCrit_Trim_Resultado!EA17+PLANEL_GerCrit_Trim_Resultado!EA29</f>
        <v>3390.077045</v>
      </c>
      <c r="DO15" s="22">
        <f>PLANEL_GerCrit_Trim_Resultado!EB17+PLANEL_GerCrit_Trim_Resultado!EB29</f>
        <v>380.02740290000003</v>
      </c>
      <c r="DP15" s="22">
        <f>PLANEL_GerCrit_Trim_Resultado!EC17+PLANEL_GerCrit_Trim_Resultado!EC29</f>
        <v>3887.6184330000001</v>
      </c>
      <c r="DQ15" s="22">
        <f>PLANEL_GerCrit_Trim_Resultado!ED17+PLANEL_GerCrit_Trim_Resultado!ED29</f>
        <v>5319.817438</v>
      </c>
      <c r="DR15" s="22">
        <f>PLANEL_GerCrit_Trim_Resultado!EE17+PLANEL_GerCrit_Trim_Resultado!EE29</f>
        <v>3390.077045</v>
      </c>
      <c r="DS15" s="22">
        <f>PLANEL_GerCrit_Trim_Resultado!EF17+PLANEL_GerCrit_Trim_Resultado!EF29</f>
        <v>380.02740290000003</v>
      </c>
      <c r="DT15" s="22">
        <f>PLANEL_GerCrit_Trim_Resultado!EG17+PLANEL_GerCrit_Trim_Resultado!EG29</f>
        <v>3887.6184330000001</v>
      </c>
      <c r="DU15" s="22">
        <f>PLANEL_GerCrit_Trim_Resultado!EH17+PLANEL_GerCrit_Trim_Resultado!EH29</f>
        <v>5319.817438</v>
      </c>
      <c r="DV15" s="22">
        <f>PLANEL_GerCrit_Trim_Resultado!EI17+PLANEL_GerCrit_Trim_Resultado!EI29</f>
        <v>3390.077045</v>
      </c>
      <c r="DW15" s="22">
        <f>PLANEL_GerCrit_Trim_Resultado!EJ17+PLANEL_GerCrit_Trim_Resultado!EJ29</f>
        <v>380.02740290000003</v>
      </c>
      <c r="DX15" s="22">
        <f>PLANEL_GerCrit_Trim_Resultado!EK17+PLANEL_GerCrit_Trim_Resultado!EK29</f>
        <v>3887.6184330000001</v>
      </c>
      <c r="DY15" s="22">
        <f>PLANEL_GerCrit_Trim_Resultado!EL17+PLANEL_GerCrit_Trim_Resultado!EL29</f>
        <v>5319.817438</v>
      </c>
      <c r="DZ15" s="22">
        <f>PLANEL_GerCrit_Trim_Resultado!EM17+PLANEL_GerCrit_Trim_Resultado!EM29</f>
        <v>3390.077045</v>
      </c>
      <c r="EA15" s="22">
        <f>PLANEL_GerCrit_Trim_Resultado!EN17+PLANEL_GerCrit_Trim_Resultado!EN29</f>
        <v>380.02740290000003</v>
      </c>
      <c r="EB15" s="22">
        <f>PLANEL_GerCrit_Trim_Resultado!EO17+PLANEL_GerCrit_Trim_Resultado!EO29</f>
        <v>3887.6184330000001</v>
      </c>
      <c r="EC15" s="22">
        <f>PLANEL_GerCrit_Trim_Resultado!EP17+PLANEL_GerCrit_Trim_Resultado!EP29</f>
        <v>5319.817438</v>
      </c>
      <c r="ED15" s="22">
        <f>PLANEL_GerCrit_Trim_Resultado!EQ17+PLANEL_GerCrit_Trim_Resultado!EQ29</f>
        <v>3390.077045</v>
      </c>
      <c r="EE15" s="22">
        <f>PLANEL_GerCrit_Trim_Resultado!ER17+PLANEL_GerCrit_Trim_Resultado!ER29</f>
        <v>380.02740290000003</v>
      </c>
      <c r="EF15" s="22">
        <f>PLANEL_GerCrit_Trim_Resultado!ES17+PLANEL_GerCrit_Trim_Resultado!ES29</f>
        <v>3887.6184330000001</v>
      </c>
      <c r="EG15" s="22">
        <f>PLANEL_GerCrit_Trim_Resultado!ET17+PLANEL_GerCrit_Trim_Resultado!ET29</f>
        <v>5319.817438</v>
      </c>
      <c r="EH15" s="22">
        <f>PLANEL_GerCrit_Trim_Resultado!EU17+PLANEL_GerCrit_Trim_Resultado!EU29</f>
        <v>3390.077045</v>
      </c>
      <c r="EI15" s="22">
        <f>PLANEL_GerCrit_Trim_Resultado!EV17+PLANEL_GerCrit_Trim_Resultado!EV29</f>
        <v>380.02740290000003</v>
      </c>
      <c r="EJ15" s="22">
        <f>PLANEL_GerCrit_Trim_Resultado!EW17+PLANEL_GerCrit_Trim_Resultado!EW29</f>
        <v>3887.6184330000001</v>
      </c>
      <c r="EK15" s="22">
        <f>PLANEL_GerCrit_Trim_Resultado!EX17+PLANEL_GerCrit_Trim_Resultado!EX29</f>
        <v>5319.817438</v>
      </c>
      <c r="EL15" s="22">
        <f>PLANEL_GerCrit_Trim_Resultado!EY17+PLANEL_GerCrit_Trim_Resultado!EY29</f>
        <v>3390.077045</v>
      </c>
      <c r="EM15" s="22">
        <f>PLANEL_GerCrit_Trim_Resultado!EZ17+PLANEL_GerCrit_Trim_Resultado!EZ29</f>
        <v>380.02740290000003</v>
      </c>
      <c r="EN15" s="22">
        <f>PLANEL_GerCrit_Trim_Resultado!FA17+PLANEL_GerCrit_Trim_Resultado!FA29</f>
        <v>3887.6184330000001</v>
      </c>
      <c r="EO15" s="22">
        <f>PLANEL_GerCrit_Trim_Resultado!FB17+PLANEL_GerCrit_Trim_Resultado!FB29</f>
        <v>5319.817438</v>
      </c>
      <c r="EP15" s="22">
        <f>PLANEL_GerCrit_Trim_Resultado!FC17+PLANEL_GerCrit_Trim_Resultado!FC29</f>
        <v>3390.077045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318.66108919999999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473.4654792</v>
      </c>
      <c r="Q16" s="22">
        <f>PLANEL_GerCrit_Trim_Resultado!AD377</f>
        <v>364.75660920000001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625.26135920000002</v>
      </c>
      <c r="U16" s="22">
        <f>PLANEL_GerCrit_Trim_Resultado!AH377</f>
        <v>596.60785920000001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6195.9314151000008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7355.9600050999998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9690.0107043000007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8059.6891593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8302.3992609000015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9922.0208361999994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13079.508966199999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10836.396774500001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9238.3873129000003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11062.2244622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14585.598830200001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12070.199206500001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12158.418654000001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14619.748800199999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19284.885982100001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15919.669552200001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12932.360262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15562.5503942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20530.228382100002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16939.865308199998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14598.419265799999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17605.268472200001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23233.885770699999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19147.094680400001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14623.740230799998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17636.305223899999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23274.908036200002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19180.579250300001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14588.9621768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17594.064066899999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23218.785510199999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19134.457281300001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15305.704764499998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18467.513226499999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24371.667341200002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20078.527092300003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15851.763908200001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19136.062730100002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25255.129308299998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20800.127894600002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16658.855610999999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20143.212252100002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26595.215923899996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21884.0054428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18218.5842663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22061.506195100003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29130.719093699998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23949.370116999999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20551.887581199997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24925.568198100002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32918.584041800001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27039.029144699998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23062.090783699998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28031.337443600001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37037.980851100001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30385.3539275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25821.510606199998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31396.991414600001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41483.530389299995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34024.4034426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28195.629534299998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34314.834167000001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45336.527290400001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37163.589598099999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29032.953667299997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35334.959073999999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46683.713236399999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38267.085763099996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29357.9668313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35760.162103900002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47239.240493599995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38701.651777300001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34458.913078099999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41977.075193099998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55447.712864200003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45423.438457299999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36030.043602999998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43891.144026000002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57975.615610000001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47494.148388999994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37236.524527000001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45360.857150000003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59916.953099999999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49084.509609999994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38452.85946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46842.574250000005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61874.146580000001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50687.860199999996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39695.248507999997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48356.030000000006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63873.263500000001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52325.55485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41258.561357999999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50260.42929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66388.775989999995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54386.285429999996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42701.234467999995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52017.867440000002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68710.168179999993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56287.990890000001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44788.529417999998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54560.572200000002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72068.815499999997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59039.425139999992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46607.830397999998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56776.811570000005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74996.236170000004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61437.59461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47808.665848000004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58239.647490000003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76928.489579999994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63020.514079999994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48210.611527999994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58729.290410000001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77575.256720000005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63550.351559999996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8326.7424879999999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8270.877375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8078.6635100000003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8270.877375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9529.1261130000003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9465.1940630000008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9245.2244699999992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9465.1940630000008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10778.38042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10706.06698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10457.259700000001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10706.06698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10778.38042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10706.06698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10457.259700000001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10706.06698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10778.38042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10706.06698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10457.259700000001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10706.06698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62145.410164251996</v>
      </c>
      <c r="D25" s="28">
        <f t="shared" ref="D25:BO25" si="0">SUM(D4:D24)</f>
        <v>64077.706689147999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64242.572200748</v>
      </c>
      <c r="I25" s="28">
        <f t="shared" si="0"/>
        <v>64484.49942408401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65659.0053568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66462.733515400003</v>
      </c>
      <c r="Q25" s="28">
        <f t="shared" si="0"/>
        <v>66706.3633003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71336.51096140001</v>
      </c>
      <c r="U25" s="28">
        <f t="shared" si="0"/>
        <v>71606.291755100014</v>
      </c>
      <c r="V25" s="28">
        <f t="shared" si="0"/>
        <v>73824.949909799994</v>
      </c>
      <c r="W25" s="28">
        <f t="shared" si="0"/>
        <v>79651.358798199988</v>
      </c>
      <c r="X25" s="28">
        <f t="shared" si="0"/>
        <v>74922.007477100007</v>
      </c>
      <c r="Y25" s="28">
        <f t="shared" si="0"/>
        <v>75213.357731800003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78604.092792099997</v>
      </c>
      <c r="AC25" s="28">
        <f t="shared" si="0"/>
        <v>78918.597976399993</v>
      </c>
      <c r="AD25" s="28">
        <f t="shared" si="0"/>
        <v>81343.342328650004</v>
      </c>
      <c r="AE25" s="28">
        <f t="shared" si="0"/>
        <v>86965.199082599967</v>
      </c>
      <c r="AF25" s="28">
        <f t="shared" si="0"/>
        <v>81817.23909599999</v>
      </c>
      <c r="AG25" s="28">
        <f t="shared" si="0"/>
        <v>82142.162094300002</v>
      </c>
      <c r="AH25" s="28">
        <f t="shared" si="0"/>
        <v>83909.954629539992</v>
      </c>
      <c r="AI25" s="28">
        <f t="shared" si="0"/>
        <v>89688.25430739997</v>
      </c>
      <c r="AJ25" s="28">
        <f t="shared" si="0"/>
        <v>85161.568306099987</v>
      </c>
      <c r="AK25" s="28">
        <f t="shared" si="0"/>
        <v>85496.786759399998</v>
      </c>
      <c r="AL25" s="28">
        <f t="shared" si="0"/>
        <v>87079.025141589984</v>
      </c>
      <c r="AM25" s="28">
        <f t="shared" si="0"/>
        <v>92238.504991099995</v>
      </c>
      <c r="AN25" s="28">
        <f t="shared" si="0"/>
        <v>85662.198528099994</v>
      </c>
      <c r="AO25" s="28">
        <f t="shared" si="0"/>
        <v>84949.260287500001</v>
      </c>
      <c r="AP25" s="28">
        <f t="shared" si="0"/>
        <v>86934.340246499996</v>
      </c>
      <c r="AQ25" s="28">
        <f t="shared" si="0"/>
        <v>93357.593549199999</v>
      </c>
      <c r="AR25" s="28">
        <f t="shared" si="0"/>
        <v>89157.369867100002</v>
      </c>
      <c r="AS25" s="28">
        <f t="shared" si="0"/>
        <v>88455.385528199986</v>
      </c>
      <c r="AT25" s="28">
        <f t="shared" si="0"/>
        <v>87331.54395180002</v>
      </c>
      <c r="AU25" s="28">
        <f t="shared" si="0"/>
        <v>96349.054443200002</v>
      </c>
      <c r="AV25" s="28">
        <f t="shared" si="0"/>
        <v>92167.556483099994</v>
      </c>
      <c r="AW25" s="28">
        <f t="shared" si="0"/>
        <v>91473.971236500001</v>
      </c>
      <c r="AX25" s="28">
        <f t="shared" si="0"/>
        <v>89379.568899299993</v>
      </c>
      <c r="AY25" s="28">
        <f t="shared" si="0"/>
        <v>98756.738000099998</v>
      </c>
      <c r="AZ25" s="28">
        <f t="shared" si="0"/>
        <v>94986.48659109998</v>
      </c>
      <c r="BA25" s="28">
        <f t="shared" si="0"/>
        <v>94302.882713300001</v>
      </c>
      <c r="BB25" s="28">
        <f t="shared" si="0"/>
        <v>92305.348596199983</v>
      </c>
      <c r="BC25" s="28">
        <f t="shared" si="0"/>
        <v>101274.6682514</v>
      </c>
      <c r="BD25" s="28">
        <f t="shared" si="0"/>
        <v>97912.32718779998</v>
      </c>
      <c r="BE25" s="28">
        <f t="shared" si="0"/>
        <v>97239.684843800002</v>
      </c>
      <c r="BF25" s="28">
        <f t="shared" si="0"/>
        <v>95173.383997299999</v>
      </c>
      <c r="BG25" s="28">
        <f t="shared" si="0"/>
        <v>103528.74976160002</v>
      </c>
      <c r="BH25" s="28">
        <f t="shared" si="0"/>
        <v>100923.47592269999</v>
      </c>
      <c r="BI25" s="28">
        <f t="shared" si="0"/>
        <v>100263.27669110001</v>
      </c>
      <c r="BJ25" s="28">
        <f t="shared" si="0"/>
        <v>98297.806195500001</v>
      </c>
      <c r="BK25" s="28">
        <f t="shared" si="0"/>
        <v>107749.50835930002</v>
      </c>
      <c r="BL25" s="28">
        <f t="shared" si="0"/>
        <v>104034.5838813</v>
      </c>
      <c r="BM25" s="28">
        <f t="shared" si="0"/>
        <v>103388.77079349999</v>
      </c>
      <c r="BN25" s="28">
        <f t="shared" si="0"/>
        <v>101524.81420650001</v>
      </c>
      <c r="BO25" s="28">
        <f t="shared" si="0"/>
        <v>110023.76919190001</v>
      </c>
      <c r="BP25" s="28">
        <f t="shared" ref="BP25:EA25" si="1">SUM(BP4:BP24)</f>
        <v>105853.96009990001</v>
      </c>
      <c r="BQ25" s="28">
        <f t="shared" si="1"/>
        <v>102423.4787348</v>
      </c>
      <c r="BR25" s="28">
        <f t="shared" si="1"/>
        <v>100164.66487379999</v>
      </c>
      <c r="BS25" s="28">
        <f t="shared" si="1"/>
        <v>113306.78281270002</v>
      </c>
      <c r="BT25" s="28">
        <f t="shared" si="1"/>
        <v>109174.73163889999</v>
      </c>
      <c r="BU25" s="28">
        <f t="shared" si="1"/>
        <v>105321.38229679999</v>
      </c>
      <c r="BV25" s="28">
        <f t="shared" si="1"/>
        <v>103417.61805</v>
      </c>
      <c r="BW25" s="28">
        <f t="shared" si="1"/>
        <v>117087.44964900002</v>
      </c>
      <c r="BX25" s="28">
        <f t="shared" si="1"/>
        <v>112496.5114449</v>
      </c>
      <c r="BY25" s="28">
        <f t="shared" si="1"/>
        <v>108745.9774016</v>
      </c>
      <c r="BZ25" s="28">
        <f t="shared" si="1"/>
        <v>106670.09143520001</v>
      </c>
      <c r="CA25" s="28">
        <f t="shared" si="1"/>
        <v>120165.53382790001</v>
      </c>
      <c r="CB25" s="28">
        <f t="shared" si="1"/>
        <v>115917.64411390001</v>
      </c>
      <c r="CC25" s="28">
        <f t="shared" si="1"/>
        <v>112287.7005277</v>
      </c>
      <c r="CD25" s="28">
        <f t="shared" si="1"/>
        <v>109689.31725490003</v>
      </c>
      <c r="CE25" s="28">
        <f t="shared" si="1"/>
        <v>125073.9511725</v>
      </c>
      <c r="CF25" s="28">
        <f t="shared" si="1"/>
        <v>119458.62437810001</v>
      </c>
      <c r="CG25" s="28">
        <f t="shared" si="1"/>
        <v>116714.15691970001</v>
      </c>
      <c r="CH25" s="28">
        <f t="shared" si="1"/>
        <v>114279.08556230001</v>
      </c>
      <c r="CI25" s="28">
        <f t="shared" si="1"/>
        <v>129351.683361</v>
      </c>
      <c r="CJ25" s="28">
        <f t="shared" si="1"/>
        <v>122790.31385960002</v>
      </c>
      <c r="CK25" s="28">
        <f t="shared" si="1"/>
        <v>120539.17450089999</v>
      </c>
      <c r="CL25" s="28">
        <f t="shared" si="1"/>
        <v>118803.31796540001</v>
      </c>
      <c r="CM25" s="28">
        <f t="shared" si="1"/>
        <v>132856.61100809998</v>
      </c>
      <c r="CN25" s="28">
        <f t="shared" si="1"/>
        <v>126480.8258775</v>
      </c>
      <c r="CO25" s="28">
        <f t="shared" si="1"/>
        <v>124834.2803408</v>
      </c>
      <c r="CP25" s="28">
        <f t="shared" si="1"/>
        <v>122786.7488799</v>
      </c>
      <c r="CQ25" s="28">
        <f t="shared" si="1"/>
        <v>135596.47365480001</v>
      </c>
      <c r="CR25" s="28">
        <f t="shared" si="1"/>
        <v>130262.2108318</v>
      </c>
      <c r="CS25" s="28">
        <f t="shared" si="1"/>
        <v>126645.97467699999</v>
      </c>
      <c r="CT25" s="28">
        <f t="shared" si="1"/>
        <v>124737.99593789999</v>
      </c>
      <c r="CU25" s="28">
        <f t="shared" si="1"/>
        <v>137279.9939802</v>
      </c>
      <c r="CV25" s="28">
        <f t="shared" si="1"/>
        <v>133863.96705469998</v>
      </c>
      <c r="CW25" s="28">
        <f t="shared" si="1"/>
        <v>129540.78567339999</v>
      </c>
      <c r="CX25" s="28">
        <f t="shared" si="1"/>
        <v>126189.42208130001</v>
      </c>
      <c r="CY25" s="76">
        <f t="shared" si="1"/>
        <v>143651.19878599999</v>
      </c>
      <c r="CZ25" s="76">
        <f t="shared" si="1"/>
        <v>137436.14066269997</v>
      </c>
      <c r="DA25" s="76">
        <f t="shared" si="1"/>
        <v>135281.23964499999</v>
      </c>
      <c r="DB25" s="76">
        <f t="shared" si="1"/>
        <v>133452.62559029998</v>
      </c>
      <c r="DC25" s="28">
        <f t="shared" si="1"/>
        <v>145225.71359990002</v>
      </c>
      <c r="DD25" s="28">
        <f t="shared" si="1"/>
        <v>140588.3446631</v>
      </c>
      <c r="DE25" s="28">
        <f t="shared" si="1"/>
        <v>137922.0430873</v>
      </c>
      <c r="DF25" s="28">
        <f t="shared" si="1"/>
        <v>136093.07779600003</v>
      </c>
      <c r="DG25" s="28">
        <f t="shared" si="1"/>
        <v>147614.30340990002</v>
      </c>
      <c r="DH25" s="28">
        <f t="shared" si="1"/>
        <v>143749.3063651</v>
      </c>
      <c r="DI25" s="28">
        <f t="shared" si="1"/>
        <v>141514.0970793</v>
      </c>
      <c r="DJ25" s="28">
        <f t="shared" si="1"/>
        <v>138724.19759500001</v>
      </c>
      <c r="DK25" s="28">
        <f t="shared" si="1"/>
        <v>150008.96254290003</v>
      </c>
      <c r="DL25" s="28">
        <f t="shared" si="1"/>
        <v>146920.97156009998</v>
      </c>
      <c r="DM25" s="28">
        <f t="shared" si="1"/>
        <v>143683.61440980001</v>
      </c>
      <c r="DN25" s="28">
        <f t="shared" si="1"/>
        <v>141405.03693999999</v>
      </c>
      <c r="DO25" s="28">
        <f t="shared" si="1"/>
        <v>152448.56191990001</v>
      </c>
      <c r="DP25" s="28">
        <f t="shared" si="1"/>
        <v>150152.1996081</v>
      </c>
      <c r="DQ25" s="28">
        <f t="shared" si="1"/>
        <v>147262.01175629999</v>
      </c>
      <c r="DR25" s="28">
        <f t="shared" si="1"/>
        <v>144458.259016</v>
      </c>
      <c r="DS25" s="28">
        <f t="shared" si="1"/>
        <v>155382.60211469998</v>
      </c>
      <c r="DT25" s="28">
        <f t="shared" si="1"/>
        <v>153447.60548779997</v>
      </c>
      <c r="DU25" s="28">
        <f t="shared" si="1"/>
        <v>151424.96525780001</v>
      </c>
      <c r="DV25" s="28">
        <f t="shared" si="1"/>
        <v>147260.20762280002</v>
      </c>
      <c r="DW25" s="28">
        <f t="shared" si="1"/>
        <v>158212.09192100001</v>
      </c>
      <c r="DX25" s="28">
        <f t="shared" si="1"/>
        <v>156622.43985910001</v>
      </c>
      <c r="DY25" s="28">
        <f t="shared" si="1"/>
        <v>153260.87116360001</v>
      </c>
      <c r="DZ25" s="28">
        <f t="shared" si="1"/>
        <v>150123.96909410003</v>
      </c>
      <c r="EA25" s="28">
        <f t="shared" si="1"/>
        <v>161658.07482600003</v>
      </c>
      <c r="EB25" s="28">
        <f t="shared" ref="EB25:EP25" si="2">SUM(EB4:EB24)</f>
        <v>159905.9974471</v>
      </c>
      <c r="EC25" s="28">
        <f t="shared" si="2"/>
        <v>157332.18321010002</v>
      </c>
      <c r="ED25" s="28">
        <f t="shared" si="2"/>
        <v>154159.5367621</v>
      </c>
      <c r="EE25" s="28">
        <f t="shared" si="2"/>
        <v>164726.63011300002</v>
      </c>
      <c r="EF25" s="28">
        <f t="shared" si="2"/>
        <v>162790.29555809998</v>
      </c>
      <c r="EG25" s="28">
        <f t="shared" si="2"/>
        <v>160058.65615977001</v>
      </c>
      <c r="EH25" s="28">
        <f t="shared" si="2"/>
        <v>157798.5791491</v>
      </c>
      <c r="EI25" s="28">
        <f t="shared" si="2"/>
        <v>167840.25955300001</v>
      </c>
      <c r="EJ25" s="28">
        <f t="shared" si="2"/>
        <v>165606.96781609999</v>
      </c>
      <c r="EK25" s="28">
        <f t="shared" si="2"/>
        <v>162824.61011000001</v>
      </c>
      <c r="EL25" s="28">
        <f t="shared" si="2"/>
        <v>160239.3696791</v>
      </c>
      <c r="EM25" s="28">
        <f t="shared" si="2"/>
        <v>170990.67797300001</v>
      </c>
      <c r="EN25" s="28">
        <f t="shared" si="2"/>
        <v>169121.93332409998</v>
      </c>
      <c r="EO25" s="28">
        <f t="shared" si="2"/>
        <v>164729.62260810001</v>
      </c>
      <c r="EP25" s="28">
        <f t="shared" si="2"/>
        <v>161942.41010909999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0.45870285100959823</v>
      </c>
      <c r="D30" s="47">
        <f>IF(PLANEL_Pot_Trim!D4&lt;&gt;0,D4/PLANEL_Pot_Trim!D4,0)</f>
        <v>0.43357437417990441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0.50222309615134053</v>
      </c>
      <c r="I30" s="47">
        <f>IF(PLANEL_Pot_Trim!I4&lt;&gt;0,I4/PLANEL_Pot_Trim!I4,0)</f>
        <v>0.47682558083505205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0.48506151945409232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0.44089696714891796</v>
      </c>
      <c r="Q30" s="47">
        <f>IF(PLANEL_Pot_Trim!Q4&lt;&gt;0,Q4/PLANEL_Pot_Trim!Q4,0)</f>
        <v>0.41192675451923216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0.45805579905894345</v>
      </c>
      <c r="U30" s="47">
        <f>IF(PLANEL_Pot_Trim!U4&lt;&gt;0,U4/PLANEL_Pot_Trim!U4,0)</f>
        <v>0.42713360693817343</v>
      </c>
      <c r="V30" s="47">
        <f>IF(PLANEL_Pot_Trim!V4&lt;&gt;0,V4/PLANEL_Pot_Trim!V4,0)</f>
        <v>0.43589477558249812</v>
      </c>
      <c r="W30" s="47">
        <f>IF(PLANEL_Pot_Trim!W4&lt;&gt;0,W4/PLANEL_Pot_Trim!W4,0)</f>
        <v>0.55590914883227516</v>
      </c>
      <c r="X30" s="47">
        <f>IF(PLANEL_Pot_Trim!X4&lt;&gt;0,X4/PLANEL_Pot_Trim!X4,0)</f>
        <v>0.46696971397105064</v>
      </c>
      <c r="Y30" s="47">
        <f>IF(PLANEL_Pot_Trim!Y4&lt;&gt;0,Y4/PLANEL_Pot_Trim!Y4,0)</f>
        <v>0.43746874350215281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0.48806925879263169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0.49707666520736166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0.50317290786626112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0.52030021374606505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0.52567121796715977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0.52877300680764827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0.55493568915557256</v>
      </c>
      <c r="AZ30" s="47">
        <f>IF(PLANEL_Pot_Trim!AZ4&lt;&gt;0,AZ4/PLANEL_Pot_Trim!AZ4,0)</f>
        <v>0.53488686229210036</v>
      </c>
      <c r="BA30" s="47">
        <f>IF(PLANEL_Pot_Trim!BA4&lt;&gt;0,BA4/PLANEL_Pot_Trim!BA4,0)</f>
        <v>0.45306419940901876</v>
      </c>
      <c r="BB30" s="47">
        <f>IF(PLANEL_Pot_Trim!BB4&lt;&gt;0,BB4/PLANEL_Pot_Trim!BB4,0)</f>
        <v>0.439883360355935</v>
      </c>
      <c r="BC30" s="47">
        <f>IF(PLANEL_Pot_Trim!BC4&lt;&gt;0,BC4/PLANEL_Pot_Trim!BC4,0)</f>
        <v>0.5576623983211324</v>
      </c>
      <c r="BD30" s="47">
        <f>IF(PLANEL_Pot_Trim!BD4&lt;&gt;0,BD4/PLANEL_Pot_Trim!BD4,0)</f>
        <v>0.53420555912252776</v>
      </c>
      <c r="BE30" s="47">
        <f>IF(PLANEL_Pot_Trim!BE4&lt;&gt;0,BE4/PLANEL_Pot_Trim!BE4,0)</f>
        <v>0.45662514470384469</v>
      </c>
      <c r="BF30" s="47">
        <f>IF(PLANEL_Pot_Trim!BF4&lt;&gt;0,BF4/PLANEL_Pot_Trim!BF4,0)</f>
        <v>0.44499927851299592</v>
      </c>
      <c r="BG30" s="47">
        <f>IF(PLANEL_Pot_Trim!BG4&lt;&gt;0,BG4/PLANEL_Pot_Trim!BG4,0)</f>
        <v>0.55916390085054268</v>
      </c>
      <c r="BH30" s="47">
        <f>IF(PLANEL_Pot_Trim!BH4&lt;&gt;0,BH4/PLANEL_Pot_Trim!BH4,0)</f>
        <v>0.52790287433384009</v>
      </c>
      <c r="BI30" s="47">
        <f>IF(PLANEL_Pot_Trim!BI4&lt;&gt;0,BI4/PLANEL_Pot_Trim!BI4,0)</f>
        <v>0.45902068196005097</v>
      </c>
      <c r="BJ30" s="47">
        <f>IF(PLANEL_Pot_Trim!BJ4&lt;&gt;0,BJ4/PLANEL_Pot_Trim!BJ4,0)</f>
        <v>0.4450730091517649</v>
      </c>
      <c r="BK30" s="47">
        <f>IF(PLANEL_Pot_Trim!BK4&lt;&gt;0,BK4/PLANEL_Pot_Trim!BK4,0)</f>
        <v>0.56629071411686549</v>
      </c>
      <c r="BL30" s="47">
        <f>IF(PLANEL_Pot_Trim!BL4&lt;&gt;0,BL4/PLANEL_Pot_Trim!BL4,0)</f>
        <v>0.52954214309690706</v>
      </c>
      <c r="BM30" s="47">
        <f>IF(PLANEL_Pot_Trim!BM4&lt;&gt;0,BM4/PLANEL_Pot_Trim!BM4,0)</f>
        <v>0.45218779956578231</v>
      </c>
      <c r="BN30" s="47">
        <f>IF(PLANEL_Pot_Trim!BN4&lt;&gt;0,BN4/PLANEL_Pot_Trim!BN4,0)</f>
        <v>0.44654975212985054</v>
      </c>
      <c r="BO30" s="47">
        <f>IF(PLANEL_Pot_Trim!BO4&lt;&gt;0,BO4/PLANEL_Pot_Trim!BO4,0)</f>
        <v>0.57515883218644726</v>
      </c>
      <c r="BP30" s="47">
        <f>IF(PLANEL_Pot_Trim!BP4&lt;&gt;0,BP4/PLANEL_Pot_Trim!BP4,0)</f>
        <v>0.52990796614811098</v>
      </c>
      <c r="BQ30" s="47">
        <f>IF(PLANEL_Pot_Trim!BQ4&lt;&gt;0,BQ4/PLANEL_Pot_Trim!BQ4,0)</f>
        <v>0.43851584916932485</v>
      </c>
      <c r="BR30" s="47">
        <f>IF(PLANEL_Pot_Trim!BR4&lt;&gt;0,BR4/PLANEL_Pot_Trim!BR4,0)</f>
        <v>0.43912523769917028</v>
      </c>
      <c r="BS30" s="47">
        <f>IF(PLANEL_Pot_Trim!BS4&lt;&gt;0,BS4/PLANEL_Pot_Trim!BS4,0)</f>
        <v>0.57836717454779007</v>
      </c>
      <c r="BT30" s="47">
        <f>IF(PLANEL_Pot_Trim!BT4&lt;&gt;0,BT4/PLANEL_Pot_Trim!BT4,0)</f>
        <v>0.5363287353103513</v>
      </c>
      <c r="BU30" s="47">
        <f>IF(PLANEL_Pot_Trim!BU4&lt;&gt;0,BU4/PLANEL_Pot_Trim!BU4,0)</f>
        <v>0.43660149578334345</v>
      </c>
      <c r="BV30" s="47">
        <f>IF(PLANEL_Pot_Trim!BV4&lt;&gt;0,BV4/PLANEL_Pot_Trim!BV4,0)</f>
        <v>0.43941320607279377</v>
      </c>
      <c r="BW30" s="47">
        <f>IF(PLANEL_Pot_Trim!BW4&lt;&gt;0,BW4/PLANEL_Pot_Trim!BW4,0)</f>
        <v>0.58167575350608758</v>
      </c>
      <c r="BX30" s="47">
        <f>IF(PLANEL_Pot_Trim!BX4&lt;&gt;0,BX4/PLANEL_Pot_Trim!BX4,0)</f>
        <v>0.53998522832323981</v>
      </c>
      <c r="BY30" s="47">
        <f>IF(PLANEL_Pot_Trim!BY4&lt;&gt;0,BY4/PLANEL_Pot_Trim!BY4,0)</f>
        <v>0.433203415613373</v>
      </c>
      <c r="BZ30" s="47">
        <f>IF(PLANEL_Pot_Trim!BZ4&lt;&gt;0,BZ4/PLANEL_Pot_Trim!BZ4,0)</f>
        <v>0.43687123600248479</v>
      </c>
      <c r="CA30" s="47">
        <f>IF(PLANEL_Pot_Trim!CA4&lt;&gt;0,CA4/PLANEL_Pot_Trim!CA4,0)</f>
        <v>0.58338117748897766</v>
      </c>
      <c r="CB30" s="47">
        <f>IF(PLANEL_Pot_Trim!CB4&lt;&gt;0,CB4/PLANEL_Pot_Trim!CB4,0)</f>
        <v>0.54048034519942012</v>
      </c>
      <c r="CC30" s="47">
        <f>IF(PLANEL_Pot_Trim!CC4&lt;&gt;0,CC4/PLANEL_Pot_Trim!CC4,0)</f>
        <v>0.4303859152717327</v>
      </c>
      <c r="CD30" s="47">
        <f>IF(PLANEL_Pot_Trim!CD4&lt;&gt;0,CD4/PLANEL_Pot_Trim!CD4,0)</f>
        <v>0.43507932076813177</v>
      </c>
      <c r="CE30" s="47">
        <f>IF(PLANEL_Pot_Trim!CE4&lt;&gt;0,CE4/PLANEL_Pot_Trim!CE4,0)</f>
        <v>0.58605297717620575</v>
      </c>
      <c r="CF30" s="47">
        <f>IF(PLANEL_Pot_Trim!CF4&lt;&gt;0,CF4/PLANEL_Pot_Trim!CF4,0)</f>
        <v>0.53684993710787821</v>
      </c>
      <c r="CG30" s="47">
        <f>IF(PLANEL_Pot_Trim!CG4&lt;&gt;0,CG4/PLANEL_Pot_Trim!CG4,0)</f>
        <v>0.42750449702811577</v>
      </c>
      <c r="CH30" s="47">
        <f>IF(PLANEL_Pot_Trim!CH4&lt;&gt;0,CH4/PLANEL_Pot_Trim!CH4,0)</f>
        <v>0.43399816121325568</v>
      </c>
      <c r="CI30" s="47">
        <f>IF(PLANEL_Pot_Trim!CI4&lt;&gt;0,CI4/PLANEL_Pot_Trim!CI4,0)</f>
        <v>0.58821393667626043</v>
      </c>
      <c r="CJ30" s="47">
        <f>IF(PLANEL_Pot_Trim!CJ4&lt;&gt;0,CJ4/PLANEL_Pot_Trim!CJ4,0)</f>
        <v>0.53803008576613176</v>
      </c>
      <c r="CK30" s="47">
        <f>IF(PLANEL_Pot_Trim!CK4&lt;&gt;0,CK4/PLANEL_Pot_Trim!CK4,0)</f>
        <v>0.426015026722038</v>
      </c>
      <c r="CL30" s="47">
        <f>IF(PLANEL_Pot_Trim!CL4&lt;&gt;0,CL4/PLANEL_Pot_Trim!CL4,0)</f>
        <v>0.43303770557486498</v>
      </c>
      <c r="CM30" s="47">
        <f>IF(PLANEL_Pot_Trim!CM4&lt;&gt;0,CM4/PLANEL_Pot_Trim!CM4,0)</f>
        <v>0.59101172303911853</v>
      </c>
      <c r="CN30" s="47">
        <f>IF(PLANEL_Pot_Trim!CN4&lt;&gt;0,CN4/PLANEL_Pot_Trim!CN4,0)</f>
        <v>0.53290742712028849</v>
      </c>
      <c r="CO30" s="47">
        <f>IF(PLANEL_Pot_Trim!CO4&lt;&gt;0,CO4/PLANEL_Pot_Trim!CO4,0)</f>
        <v>0.42312829723076978</v>
      </c>
      <c r="CP30" s="47">
        <f>IF(PLANEL_Pot_Trim!CP4&lt;&gt;0,CP4/PLANEL_Pot_Trim!CP4,0)</f>
        <v>0.43131706876178028</v>
      </c>
      <c r="CQ30" s="47">
        <f>IF(PLANEL_Pot_Trim!CQ4&lt;&gt;0,CQ4/PLANEL_Pot_Trim!CQ4,0)</f>
        <v>0.59235825074609261</v>
      </c>
      <c r="CR30" s="47">
        <f>IF(PLANEL_Pot_Trim!CR4&lt;&gt;0,CR4/PLANEL_Pot_Trim!CR4,0)</f>
        <v>0.54951572793130188</v>
      </c>
      <c r="CS30" s="47">
        <f>IF(PLANEL_Pot_Trim!CS4&lt;&gt;0,CS4/PLANEL_Pot_Trim!CS4,0)</f>
        <v>0.42230237430005357</v>
      </c>
      <c r="CT30" s="47">
        <f>IF(PLANEL_Pot_Trim!CT4&lt;&gt;0,CT4/PLANEL_Pot_Trim!CT4,0)</f>
        <v>0.43108852759189936</v>
      </c>
      <c r="CU30" s="47">
        <f>IF(PLANEL_Pot_Trim!CU4&lt;&gt;0,CU4/PLANEL_Pot_Trim!CU4,0)</f>
        <v>0.59366355208692656</v>
      </c>
      <c r="CV30" s="47">
        <f>IF(PLANEL_Pot_Trim!CV4&lt;&gt;0,CV4/PLANEL_Pot_Trim!CV4,0)</f>
        <v>0.56874909128534679</v>
      </c>
      <c r="CW30" s="47">
        <f>IF(PLANEL_Pot_Trim!CW4&lt;&gt;0,CW4/PLANEL_Pot_Trim!CW4,0)</f>
        <v>0.42081880147065198</v>
      </c>
      <c r="CX30" s="47">
        <f>IF(PLANEL_Pot_Trim!CX4&lt;&gt;0,CX4/PLANEL_Pot_Trim!CX4,0)</f>
        <v>0.43043313772924985</v>
      </c>
      <c r="CY30" s="77">
        <f>IF(PLANEL_Pot_Trim!CY4&lt;&gt;0,CY4/PLANEL_Pot_Trim!CY4,0)</f>
        <v>0.59366355208692656</v>
      </c>
      <c r="CZ30" s="77">
        <f>IF(PLANEL_Pot_Trim!CZ4&lt;&gt;0,CZ4/PLANEL_Pot_Trim!CZ4,0)</f>
        <v>0.54100368507623464</v>
      </c>
      <c r="DA30" s="77">
        <f>IF(PLANEL_Pot_Trim!DA4&lt;&gt;0,DA4/PLANEL_Pot_Trim!DA4,0)</f>
        <v>0.41656293268790212</v>
      </c>
      <c r="DB30" s="77">
        <f>IF(PLANEL_Pot_Trim!DB4&lt;&gt;0,DB4/PLANEL_Pot_Trim!DB4,0)</f>
        <v>0.43043313772924985</v>
      </c>
      <c r="DC30" s="47">
        <f>IF(PLANEL_Pot_Trim!DC4&lt;&gt;0,DC4/PLANEL_Pot_Trim!DC4,0)</f>
        <v>0.59366355208692656</v>
      </c>
      <c r="DD30" s="47">
        <f>IF(PLANEL_Pot_Trim!DD4&lt;&gt;0,DD4/PLANEL_Pot_Trim!DD4,0)</f>
        <v>0.54567233978152785</v>
      </c>
      <c r="DE30" s="47">
        <f>IF(PLANEL_Pot_Trim!DE4&lt;&gt;0,DE4/PLANEL_Pot_Trim!DE4,0)</f>
        <v>0.41653379665345369</v>
      </c>
      <c r="DF30" s="47">
        <f>IF(PLANEL_Pot_Trim!DF4&lt;&gt;0,DF4/PLANEL_Pot_Trim!DF4,0)</f>
        <v>0.43043313772924985</v>
      </c>
      <c r="DG30" s="47">
        <f>IF(PLANEL_Pot_Trim!DG4&lt;&gt;0,DG4/PLANEL_Pot_Trim!DG4,0)</f>
        <v>0.59366355208692656</v>
      </c>
      <c r="DH30" s="47">
        <f>IF(PLANEL_Pot_Trim!DH4&lt;&gt;0,DH4/PLANEL_Pot_Trim!DH4,0)</f>
        <v>0.54935698361742569</v>
      </c>
      <c r="DI30" s="47">
        <f>IF(PLANEL_Pot_Trim!DI4&lt;&gt;0,DI4/PLANEL_Pot_Trim!DI4,0)</f>
        <v>0.41651198817639895</v>
      </c>
      <c r="DJ30" s="47">
        <f>IF(PLANEL_Pot_Trim!DJ4&lt;&gt;0,DJ4/PLANEL_Pot_Trim!DJ4,0)</f>
        <v>0.43043313772924985</v>
      </c>
      <c r="DK30" s="47">
        <f>IF(PLANEL_Pot_Trim!DK4&lt;&gt;0,DK4/PLANEL_Pot_Trim!DK4,0)</f>
        <v>0.59366355208692656</v>
      </c>
      <c r="DL30" s="47">
        <f>IF(PLANEL_Pot_Trim!DL4&lt;&gt;0,DL4/PLANEL_Pot_Trim!DL4,0)</f>
        <v>0.55366069761608727</v>
      </c>
      <c r="DM30" s="47">
        <f>IF(PLANEL_Pot_Trim!DM4&lt;&gt;0,DM4/PLANEL_Pot_Trim!DM4,0)</f>
        <v>0.41649000166951078</v>
      </c>
      <c r="DN30" s="47">
        <f>IF(PLANEL_Pot_Trim!DN4&lt;&gt;0,DN4/PLANEL_Pot_Trim!DN4,0)</f>
        <v>0.43043313772924985</v>
      </c>
      <c r="DO30" s="47">
        <f>IF(PLANEL_Pot_Trim!DO4&lt;&gt;0,DO4/PLANEL_Pot_Trim!DO4,0)</f>
        <v>0.59366355208692656</v>
      </c>
      <c r="DP30" s="47">
        <f>IF(PLANEL_Pot_Trim!DP4&lt;&gt;0,DP4/PLANEL_Pot_Trim!DP4,0)</f>
        <v>0.55746147669636814</v>
      </c>
      <c r="DQ30" s="47">
        <f>IF(PLANEL_Pot_Trim!DQ4&lt;&gt;0,DQ4/PLANEL_Pot_Trim!DQ4,0)</f>
        <v>0.41646754413275244</v>
      </c>
      <c r="DR30" s="47">
        <f>IF(PLANEL_Pot_Trim!DR4&lt;&gt;0,DR4/PLANEL_Pot_Trim!DR4,0)</f>
        <v>0.43043313772924985</v>
      </c>
      <c r="DS30" s="47">
        <f>IF(PLANEL_Pot_Trim!DS4&lt;&gt;0,DS4/PLANEL_Pot_Trim!DS4,0)</f>
        <v>0.5936773732099887</v>
      </c>
      <c r="DT30" s="47">
        <f>IF(PLANEL_Pot_Trim!DT4&lt;&gt;0,DT4/PLANEL_Pot_Trim!DT4,0)</f>
        <v>0.56029635246242304</v>
      </c>
      <c r="DU30" s="47">
        <f>IF(PLANEL_Pot_Trim!DU4&lt;&gt;0,DU4/PLANEL_Pot_Trim!DU4,0)</f>
        <v>0.41643078631992669</v>
      </c>
      <c r="DV30" s="47">
        <f>IF(PLANEL_Pot_Trim!DV4&lt;&gt;0,DV4/PLANEL_Pot_Trim!DV4,0)</f>
        <v>0.43042708848214922</v>
      </c>
      <c r="DW30" s="47">
        <f>IF(PLANEL_Pot_Trim!DW4&lt;&gt;0,DW4/PLANEL_Pot_Trim!DW4,0)</f>
        <v>0.59496369425873563</v>
      </c>
      <c r="DX30" s="47">
        <f>IF(PLANEL_Pot_Trim!DX4&lt;&gt;0,DX4/PLANEL_Pot_Trim!DX4,0)</f>
        <v>0.56205241680534657</v>
      </c>
      <c r="DY30" s="47">
        <f>IF(PLANEL_Pot_Trim!DY4&lt;&gt;0,DY4/PLANEL_Pot_Trim!DY4,0)</f>
        <v>0.41544723443644899</v>
      </c>
      <c r="DZ30" s="47">
        <f>IF(PLANEL_Pot_Trim!DZ4&lt;&gt;0,DZ4/PLANEL_Pot_Trim!DZ4,0)</f>
        <v>0.42976670568596131</v>
      </c>
      <c r="EA30" s="47">
        <f>IF(PLANEL_Pot_Trim!EA4&lt;&gt;0,EA4/PLANEL_Pot_Trim!EA4,0)</f>
        <v>0.59514228128561153</v>
      </c>
      <c r="EB30" s="47">
        <f>IF(PLANEL_Pot_Trim!EB4&lt;&gt;0,EB4/PLANEL_Pot_Trim!EB4,0)</f>
        <v>0.55798537852372665</v>
      </c>
      <c r="EC30" s="47">
        <f>IF(PLANEL_Pot_Trim!EC4&lt;&gt;0,EC4/PLANEL_Pot_Trim!EC4,0)</f>
        <v>0.39853114173279941</v>
      </c>
      <c r="ED30" s="47">
        <f>IF(PLANEL_Pot_Trim!ED4&lt;&gt;0,ED4/PLANEL_Pot_Trim!ED4,0)</f>
        <v>0.42973301697285887</v>
      </c>
      <c r="EE30" s="47">
        <f>IF(PLANEL_Pot_Trim!EE4&lt;&gt;0,EE4/PLANEL_Pot_Trim!EE4,0)</f>
        <v>0.59514228128561153</v>
      </c>
      <c r="EF30" s="47">
        <f>IF(PLANEL_Pot_Trim!EF4&lt;&gt;0,EF4/PLANEL_Pot_Trim!EF4,0)</f>
        <v>0.55427917284402906</v>
      </c>
      <c r="EG30" s="47">
        <f>IF(PLANEL_Pot_Trim!EG4&lt;&gt;0,EG4/PLANEL_Pot_Trim!EG4,0)</f>
        <v>0.38245528994177247</v>
      </c>
      <c r="EH30" s="47">
        <f>IF(PLANEL_Pot_Trim!EH4&lt;&gt;0,EH4/PLANEL_Pot_Trim!EH4,0)</f>
        <v>0.42973301697285887</v>
      </c>
      <c r="EI30" s="47">
        <f>IF(PLANEL_Pot_Trim!EI4&lt;&gt;0,EI4/PLANEL_Pot_Trim!EI4,0)</f>
        <v>0.59815456952808888</v>
      </c>
      <c r="EJ30" s="47">
        <f>IF(PLANEL_Pot_Trim!EJ4&lt;&gt;0,EJ4/PLANEL_Pot_Trim!EJ4,0)</f>
        <v>0.56171406144371872</v>
      </c>
      <c r="EK30" s="47">
        <f>IF(PLANEL_Pot_Trim!EK4&lt;&gt;0,EK4/PLANEL_Pot_Trim!EK4,0)</f>
        <v>0.37286753330226541</v>
      </c>
      <c r="EL30" s="47">
        <f>IF(PLANEL_Pot_Trim!EL4&lt;&gt;0,EL4/PLANEL_Pot_Trim!EL4,0)</f>
        <v>0.42828415060070718</v>
      </c>
      <c r="EM30" s="47">
        <f>IF(PLANEL_Pot_Trim!EM4&lt;&gt;0,EM4/PLANEL_Pot_Trim!EM4,0)</f>
        <v>0.60192210387110578</v>
      </c>
      <c r="EN30" s="47">
        <f>IF(PLANEL_Pot_Trim!EN4&lt;&gt;0,EN4/PLANEL_Pot_Trim!EN4,0)</f>
        <v>0.56053335561896767</v>
      </c>
      <c r="EO30" s="47">
        <f>IF(PLANEL_Pot_Trim!EO4&lt;&gt;0,EO4/PLANEL_Pot_Trim!EO4,0)</f>
        <v>0.37163258524292581</v>
      </c>
      <c r="EP30" s="47">
        <f>IF(PLANEL_Pot_Trim!EP4&lt;&gt;0,EP4/PLANEL_Pot_Trim!EP4,0)</f>
        <v>0.42561419605832779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0.52702123006893808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0.52808445465025011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0.53195703910772518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0.53367718759368321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0.54199261123192033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0.4758196732598961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0.53169894899045189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0.5352923422650766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0.5352923422650766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0.53606391614889448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0.50784725191087832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0.53077173317770199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0.52526371776584424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0.5193025124605839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0.53316952376079196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0.49424047842313962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0.52490457220340891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0.53340242763702939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0.53618611342131606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0.53083964034714004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0.53043004046638498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0.44045463515674932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0.53340242763702939</v>
      </c>
      <c r="EG31" s="47">
        <f>IF(PLANEL_Pot_Trim!EG5&lt;&gt;0,EG5/PLANEL_Pot_Trim!EG5,0)</f>
        <v>0.44045463515674932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0.46566529883586688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6.0510625933309307E-3</v>
      </c>
      <c r="AH33" s="48">
        <f>IF(PLANEL_Pot_Trim!AH7&lt;&gt;0,AH7/PLANEL_Pot_Trim!AH7,0)</f>
        <v>0.17159320639100784</v>
      </c>
      <c r="AI33" s="48">
        <f>IF(PLANEL_Pot_Trim!AI7&lt;&gt;0,AI7/PLANEL_Pot_Trim!AI7,0)</f>
        <v>4.6429483938708438E-2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0.1497867494881904</v>
      </c>
      <c r="AM33" s="48">
        <f>IF(PLANEL_Pot_Trim!AM7&lt;&gt;0,AM7/PLANEL_Pot_Trim!AM7,0)</f>
        <v>4.3074338815713084E-2</v>
      </c>
      <c r="AN33" s="48">
        <f>IF(PLANEL_Pot_Trim!AN7&lt;&gt;0,AN7/PLANEL_Pot_Trim!AN7,0)</f>
        <v>0</v>
      </c>
      <c r="AO33" s="48">
        <f>IF(PLANEL_Pot_Trim!AO7&lt;&gt;0,AO7/PLANEL_Pot_Trim!AO7,0)</f>
        <v>5.3681154052240415E-3</v>
      </c>
      <c r="AP33" s="48">
        <f>IF(PLANEL_Pot_Trim!AP7&lt;&gt;0,AP7/PLANEL_Pot_Trim!AP7,0)</f>
        <v>0.11702644119537431</v>
      </c>
      <c r="AQ33" s="48">
        <f>IF(PLANEL_Pot_Trim!AQ7&lt;&gt;0,AQ7/PLANEL_Pot_Trim!AQ7,0)</f>
        <v>2.6818945874462936E-2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8.2712003121882954E-2</v>
      </c>
      <c r="AU33" s="48">
        <f>IF(PLANEL_Pot_Trim!AU7&lt;&gt;0,AU7/PLANEL_Pot_Trim!AU7,0)</f>
        <v>2.5829038705173758E-2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2.5829038705173758E-2</v>
      </c>
      <c r="AY33" s="48">
        <f>IF(PLANEL_Pot_Trim!AY7&lt;&gt;0,AY7/PLANEL_Pot_Trim!AY7,0)</f>
        <v>2.4661069060832153E-2</v>
      </c>
      <c r="AZ33" s="48">
        <f>IF(PLANEL_Pot_Trim!AZ7&lt;&gt;0,AZ7/PLANEL_Pot_Trim!AZ7,0)</f>
        <v>0</v>
      </c>
      <c r="BA33" s="48">
        <f>IF(PLANEL_Pot_Trim!BA7&lt;&gt;0,BA7/PLANEL_Pot_Trim!BA7,0)</f>
        <v>2.4661069060832153E-2</v>
      </c>
      <c r="BB33" s="48">
        <f>IF(PLANEL_Pot_Trim!BB7&lt;&gt;0,BB7/PLANEL_Pot_Trim!BB7,0)</f>
        <v>2.4661069060832153E-2</v>
      </c>
      <c r="BC33" s="48">
        <f>IF(PLANEL_Pot_Trim!BC7&lt;&gt;0,BC7/PLANEL_Pot_Trim!BC7,0)</f>
        <v>2.4661363379553717E-2</v>
      </c>
      <c r="BD33" s="48">
        <f>IF(PLANEL_Pot_Trim!BD7&lt;&gt;0,BD7/PLANEL_Pot_Trim!BD7,0)</f>
        <v>0</v>
      </c>
      <c r="BE33" s="48">
        <f>IF(PLANEL_Pot_Trim!BE7&lt;&gt;0,BE7/PLANEL_Pot_Trim!BE7,0)</f>
        <v>2.4661363379553717E-2</v>
      </c>
      <c r="BF33" s="48">
        <f>IF(PLANEL_Pot_Trim!BF7&lt;&gt;0,BF7/PLANEL_Pot_Trim!BF7,0)</f>
        <v>2.4661363379553717E-2</v>
      </c>
      <c r="BG33" s="48">
        <f>IF(PLANEL_Pot_Trim!BG7&lt;&gt;0,BG7/PLANEL_Pot_Trim!BG7,0)</f>
        <v>2.4661363379553717E-2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2.4661363379553717E-2</v>
      </c>
      <c r="BK33" s="48">
        <f>IF(PLANEL_Pot_Trim!BK7&lt;&gt;0,BK7/PLANEL_Pot_Trim!BK7,0)</f>
        <v>2.4661363379553717E-2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2.4661363379553717E-2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0.56765378367402186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0.79893721529411776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8.2317893178358928E-2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7.0842552303860509E-2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0.40138911159540613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0.44109376103500758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0.90216049180184621</v>
      </c>
      <c r="BH38" s="47">
        <f>IF(PLANEL_Pot_Trim!BH11&lt;&gt;0,BH12/PLANEL_Pot_Trim!BH11,0)</f>
        <v>0.81674634221702069</v>
      </c>
      <c r="BI38" s="47">
        <f>IF(PLANEL_Pot_Trim!BI11&lt;&gt;0,BI12/PLANEL_Pot_Trim!BI11,0)</f>
        <v>0.90216049180184621</v>
      </c>
      <c r="BJ38" s="47">
        <f>IF(PLANEL_Pot_Trim!BJ11&lt;&gt;0,BJ12/PLANEL_Pot_Trim!BJ11,0)</f>
        <v>0.90216049180184621</v>
      </c>
      <c r="BK38" s="47">
        <f>IF(PLANEL_Pot_Trim!BK11&lt;&gt;0,BK12/PLANEL_Pot_Trim!BK11,0)</f>
        <v>0.90216049180184621</v>
      </c>
      <c r="BL38" s="47">
        <f>IF(PLANEL_Pot_Trim!BL11&lt;&gt;0,BL12/PLANEL_Pot_Trim!BL11,0)</f>
        <v>0.81674634221702069</v>
      </c>
      <c r="BM38" s="47">
        <f>IF(PLANEL_Pot_Trim!BM11&lt;&gt;0,BM12/PLANEL_Pot_Trim!BM11,0)</f>
        <v>0.90216049180184621</v>
      </c>
      <c r="BN38" s="47">
        <f>IF(PLANEL_Pot_Trim!BN11&lt;&gt;0,BN12/PLANEL_Pot_Trim!BN11,0)</f>
        <v>0.90216049180184621</v>
      </c>
      <c r="BO38" s="47">
        <f>IF(PLANEL_Pot_Trim!BO11&lt;&gt;0,BO12/PLANEL_Pot_Trim!BO11,0)</f>
        <v>0.90216049180184621</v>
      </c>
      <c r="BP38" s="47">
        <f>IF(PLANEL_Pot_Trim!BP11&lt;&gt;0,BP12/PLANEL_Pot_Trim!BP11,0)</f>
        <v>0.81674634221702069</v>
      </c>
      <c r="BQ38" s="47">
        <f>IF(PLANEL_Pot_Trim!BQ11&lt;&gt;0,BQ12/PLANEL_Pot_Trim!BQ11,0)</f>
        <v>0.90216049180184621</v>
      </c>
      <c r="BR38" s="47">
        <f>IF(PLANEL_Pot_Trim!BR11&lt;&gt;0,BR12/PLANEL_Pot_Trim!BR11,0)</f>
        <v>0.90216049180184621</v>
      </c>
      <c r="BS38" s="47">
        <f>IF(PLANEL_Pot_Trim!BS11&lt;&gt;0,BS12/PLANEL_Pot_Trim!BS11,0)</f>
        <v>0.90216049180184621</v>
      </c>
      <c r="BT38" s="47">
        <f>IF(PLANEL_Pot_Trim!BT11&lt;&gt;0,BT12/PLANEL_Pot_Trim!BT11,0)</f>
        <v>0.81674634221702069</v>
      </c>
      <c r="BU38" s="47">
        <f>IF(PLANEL_Pot_Trim!BU11&lt;&gt;0,BU12/PLANEL_Pot_Trim!BU11,0)</f>
        <v>0.90216049180184621</v>
      </c>
      <c r="BV38" s="47">
        <f>IF(PLANEL_Pot_Trim!BV11&lt;&gt;0,BV12/PLANEL_Pot_Trim!BV11,0)</f>
        <v>0.90216049180184621</v>
      </c>
      <c r="BW38" s="47">
        <f>IF(PLANEL_Pot_Trim!BW11&lt;&gt;0,BW12/PLANEL_Pot_Trim!BW11,0)</f>
        <v>0.90216049180184621</v>
      </c>
      <c r="BX38" s="47">
        <f>IF(PLANEL_Pot_Trim!BX11&lt;&gt;0,BX12/PLANEL_Pot_Trim!BX11,0)</f>
        <v>0.81674634221702069</v>
      </c>
      <c r="BY38" s="47">
        <f>IF(PLANEL_Pot_Trim!BY11&lt;&gt;0,BY12/PLANEL_Pot_Trim!BY11,0)</f>
        <v>0.90216049180184621</v>
      </c>
      <c r="BZ38" s="47">
        <f>IF(PLANEL_Pot_Trim!BZ11&lt;&gt;0,BZ12/PLANEL_Pot_Trim!BZ11,0)</f>
        <v>0.90216049180184621</v>
      </c>
      <c r="CA38" s="47">
        <f>IF(PLANEL_Pot_Trim!CA11&lt;&gt;0,CA12/PLANEL_Pot_Trim!CA11,0)</f>
        <v>0.90216049180184621</v>
      </c>
      <c r="CB38" s="47">
        <f>IF(PLANEL_Pot_Trim!CB11&lt;&gt;0,CB12/PLANEL_Pot_Trim!CB11,0)</f>
        <v>0.81674634221702069</v>
      </c>
      <c r="CC38" s="47">
        <f>IF(PLANEL_Pot_Trim!CC11&lt;&gt;0,CC12/PLANEL_Pot_Trim!CC11,0)</f>
        <v>0.90216049180184621</v>
      </c>
      <c r="CD38" s="47">
        <f>IF(PLANEL_Pot_Trim!CD11&lt;&gt;0,CD12/PLANEL_Pot_Trim!CD11,0)</f>
        <v>0.90216049180184621</v>
      </c>
      <c r="CE38" s="47">
        <f>IF(PLANEL_Pot_Trim!CE11&lt;&gt;0,CE12/PLANEL_Pot_Trim!CE11,0)</f>
        <v>0.90216049180184621</v>
      </c>
      <c r="CF38" s="47">
        <f>IF(PLANEL_Pot_Trim!CF11&lt;&gt;0,CF12/PLANEL_Pot_Trim!CF11,0)</f>
        <v>0.81674634221702069</v>
      </c>
      <c r="CG38" s="47">
        <f>IF(PLANEL_Pot_Trim!CG11&lt;&gt;0,CG12/PLANEL_Pot_Trim!CG11,0)</f>
        <v>0.90216049180184621</v>
      </c>
      <c r="CH38" s="47">
        <f>IF(PLANEL_Pot_Trim!CH11&lt;&gt;0,CH12/PLANEL_Pot_Trim!CH11,0)</f>
        <v>0.90216049180184621</v>
      </c>
      <c r="CI38" s="47">
        <f>IF(PLANEL_Pot_Trim!CI11&lt;&gt;0,CI12/PLANEL_Pot_Trim!CI11,0)</f>
        <v>0.90216049180184621</v>
      </c>
      <c r="CJ38" s="47">
        <f>IF(PLANEL_Pot_Trim!CJ11&lt;&gt;0,CJ12/PLANEL_Pot_Trim!CJ11,0)</f>
        <v>0.81674634221702069</v>
      </c>
      <c r="CK38" s="47">
        <f>IF(PLANEL_Pot_Trim!CK11&lt;&gt;0,CK12/PLANEL_Pot_Trim!CK11,0)</f>
        <v>0.90216049180184621</v>
      </c>
      <c r="CL38" s="47">
        <f>IF(PLANEL_Pot_Trim!CL11&lt;&gt;0,CL12/PLANEL_Pot_Trim!CL11,0)</f>
        <v>0.90216049180184621</v>
      </c>
      <c r="CM38" s="47">
        <f>IF(PLANEL_Pot_Trim!CM11&lt;&gt;0,CM12/PLANEL_Pot_Trim!CM11,0)</f>
        <v>0.90216049180184621</v>
      </c>
      <c r="CN38" s="47">
        <f>IF(PLANEL_Pot_Trim!CN11&lt;&gt;0,CN12/PLANEL_Pot_Trim!CN11,0)</f>
        <v>0.81674634221702069</v>
      </c>
      <c r="CO38" s="47">
        <f>IF(PLANEL_Pot_Trim!CO11&lt;&gt;0,CO12/PLANEL_Pot_Trim!CO11,0)</f>
        <v>0.90216049180184621</v>
      </c>
      <c r="CP38" s="47">
        <f>IF(PLANEL_Pot_Trim!CP11&lt;&gt;0,CP12/PLANEL_Pot_Trim!CP11,0)</f>
        <v>0.90216049180184621</v>
      </c>
      <c r="CQ38" s="47">
        <f>IF(PLANEL_Pot_Trim!CQ11&lt;&gt;0,CQ12/PLANEL_Pot_Trim!CQ11,0)</f>
        <v>0.90216049180184621</v>
      </c>
      <c r="CR38" s="47">
        <f>IF(PLANEL_Pot_Trim!CR11&lt;&gt;0,CR12/PLANEL_Pot_Trim!CR11,0)</f>
        <v>0.81674634221702069</v>
      </c>
      <c r="CS38" s="47">
        <f>IF(PLANEL_Pot_Trim!CS11&lt;&gt;0,CS12/PLANEL_Pot_Trim!CS11,0)</f>
        <v>0.90216049180184621</v>
      </c>
      <c r="CT38" s="47">
        <f>IF(PLANEL_Pot_Trim!CT11&lt;&gt;0,CT12/PLANEL_Pot_Trim!CT11,0)</f>
        <v>0.90216049180184621</v>
      </c>
      <c r="CU38" s="47">
        <f>IF(PLANEL_Pot_Trim!CU11&lt;&gt;0,CU12/PLANEL_Pot_Trim!CU11,0)</f>
        <v>0.90216049180184621</v>
      </c>
      <c r="CV38" s="47">
        <f>IF(PLANEL_Pot_Trim!CV11&lt;&gt;0,CV12/PLANEL_Pot_Trim!CV11,0)</f>
        <v>0.81674634221702069</v>
      </c>
      <c r="CW38" s="47">
        <f>IF(PLANEL_Pot_Trim!CW11&lt;&gt;0,CW12/PLANEL_Pot_Trim!CW11,0)</f>
        <v>0.90216049180184621</v>
      </c>
      <c r="CX38" s="47">
        <f>IF(PLANEL_Pot_Trim!CX11&lt;&gt;0,CX12/PLANEL_Pot_Trim!CX11,0)</f>
        <v>0.90216049180184621</v>
      </c>
      <c r="CY38" s="77">
        <f>IF(PLANEL_Pot_Trim!CY11&lt;&gt;0,CY12/PLANEL_Pot_Trim!CY11,0)</f>
        <v>0.90216049180184621</v>
      </c>
      <c r="CZ38" s="77">
        <f>IF(PLANEL_Pot_Trim!CZ11&lt;&gt;0,CZ12/PLANEL_Pot_Trim!CZ11,0)</f>
        <v>0.81674634221702069</v>
      </c>
      <c r="DA38" s="77">
        <f>IF(PLANEL_Pot_Trim!DA11&lt;&gt;0,DA12/PLANEL_Pot_Trim!DA11,0)</f>
        <v>0.90216049180184621</v>
      </c>
      <c r="DB38" s="77">
        <f>IF(PLANEL_Pot_Trim!DB11&lt;&gt;0,DB12/PLANEL_Pot_Trim!DB11,0)</f>
        <v>0.90216049180184621</v>
      </c>
      <c r="DC38" s="47">
        <f>IF(PLANEL_Pot_Trim!DC11&lt;&gt;0,DC12/PLANEL_Pot_Trim!DC11,0)</f>
        <v>0.90216049180184621</v>
      </c>
      <c r="DD38" s="47">
        <f>IF(PLANEL_Pot_Trim!DD11&lt;&gt;0,DD12/PLANEL_Pot_Trim!DD11,0)</f>
        <v>0.81674634221702069</v>
      </c>
      <c r="DE38" s="47">
        <f>IF(PLANEL_Pot_Trim!DE11&lt;&gt;0,DE12/PLANEL_Pot_Trim!DE11,0)</f>
        <v>0.90216049180184621</v>
      </c>
      <c r="DF38" s="47">
        <f>IF(PLANEL_Pot_Trim!DF11&lt;&gt;0,DF12/PLANEL_Pot_Trim!DF11,0)</f>
        <v>0.90216049180184621</v>
      </c>
      <c r="DG38" s="47">
        <f>IF(PLANEL_Pot_Trim!DG11&lt;&gt;0,DG12/PLANEL_Pot_Trim!DG11,0)</f>
        <v>0.90216049180184621</v>
      </c>
      <c r="DH38" s="47">
        <f>IF(PLANEL_Pot_Trim!DH11&lt;&gt;0,DH12/PLANEL_Pot_Trim!DH11,0)</f>
        <v>0.81674634221702069</v>
      </c>
      <c r="DI38" s="47">
        <f>IF(PLANEL_Pot_Trim!DI11&lt;&gt;0,DI12/PLANEL_Pot_Trim!DI11,0)</f>
        <v>0.90216049180184621</v>
      </c>
      <c r="DJ38" s="47">
        <f>IF(PLANEL_Pot_Trim!DJ11&lt;&gt;0,DJ12/PLANEL_Pot_Trim!DJ11,0)</f>
        <v>0.90216049180184621</v>
      </c>
      <c r="DK38" s="47">
        <f>IF(PLANEL_Pot_Trim!DK11&lt;&gt;0,DK12/PLANEL_Pot_Trim!DK11,0)</f>
        <v>0.90216049180184621</v>
      </c>
      <c r="DL38" s="47">
        <f>IF(PLANEL_Pot_Trim!DL11&lt;&gt;0,DL12/PLANEL_Pot_Trim!DL11,0)</f>
        <v>0.81674634221702069</v>
      </c>
      <c r="DM38" s="47">
        <f>IF(PLANEL_Pot_Trim!DM11&lt;&gt;0,DM12/PLANEL_Pot_Trim!DM11,0)</f>
        <v>0.90216049180184621</v>
      </c>
      <c r="DN38" s="47">
        <f>IF(PLANEL_Pot_Trim!DN11&lt;&gt;0,DN12/PLANEL_Pot_Trim!DN11,0)</f>
        <v>0.90216049180184621</v>
      </c>
      <c r="DO38" s="47">
        <f>IF(PLANEL_Pot_Trim!DO11&lt;&gt;0,DO12/PLANEL_Pot_Trim!DO11,0)</f>
        <v>0.90216049180184621</v>
      </c>
      <c r="DP38" s="47">
        <f>IF(PLANEL_Pot_Trim!DP11&lt;&gt;0,DP12/PLANEL_Pot_Trim!DP11,0)</f>
        <v>0.81674634221702069</v>
      </c>
      <c r="DQ38" s="47">
        <f>IF(PLANEL_Pot_Trim!DQ11&lt;&gt;0,DQ12/PLANEL_Pot_Trim!DQ11,0)</f>
        <v>0.90216049180184621</v>
      </c>
      <c r="DR38" s="47">
        <f>IF(PLANEL_Pot_Trim!DR11&lt;&gt;0,DR12/PLANEL_Pot_Trim!DR11,0)</f>
        <v>0.90216049180184621</v>
      </c>
      <c r="DS38" s="47">
        <f>IF(PLANEL_Pot_Trim!DS11&lt;&gt;0,DS12/PLANEL_Pot_Trim!DS11,0)</f>
        <v>0.90216049180184621</v>
      </c>
      <c r="DT38" s="47">
        <f>IF(PLANEL_Pot_Trim!DT11&lt;&gt;0,DT12/PLANEL_Pot_Trim!DT11,0)</f>
        <v>0.81674634221702069</v>
      </c>
      <c r="DU38" s="47">
        <f>IF(PLANEL_Pot_Trim!DU11&lt;&gt;0,DU12/PLANEL_Pot_Trim!DU11,0)</f>
        <v>0.90216049180184621</v>
      </c>
      <c r="DV38" s="47">
        <f>IF(PLANEL_Pot_Trim!DV11&lt;&gt;0,DV12/PLANEL_Pot_Trim!DV11,0)</f>
        <v>0.90216049180184621</v>
      </c>
      <c r="DW38" s="47">
        <f>IF(PLANEL_Pot_Trim!DW11&lt;&gt;0,DW12/PLANEL_Pot_Trim!DW11,0)</f>
        <v>0.90216049180184621</v>
      </c>
      <c r="DX38" s="47">
        <f>IF(PLANEL_Pot_Trim!DX11&lt;&gt;0,DX12/PLANEL_Pot_Trim!DX11,0)</f>
        <v>0.81674634221702069</v>
      </c>
      <c r="DY38" s="47">
        <f>IF(PLANEL_Pot_Trim!DY11&lt;&gt;0,DY12/PLANEL_Pot_Trim!DY11,0)</f>
        <v>0.90216049180184621</v>
      </c>
      <c r="DZ38" s="47">
        <f>IF(PLANEL_Pot_Trim!DZ11&lt;&gt;0,DZ12/PLANEL_Pot_Trim!DZ11,0)</f>
        <v>0.90216049180184621</v>
      </c>
      <c r="EA38" s="47">
        <f>IF(PLANEL_Pot_Trim!EA11&lt;&gt;0,EA12/PLANEL_Pot_Trim!EA11,0)</f>
        <v>0.90216049180184621</v>
      </c>
      <c r="EB38" s="47">
        <f>IF(PLANEL_Pot_Trim!EB11&lt;&gt;0,EB12/PLANEL_Pot_Trim!EB11,0)</f>
        <v>0.81674634221702069</v>
      </c>
      <c r="EC38" s="47">
        <f>IF(PLANEL_Pot_Trim!EC11&lt;&gt;0,EC12/PLANEL_Pot_Trim!EC11,0)</f>
        <v>0.90216049180184621</v>
      </c>
      <c r="ED38" s="47">
        <f>IF(PLANEL_Pot_Trim!ED11&lt;&gt;0,ED12/PLANEL_Pot_Trim!ED11,0)</f>
        <v>0.90216049180184621</v>
      </c>
      <c r="EE38" s="47">
        <f>IF(PLANEL_Pot_Trim!EE11&lt;&gt;0,EE12/PLANEL_Pot_Trim!EE11,0)</f>
        <v>0.90216049180184621</v>
      </c>
      <c r="EF38" s="47">
        <f>IF(PLANEL_Pot_Trim!EF11&lt;&gt;0,EF12/PLANEL_Pot_Trim!EF11,0)</f>
        <v>0.81674634221702069</v>
      </c>
      <c r="EG38" s="47">
        <f>IF(PLANEL_Pot_Trim!EG11&lt;&gt;0,EG12/PLANEL_Pot_Trim!EG11,0)</f>
        <v>0.90216049180184621</v>
      </c>
      <c r="EH38" s="47">
        <f>IF(PLANEL_Pot_Trim!EH11&lt;&gt;0,EH12/PLANEL_Pot_Trim!EH11,0)</f>
        <v>0.90216049180184621</v>
      </c>
      <c r="EI38" s="47">
        <f>IF(PLANEL_Pot_Trim!EI11&lt;&gt;0,EI12/PLANEL_Pot_Trim!EI11,0)</f>
        <v>0.90216049180184621</v>
      </c>
      <c r="EJ38" s="47">
        <f>IF(PLANEL_Pot_Trim!EJ11&lt;&gt;0,EJ12/PLANEL_Pot_Trim!EJ11,0)</f>
        <v>0.81674634221702069</v>
      </c>
      <c r="EK38" s="47">
        <f>IF(PLANEL_Pot_Trim!EK11&lt;&gt;0,EK12/PLANEL_Pot_Trim!EK11,0)</f>
        <v>0.90216049180184621</v>
      </c>
      <c r="EL38" s="47">
        <f>IF(PLANEL_Pot_Trim!EL11&lt;&gt;0,EL12/PLANEL_Pot_Trim!EL11,0)</f>
        <v>0.90216049180184621</v>
      </c>
      <c r="EM38" s="47">
        <f>IF(PLANEL_Pot_Trim!EM11&lt;&gt;0,EM12/PLANEL_Pot_Trim!EM11,0)</f>
        <v>0.90216049180184621</v>
      </c>
      <c r="EN38" s="47">
        <f>IF(PLANEL_Pot_Trim!EN11&lt;&gt;0,EN12/PLANEL_Pot_Trim!EN11,0)</f>
        <v>0.81674634221702069</v>
      </c>
      <c r="EO38" s="47">
        <f>IF(PLANEL_Pot_Trim!EO11&lt;&gt;0,EO12/PLANEL_Pot_Trim!EO11,0)</f>
        <v>0.90216049180184621</v>
      </c>
      <c r="EP38" s="47">
        <f>IF(PLANEL_Pot_Trim!EP11&lt;&gt;0,EP12/PLANEL_Pot_Trim!EP11,0)</f>
        <v>0.90216049180184621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0.20961400993738641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3.7051263250122916E-2</v>
      </c>
      <c r="AF41" s="50">
        <f>IF(PLANEL_Pot_Trim!AF14&lt;&gt;0,AF15/PLANEL_Pot_Trim!AF14,0)</f>
        <v>0.37902838810229295</v>
      </c>
      <c r="AG41" s="50">
        <f>IF(PLANEL_Pot_Trim!AG14&lt;&gt;0,AG15/PLANEL_Pot_Trim!AG14,0)</f>
        <v>0.51866248280649185</v>
      </c>
      <c r="AH41" s="50">
        <f>IF(PLANEL_Pot_Trim!AH14&lt;&gt;0,AH15/PLANEL_Pot_Trim!AH14,0)</f>
        <v>0.33051994692636094</v>
      </c>
      <c r="AI41" s="50">
        <f>IF(PLANEL_Pot_Trim!AI14&lt;&gt;0,AI15/PLANEL_Pot_Trim!AI14,0)</f>
        <v>3.7051263250122916E-2</v>
      </c>
      <c r="AJ41" s="50">
        <f>IF(PLANEL_Pot_Trim!AJ14&lt;&gt;0,AJ15/PLANEL_Pot_Trim!AJ14,0)</f>
        <v>0.37902838810229295</v>
      </c>
      <c r="AK41" s="50">
        <f>IF(PLANEL_Pot_Trim!AK14&lt;&gt;0,AK15/PLANEL_Pot_Trim!AK14,0)</f>
        <v>0.51866248280649185</v>
      </c>
      <c r="AL41" s="50">
        <f>IF(PLANEL_Pot_Trim!AL14&lt;&gt;0,AL15/PLANEL_Pot_Trim!AL14,0)</f>
        <v>0.33051994692636094</v>
      </c>
      <c r="AM41" s="50">
        <f>IF(PLANEL_Pot_Trim!AM14&lt;&gt;0,AM15/PLANEL_Pot_Trim!AM14,0)</f>
        <v>1.8098152137511338E-2</v>
      </c>
      <c r="AN41" s="50">
        <f>IF(PLANEL_Pot_Trim!AN14&lt;&gt;0,AN15/PLANEL_Pot_Trim!AN14,0)</f>
        <v>0.18514114854606295</v>
      </c>
      <c r="AO41" s="50">
        <f>IF(PLANEL_Pot_Trim!AO14&lt;&gt;0,AO15/PLANEL_Pot_Trim!AO14,0)</f>
        <v>0.25334716547065173</v>
      </c>
      <c r="AP41" s="50">
        <f>IF(PLANEL_Pot_Trim!AP14&lt;&gt;0,AP15/PLANEL_Pot_Trim!AP14,0)</f>
        <v>0.16144659476468617</v>
      </c>
      <c r="AQ41" s="50">
        <f>IF(PLANEL_Pot_Trim!AQ14&lt;&gt;0,AQ15/PLANEL_Pot_Trim!AQ14,0)</f>
        <v>1.8098152137511338E-2</v>
      </c>
      <c r="AR41" s="50">
        <f>IF(PLANEL_Pot_Trim!AR14&lt;&gt;0,AR15/PLANEL_Pot_Trim!AR14,0)</f>
        <v>0.18514114854606295</v>
      </c>
      <c r="AS41" s="50">
        <f>IF(PLANEL_Pot_Trim!AS14&lt;&gt;0,AS15/PLANEL_Pot_Trim!AS14,0)</f>
        <v>0.25334716547065173</v>
      </c>
      <c r="AT41" s="50">
        <f>IF(PLANEL_Pot_Trim!AT14&lt;&gt;0,AT15/PLANEL_Pot_Trim!AT14,0)</f>
        <v>0.16144659476468617</v>
      </c>
      <c r="AU41" s="50">
        <f>IF(PLANEL_Pot_Trim!AU14&lt;&gt;0,AU15/PLANEL_Pot_Trim!AU14,0)</f>
        <v>1.8098152137511338E-2</v>
      </c>
      <c r="AV41" s="50">
        <f>IF(PLANEL_Pot_Trim!AV14&lt;&gt;0,AV15/PLANEL_Pot_Trim!AV14,0)</f>
        <v>0.18514114854606295</v>
      </c>
      <c r="AW41" s="50">
        <f>IF(PLANEL_Pot_Trim!AW14&lt;&gt;0,AW15/PLANEL_Pot_Trim!AW14,0)</f>
        <v>0.25334716547065173</v>
      </c>
      <c r="AX41" s="50">
        <f>IF(PLANEL_Pot_Trim!AX14&lt;&gt;0,AX15/PLANEL_Pot_Trim!AX14,0)</f>
        <v>0.16144659476468617</v>
      </c>
      <c r="AY41" s="50">
        <f>IF(PLANEL_Pot_Trim!AY14&lt;&gt;0,AY15/PLANEL_Pot_Trim!AY14,0)</f>
        <v>1.8368419838878072E-2</v>
      </c>
      <c r="AZ41" s="50">
        <f>IF(PLANEL_Pot_Trim!AZ14&lt;&gt;0,AZ15/PLANEL_Pot_Trim!AZ14,0)</f>
        <v>0.1879059430766066</v>
      </c>
      <c r="BA41" s="50">
        <f>IF(PLANEL_Pot_Trim!BA14&lt;&gt;0,BA15/PLANEL_Pot_Trim!BA14,0)</f>
        <v>0.25713051062154269</v>
      </c>
      <c r="BB41" s="50">
        <f>IF(PLANEL_Pot_Trim!BB14&lt;&gt;0,BB15/PLANEL_Pot_Trim!BB14,0)</f>
        <v>0.16385754810497641</v>
      </c>
      <c r="BC41" s="50">
        <f>IF(PLANEL_Pot_Trim!BC14&lt;&gt;0,BC15/PLANEL_Pot_Trim!BC14,0)</f>
        <v>2.0760340383523618E-2</v>
      </c>
      <c r="BD41" s="50">
        <f>IF(PLANEL_Pot_Trim!BD14&lt;&gt;0,BD15/PLANEL_Pot_Trim!BD14,0)</f>
        <v>0.21237490064019127</v>
      </c>
      <c r="BE41" s="50">
        <f>IF(PLANEL_Pot_Trim!BE14&lt;&gt;0,BE15/PLANEL_Pot_Trim!BE14,0)</f>
        <v>0.29061383449591482</v>
      </c>
      <c r="BF41" s="50">
        <f>IF(PLANEL_Pot_Trim!BF14&lt;&gt;0,BF15/PLANEL_Pot_Trim!BF14,0)</f>
        <v>0.18519494344208343</v>
      </c>
      <c r="BG41" s="50">
        <f>IF(PLANEL_Pot_Trim!BG14&lt;&gt;0,BG15/PLANEL_Pot_Trim!BG14,0)</f>
        <v>2.4060502857705213E-2</v>
      </c>
      <c r="BH41" s="50">
        <f>IF(PLANEL_Pot_Trim!BH14&lt;&gt;0,BH15/PLANEL_Pot_Trim!BH14,0)</f>
        <v>0.24613502521551239</v>
      </c>
      <c r="BI41" s="50">
        <f>IF(PLANEL_Pot_Trim!BI14&lt;&gt;0,BI15/PLANEL_Pot_Trim!BI14,0)</f>
        <v>0.33681119222973765</v>
      </c>
      <c r="BJ41" s="50">
        <f>IF(PLANEL_Pot_Trim!BJ14&lt;&gt;0,BJ15/PLANEL_Pot_Trim!BJ14,0)</f>
        <v>0.21463441269082195</v>
      </c>
      <c r="BK41" s="50">
        <f>IF(PLANEL_Pot_Trim!BK14&lt;&gt;0,BK15/PLANEL_Pot_Trim!BK14,0)</f>
        <v>2.4060502857705213E-2</v>
      </c>
      <c r="BL41" s="50">
        <f>IF(PLANEL_Pot_Trim!BL14&lt;&gt;0,BL15/PLANEL_Pot_Trim!BL14,0)</f>
        <v>0.24613502521551239</v>
      </c>
      <c r="BM41" s="50">
        <f>IF(PLANEL_Pot_Trim!BM14&lt;&gt;0,BM15/PLANEL_Pot_Trim!BM14,0)</f>
        <v>0.33681119222973765</v>
      </c>
      <c r="BN41" s="50">
        <f>IF(PLANEL_Pot_Trim!BN14&lt;&gt;0,BN15/PLANEL_Pot_Trim!BN14,0)</f>
        <v>0.21463441269082195</v>
      </c>
      <c r="BO41" s="50">
        <f>IF(PLANEL_Pot_Trim!BO14&lt;&gt;0,BO15/PLANEL_Pot_Trim!BO14,0)</f>
        <v>1.8007345532911608E-2</v>
      </c>
      <c r="BP41" s="50">
        <f>IF(PLANEL_Pot_Trim!BP14&lt;&gt;0,BP15/PLANEL_Pot_Trim!BP14,0)</f>
        <v>0.18421221176271241</v>
      </c>
      <c r="BQ41" s="50">
        <f>IF(PLANEL_Pot_Trim!BQ14&lt;&gt;0,BQ15/PLANEL_Pot_Trim!BQ14,0)</f>
        <v>0.25207600829669397</v>
      </c>
      <c r="BR41" s="50">
        <f>IF(PLANEL_Pot_Trim!BR14&lt;&gt;0,BR15/PLANEL_Pot_Trim!BR14,0)</f>
        <v>0.16063654429176627</v>
      </c>
      <c r="BS41" s="50">
        <f>IF(PLANEL_Pot_Trim!BS14&lt;&gt;0,BS15/PLANEL_Pot_Trim!BS14,0)</f>
        <v>1.8007345532911608E-2</v>
      </c>
      <c r="BT41" s="50">
        <f>IF(PLANEL_Pot_Trim!BT14&lt;&gt;0,BT15/PLANEL_Pot_Trim!BT14,0)</f>
        <v>0.18421221176271241</v>
      </c>
      <c r="BU41" s="50">
        <f>IF(PLANEL_Pot_Trim!BU14&lt;&gt;0,BU15/PLANEL_Pot_Trim!BU14,0)</f>
        <v>0.25207600829669397</v>
      </c>
      <c r="BV41" s="50">
        <f>IF(PLANEL_Pot_Trim!BV14&lt;&gt;0,BV15/PLANEL_Pot_Trim!BV14,0)</f>
        <v>0.16063654429176627</v>
      </c>
      <c r="BW41" s="50">
        <f>IF(PLANEL_Pot_Trim!BW14&lt;&gt;0,BW15/PLANEL_Pot_Trim!BW14,0)</f>
        <v>1.8007345532911608E-2</v>
      </c>
      <c r="BX41" s="50">
        <f>IF(PLANEL_Pot_Trim!BX14&lt;&gt;0,BX15/PLANEL_Pot_Trim!BX14,0)</f>
        <v>0.18421221176271241</v>
      </c>
      <c r="BY41" s="50">
        <f>IF(PLANEL_Pot_Trim!BY14&lt;&gt;0,BY15/PLANEL_Pot_Trim!BY14,0)</f>
        <v>0.25207600829669397</v>
      </c>
      <c r="BZ41" s="50">
        <f>IF(PLANEL_Pot_Trim!BZ14&lt;&gt;0,BZ15/PLANEL_Pot_Trim!BZ14,0)</f>
        <v>0.16063654429176627</v>
      </c>
      <c r="CA41" s="50">
        <f>IF(PLANEL_Pot_Trim!CA14&lt;&gt;0,CA15/PLANEL_Pot_Trim!CA14,0)</f>
        <v>1.8007345532911608E-2</v>
      </c>
      <c r="CB41" s="50">
        <f>IF(PLANEL_Pot_Trim!CB14&lt;&gt;0,CB15/PLANEL_Pot_Trim!CB14,0)</f>
        <v>0.18421221176271241</v>
      </c>
      <c r="CC41" s="50">
        <f>IF(PLANEL_Pot_Trim!CC14&lt;&gt;0,CC15/PLANEL_Pot_Trim!CC14,0)</f>
        <v>0.25207600829669397</v>
      </c>
      <c r="CD41" s="50">
        <f>IF(PLANEL_Pot_Trim!CD14&lt;&gt;0,CD15/PLANEL_Pot_Trim!CD14,0)</f>
        <v>0.16063654429176627</v>
      </c>
      <c r="CE41" s="50">
        <f>IF(PLANEL_Pot_Trim!CE14&lt;&gt;0,CE15/PLANEL_Pot_Trim!CE14,0)</f>
        <v>1.8007345532911608E-2</v>
      </c>
      <c r="CF41" s="50">
        <f>IF(PLANEL_Pot_Trim!CF14&lt;&gt;0,CF15/PLANEL_Pot_Trim!CF14,0)</f>
        <v>0.18421221176271241</v>
      </c>
      <c r="CG41" s="50">
        <f>IF(PLANEL_Pot_Trim!CG14&lt;&gt;0,CG15/PLANEL_Pot_Trim!CG14,0)</f>
        <v>0.25207600829669397</v>
      </c>
      <c r="CH41" s="50">
        <f>IF(PLANEL_Pot_Trim!CH14&lt;&gt;0,CH15/PLANEL_Pot_Trim!CH14,0)</f>
        <v>0.16063654429176627</v>
      </c>
      <c r="CI41" s="50">
        <f>IF(PLANEL_Pot_Trim!CI14&lt;&gt;0,CI15/PLANEL_Pot_Trim!CI14,0)</f>
        <v>1.6090955034740624E-2</v>
      </c>
      <c r="CJ41" s="50">
        <f>IF(PLANEL_Pot_Trim!CJ14&lt;&gt;0,CJ15/PLANEL_Pot_Trim!CJ14,0)</f>
        <v>0.16460784911895573</v>
      </c>
      <c r="CK41" s="50">
        <f>IF(PLANEL_Pot_Trim!CK14&lt;&gt;0,CK15/PLANEL_Pot_Trim!CK14,0)</f>
        <v>0.22524939658209858</v>
      </c>
      <c r="CL41" s="50">
        <f>IF(PLANEL_Pot_Trim!CL14&lt;&gt;0,CL15/PLANEL_Pot_Trim!CL14,0)</f>
        <v>0.14354116802928416</v>
      </c>
      <c r="CM41" s="50">
        <f>IF(PLANEL_Pot_Trim!CM14&lt;&gt;0,CM15/PLANEL_Pot_Trim!CM14,0)</f>
        <v>1.6090955034740624E-2</v>
      </c>
      <c r="CN41" s="50">
        <f>IF(PLANEL_Pot_Trim!CN14&lt;&gt;0,CN15/PLANEL_Pot_Trim!CN14,0)</f>
        <v>0.16460784911895573</v>
      </c>
      <c r="CO41" s="50">
        <f>IF(PLANEL_Pot_Trim!CO14&lt;&gt;0,CO15/PLANEL_Pot_Trim!CO14,0)</f>
        <v>0.22524939658209858</v>
      </c>
      <c r="CP41" s="50">
        <f>IF(PLANEL_Pot_Trim!CP14&lt;&gt;0,CP15/PLANEL_Pot_Trim!CP14,0)</f>
        <v>0.14354116802928416</v>
      </c>
      <c r="CQ41" s="50">
        <f>IF(PLANEL_Pot_Trim!CQ14&lt;&gt;0,CQ15/PLANEL_Pot_Trim!CQ14,0)</f>
        <v>1.6090955034740624E-2</v>
      </c>
      <c r="CR41" s="50">
        <f>IF(PLANEL_Pot_Trim!CR14&lt;&gt;0,CR15/PLANEL_Pot_Trim!CR14,0)</f>
        <v>0.16460784911895573</v>
      </c>
      <c r="CS41" s="50">
        <f>IF(PLANEL_Pot_Trim!CS14&lt;&gt;0,CS15/PLANEL_Pot_Trim!CS14,0)</f>
        <v>0.22524939658209858</v>
      </c>
      <c r="CT41" s="50">
        <f>IF(PLANEL_Pot_Trim!CT14&lt;&gt;0,CT15/PLANEL_Pot_Trim!CT14,0)</f>
        <v>0.14354116802928416</v>
      </c>
      <c r="CU41" s="50">
        <f>IF(PLANEL_Pot_Trim!CU14&lt;&gt;0,CU15/PLANEL_Pot_Trim!CU14,0)</f>
        <v>1.6090955034740624E-2</v>
      </c>
      <c r="CV41" s="50">
        <f>IF(PLANEL_Pot_Trim!CV14&lt;&gt;0,CV15/PLANEL_Pot_Trim!CV14,0)</f>
        <v>0.16460784911895573</v>
      </c>
      <c r="CW41" s="50">
        <f>IF(PLANEL_Pot_Trim!CW14&lt;&gt;0,CW15/PLANEL_Pot_Trim!CW14,0)</f>
        <v>0.22524939658209858</v>
      </c>
      <c r="CX41" s="50">
        <f>IF(PLANEL_Pot_Trim!CX14&lt;&gt;0,CX15/PLANEL_Pot_Trim!CX14,0)</f>
        <v>0.14354116802928416</v>
      </c>
      <c r="CY41" s="80">
        <f>IF(PLANEL_Pot_Trim!CY14&lt;&gt;0,CY15/PLANEL_Pot_Trim!CY14,0)</f>
        <v>1.6090955034740624E-2</v>
      </c>
      <c r="CZ41" s="80">
        <f>IF(PLANEL_Pot_Trim!CZ14&lt;&gt;0,CZ15/PLANEL_Pot_Trim!CZ14,0)</f>
        <v>0.16460784911895573</v>
      </c>
      <c r="DA41" s="80">
        <f>IF(PLANEL_Pot_Trim!DA14&lt;&gt;0,DA15/PLANEL_Pot_Trim!DA14,0)</f>
        <v>0.22524939658209858</v>
      </c>
      <c r="DB41" s="80">
        <f>IF(PLANEL_Pot_Trim!DB14&lt;&gt;0,DB15/PLANEL_Pot_Trim!DB14,0)</f>
        <v>0.14354116802928416</v>
      </c>
      <c r="DC41" s="50">
        <f>IF(PLANEL_Pot_Trim!DC14&lt;&gt;0,DC15/PLANEL_Pot_Trim!DC14,0)</f>
        <v>1.6090955034740624E-2</v>
      </c>
      <c r="DD41" s="50">
        <f>IF(PLANEL_Pot_Trim!DD14&lt;&gt;0,DD15/PLANEL_Pot_Trim!DD14,0)</f>
        <v>0.16460784911895573</v>
      </c>
      <c r="DE41" s="50">
        <f>IF(PLANEL_Pot_Trim!DE14&lt;&gt;0,DE15/PLANEL_Pot_Trim!DE14,0)</f>
        <v>0.22524939658209858</v>
      </c>
      <c r="DF41" s="50">
        <f>IF(PLANEL_Pot_Trim!DF14&lt;&gt;0,DF15/PLANEL_Pot_Trim!DF14,0)</f>
        <v>0.14354116802928416</v>
      </c>
      <c r="DG41" s="50">
        <f>IF(PLANEL_Pot_Trim!DG14&lt;&gt;0,DG15/PLANEL_Pot_Trim!DG14,0)</f>
        <v>1.6090955034740624E-2</v>
      </c>
      <c r="DH41" s="50">
        <f>IF(PLANEL_Pot_Trim!DH14&lt;&gt;0,DH15/PLANEL_Pot_Trim!DH14,0)</f>
        <v>0.16460784911895573</v>
      </c>
      <c r="DI41" s="50">
        <f>IF(PLANEL_Pot_Trim!DI14&lt;&gt;0,DI15/PLANEL_Pot_Trim!DI14,0)</f>
        <v>0.22524939658209858</v>
      </c>
      <c r="DJ41" s="50">
        <f>IF(PLANEL_Pot_Trim!DJ14&lt;&gt;0,DJ15/PLANEL_Pot_Trim!DJ14,0)</f>
        <v>0.14354116802928416</v>
      </c>
      <c r="DK41" s="50">
        <f>IF(PLANEL_Pot_Trim!DK14&lt;&gt;0,DK15/PLANEL_Pot_Trim!DK14,0)</f>
        <v>1.6090955034740624E-2</v>
      </c>
      <c r="DL41" s="50">
        <f>IF(PLANEL_Pot_Trim!DL14&lt;&gt;0,DL15/PLANEL_Pot_Trim!DL14,0)</f>
        <v>0.16460784911895573</v>
      </c>
      <c r="DM41" s="50">
        <f>IF(PLANEL_Pot_Trim!DM14&lt;&gt;0,DM15/PLANEL_Pot_Trim!DM14,0)</f>
        <v>0.22524939658209858</v>
      </c>
      <c r="DN41" s="50">
        <f>IF(PLANEL_Pot_Trim!DN14&lt;&gt;0,DN15/PLANEL_Pot_Trim!DN14,0)</f>
        <v>0.14354116802928416</v>
      </c>
      <c r="DO41" s="50">
        <f>IF(PLANEL_Pot_Trim!DO14&lt;&gt;0,DO15/PLANEL_Pot_Trim!DO14,0)</f>
        <v>1.6090955034740624E-2</v>
      </c>
      <c r="DP41" s="50">
        <f>IF(PLANEL_Pot_Trim!DP14&lt;&gt;0,DP15/PLANEL_Pot_Trim!DP14,0)</f>
        <v>0.16460784911895573</v>
      </c>
      <c r="DQ41" s="50">
        <f>IF(PLANEL_Pot_Trim!DQ14&lt;&gt;0,DQ15/PLANEL_Pot_Trim!DQ14,0)</f>
        <v>0.22524939658209858</v>
      </c>
      <c r="DR41" s="50">
        <f>IF(PLANEL_Pot_Trim!DR14&lt;&gt;0,DR15/PLANEL_Pot_Trim!DR14,0)</f>
        <v>0.14354116802928416</v>
      </c>
      <c r="DS41" s="50">
        <f>IF(PLANEL_Pot_Trim!DS14&lt;&gt;0,DS15/PLANEL_Pot_Trim!DS14,0)</f>
        <v>1.6090955034740624E-2</v>
      </c>
      <c r="DT41" s="50">
        <f>IF(PLANEL_Pot_Trim!DT14&lt;&gt;0,DT15/PLANEL_Pot_Trim!DT14,0)</f>
        <v>0.16460784911895573</v>
      </c>
      <c r="DU41" s="50">
        <f>IF(PLANEL_Pot_Trim!DU14&lt;&gt;0,DU15/PLANEL_Pot_Trim!DU14,0)</f>
        <v>0.22524939658209858</v>
      </c>
      <c r="DV41" s="50">
        <f>IF(PLANEL_Pot_Trim!DV14&lt;&gt;0,DV15/PLANEL_Pot_Trim!DV14,0)</f>
        <v>0.14354116802928416</v>
      </c>
      <c r="DW41" s="50">
        <f>IF(PLANEL_Pot_Trim!DW14&lt;&gt;0,DW15/PLANEL_Pot_Trim!DW14,0)</f>
        <v>1.5832196089399762E-2</v>
      </c>
      <c r="DX41" s="50">
        <f>IF(PLANEL_Pot_Trim!DX14&lt;&gt;0,DX15/PLANEL_Pot_Trim!DX14,0)</f>
        <v>0.16196078725464202</v>
      </c>
      <c r="DY41" s="50">
        <f>IF(PLANEL_Pot_Trim!DY14&lt;&gt;0,DY15/PLANEL_Pot_Trim!DY14,0)</f>
        <v>0.22162715687212423</v>
      </c>
      <c r="DZ41" s="50">
        <f>IF(PLANEL_Pot_Trim!DZ14&lt;&gt;0,DZ15/PLANEL_Pot_Trim!DZ14,0)</f>
        <v>0.14123287985297256</v>
      </c>
      <c r="EA41" s="50">
        <f>IF(PLANEL_Pot_Trim!EA14&lt;&gt;0,EA15/PLANEL_Pot_Trim!EA14,0)</f>
        <v>1.5832196089399762E-2</v>
      </c>
      <c r="EB41" s="50">
        <f>IF(PLANEL_Pot_Trim!EB14&lt;&gt;0,EB15/PLANEL_Pot_Trim!EB14,0)</f>
        <v>0.16196078725464202</v>
      </c>
      <c r="EC41" s="50">
        <f>IF(PLANEL_Pot_Trim!EC14&lt;&gt;0,EC15/PLANEL_Pot_Trim!EC14,0)</f>
        <v>0.22162715687212423</v>
      </c>
      <c r="ED41" s="50">
        <f>IF(PLANEL_Pot_Trim!ED14&lt;&gt;0,ED15/PLANEL_Pot_Trim!ED14,0)</f>
        <v>0.14123287985297256</v>
      </c>
      <c r="EE41" s="50">
        <f>IF(PLANEL_Pot_Trim!EE14&lt;&gt;0,EE15/PLANEL_Pot_Trim!EE14,0)</f>
        <v>1.5832196089399762E-2</v>
      </c>
      <c r="EF41" s="50">
        <f>IF(PLANEL_Pot_Trim!EF14&lt;&gt;0,EF15/PLANEL_Pot_Trim!EF14,0)</f>
        <v>0.16196078725464202</v>
      </c>
      <c r="EG41" s="50">
        <f>IF(PLANEL_Pot_Trim!EG14&lt;&gt;0,EG15/PLANEL_Pot_Trim!EG14,0)</f>
        <v>0.22162715687212423</v>
      </c>
      <c r="EH41" s="50">
        <f>IF(PLANEL_Pot_Trim!EH14&lt;&gt;0,EH15/PLANEL_Pot_Trim!EH14,0)</f>
        <v>0.14123287985297256</v>
      </c>
      <c r="EI41" s="50">
        <f>IF(PLANEL_Pot_Trim!EI14&lt;&gt;0,EI15/PLANEL_Pot_Trim!EI14,0)</f>
        <v>1.5832196089399762E-2</v>
      </c>
      <c r="EJ41" s="50">
        <f>IF(PLANEL_Pot_Trim!EJ14&lt;&gt;0,EJ15/PLANEL_Pot_Trim!EJ14,0)</f>
        <v>0.16196078725464202</v>
      </c>
      <c r="EK41" s="50">
        <f>IF(PLANEL_Pot_Trim!EK14&lt;&gt;0,EK15/PLANEL_Pot_Trim!EK14,0)</f>
        <v>0.22162715687212423</v>
      </c>
      <c r="EL41" s="50">
        <f>IF(PLANEL_Pot_Trim!EL14&lt;&gt;0,EL15/PLANEL_Pot_Trim!EL14,0)</f>
        <v>0.14123287985297256</v>
      </c>
      <c r="EM41" s="50">
        <f>IF(PLANEL_Pot_Trim!EM14&lt;&gt;0,EM15/PLANEL_Pot_Trim!EM14,0)</f>
        <v>1.5832196089399762E-2</v>
      </c>
      <c r="EN41" s="50">
        <f>IF(PLANEL_Pot_Trim!EN14&lt;&gt;0,EN15/PLANEL_Pot_Trim!EN14,0)</f>
        <v>0.16196078725464202</v>
      </c>
      <c r="EO41" s="50">
        <f>IF(PLANEL_Pot_Trim!EO14&lt;&gt;0,EO15/PLANEL_Pot_Trim!EO14,0)</f>
        <v>0.22162715687212423</v>
      </c>
      <c r="EP41" s="50">
        <f>IF(PLANEL_Pot_Trim!EP14&lt;&gt;0,EP15/PLANEL_Pot_Trim!EP14,0)</f>
        <v>0.14123287985297256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0.96505478255602661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0.9375554043564357</v>
      </c>
      <c r="Q42" s="50">
        <f>IF(PLANEL_Pot_Trim!Q15&lt;&gt;0,Q16/PLANEL_Pot_Trim!Q15,0)</f>
        <v>0.72229031524752474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0.93462086576980574</v>
      </c>
      <c r="U42" s="50">
        <f>IF(PLANEL_Pot_Trim!U15&lt;&gt;0,U16/PLANEL_Pot_Trim!U15,0)</f>
        <v>0.89179052197309416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0.35490221340076328</v>
      </c>
      <c r="AF44" s="51">
        <f>IF(PLANEL_Pot_Trim!AF17&lt;&gt;0,AF18/PLANEL_Pot_Trim!AF17,0)</f>
        <v>0.42134851285395397</v>
      </c>
      <c r="AG44" s="51">
        <f>IF(PLANEL_Pot_Trim!AG17&lt;&gt;0,AG18/PLANEL_Pot_Trim!AG17,0)</f>
        <v>0.55504265887321069</v>
      </c>
      <c r="AH44" s="51">
        <f>IF(PLANEL_Pot_Trim!AH17&lt;&gt;0,AH18/PLANEL_Pot_Trim!AH17,0)</f>
        <v>0.46165803497867491</v>
      </c>
      <c r="AI44" s="51">
        <f>IF(PLANEL_Pot_Trim!AI17&lt;&gt;0,AI18/PLANEL_Pot_Trim!AI17,0)</f>
        <v>0.35511440108457404</v>
      </c>
      <c r="AJ44" s="51">
        <f>IF(PLANEL_Pot_Trim!AJ17&lt;&gt;0,AJ18/PLANEL_Pot_Trim!AJ17,0)</f>
        <v>0.42438967051240989</v>
      </c>
      <c r="AK44" s="51">
        <f>IF(PLANEL_Pot_Trim!AK17&lt;&gt;0,AK18/PLANEL_Pot_Trim!AK17,0)</f>
        <v>0.55944334246687732</v>
      </c>
      <c r="AL44" s="51">
        <f>IF(PLANEL_Pot_Trim!AL17&lt;&gt;0,AL18/PLANEL_Pot_Trim!AL17,0)</f>
        <v>0.46349981849394062</v>
      </c>
      <c r="AM44" s="51">
        <f>IF(PLANEL_Pot_Trim!AM17&lt;&gt;0,AM18/PLANEL_Pot_Trim!AM17,0)</f>
        <v>0.35517768352538559</v>
      </c>
      <c r="AN44" s="51">
        <f>IF(PLANEL_Pot_Trim!AN17&lt;&gt;0,AN18/PLANEL_Pot_Trim!AN17,0)</f>
        <v>0.42529665904304786</v>
      </c>
      <c r="AO44" s="51">
        <f>IF(PLANEL_Pot_Trim!AO17&lt;&gt;0,AO18/PLANEL_Pot_Trim!AO17,0)</f>
        <v>0.56075579317910396</v>
      </c>
      <c r="AP44" s="51">
        <f>IF(PLANEL_Pot_Trim!AP17&lt;&gt;0,AP18/PLANEL_Pot_Trim!AP17,0)</f>
        <v>0.46404910821051898</v>
      </c>
      <c r="AQ44" s="51">
        <f>IF(PLANEL_Pot_Trim!AQ17&lt;&gt;0,AQ18/PLANEL_Pot_Trim!AQ17,0)</f>
        <v>0.35531202652167593</v>
      </c>
      <c r="AR44" s="51">
        <f>IF(PLANEL_Pot_Trim!AR17&lt;&gt;0,AR18/PLANEL_Pot_Trim!AR17,0)</f>
        <v>0.42724080501438716</v>
      </c>
      <c r="AS44" s="51">
        <f>IF(PLANEL_Pot_Trim!AS17&lt;&gt;0,AS18/PLANEL_Pot_Trim!AS17,0)</f>
        <v>0.56357262523487139</v>
      </c>
      <c r="AT44" s="51">
        <f>IF(PLANEL_Pot_Trim!AT17&lt;&gt;0,AT18/PLANEL_Pot_Trim!AT17,0)</f>
        <v>0.46522909032143639</v>
      </c>
      <c r="AU44" s="51">
        <f>IF(PLANEL_Pot_Trim!AU17&lt;&gt;0,AU18/PLANEL_Pot_Trim!AU17,0)</f>
        <v>0.35533760976534812</v>
      </c>
      <c r="AV44" s="51">
        <f>IF(PLANEL_Pot_Trim!AV17&lt;&gt;0,AV18/PLANEL_Pot_Trim!AV17,0)</f>
        <v>0.42760635699090793</v>
      </c>
      <c r="AW44" s="51">
        <f>IF(PLANEL_Pot_Trim!AW17&lt;&gt;0,AW18/PLANEL_Pot_Trim!AW17,0)</f>
        <v>0.56410138083362693</v>
      </c>
      <c r="AX44" s="51">
        <f>IF(PLANEL_Pot_Trim!AX17&lt;&gt;0,AX18/PLANEL_Pot_Trim!AX17,0)</f>
        <v>0.46545032201506492</v>
      </c>
      <c r="AY44" s="51">
        <f>IF(PLANEL_Pot_Trim!AY17&lt;&gt;0,AY18/PLANEL_Pot_Trim!AY17,0)</f>
        <v>0.35537038102641516</v>
      </c>
      <c r="AZ44" s="51">
        <f>IF(PLANEL_Pot_Trim!AZ17&lt;&gt;0,AZ18/PLANEL_Pot_Trim!AZ17,0)</f>
        <v>0.42856632975975811</v>
      </c>
      <c r="BA44" s="51">
        <f>IF(PLANEL_Pot_Trim!BA17&lt;&gt;0,BA18/PLANEL_Pot_Trim!BA17,0)</f>
        <v>0.56558416967793512</v>
      </c>
      <c r="BB44" s="51">
        <f>IF(PLANEL_Pot_Trim!BB17&lt;&gt;0,BB18/PLANEL_Pot_Trim!BB17,0)</f>
        <v>0.46609911718751534</v>
      </c>
      <c r="BC44" s="51">
        <f>IF(PLANEL_Pot_Trim!BC17&lt;&gt;0,BC18/PLANEL_Pot_Trim!BC17,0)</f>
        <v>0.35537137848905814</v>
      </c>
      <c r="BD44" s="51">
        <f>IF(PLANEL_Pot_Trim!BD17&lt;&gt;0,BD18/PLANEL_Pot_Trim!BD17,0)</f>
        <v>0.42857969301662413</v>
      </c>
      <c r="BE44" s="51">
        <f>IF(PLANEL_Pot_Trim!BE17&lt;&gt;0,BE18/PLANEL_Pot_Trim!BE17,0)</f>
        <v>0.56560332873048924</v>
      </c>
      <c r="BF44" s="51">
        <f>IF(PLANEL_Pot_Trim!BF17&lt;&gt;0,BF18/PLANEL_Pot_Trim!BF17,0)</f>
        <v>0.46610708210213136</v>
      </c>
      <c r="BG44" s="51">
        <f>IF(PLANEL_Pot_Trim!BG17&lt;&gt;0,BG18/PLANEL_Pot_Trim!BG17,0)</f>
        <v>0.3553742873423853</v>
      </c>
      <c r="BH44" s="51">
        <f>IF(PLANEL_Pot_Trim!BH17&lt;&gt;0,BH18/PLANEL_Pot_Trim!BH17,0)</f>
        <v>0.42857592633791441</v>
      </c>
      <c r="BI44" s="51">
        <f>IF(PLANEL_Pot_Trim!BI17&lt;&gt;0,BI18/PLANEL_Pot_Trim!BI17,0)</f>
        <v>0.56558919364152549</v>
      </c>
      <c r="BJ44" s="51">
        <f>IF(PLANEL_Pot_Trim!BJ17&lt;&gt;0,BJ18/PLANEL_Pot_Trim!BJ17,0)</f>
        <v>0.46609855023401114</v>
      </c>
      <c r="BK44" s="51">
        <f>IF(PLANEL_Pot_Trim!BK17&lt;&gt;0,BK18/PLANEL_Pot_Trim!BK17,0)</f>
        <v>0.35540083370052405</v>
      </c>
      <c r="BL44" s="51">
        <f>IF(PLANEL_Pot_Trim!BL17&lt;&gt;0,BL18/PLANEL_Pot_Trim!BL17,0)</f>
        <v>0.42881851558358897</v>
      </c>
      <c r="BM44" s="51">
        <f>IF(PLANEL_Pot_Trim!BM17&lt;&gt;0,BM18/PLANEL_Pot_Trim!BM17,0)</f>
        <v>0.56591388799189823</v>
      </c>
      <c r="BN44" s="51">
        <f>IF(PLANEL_Pot_Trim!BN17&lt;&gt;0,BN18/PLANEL_Pot_Trim!BN17,0)</f>
        <v>0.46622650690564876</v>
      </c>
      <c r="BO44" s="51">
        <f>IF(PLANEL_Pot_Trim!BO17&lt;&gt;0,BO18/PLANEL_Pot_Trim!BO17,0)</f>
        <v>0.35541902869625486</v>
      </c>
      <c r="BP44" s="51">
        <f>IF(PLANEL_Pot_Trim!BP17&lt;&gt;0,BP18/PLANEL_Pot_Trim!BP17,0)</f>
        <v>0.42905766626289915</v>
      </c>
      <c r="BQ44" s="51">
        <f>IF(PLANEL_Pot_Trim!BQ17&lt;&gt;0,BQ18/PLANEL_Pot_Trim!BQ17,0)</f>
        <v>0.56625581735487529</v>
      </c>
      <c r="BR44" s="51">
        <f>IF(PLANEL_Pot_Trim!BR17&lt;&gt;0,BR18/PLANEL_Pot_Trim!BR17,0)</f>
        <v>0.4663683673229822</v>
      </c>
      <c r="BS44" s="51">
        <f>IF(PLANEL_Pot_Trim!BS17&lt;&gt;0,BS18/PLANEL_Pot_Trim!BS17,0)</f>
        <v>0.35541511706717577</v>
      </c>
      <c r="BT44" s="51">
        <f>IF(PLANEL_Pot_Trim!BT17&lt;&gt;0,BT18/PLANEL_Pot_Trim!BT17,0)</f>
        <v>0.42975353816992107</v>
      </c>
      <c r="BU44" s="51">
        <f>IF(PLANEL_Pot_Trim!BU17&lt;&gt;0,BU18/PLANEL_Pot_Trim!BU17,0)</f>
        <v>0.56740642945354924</v>
      </c>
      <c r="BV44" s="51">
        <f>IF(PLANEL_Pot_Trim!BV17&lt;&gt;0,BV18/PLANEL_Pot_Trim!BV17,0)</f>
        <v>0.46689319710626759</v>
      </c>
      <c r="BW44" s="51">
        <f>IF(PLANEL_Pot_Trim!BW17&lt;&gt;0,BW18/PLANEL_Pot_Trim!BW17,0)</f>
        <v>0.35547735100997097</v>
      </c>
      <c r="BX44" s="51">
        <f>IF(PLANEL_Pot_Trim!BX17&lt;&gt;0,BX18/PLANEL_Pot_Trim!BX17,0)</f>
        <v>0.43045967057005102</v>
      </c>
      <c r="BY44" s="51">
        <f>IF(PLANEL_Pot_Trim!BY17&lt;&gt;0,BY18/PLANEL_Pot_Trim!BY17,0)</f>
        <v>0.56839273047131833</v>
      </c>
      <c r="BZ44" s="51">
        <f>IF(PLANEL_Pot_Trim!BZ17&lt;&gt;0,BZ18/PLANEL_Pot_Trim!BZ17,0)</f>
        <v>0.46729529161584576</v>
      </c>
      <c r="CA44" s="51">
        <f>IF(PLANEL_Pot_Trim!CA17&lt;&gt;0,CA18/PLANEL_Pot_Trim!CA17,0)</f>
        <v>0.35552285725095029</v>
      </c>
      <c r="CB44" s="51">
        <f>IF(PLANEL_Pot_Trim!CB17&lt;&gt;0,CB18/PLANEL_Pot_Trim!CB17,0)</f>
        <v>0.43118225464108523</v>
      </c>
      <c r="CC44" s="51">
        <f>IF(PLANEL_Pot_Trim!CC17&lt;&gt;0,CC18/PLANEL_Pot_Trim!CC17,0)</f>
        <v>0.56945178436563504</v>
      </c>
      <c r="CD44" s="51">
        <f>IF(PLANEL_Pot_Trim!CD17&lt;&gt;0,CD18/PLANEL_Pot_Trim!CD17,0)</f>
        <v>0.46774257891567217</v>
      </c>
      <c r="CE44" s="51">
        <f>IF(PLANEL_Pot_Trim!CE17&lt;&gt;0,CE18/PLANEL_Pot_Trim!CE17,0)</f>
        <v>0.35553461373710288</v>
      </c>
      <c r="CF44" s="51">
        <f>IF(PLANEL_Pot_Trim!CF17&lt;&gt;0,CF18/PLANEL_Pot_Trim!CF17,0)</f>
        <v>0.43214255047459271</v>
      </c>
      <c r="CG44" s="51">
        <f>IF(PLANEL_Pot_Trim!CG17&lt;&gt;0,CG18/PLANEL_Pot_Trim!CG17,0)</f>
        <v>0.57099264498625746</v>
      </c>
      <c r="CH44" s="51">
        <f>IF(PLANEL_Pot_Trim!CH17&lt;&gt;0,CH18/PLANEL_Pot_Trim!CH17,0)</f>
        <v>0.46843303034408024</v>
      </c>
      <c r="CI44" s="51">
        <f>IF(PLANEL_Pot_Trim!CI17&lt;&gt;0,CI18/PLANEL_Pot_Trim!CI17,0)</f>
        <v>0.35556505573200253</v>
      </c>
      <c r="CJ44" s="51">
        <f>IF(PLANEL_Pot_Trim!CJ17&lt;&gt;0,CJ18/PLANEL_Pot_Trim!CJ17,0)</f>
        <v>0.43234004285825733</v>
      </c>
      <c r="CK44" s="51">
        <f>IF(PLANEL_Pot_Trim!CK17&lt;&gt;0,CK18/PLANEL_Pot_Trim!CK17,0)</f>
        <v>0.57123279965231899</v>
      </c>
      <c r="CL44" s="51">
        <f>IF(PLANEL_Pot_Trim!CL17&lt;&gt;0,CL18/PLANEL_Pot_Trim!CL17,0)</f>
        <v>0.46851979695608459</v>
      </c>
      <c r="CM44" s="51">
        <f>IF(PLANEL_Pot_Trim!CM17&lt;&gt;0,CM18/PLANEL_Pot_Trim!CM17,0)</f>
        <v>0.35562980214184547</v>
      </c>
      <c r="CN44" s="51">
        <f>IF(PLANEL_Pot_Trim!CN17&lt;&gt;0,CN18/PLANEL_Pot_Trim!CN17,0)</f>
        <v>0.43281096705058614</v>
      </c>
      <c r="CO44" s="51">
        <f>IF(PLANEL_Pot_Trim!CO17&lt;&gt;0,CO18/PLANEL_Pot_Trim!CO17,0)</f>
        <v>0.57182692837092597</v>
      </c>
      <c r="CP44" s="51">
        <f>IF(PLANEL_Pot_Trim!CP17&lt;&gt;0,CP18/PLANEL_Pot_Trim!CP17,0)</f>
        <v>0.46874215025329352</v>
      </c>
      <c r="CQ44" s="51">
        <f>IF(PLANEL_Pot_Trim!CQ17&lt;&gt;0,CQ18/PLANEL_Pot_Trim!CQ17,0)</f>
        <v>0.35563468706625306</v>
      </c>
      <c r="CR44" s="51">
        <f>IF(PLANEL_Pot_Trim!CR17&lt;&gt;0,CR18/PLANEL_Pot_Trim!CR17,0)</f>
        <v>0.43283013009228871</v>
      </c>
      <c r="CS44" s="51">
        <f>IF(PLANEL_Pot_Trim!CS17&lt;&gt;0,CS18/PLANEL_Pot_Trim!CS17,0)</f>
        <v>0.57184494344497716</v>
      </c>
      <c r="CT44" s="51">
        <f>IF(PLANEL_Pot_Trim!CT17&lt;&gt;0,CT18/PLANEL_Pot_Trim!CT17,0)</f>
        <v>0.4687467636345094</v>
      </c>
      <c r="CU44" s="51">
        <f>IF(PLANEL_Pot_Trim!CU17&lt;&gt;0,CU18/PLANEL_Pot_Trim!CU17,0)</f>
        <v>0.35571521376671339</v>
      </c>
      <c r="CV44" s="51">
        <f>IF(PLANEL_Pot_Trim!CV17&lt;&gt;0,CV18/PLANEL_Pot_Trim!CV17,0)</f>
        <v>0.43328728383054171</v>
      </c>
      <c r="CW44" s="51">
        <f>IF(PLANEL_Pot_Trim!CW17&lt;&gt;0,CW18/PLANEL_Pot_Trim!CW17,0)</f>
        <v>0.57237330592126767</v>
      </c>
      <c r="CX44" s="51">
        <f>IF(PLANEL_Pot_Trim!CX17&lt;&gt;0,CX18/PLANEL_Pot_Trim!CX17,0)</f>
        <v>0.4689277842091481</v>
      </c>
      <c r="CY44" s="81">
        <f>IF(PLANEL_Pot_Trim!CY17&lt;&gt;0,CY18/PLANEL_Pot_Trim!CY17,0)</f>
        <v>0.35573811870077093</v>
      </c>
      <c r="CZ44" s="81">
        <f>IF(PLANEL_Pot_Trim!CZ17&lt;&gt;0,CZ18/PLANEL_Pot_Trim!CZ17,0)</f>
        <v>0.43335219900608551</v>
      </c>
      <c r="DA44" s="81">
        <f>IF(PLANEL_Pot_Trim!DA17&lt;&gt;0,DA18/PLANEL_Pot_Trim!DA17,0)</f>
        <v>0.5724169249292711</v>
      </c>
      <c r="DB44" s="81">
        <f>IF(PLANEL_Pot_Trim!DB17&lt;&gt;0,DB18/PLANEL_Pot_Trim!DB17,0)</f>
        <v>0.46893088313890369</v>
      </c>
      <c r="DC44" s="51">
        <f>IF(PLANEL_Pot_Trim!DC17&lt;&gt;0,DC18/PLANEL_Pot_Trim!DC17,0)</f>
        <v>0.35574000002782924</v>
      </c>
      <c r="DD44" s="51">
        <f>IF(PLANEL_Pot_Trim!DD17&lt;&gt;0,DD18/PLANEL_Pot_Trim!DD17,0)</f>
        <v>0.43335600003910707</v>
      </c>
      <c r="DE44" s="51">
        <f>IF(PLANEL_Pot_Trim!DE17&lt;&gt;0,DE18/PLANEL_Pot_Trim!DE17,0)</f>
        <v>0.57241799998814225</v>
      </c>
      <c r="DF44" s="51">
        <f>IF(PLANEL_Pot_Trim!DF17&lt;&gt;0,DF18/PLANEL_Pot_Trim!DF17,0)</f>
        <v>0.46893000006854818</v>
      </c>
      <c r="DG44" s="51">
        <f>IF(PLANEL_Pot_Trim!DG17&lt;&gt;0,DG18/PLANEL_Pot_Trim!DG17,0)</f>
        <v>0.35574000004250173</v>
      </c>
      <c r="DH44" s="51">
        <f>IF(PLANEL_Pot_Trim!DH17&lt;&gt;0,DH18/PLANEL_Pot_Trim!DH17,0)</f>
        <v>0.43335600004152652</v>
      </c>
      <c r="DI44" s="51">
        <f>IF(PLANEL_Pot_Trim!DI17&lt;&gt;0,DI18/PLANEL_Pot_Trim!DI17,0)</f>
        <v>0.57241800004415788</v>
      </c>
      <c r="DJ44" s="51">
        <f>IF(PLANEL_Pot_Trim!DJ17&lt;&gt;0,DJ18/PLANEL_Pot_Trim!DJ17,0)</f>
        <v>0.46893000011551733</v>
      </c>
      <c r="DK44" s="51">
        <f>IF(PLANEL_Pot_Trim!DK17&lt;&gt;0,DK18/PLANEL_Pot_Trim!DK17,0)</f>
        <v>0.35574000002636069</v>
      </c>
      <c r="DL44" s="51">
        <f>IF(PLANEL_Pot_Trim!DL17&lt;&gt;0,DL18/PLANEL_Pot_Trim!DL17,0)</f>
        <v>0.43335600002033781</v>
      </c>
      <c r="DM44" s="51">
        <f>IF(PLANEL_Pot_Trim!DM17&lt;&gt;0,DM18/PLANEL_Pot_Trim!DM17,0)</f>
        <v>0.57241799999027299</v>
      </c>
      <c r="DN44" s="51">
        <f>IF(PLANEL_Pot_Trim!DN17&lt;&gt;0,DN18/PLANEL_Pot_Trim!DN17,0)</f>
        <v>0.46893000005997909</v>
      </c>
      <c r="DO44" s="51">
        <f>IF(PLANEL_Pot_Trim!DO17&lt;&gt;0,DO18/PLANEL_Pot_Trim!DO17,0)</f>
        <v>0.35574000006093465</v>
      </c>
      <c r="DP44" s="51">
        <f>IF(PLANEL_Pot_Trim!DP17&lt;&gt;0,DP18/PLANEL_Pot_Trim!DP17,0)</f>
        <v>0.43335600006836372</v>
      </c>
      <c r="DQ44" s="51">
        <f>IF(PLANEL_Pot_Trim!DQ17&lt;&gt;0,DQ18/PLANEL_Pot_Trim!DQ17,0)</f>
        <v>0.57241800002342236</v>
      </c>
      <c r="DR44" s="51">
        <f>IF(PLANEL_Pot_Trim!DR17&lt;&gt;0,DR18/PLANEL_Pot_Trim!DR17,0)</f>
        <v>0.46893000006728769</v>
      </c>
      <c r="DS44" s="51">
        <f>IF(PLANEL_Pot_Trim!DS17&lt;&gt;0,DS18/PLANEL_Pot_Trim!DS17,0)</f>
        <v>0.35574000004077616</v>
      </c>
      <c r="DT44" s="51">
        <f>IF(PLANEL_Pot_Trim!DT17&lt;&gt;0,DT18/PLANEL_Pot_Trim!DT17,0)</f>
        <v>0.43335600004402913</v>
      </c>
      <c r="DU44" s="51">
        <f>IF(PLANEL_Pot_Trim!DU17&lt;&gt;0,DU18/PLANEL_Pot_Trim!DU17,0)</f>
        <v>0.57241799995070197</v>
      </c>
      <c r="DV44" s="51">
        <f>IF(PLANEL_Pot_Trim!DV17&lt;&gt;0,DV18/PLANEL_Pot_Trim!DV17,0)</f>
        <v>0.46893000008432001</v>
      </c>
      <c r="DW44" s="51">
        <f>IF(PLANEL_Pot_Trim!DW17&lt;&gt;0,DW18/PLANEL_Pot_Trim!DW17,0)</f>
        <v>0.35574000005619527</v>
      </c>
      <c r="DX44" s="51">
        <f>IF(PLANEL_Pot_Trim!DX17&lt;&gt;0,DX18/PLANEL_Pot_Trim!DX17,0)</f>
        <v>0.43335600004482661</v>
      </c>
      <c r="DY44" s="51">
        <f>IF(PLANEL_Pot_Trim!DY17&lt;&gt;0,DY18/PLANEL_Pot_Trim!DY17,0)</f>
        <v>0.5724180000119613</v>
      </c>
      <c r="DZ44" s="51">
        <f>IF(PLANEL_Pot_Trim!DZ17&lt;&gt;0,DZ18/PLANEL_Pot_Trim!DZ17,0)</f>
        <v>0.46893000007710506</v>
      </c>
      <c r="EA44" s="51">
        <f>IF(PLANEL_Pot_Trim!EA17&lt;&gt;0,EA18/PLANEL_Pot_Trim!EA17,0)</f>
        <v>0.3557400000679955</v>
      </c>
      <c r="EB44" s="51">
        <f>IF(PLANEL_Pot_Trim!EB17&lt;&gt;0,EB18/PLANEL_Pot_Trim!EB17,0)</f>
        <v>0.43335600008196445</v>
      </c>
      <c r="EC44" s="51">
        <f>IF(PLANEL_Pot_Trim!EC17&lt;&gt;0,EC18/PLANEL_Pot_Trim!EC17,0)</f>
        <v>0.57241799996600984</v>
      </c>
      <c r="ED44" s="51">
        <f>IF(PLANEL_Pot_Trim!ED17&lt;&gt;0,ED18/PLANEL_Pot_Trim!ED17,0)</f>
        <v>0.46893000007446717</v>
      </c>
      <c r="EE44" s="51">
        <f>IF(PLANEL_Pot_Trim!EE17&lt;&gt;0,EE18/PLANEL_Pot_Trim!EE17,0)</f>
        <v>0.35574000006742507</v>
      </c>
      <c r="EF44" s="51">
        <f>IF(PLANEL_Pot_Trim!EF17&lt;&gt;0,EF18/PLANEL_Pot_Trim!EF17,0)</f>
        <v>0.43335600003828312</v>
      </c>
      <c r="EG44" s="51">
        <f>IF(PLANEL_Pot_Trim!EG17&lt;&gt;0,EG18/PLANEL_Pot_Trim!EG17,0)</f>
        <v>0.57241799998734255</v>
      </c>
      <c r="EH44" s="51">
        <f>IF(PLANEL_Pot_Trim!EH17&lt;&gt;0,EH18/PLANEL_Pot_Trim!EH17,0)</f>
        <v>0.46893000004655211</v>
      </c>
      <c r="EI44" s="51">
        <f>IF(PLANEL_Pot_Trim!EI17&lt;&gt;0,EI18/PLANEL_Pot_Trim!EI17,0)</f>
        <v>0.35574000001635214</v>
      </c>
      <c r="EJ44" s="51">
        <f>IF(PLANEL_Pot_Trim!EJ17&lt;&gt;0,EJ18/PLANEL_Pot_Trim!EJ17,0)</f>
        <v>0.43335600003804864</v>
      </c>
      <c r="EK44" s="51">
        <f>IF(PLANEL_Pot_Trim!EK17&lt;&gt;0,EK18/PLANEL_Pot_Trim!EK17,0)</f>
        <v>0.57241799993864451</v>
      </c>
      <c r="EL44" s="51">
        <f>IF(PLANEL_Pot_Trim!EL17&lt;&gt;0,EL18/PLANEL_Pot_Trim!EL17,0)</f>
        <v>0.46893000007837649</v>
      </c>
      <c r="EM44" s="51">
        <f>IF(PLANEL_Pot_Trim!EM17&lt;&gt;0,EM18/PLANEL_Pot_Trim!EM17,0)</f>
        <v>0.35574000003350742</v>
      </c>
      <c r="EN44" s="51">
        <f>IF(PLANEL_Pot_Trim!EN17&lt;&gt;0,EN18/PLANEL_Pot_Trim!EN17,0)</f>
        <v>0.43335600006416225</v>
      </c>
      <c r="EO44" s="51">
        <f>IF(PLANEL_Pot_Trim!EO17&lt;&gt;0,EO18/PLANEL_Pot_Trim!EO17,0)</f>
        <v>0.57241799996966325</v>
      </c>
      <c r="EP44" s="51">
        <f>IF(PLANEL_Pot_Trim!EP17&lt;&gt;0,EP18/PLANEL_Pot_Trim!EP17,0)</f>
        <v>0.46893000004685215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0.28439796004771939</v>
      </c>
      <c r="DX47" s="52">
        <f>IF(PLANEL_Pot_Trim!DX20&lt;&gt;0,DX21/PLANEL_Pot_Trim!DX20,0)</f>
        <v>0.28248990005932273</v>
      </c>
      <c r="DY47" s="52">
        <f>IF(PLANEL_Pot_Trim!DY20&lt;&gt;0,DY21/PLANEL_Pot_Trim!DY20,0)</f>
        <v>0.27592488004367222</v>
      </c>
      <c r="DZ47" s="52">
        <f>IF(PLANEL_Pot_Trim!DZ20&lt;&gt;0,DZ21/PLANEL_Pot_Trim!DZ20,0)</f>
        <v>0.28248990005932273</v>
      </c>
      <c r="EA47" s="52">
        <f>IF(PLANEL_Pot_Trim!EA20&lt;&gt;0,EA21/PLANEL_Pot_Trim!EA20,0)</f>
        <v>0.28439796004213191</v>
      </c>
      <c r="EB47" s="52">
        <f>IF(PLANEL_Pot_Trim!EB20&lt;&gt;0,EB21/PLANEL_Pot_Trim!EB20,0)</f>
        <v>0.28248990001798063</v>
      </c>
      <c r="EC47" s="52">
        <f>IF(PLANEL_Pot_Trim!EC20&lt;&gt;0,EC21/PLANEL_Pot_Trim!EC20,0)</f>
        <v>0.27592488001733723</v>
      </c>
      <c r="ED47" s="52">
        <f>IF(PLANEL_Pot_Trim!ED20&lt;&gt;0,ED21/PLANEL_Pot_Trim!ED20,0)</f>
        <v>0.28248990001798063</v>
      </c>
      <c r="EE47" s="52">
        <f>IF(PLANEL_Pot_Trim!EE20&lt;&gt;0,EE21/PLANEL_Pot_Trim!EE20,0)</f>
        <v>0.28439795992073308</v>
      </c>
      <c r="EF47" s="52">
        <f>IF(PLANEL_Pot_Trim!EF20&lt;&gt;0,EF21/PLANEL_Pot_Trim!EF20,0)</f>
        <v>0.28248990008154895</v>
      </c>
      <c r="EG47" s="52">
        <f>IF(PLANEL_Pot_Trim!EG20&lt;&gt;0,EG21/PLANEL_Pot_Trim!EG20,0)</f>
        <v>0.27592488009820104</v>
      </c>
      <c r="EH47" s="52">
        <f>IF(PLANEL_Pot_Trim!EH20&lt;&gt;0,EH21/PLANEL_Pot_Trim!EH20,0)</f>
        <v>0.28248990008154895</v>
      </c>
      <c r="EI47" s="52">
        <f>IF(PLANEL_Pot_Trim!EI20&lt;&gt;0,EI21/PLANEL_Pot_Trim!EI20,0)</f>
        <v>0.28439795992073308</v>
      </c>
      <c r="EJ47" s="52">
        <f>IF(PLANEL_Pot_Trim!EJ20&lt;&gt;0,EJ21/PLANEL_Pot_Trim!EJ20,0)</f>
        <v>0.28248990008154895</v>
      </c>
      <c r="EK47" s="52">
        <f>IF(PLANEL_Pot_Trim!EK20&lt;&gt;0,EK21/PLANEL_Pot_Trim!EK20,0)</f>
        <v>0.27592488009820104</v>
      </c>
      <c r="EL47" s="52">
        <f>IF(PLANEL_Pot_Trim!EL20&lt;&gt;0,EL21/PLANEL_Pot_Trim!EL20,0)</f>
        <v>0.28248990008154895</v>
      </c>
      <c r="EM47" s="52">
        <f>IF(PLANEL_Pot_Trim!EM20&lt;&gt;0,EM21/PLANEL_Pot_Trim!EM20,0)</f>
        <v>0.28439795992073308</v>
      </c>
      <c r="EN47" s="52">
        <f>IF(PLANEL_Pot_Trim!EN20&lt;&gt;0,EN21/PLANEL_Pot_Trim!EN20,0)</f>
        <v>0.28248990008154895</v>
      </c>
      <c r="EO47" s="52">
        <f>IF(PLANEL_Pot_Trim!EO20&lt;&gt;0,EO21/PLANEL_Pot_Trim!EO20,0)</f>
        <v>0.27592488009820104</v>
      </c>
      <c r="EP47" s="52">
        <f>IF(PLANEL_Pot_Trim!EP20&lt;&gt;0,EP21/PLANEL_Pot_Trim!EP20,0)</f>
        <v>0.28248990008154895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3064.8150500000002</v>
      </c>
      <c r="F6" s="65">
        <v>4252.4596750000001</v>
      </c>
      <c r="G6" s="65">
        <v>2857.5487560000001</v>
      </c>
      <c r="H6" s="65">
        <v>350.38699980000001</v>
      </c>
      <c r="I6" s="65">
        <v>3304.789812</v>
      </c>
      <c r="J6" s="65">
        <v>4523.2680710000004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3840.4304790000001</v>
      </c>
      <c r="V6" s="65">
        <v>4767.2168519999996</v>
      </c>
      <c r="W6" s="65">
        <v>3363.5236110000001</v>
      </c>
      <c r="X6" s="65">
        <v>399.44466010000002</v>
      </c>
      <c r="Y6" s="65">
        <v>3894.5854359999998</v>
      </c>
      <c r="Z6" s="65">
        <v>5107.9319599999999</v>
      </c>
      <c r="AA6" s="65">
        <v>3395.2796109999999</v>
      </c>
      <c r="AB6" s="65">
        <v>401.86164120000001</v>
      </c>
      <c r="AC6" s="65">
        <v>3918.1510020000001</v>
      </c>
      <c r="AD6" s="65">
        <v>4723.9605320000001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4858.4539889999996</v>
      </c>
      <c r="AM6" s="65">
        <v>3415.82395</v>
      </c>
      <c r="AN6" s="65">
        <v>401.86164120000001</v>
      </c>
      <c r="AO6" s="65">
        <v>3918.1510020000001</v>
      </c>
      <c r="AP6" s="65">
        <v>5059.8805169999996</v>
      </c>
      <c r="AQ6" s="65">
        <v>3415.82395</v>
      </c>
      <c r="AR6" s="65">
        <v>512.56761659999995</v>
      </c>
      <c r="AS6" s="65">
        <v>4195.3277630000002</v>
      </c>
      <c r="AT6" s="65">
        <v>6919.662824</v>
      </c>
      <c r="AU6" s="65">
        <v>4356.8247410000004</v>
      </c>
      <c r="AV6" s="65">
        <v>512.56761659999995</v>
      </c>
      <c r="AW6" s="65">
        <v>4997.5342620000001</v>
      </c>
      <c r="AX6" s="65">
        <v>6919.662824</v>
      </c>
      <c r="AY6" s="65">
        <v>4356.8247410000004</v>
      </c>
      <c r="AZ6" s="65">
        <v>258.83822670000001</v>
      </c>
      <c r="BA6" s="65">
        <v>1583.51945</v>
      </c>
      <c r="BB6" s="65">
        <v>3494.3160600000001</v>
      </c>
      <c r="BC6" s="65">
        <v>2200.1249269999998</v>
      </c>
      <c r="BD6" s="65">
        <v>258.83822670000001</v>
      </c>
      <c r="BE6" s="65">
        <v>2523.6727099999998</v>
      </c>
      <c r="BF6" s="65">
        <v>2192.5653929999999</v>
      </c>
      <c r="BG6" s="65">
        <v>2200.1249269999998</v>
      </c>
      <c r="BH6" s="65">
        <v>258.83822670000001</v>
      </c>
      <c r="BI6" s="65">
        <v>2523.6727099999998</v>
      </c>
      <c r="BJ6" s="65">
        <v>3494.3160600000001</v>
      </c>
      <c r="BK6" s="65">
        <v>2200.1249269999998</v>
      </c>
      <c r="BL6" s="65">
        <v>268.4187283</v>
      </c>
      <c r="BM6" s="65">
        <v>2617.0826010000001</v>
      </c>
      <c r="BN6" s="65">
        <v>3494.3160600000001</v>
      </c>
      <c r="BO6" s="65">
        <v>2281.5591899999999</v>
      </c>
      <c r="BP6" s="65">
        <v>368.19365199999999</v>
      </c>
      <c r="BQ6" s="65">
        <v>3571.168627</v>
      </c>
      <c r="BR6" s="65">
        <v>4970.6143009999996</v>
      </c>
      <c r="BS6" s="65">
        <v>3129.6460419999999</v>
      </c>
      <c r="BT6" s="65">
        <v>572.47044259999996</v>
      </c>
      <c r="BU6" s="65">
        <v>5581.586816</v>
      </c>
      <c r="BV6" s="65">
        <v>7728.3509750000003</v>
      </c>
      <c r="BW6" s="65">
        <v>4865.9987620000002</v>
      </c>
      <c r="BX6" s="65">
        <v>572.47044259999996</v>
      </c>
      <c r="BY6" s="65">
        <v>5581.586816</v>
      </c>
      <c r="BZ6" s="65">
        <v>7728.3509750000003</v>
      </c>
      <c r="CA6" s="65">
        <v>4865.9987620000002</v>
      </c>
      <c r="CB6" s="65">
        <v>456.47500659999997</v>
      </c>
      <c r="CC6" s="65">
        <v>4450.6313149999996</v>
      </c>
      <c r="CD6" s="65">
        <v>6162.4125889999996</v>
      </c>
      <c r="CE6" s="65">
        <v>3880.0375560000002</v>
      </c>
      <c r="CF6" s="65">
        <v>456.47500659999997</v>
      </c>
      <c r="CG6" s="65">
        <v>4450.6313149999996</v>
      </c>
      <c r="CH6" s="65">
        <v>6162.4125889999996</v>
      </c>
      <c r="CI6" s="65">
        <v>3880.0375560000002</v>
      </c>
      <c r="CJ6" s="65">
        <v>456.47500659999997</v>
      </c>
      <c r="CK6" s="65">
        <v>4450.6313149999996</v>
      </c>
      <c r="CL6" s="65">
        <v>6162.4125889999996</v>
      </c>
      <c r="CM6" s="65">
        <v>3880.0375560000002</v>
      </c>
      <c r="CN6" s="65">
        <v>456.47500659999997</v>
      </c>
      <c r="CO6" s="65">
        <v>4450.6313149999996</v>
      </c>
      <c r="CP6" s="65">
        <v>6162.4125889999996</v>
      </c>
      <c r="CQ6" s="65">
        <v>3880.0375560000002</v>
      </c>
      <c r="CR6" s="65">
        <v>456.47500659999997</v>
      </c>
      <c r="CS6" s="65">
        <v>4450.6313149999996</v>
      </c>
      <c r="CT6" s="65">
        <v>6162.4125889999996</v>
      </c>
      <c r="CU6" s="65">
        <v>3880.0375560000002</v>
      </c>
      <c r="CV6" s="65">
        <v>424.33819130000001</v>
      </c>
      <c r="CW6" s="65">
        <v>4137.2973650000004</v>
      </c>
      <c r="CX6" s="65">
        <v>5728.5655829999996</v>
      </c>
      <c r="CY6" s="65">
        <v>3606.8746259999998</v>
      </c>
      <c r="CZ6" s="65">
        <v>424.33819130000001</v>
      </c>
      <c r="DA6" s="65">
        <v>4137.2973650000004</v>
      </c>
      <c r="DB6" s="65">
        <v>5728.5655829999996</v>
      </c>
      <c r="DC6" s="65">
        <v>3606.8746259999998</v>
      </c>
      <c r="DD6" s="65">
        <v>424.33819130000001</v>
      </c>
      <c r="DE6" s="65">
        <v>4137.2973650000004</v>
      </c>
      <c r="DF6" s="65">
        <v>5728.5655829999996</v>
      </c>
      <c r="DG6" s="65">
        <v>3606.8746259999998</v>
      </c>
      <c r="DH6" s="65">
        <v>424.33819130000001</v>
      </c>
      <c r="DI6" s="65">
        <v>4137.2973650000004</v>
      </c>
      <c r="DJ6" s="65">
        <v>5728.5655829999996</v>
      </c>
      <c r="DK6" s="65">
        <v>3606.8746259999998</v>
      </c>
      <c r="DL6" s="65">
        <v>424.33819130000001</v>
      </c>
      <c r="DM6" s="65">
        <v>4137.2973650000004</v>
      </c>
      <c r="DN6" s="65">
        <v>5728.5655829999996</v>
      </c>
      <c r="DO6" s="65">
        <v>3606.8746259999998</v>
      </c>
      <c r="DP6" s="65">
        <v>424.33819130000001</v>
      </c>
      <c r="DQ6" s="65">
        <v>4137.2973650000004</v>
      </c>
      <c r="DR6" s="65">
        <v>5728.5655829999996</v>
      </c>
      <c r="DS6" s="65">
        <v>3606.8746259999998</v>
      </c>
      <c r="DT6" s="65">
        <v>424.33819130000001</v>
      </c>
      <c r="DU6" s="65">
        <v>4137.2973650000004</v>
      </c>
      <c r="DV6" s="65">
        <v>5728.5655829999996</v>
      </c>
      <c r="DW6" s="65">
        <v>3606.8746259999998</v>
      </c>
      <c r="DX6" s="65">
        <v>424.33819130000001</v>
      </c>
      <c r="DY6" s="65">
        <v>4137.2973650000004</v>
      </c>
      <c r="DZ6" s="65">
        <v>5728.5655829999996</v>
      </c>
      <c r="EA6" s="65">
        <v>3606.8746259999998</v>
      </c>
      <c r="EB6" s="65">
        <v>424.33819130000001</v>
      </c>
      <c r="EC6" s="65">
        <v>4137.2973650000004</v>
      </c>
      <c r="ED6" s="65">
        <v>5728.5655829999996</v>
      </c>
      <c r="EE6" s="65">
        <v>3606.8746259999998</v>
      </c>
      <c r="EF6" s="65">
        <v>424.33819130000001</v>
      </c>
      <c r="EG6" s="65">
        <v>4137.2973650000004</v>
      </c>
      <c r="EH6" s="65">
        <v>5728.5655829999996</v>
      </c>
      <c r="EI6" s="65">
        <v>3606.8746259999998</v>
      </c>
      <c r="EJ6" s="65">
        <v>424.33819130000001</v>
      </c>
      <c r="EK6" s="65">
        <v>4137.2973650000004</v>
      </c>
      <c r="EL6" s="65">
        <v>5728.5655829999996</v>
      </c>
      <c r="EM6" s="65">
        <v>3606.8746259999998</v>
      </c>
      <c r="EN6" s="65">
        <v>424.33819130000001</v>
      </c>
      <c r="EO6" s="65">
        <v>4137.2973650000004</v>
      </c>
      <c r="EP6" s="65">
        <v>5728.5655829999996</v>
      </c>
      <c r="EQ6" s="65">
        <v>3606.8746259999998</v>
      </c>
      <c r="ER6" s="65">
        <v>424.33819130000001</v>
      </c>
      <c r="ES6" s="65">
        <v>4137.2973650000004</v>
      </c>
      <c r="ET6" s="65">
        <v>5728.5655829999996</v>
      </c>
      <c r="EU6" s="65">
        <v>3606.8746259999998</v>
      </c>
      <c r="EV6" s="65">
        <v>424.33819130000001</v>
      </c>
      <c r="EW6" s="65">
        <v>4137.2973650000004</v>
      </c>
      <c r="EX6" s="65">
        <v>5728.5655829999996</v>
      </c>
      <c r="EY6" s="65">
        <v>3606.8746259999998</v>
      </c>
      <c r="EZ6" s="65">
        <v>424.33819130000001</v>
      </c>
      <c r="FA6" s="65">
        <v>4137.2973650000004</v>
      </c>
      <c r="FB6" s="65">
        <v>5728.5655829999996</v>
      </c>
      <c r="FC6" s="65">
        <v>3606.8746259999998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289.26456000000002</v>
      </c>
      <c r="F7" s="65">
        <v>315.57546000000002</v>
      </c>
      <c r="G7" s="65">
        <v>251.73736</v>
      </c>
      <c r="H7" s="65">
        <v>32.471760000000003</v>
      </c>
      <c r="I7" s="65">
        <v>295.80095999999998</v>
      </c>
      <c r="J7" s="65">
        <v>405.03996000000001</v>
      </c>
      <c r="K7" s="65">
        <v>271.58996000000002</v>
      </c>
      <c r="L7" s="65">
        <v>34.151760000000003</v>
      </c>
      <c r="M7" s="65">
        <v>261.38931000000002</v>
      </c>
      <c r="N7" s="65">
        <v>432.96875999999997</v>
      </c>
      <c r="O7" s="65">
        <v>290.28996000000001</v>
      </c>
      <c r="P7" s="65">
        <v>35.893999999999998</v>
      </c>
      <c r="Q7" s="65">
        <v>349.9665</v>
      </c>
      <c r="R7" s="65">
        <v>473.46875999999997</v>
      </c>
      <c r="S7" s="65">
        <v>305.09899999999999</v>
      </c>
      <c r="T7" s="65">
        <v>49.313119999999998</v>
      </c>
      <c r="U7" s="65">
        <v>256.36025999999998</v>
      </c>
      <c r="V7" s="65">
        <v>658.01700000000005</v>
      </c>
      <c r="W7" s="65">
        <v>419.16152</v>
      </c>
      <c r="X7" s="65">
        <v>49.79072</v>
      </c>
      <c r="Y7" s="65">
        <v>465.17952000000002</v>
      </c>
      <c r="Z7" s="65">
        <v>502.01855999999998</v>
      </c>
      <c r="AA7" s="65">
        <v>423.22111999999998</v>
      </c>
      <c r="AB7" s="65">
        <v>43.190719999999999</v>
      </c>
      <c r="AC7" s="65">
        <v>455.75009999999997</v>
      </c>
      <c r="AD7" s="65">
        <v>672.17471999999998</v>
      </c>
      <c r="AE7" s="65">
        <v>423.22111999999998</v>
      </c>
      <c r="AF7" s="65">
        <v>49.79072</v>
      </c>
      <c r="AG7" s="65">
        <v>472.87110000000001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672.17471999999998</v>
      </c>
      <c r="AM7" s="65">
        <v>276.75027949999998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238.23125999999999</v>
      </c>
      <c r="BO7" s="65">
        <v>214.76916</v>
      </c>
      <c r="BP7" s="65">
        <v>25.266960000000001</v>
      </c>
      <c r="BQ7" s="65">
        <v>246.35285999999999</v>
      </c>
      <c r="BR7" s="65">
        <v>332.59086000000002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7.0872799999999998</v>
      </c>
      <c r="E8" s="65">
        <v>161.60898</v>
      </c>
      <c r="F8" s="65">
        <v>304.45303480000001</v>
      </c>
      <c r="G8" s="65">
        <v>118.4832</v>
      </c>
      <c r="H8" s="65">
        <v>18.852876649999999</v>
      </c>
      <c r="I8" s="65">
        <v>405.6998074</v>
      </c>
      <c r="J8" s="65">
        <v>100.1710348</v>
      </c>
      <c r="K8" s="65">
        <v>72.822469749999996</v>
      </c>
      <c r="L8" s="65">
        <v>11.98592393</v>
      </c>
      <c r="M8" s="65">
        <v>259.22906740000002</v>
      </c>
      <c r="N8" s="65">
        <v>562.65619479999998</v>
      </c>
      <c r="O8" s="65">
        <v>147.36550969999999</v>
      </c>
      <c r="P8" s="65">
        <v>8.4283999999999999</v>
      </c>
      <c r="Q8" s="65">
        <v>135.90798000000001</v>
      </c>
      <c r="R8" s="65">
        <v>152.44739999999999</v>
      </c>
      <c r="S8" s="65">
        <v>133.43163999999999</v>
      </c>
      <c r="T8" s="65">
        <v>10.44519665</v>
      </c>
      <c r="U8" s="65">
        <v>278.5309474</v>
      </c>
      <c r="V8" s="65">
        <v>637.17619479999996</v>
      </c>
      <c r="W8" s="65">
        <v>357.07001159999999</v>
      </c>
      <c r="X8" s="65">
        <v>29.06311273</v>
      </c>
      <c r="Y8" s="65">
        <v>445.67480740000002</v>
      </c>
      <c r="Z8" s="65">
        <v>637.17619479999996</v>
      </c>
      <c r="AA8" s="65">
        <v>80.580680000000001</v>
      </c>
      <c r="AB8" s="65">
        <v>31.864080000000001</v>
      </c>
      <c r="AC8" s="65">
        <v>288.19517999999999</v>
      </c>
      <c r="AD8" s="65">
        <v>251.04707999999999</v>
      </c>
      <c r="AE8" s="65">
        <v>104.73768</v>
      </c>
      <c r="AF8" s="65">
        <v>32.76407665</v>
      </c>
      <c r="AG8" s="65">
        <v>137.26517999999999</v>
      </c>
      <c r="AH8" s="65">
        <v>96.665400000000005</v>
      </c>
      <c r="AI8" s="65">
        <v>278.63204000000002</v>
      </c>
      <c r="AJ8" s="65">
        <v>6.8123966549999997</v>
      </c>
      <c r="AK8" s="65">
        <v>138.32906740000001</v>
      </c>
      <c r="AL8" s="65">
        <v>510.77299479999999</v>
      </c>
      <c r="AM8" s="65">
        <v>401.1850116</v>
      </c>
      <c r="AN8" s="65">
        <v>19.567039999999999</v>
      </c>
      <c r="AO8" s="65">
        <v>348.63500740000001</v>
      </c>
      <c r="AP8" s="65">
        <v>101.5902</v>
      </c>
      <c r="AQ8" s="65">
        <v>119.66708</v>
      </c>
      <c r="AR8" s="65">
        <v>47.198236649999998</v>
      </c>
      <c r="AS8" s="65">
        <v>460.1828074</v>
      </c>
      <c r="AT8" s="65">
        <v>172.01808</v>
      </c>
      <c r="AU8" s="65">
        <v>401.1850116</v>
      </c>
      <c r="AV8" s="65">
        <v>47.198236649999998</v>
      </c>
      <c r="AW8" s="65">
        <v>460.1828074</v>
      </c>
      <c r="AX8" s="65">
        <v>191.99807999999999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71.933940000000007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33.518880000000003</v>
      </c>
      <c r="BS8" s="65">
        <v>136.2937934</v>
      </c>
      <c r="BT8" s="65">
        <v>16.034563930000001</v>
      </c>
      <c r="BU8" s="65">
        <v>156.3369983</v>
      </c>
      <c r="BV8" s="65">
        <v>43.778880000000001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8.58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6.48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377.50264659999999</v>
      </c>
      <c r="E17" s="65">
        <v>3552.7775900000001</v>
      </c>
      <c r="F17" s="65">
        <v>4923.8421699999999</v>
      </c>
      <c r="G17" s="65">
        <v>3260.1033160000002</v>
      </c>
      <c r="H17" s="65">
        <v>408.71563639999999</v>
      </c>
      <c r="I17" s="65">
        <v>4074.5795800000001</v>
      </c>
      <c r="J17" s="65">
        <v>5123.033066</v>
      </c>
      <c r="K17" s="65">
        <v>3382.2359280000001</v>
      </c>
      <c r="L17" s="65">
        <v>427.02414399999998</v>
      </c>
      <c r="M17" s="65">
        <v>4234.2613629999996</v>
      </c>
      <c r="N17" s="65">
        <v>6137.5921660000004</v>
      </c>
      <c r="O17" s="65">
        <v>3675.19038</v>
      </c>
      <c r="P17" s="65">
        <v>429.36886010000001</v>
      </c>
      <c r="Q17" s="65">
        <v>4240.0774659999997</v>
      </c>
      <c r="R17" s="65">
        <v>5824.0433709999998</v>
      </c>
      <c r="S17" s="65">
        <v>3711.4255509999998</v>
      </c>
      <c r="T17" s="65">
        <v>462.47097669999999</v>
      </c>
      <c r="U17" s="65">
        <v>4443.610686</v>
      </c>
      <c r="V17" s="65">
        <v>6156.9640470000004</v>
      </c>
      <c r="W17" s="65">
        <v>4199.2891419999996</v>
      </c>
      <c r="X17" s="65">
        <v>486.26249280000002</v>
      </c>
      <c r="Y17" s="65">
        <v>4814.799763</v>
      </c>
      <c r="Z17" s="65">
        <v>6354.6407149999995</v>
      </c>
      <c r="AA17" s="65">
        <v>3966.7754110000001</v>
      </c>
      <c r="AB17" s="65">
        <v>484.88044120000001</v>
      </c>
      <c r="AC17" s="65">
        <v>4739.7452819999999</v>
      </c>
      <c r="AD17" s="65">
        <v>5754.6963320000004</v>
      </c>
      <c r="AE17" s="65">
        <v>4011.4767499999998</v>
      </c>
      <c r="AF17" s="65">
        <v>492.3804379</v>
      </c>
      <c r="AG17" s="65">
        <v>4605.9362819999997</v>
      </c>
      <c r="AH17" s="65">
        <v>6301.4862759999996</v>
      </c>
      <c r="AI17" s="65">
        <v>4185.37111</v>
      </c>
      <c r="AJ17" s="65">
        <v>466.42875789999999</v>
      </c>
      <c r="AK17" s="65">
        <v>4619.588589</v>
      </c>
      <c r="AL17" s="65">
        <v>6148.915704</v>
      </c>
      <c r="AM17" s="65">
        <v>4161.4532410000002</v>
      </c>
      <c r="AN17" s="65">
        <v>479.18340119999999</v>
      </c>
      <c r="AO17" s="65">
        <v>4829.8945290000001</v>
      </c>
      <c r="AP17" s="65">
        <v>5941.1594370000003</v>
      </c>
      <c r="AQ17" s="65">
        <v>4026.4061499999998</v>
      </c>
      <c r="AR17" s="65">
        <v>617.52057319999994</v>
      </c>
      <c r="AS17" s="65">
        <v>5218.6190909999996</v>
      </c>
      <c r="AT17" s="65">
        <v>7871.3696239999999</v>
      </c>
      <c r="AU17" s="65">
        <v>5248.9248719999996</v>
      </c>
      <c r="AV17" s="65">
        <v>617.52057319999994</v>
      </c>
      <c r="AW17" s="65">
        <v>6020.825589</v>
      </c>
      <c r="AX17" s="65">
        <v>7891.3496240000004</v>
      </c>
      <c r="AY17" s="65">
        <v>5248.9248719999996</v>
      </c>
      <c r="AZ17" s="65">
        <v>304.49575060000001</v>
      </c>
      <c r="BA17" s="65">
        <v>2028.6803090000001</v>
      </c>
      <c r="BB17" s="65">
        <v>4110.6926329999997</v>
      </c>
      <c r="BC17" s="65">
        <v>2588.2138799999998</v>
      </c>
      <c r="BD17" s="65">
        <v>304.49575060000001</v>
      </c>
      <c r="BE17" s="65">
        <v>2884.4305100000001</v>
      </c>
      <c r="BF17" s="65">
        <v>2802.4619659999998</v>
      </c>
      <c r="BG17" s="65">
        <v>2588.2138799999998</v>
      </c>
      <c r="BH17" s="65">
        <v>304.49575060000001</v>
      </c>
      <c r="BI17" s="65">
        <v>2968.8335689999999</v>
      </c>
      <c r="BJ17" s="65">
        <v>4110.6926329999997</v>
      </c>
      <c r="BK17" s="65">
        <v>2588.2138799999998</v>
      </c>
      <c r="BL17" s="65">
        <v>314.0762522</v>
      </c>
      <c r="BM17" s="65">
        <v>3062.2434589999998</v>
      </c>
      <c r="BN17" s="65">
        <v>4007.8199330000002</v>
      </c>
      <c r="BO17" s="65">
        <v>2669.6481439999998</v>
      </c>
      <c r="BP17" s="65">
        <v>413.85117589999999</v>
      </c>
      <c r="BQ17" s="65">
        <v>4016.3294850000002</v>
      </c>
      <c r="BR17" s="65">
        <v>5395.530041</v>
      </c>
      <c r="BS17" s="65">
        <v>3517.7349949999998</v>
      </c>
      <c r="BT17" s="65">
        <v>618.12796660000004</v>
      </c>
      <c r="BU17" s="65">
        <v>6026.7476740000002</v>
      </c>
      <c r="BV17" s="65">
        <v>8172.0398150000001</v>
      </c>
      <c r="BW17" s="65">
        <v>5254.087716</v>
      </c>
      <c r="BX17" s="65">
        <v>618.12796660000004</v>
      </c>
      <c r="BY17" s="65">
        <v>6026.7476740000002</v>
      </c>
      <c r="BZ17" s="65">
        <v>8344.7275480000008</v>
      </c>
      <c r="CA17" s="65">
        <v>5254.087716</v>
      </c>
      <c r="CB17" s="65">
        <v>472.69172659999998</v>
      </c>
      <c r="CC17" s="65">
        <v>4608.7443350000003</v>
      </c>
      <c r="CD17" s="65">
        <v>6381.3383089999998</v>
      </c>
      <c r="CE17" s="65">
        <v>4017.879676</v>
      </c>
      <c r="CF17" s="65">
        <v>472.69172659999998</v>
      </c>
      <c r="CG17" s="65">
        <v>4608.7443350000003</v>
      </c>
      <c r="CH17" s="65">
        <v>6381.3383089999998</v>
      </c>
      <c r="CI17" s="65">
        <v>4017.879676</v>
      </c>
      <c r="CJ17" s="65">
        <v>472.69172659999998</v>
      </c>
      <c r="CK17" s="65">
        <v>4604.064335</v>
      </c>
      <c r="CL17" s="65">
        <v>6381.3383089999998</v>
      </c>
      <c r="CM17" s="65">
        <v>4017.879676</v>
      </c>
      <c r="CN17" s="65">
        <v>472.69172659999998</v>
      </c>
      <c r="CO17" s="65">
        <v>4608.7443350000003</v>
      </c>
      <c r="CP17" s="65">
        <v>6381.3383089999998</v>
      </c>
      <c r="CQ17" s="65">
        <v>4017.879676</v>
      </c>
      <c r="CR17" s="65">
        <v>472.69172659999998</v>
      </c>
      <c r="CS17" s="65">
        <v>4608.7443350000003</v>
      </c>
      <c r="CT17" s="65">
        <v>6362.9783090000001</v>
      </c>
      <c r="CU17" s="65">
        <v>4017.879676</v>
      </c>
      <c r="CV17" s="65">
        <v>424.33819130000001</v>
      </c>
      <c r="CW17" s="65">
        <v>4137.2973650000004</v>
      </c>
      <c r="CX17" s="65">
        <v>5728.5655829999996</v>
      </c>
      <c r="CY17" s="65">
        <v>3606.8746259999998</v>
      </c>
      <c r="CZ17" s="65">
        <v>424.33819130000001</v>
      </c>
      <c r="DA17" s="65">
        <v>4137.2973650000004</v>
      </c>
      <c r="DB17" s="65">
        <v>5728.5655829999996</v>
      </c>
      <c r="DC17" s="65">
        <v>3606.8746259999998</v>
      </c>
      <c r="DD17" s="65">
        <v>424.33819130000001</v>
      </c>
      <c r="DE17" s="65">
        <v>4137.2973650000004</v>
      </c>
      <c r="DF17" s="65">
        <v>5728.5655829999996</v>
      </c>
      <c r="DG17" s="65">
        <v>3606.8746259999998</v>
      </c>
      <c r="DH17" s="65">
        <v>424.33819130000001</v>
      </c>
      <c r="DI17" s="65">
        <v>4137.2973650000004</v>
      </c>
      <c r="DJ17" s="65">
        <v>5728.5655829999996</v>
      </c>
      <c r="DK17" s="65">
        <v>3606.8746259999998</v>
      </c>
      <c r="DL17" s="65">
        <v>424.33819130000001</v>
      </c>
      <c r="DM17" s="65">
        <v>4137.2973650000004</v>
      </c>
      <c r="DN17" s="65">
        <v>5728.5655829999996</v>
      </c>
      <c r="DO17" s="65">
        <v>3606.8746259999998</v>
      </c>
      <c r="DP17" s="65">
        <v>424.33819130000001</v>
      </c>
      <c r="DQ17" s="65">
        <v>4137.2973650000004</v>
      </c>
      <c r="DR17" s="65">
        <v>5728.5655829999996</v>
      </c>
      <c r="DS17" s="65">
        <v>3606.8746259999998</v>
      </c>
      <c r="DT17" s="65">
        <v>424.33819130000001</v>
      </c>
      <c r="DU17" s="65">
        <v>4137.2973650000004</v>
      </c>
      <c r="DV17" s="65">
        <v>5728.5655829999996</v>
      </c>
      <c r="DW17" s="65">
        <v>3606.8746259999998</v>
      </c>
      <c r="DX17" s="65">
        <v>424.33819130000001</v>
      </c>
      <c r="DY17" s="65">
        <v>4137.2973650000004</v>
      </c>
      <c r="DZ17" s="65">
        <v>5728.5655829999996</v>
      </c>
      <c r="EA17" s="65">
        <v>3606.8746259999998</v>
      </c>
      <c r="EB17" s="65">
        <v>424.33819130000001</v>
      </c>
      <c r="EC17" s="65">
        <v>4137.2973650000004</v>
      </c>
      <c r="ED17" s="65">
        <v>5728.5655829999996</v>
      </c>
      <c r="EE17" s="65">
        <v>3606.8746259999998</v>
      </c>
      <c r="EF17" s="65">
        <v>424.33819130000001</v>
      </c>
      <c r="EG17" s="65">
        <v>4137.2973650000004</v>
      </c>
      <c r="EH17" s="65">
        <v>5728.5655829999996</v>
      </c>
      <c r="EI17" s="65">
        <v>3606.8746259999998</v>
      </c>
      <c r="EJ17" s="65">
        <v>424.33819130000001</v>
      </c>
      <c r="EK17" s="65">
        <v>4137.2973650000004</v>
      </c>
      <c r="EL17" s="65">
        <v>5728.5655829999996</v>
      </c>
      <c r="EM17" s="65">
        <v>3606.8746259999998</v>
      </c>
      <c r="EN17" s="65">
        <v>424.33819130000001</v>
      </c>
      <c r="EO17" s="65">
        <v>4137.2973650000004</v>
      </c>
      <c r="EP17" s="65">
        <v>5728.5655829999996</v>
      </c>
      <c r="EQ17" s="65">
        <v>3606.8746259999998</v>
      </c>
      <c r="ER17" s="65">
        <v>424.33819130000001</v>
      </c>
      <c r="ES17" s="65">
        <v>4137.2973650000004</v>
      </c>
      <c r="ET17" s="65">
        <v>5728.5655829999996</v>
      </c>
      <c r="EU17" s="65">
        <v>3606.8746259999998</v>
      </c>
      <c r="EV17" s="65">
        <v>424.33819130000001</v>
      </c>
      <c r="EW17" s="65">
        <v>4137.2973650000004</v>
      </c>
      <c r="EX17" s="65">
        <v>5728.5655829999996</v>
      </c>
      <c r="EY17" s="65">
        <v>3606.8746259999998</v>
      </c>
      <c r="EZ17" s="65">
        <v>424.33819130000001</v>
      </c>
      <c r="FA17" s="65">
        <v>4137.2973650000004</v>
      </c>
      <c r="FB17" s="65">
        <v>5728.5655829999996</v>
      </c>
      <c r="FC17" s="65">
        <v>3606.8746259999998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540.22500000000002</v>
      </c>
      <c r="E32" s="65">
        <v>540.22500000000002</v>
      </c>
      <c r="F32" s="65">
        <v>813.97500000000002</v>
      </c>
      <c r="G32" s="65">
        <v>540.22500000000002</v>
      </c>
      <c r="H32" s="65">
        <v>273.75</v>
      </c>
      <c r="I32" s="65">
        <v>813.97500000000002</v>
      </c>
      <c r="J32" s="65">
        <v>813.97500000000002</v>
      </c>
      <c r="K32" s="65">
        <v>813.97500000000002</v>
      </c>
      <c r="L32" s="65">
        <v>540.22500000000002</v>
      </c>
      <c r="M32" s="65">
        <v>273.75</v>
      </c>
      <c r="N32" s="65">
        <v>813.97500000000002</v>
      </c>
      <c r="O32" s="65">
        <v>813.97500000000002</v>
      </c>
      <c r="P32" s="65">
        <v>540.22500000000002</v>
      </c>
      <c r="Q32" s="65">
        <v>540.22500000000002</v>
      </c>
      <c r="R32" s="65">
        <v>540.22500000000002</v>
      </c>
      <c r="S32" s="65">
        <v>813.97500000000002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540.22500000000002</v>
      </c>
      <c r="AI32" s="65">
        <v>813.97500000000002</v>
      </c>
      <c r="AJ32" s="65">
        <v>540.22500000000002</v>
      </c>
      <c r="AK32" s="65">
        <v>540.22500000000002</v>
      </c>
      <c r="AL32" s="65">
        <v>813.97500000000002</v>
      </c>
      <c r="AM32" s="65">
        <v>813.97500000000002</v>
      </c>
      <c r="AN32" s="65">
        <v>813.97500000000002</v>
      </c>
      <c r="AO32" s="65">
        <v>540.22500000000002</v>
      </c>
      <c r="AP32" s="65">
        <v>540.22500000000002</v>
      </c>
      <c r="AQ32" s="65">
        <v>540.22500000000002</v>
      </c>
      <c r="AR32" s="65">
        <v>813.97500000000002</v>
      </c>
      <c r="AS32" s="65">
        <v>813.97500000000002</v>
      </c>
      <c r="AT32" s="65">
        <v>540.22500000000002</v>
      </c>
      <c r="AU32" s="65">
        <v>813.97500000000002</v>
      </c>
      <c r="AV32" s="65">
        <v>813.97500000000002</v>
      </c>
      <c r="AW32" s="65">
        <v>813.97500000000002</v>
      </c>
      <c r="AX32" s="65">
        <v>540.22500000000002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37.258803980000003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49.006167499999997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D33" s="65">
        <v>270.07499999999999</v>
      </c>
      <c r="AE33" s="65">
        <v>270.07499999999999</v>
      </c>
      <c r="AG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788.73246340000003</v>
      </c>
      <c r="E41" s="65">
        <v>540.22500000000002</v>
      </c>
      <c r="F41" s="65">
        <v>1084.05</v>
      </c>
      <c r="G41" s="65">
        <v>577.48380399999996</v>
      </c>
      <c r="H41" s="65">
        <v>543.82500000000005</v>
      </c>
      <c r="I41" s="65">
        <v>1084.05</v>
      </c>
      <c r="J41" s="65">
        <v>1084.05</v>
      </c>
      <c r="K41" s="65">
        <v>1084.05</v>
      </c>
      <c r="L41" s="65">
        <v>810.3</v>
      </c>
      <c r="M41" s="65">
        <v>543.82500000000005</v>
      </c>
      <c r="N41" s="65">
        <v>1084.05</v>
      </c>
      <c r="O41" s="65">
        <v>1084.05</v>
      </c>
      <c r="P41" s="65">
        <v>810.3</v>
      </c>
      <c r="Q41" s="65">
        <v>589.23116749999997</v>
      </c>
      <c r="R41" s="65">
        <v>810.3</v>
      </c>
      <c r="S41" s="65">
        <v>1084.05</v>
      </c>
      <c r="T41" s="65">
        <v>270.07499999999999</v>
      </c>
      <c r="U41" s="65">
        <v>813.97500000000002</v>
      </c>
      <c r="V41" s="65">
        <v>813.97500000000002</v>
      </c>
      <c r="W41" s="65">
        <v>1084.05</v>
      </c>
      <c r="X41" s="65">
        <v>1084.05</v>
      </c>
      <c r="Y41" s="65">
        <v>813.97500000000002</v>
      </c>
      <c r="Z41" s="65">
        <v>813.97500000000002</v>
      </c>
      <c r="AA41" s="65">
        <v>1084.05</v>
      </c>
      <c r="AB41" s="65">
        <v>813.97500000000002</v>
      </c>
      <c r="AC41" s="65">
        <v>813.97500000000002</v>
      </c>
      <c r="AD41" s="65">
        <v>1084.05</v>
      </c>
      <c r="AE41" s="65">
        <v>1084.05</v>
      </c>
      <c r="AF41" s="65">
        <v>813.97500000000002</v>
      </c>
      <c r="AG41" s="65">
        <v>1084.05</v>
      </c>
      <c r="AH41" s="65">
        <v>540.22500000000002</v>
      </c>
      <c r="AI41" s="65">
        <v>813.97500000000002</v>
      </c>
      <c r="AJ41" s="65">
        <v>810.3</v>
      </c>
      <c r="AK41" s="65">
        <v>810.3</v>
      </c>
      <c r="AL41" s="65">
        <v>1084.05</v>
      </c>
      <c r="AM41" s="65">
        <v>813.97500000000002</v>
      </c>
      <c r="AN41" s="65">
        <v>1084.05</v>
      </c>
      <c r="AO41" s="65">
        <v>810.3</v>
      </c>
      <c r="AP41" s="65">
        <v>810.3</v>
      </c>
      <c r="AQ41" s="65">
        <v>810.3</v>
      </c>
      <c r="AR41" s="65">
        <v>1084.05</v>
      </c>
      <c r="AS41" s="65">
        <v>1084.05</v>
      </c>
      <c r="AT41" s="65">
        <v>810.3</v>
      </c>
      <c r="AU41" s="65">
        <v>1084.05</v>
      </c>
      <c r="AV41" s="65">
        <v>1084.05</v>
      </c>
      <c r="AW41" s="65">
        <v>813.97500000000002</v>
      </c>
      <c r="AX41" s="65">
        <v>810.3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621</v>
      </c>
      <c r="F55" s="65">
        <v>653.25</v>
      </c>
      <c r="G55" s="65">
        <v>961.77</v>
      </c>
      <c r="H55" s="65">
        <v>1296.27</v>
      </c>
      <c r="I55" s="65">
        <v>1296.27</v>
      </c>
      <c r="J55" s="65">
        <v>932.25</v>
      </c>
      <c r="K55" s="65">
        <v>1296.27</v>
      </c>
      <c r="L55" s="65">
        <v>1296.27</v>
      </c>
      <c r="M55" s="65">
        <v>754.02</v>
      </c>
      <c r="N55" s="65">
        <v>1281.27</v>
      </c>
      <c r="O55" s="65">
        <v>1296.27</v>
      </c>
      <c r="P55" s="65">
        <v>1296.27</v>
      </c>
      <c r="Q55" s="65">
        <v>1296.27</v>
      </c>
      <c r="R55" s="65">
        <v>1056.27</v>
      </c>
      <c r="S55" s="65">
        <v>1296.27</v>
      </c>
      <c r="T55" s="65">
        <v>1296.27</v>
      </c>
      <c r="U55" s="65">
        <v>966.27</v>
      </c>
      <c r="V55" s="65">
        <v>1281.27</v>
      </c>
      <c r="W55" s="65">
        <v>985.77</v>
      </c>
      <c r="X55" s="65">
        <v>1296.27</v>
      </c>
      <c r="Y55" s="65">
        <v>1296.27</v>
      </c>
      <c r="Z55" s="65">
        <v>1099.77</v>
      </c>
      <c r="AA55" s="65">
        <v>1296.27</v>
      </c>
      <c r="AB55" s="65">
        <v>1296.27</v>
      </c>
      <c r="AC55" s="65">
        <v>286.5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1082.52</v>
      </c>
      <c r="AN55" s="65">
        <v>1551.27</v>
      </c>
      <c r="AO55" s="65">
        <v>1354.77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621</v>
      </c>
      <c r="F65" s="65">
        <v>653.25</v>
      </c>
      <c r="G65" s="65">
        <v>961.77</v>
      </c>
      <c r="H65" s="65">
        <v>1296.27</v>
      </c>
      <c r="I65" s="65">
        <v>1296.27</v>
      </c>
      <c r="J65" s="65">
        <v>932.25</v>
      </c>
      <c r="K65" s="65">
        <v>1296.27</v>
      </c>
      <c r="L65" s="65">
        <v>1296.27</v>
      </c>
      <c r="M65" s="65">
        <v>754.02</v>
      </c>
      <c r="N65" s="65">
        <v>1281.27</v>
      </c>
      <c r="O65" s="65">
        <v>1296.27</v>
      </c>
      <c r="P65" s="65">
        <v>1296.27</v>
      </c>
      <c r="Q65" s="65">
        <v>1296.27</v>
      </c>
      <c r="R65" s="65">
        <v>1056.27</v>
      </c>
      <c r="S65" s="65">
        <v>1296.27</v>
      </c>
      <c r="T65" s="65">
        <v>1296.27</v>
      </c>
      <c r="U65" s="65">
        <v>966.27</v>
      </c>
      <c r="V65" s="65">
        <v>1281.27</v>
      </c>
      <c r="W65" s="65">
        <v>985.77</v>
      </c>
      <c r="X65" s="65">
        <v>1296.27</v>
      </c>
      <c r="Y65" s="65">
        <v>1296.27</v>
      </c>
      <c r="Z65" s="65">
        <v>1099.77</v>
      </c>
      <c r="AA65" s="65">
        <v>1296.27</v>
      </c>
      <c r="AB65" s="65">
        <v>1296.27</v>
      </c>
      <c r="AC65" s="65">
        <v>286.5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1082.52</v>
      </c>
      <c r="AN65" s="65">
        <v>1551.27</v>
      </c>
      <c r="AO65" s="65">
        <v>1354.77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4581.1042219999999</v>
      </c>
      <c r="BE90" s="65">
        <v>4581.1042219999999</v>
      </c>
      <c r="BF90" s="65">
        <v>4581.1042219999999</v>
      </c>
      <c r="BG90" s="65">
        <v>4581.1042219999999</v>
      </c>
      <c r="BH90" s="65">
        <v>5972.2103120000002</v>
      </c>
      <c r="BI90" s="65">
        <v>5972.2103120000002</v>
      </c>
      <c r="BJ90" s="65">
        <v>5972.2103120000002</v>
      </c>
      <c r="BK90" s="65">
        <v>5972.2103120000002</v>
      </c>
      <c r="BL90" s="65">
        <v>10338.45989</v>
      </c>
      <c r="BM90" s="65">
        <v>10338.45989</v>
      </c>
      <c r="BN90" s="65">
        <v>10338.45989</v>
      </c>
      <c r="BO90" s="65">
        <v>10338.45989</v>
      </c>
      <c r="BP90" s="65">
        <v>11242.532999999999</v>
      </c>
      <c r="BQ90" s="65">
        <v>11242.532999999999</v>
      </c>
      <c r="BR90" s="65">
        <v>11242.532999999999</v>
      </c>
      <c r="BS90" s="65">
        <v>11242.532999999999</v>
      </c>
      <c r="BT90" s="65">
        <v>11340.35605</v>
      </c>
      <c r="BU90" s="65">
        <v>11340.35605</v>
      </c>
      <c r="BV90" s="65">
        <v>11340.35605</v>
      </c>
      <c r="BW90" s="65">
        <v>11340.35605</v>
      </c>
      <c r="BX90" s="65">
        <v>11340.35605</v>
      </c>
      <c r="BY90" s="65">
        <v>11340.35605</v>
      </c>
      <c r="BZ90" s="65">
        <v>11340.35605</v>
      </c>
      <c r="CA90" s="65">
        <v>11340.35605</v>
      </c>
      <c r="CB90" s="65">
        <v>11340.35605</v>
      </c>
      <c r="CC90" s="65">
        <v>11340.35605</v>
      </c>
      <c r="CD90" s="65">
        <v>11340.35605</v>
      </c>
      <c r="CE90" s="65">
        <v>11340.35605</v>
      </c>
      <c r="CF90" s="65">
        <v>11340.35605</v>
      </c>
      <c r="CG90" s="65">
        <v>11340.35605</v>
      </c>
      <c r="CH90" s="65">
        <v>11340.35605</v>
      </c>
      <c r="CI90" s="65">
        <v>11340.35605</v>
      </c>
      <c r="CJ90" s="65">
        <v>11340.35605</v>
      </c>
      <c r="CK90" s="65">
        <v>11340.35605</v>
      </c>
      <c r="CL90" s="65">
        <v>11340.35605</v>
      </c>
      <c r="CM90" s="65">
        <v>11340.35605</v>
      </c>
      <c r="CN90" s="65">
        <v>11340.35605</v>
      </c>
      <c r="CO90" s="65">
        <v>11340.35605</v>
      </c>
      <c r="CP90" s="65">
        <v>11340.35605</v>
      </c>
      <c r="CQ90" s="65">
        <v>11340.35605</v>
      </c>
      <c r="CR90" s="65">
        <v>11340.35605</v>
      </c>
      <c r="CS90" s="65">
        <v>11340.35605</v>
      </c>
      <c r="CT90" s="65">
        <v>11340.35605</v>
      </c>
      <c r="CU90" s="65">
        <v>11340.35605</v>
      </c>
      <c r="CV90" s="65">
        <v>11340.35605</v>
      </c>
      <c r="CW90" s="65">
        <v>11340.35605</v>
      </c>
      <c r="CX90" s="65">
        <v>11340.35605</v>
      </c>
      <c r="CY90" s="65">
        <v>11340.35605</v>
      </c>
      <c r="CZ90" s="65">
        <v>11340.35605</v>
      </c>
      <c r="DA90" s="65">
        <v>11340.35605</v>
      </c>
      <c r="DB90" s="65">
        <v>11340.35605</v>
      </c>
      <c r="DC90" s="65">
        <v>11340.35605</v>
      </c>
      <c r="DD90" s="65">
        <v>11340.35605</v>
      </c>
      <c r="DE90" s="65">
        <v>11340.35605</v>
      </c>
      <c r="DF90" s="65">
        <v>11340.35605</v>
      </c>
      <c r="DG90" s="65">
        <v>11340.35605</v>
      </c>
      <c r="DH90" s="65">
        <v>11340.35605</v>
      </c>
      <c r="DI90" s="65">
        <v>11340.35605</v>
      </c>
      <c r="DJ90" s="65">
        <v>11340.35605</v>
      </c>
      <c r="DK90" s="65">
        <v>11340.35605</v>
      </c>
      <c r="DL90" s="65">
        <v>11340.35605</v>
      </c>
      <c r="DM90" s="65">
        <v>11340.35605</v>
      </c>
      <c r="DN90" s="65">
        <v>11340.35605</v>
      </c>
      <c r="DO90" s="65">
        <v>11340.35605</v>
      </c>
      <c r="DP90" s="65">
        <v>11340.35605</v>
      </c>
      <c r="DQ90" s="65">
        <v>11340.35605</v>
      </c>
      <c r="DR90" s="65">
        <v>11340.35605</v>
      </c>
      <c r="DS90" s="65">
        <v>11340.35605</v>
      </c>
      <c r="DT90" s="65">
        <v>11340.35605</v>
      </c>
      <c r="DU90" s="65">
        <v>11340.35605</v>
      </c>
      <c r="DV90" s="65">
        <v>11340.35605</v>
      </c>
      <c r="DW90" s="65">
        <v>11340.35605</v>
      </c>
      <c r="DX90" s="65">
        <v>11340.35605</v>
      </c>
      <c r="DY90" s="65">
        <v>11340.35605</v>
      </c>
      <c r="DZ90" s="65">
        <v>11340.35605</v>
      </c>
      <c r="EA90" s="65">
        <v>11340.35605</v>
      </c>
      <c r="EB90" s="65">
        <v>11340.35605</v>
      </c>
      <c r="EC90" s="65">
        <v>11340.35605</v>
      </c>
      <c r="ED90" s="65">
        <v>11340.35605</v>
      </c>
      <c r="EE90" s="65">
        <v>11340.35605</v>
      </c>
      <c r="EF90" s="65">
        <v>11340.35605</v>
      </c>
      <c r="EG90" s="65">
        <v>11340.35605</v>
      </c>
      <c r="EH90" s="65">
        <v>11340.35605</v>
      </c>
      <c r="EI90" s="65">
        <v>11340.35605</v>
      </c>
      <c r="EJ90" s="65">
        <v>11340.35605</v>
      </c>
      <c r="EK90" s="65">
        <v>11340.35605</v>
      </c>
      <c r="EL90" s="65">
        <v>11340.35605</v>
      </c>
      <c r="EM90" s="65">
        <v>11340.35605</v>
      </c>
      <c r="EN90" s="65">
        <v>11340.35605</v>
      </c>
      <c r="EO90" s="65">
        <v>11340.35605</v>
      </c>
      <c r="EP90" s="65">
        <v>11340.35605</v>
      </c>
      <c r="EQ90" s="65">
        <v>11340.35605</v>
      </c>
      <c r="ER90" s="65">
        <v>11340.35605</v>
      </c>
      <c r="ES90" s="65">
        <v>11340.35605</v>
      </c>
      <c r="ET90" s="65">
        <v>11340.35605</v>
      </c>
      <c r="EU90" s="65">
        <v>11340.35605</v>
      </c>
      <c r="EV90" s="65">
        <v>11340.35605</v>
      </c>
      <c r="EW90" s="65">
        <v>11340.35605</v>
      </c>
      <c r="EX90" s="65">
        <v>11340.35605</v>
      </c>
      <c r="EY90" s="65">
        <v>11340.35605</v>
      </c>
      <c r="EZ90" s="65">
        <v>11340.35605</v>
      </c>
      <c r="FA90" s="65">
        <v>11340.35605</v>
      </c>
      <c r="FB90" s="65">
        <v>11340.35605</v>
      </c>
      <c r="FC90" s="65">
        <v>11340.35605</v>
      </c>
    </row>
    <row r="91" spans="2:159" x14ac:dyDescent="0.2">
      <c r="B91" s="65" t="s">
        <v>675</v>
      </c>
      <c r="C91" s="65" t="s">
        <v>38</v>
      </c>
      <c r="BT91" s="65">
        <v>1278.3890160000001</v>
      </c>
      <c r="BU91" s="65">
        <v>1278.3890160000001</v>
      </c>
      <c r="BV91" s="65">
        <v>1278.3890160000001</v>
      </c>
      <c r="BW91" s="65">
        <v>1278.3890160000001</v>
      </c>
      <c r="BX91" s="65">
        <v>1278.3890160000001</v>
      </c>
      <c r="BY91" s="65">
        <v>1278.3890160000001</v>
      </c>
      <c r="BZ91" s="65">
        <v>1278.3890160000001</v>
      </c>
      <c r="CA91" s="65">
        <v>1278.3890160000001</v>
      </c>
      <c r="CB91" s="65">
        <v>1278.3890160000001</v>
      </c>
      <c r="CC91" s="65">
        <v>1278.3890160000001</v>
      </c>
      <c r="CE91" s="65">
        <v>1278.3890160000001</v>
      </c>
      <c r="CF91" s="65">
        <v>1278.3890160000001</v>
      </c>
      <c r="CG91" s="65">
        <v>1278.3890160000001</v>
      </c>
      <c r="CH91" s="65">
        <v>1278.3890160000001</v>
      </c>
      <c r="CI91" s="65">
        <v>1278.3890160000001</v>
      </c>
      <c r="CJ91" s="65">
        <v>1278.3890160000001</v>
      </c>
      <c r="CK91" s="65">
        <v>1278.3890160000001</v>
      </c>
      <c r="CL91" s="65">
        <v>1278.3890160000001</v>
      </c>
      <c r="CM91" s="65">
        <v>1278.3890160000001</v>
      </c>
      <c r="CN91" s="65">
        <v>1278.3890160000001</v>
      </c>
      <c r="CO91" s="65">
        <v>1278.3890160000001</v>
      </c>
      <c r="CP91" s="65">
        <v>1278.3890160000001</v>
      </c>
      <c r="CQ91" s="65">
        <v>1278.3890160000001</v>
      </c>
      <c r="CR91" s="65">
        <v>1278.3890160000001</v>
      </c>
      <c r="CS91" s="65">
        <v>1278.3890160000001</v>
      </c>
      <c r="CT91" s="65">
        <v>1278.3890160000001</v>
      </c>
      <c r="CU91" s="65">
        <v>1278.3890160000001</v>
      </c>
      <c r="CV91" s="65">
        <v>1278.3890160000001</v>
      </c>
      <c r="CW91" s="65">
        <v>1278.3890160000001</v>
      </c>
      <c r="CX91" s="65">
        <v>673.17946029999996</v>
      </c>
      <c r="CY91" s="65">
        <v>1278.3890160000001</v>
      </c>
      <c r="CZ91" s="65">
        <v>1278.3890160000001</v>
      </c>
      <c r="DA91" s="65">
        <v>1278.3890160000001</v>
      </c>
      <c r="DB91" s="65">
        <v>1278.3890160000001</v>
      </c>
      <c r="DC91" s="65">
        <v>1278.3890160000001</v>
      </c>
      <c r="DD91" s="65">
        <v>1278.3890160000001</v>
      </c>
      <c r="DE91" s="65">
        <v>1278.3890160000001</v>
      </c>
      <c r="DF91" s="65">
        <v>1278.3890160000001</v>
      </c>
      <c r="DG91" s="65">
        <v>1278.3890160000001</v>
      </c>
      <c r="DH91" s="65">
        <v>1278.3890160000001</v>
      </c>
      <c r="DI91" s="65">
        <v>1278.3890160000001</v>
      </c>
      <c r="DJ91" s="65">
        <v>1278.3890160000001</v>
      </c>
      <c r="DK91" s="65">
        <v>1278.3890160000001</v>
      </c>
      <c r="DL91" s="65">
        <v>1278.3890160000001</v>
      </c>
      <c r="DM91" s="65">
        <v>1278.3890160000001</v>
      </c>
      <c r="DN91" s="65">
        <v>1278.3890160000001</v>
      </c>
      <c r="DO91" s="65">
        <v>1278.3890160000001</v>
      </c>
      <c r="DP91" s="65">
        <v>1278.3890160000001</v>
      </c>
      <c r="DQ91" s="65">
        <v>1278.3890160000001</v>
      </c>
      <c r="DR91" s="65">
        <v>1278.3890160000001</v>
      </c>
      <c r="DS91" s="65">
        <v>1278.3890160000001</v>
      </c>
      <c r="DT91" s="65">
        <v>1278.3890160000001</v>
      </c>
      <c r="DU91" s="65">
        <v>1278.3890160000001</v>
      </c>
      <c r="DV91" s="65">
        <v>1278.3890160000001</v>
      </c>
      <c r="DW91" s="65">
        <v>1278.3890160000001</v>
      </c>
      <c r="DX91" s="65">
        <v>1278.3890160000001</v>
      </c>
      <c r="DY91" s="65">
        <v>1278.3890160000001</v>
      </c>
      <c r="DZ91" s="65">
        <v>1278.3890160000001</v>
      </c>
      <c r="EA91" s="65">
        <v>1278.3890160000001</v>
      </c>
      <c r="EB91" s="65">
        <v>1278.3890160000001</v>
      </c>
      <c r="EC91" s="65">
        <v>1278.3890160000001</v>
      </c>
      <c r="ED91" s="65">
        <v>1278.3890160000001</v>
      </c>
      <c r="EE91" s="65">
        <v>1278.3890160000001</v>
      </c>
      <c r="EF91" s="65">
        <v>1278.3890160000001</v>
      </c>
      <c r="EG91" s="65">
        <v>1278.3890160000001</v>
      </c>
      <c r="EH91" s="65">
        <v>1278.3890160000001</v>
      </c>
      <c r="EI91" s="65">
        <v>1278.3890160000001</v>
      </c>
      <c r="EJ91" s="65">
        <v>1278.3890160000001</v>
      </c>
      <c r="EK91" s="65">
        <v>1278.3890160000001</v>
      </c>
      <c r="EL91" s="65">
        <v>1278.3890160000001</v>
      </c>
      <c r="EM91" s="65">
        <v>1278.3890160000001</v>
      </c>
      <c r="EN91" s="65">
        <v>1278.3890160000001</v>
      </c>
      <c r="EO91" s="65">
        <v>1278.3890160000001</v>
      </c>
      <c r="EP91" s="65">
        <v>1278.3890160000001</v>
      </c>
      <c r="EQ91" s="65">
        <v>1278.3890160000001</v>
      </c>
      <c r="ER91" s="65">
        <v>1278.3890160000001</v>
      </c>
      <c r="ES91" s="65">
        <v>1278.3890160000001</v>
      </c>
      <c r="ET91" s="65">
        <v>1278.3890160000001</v>
      </c>
      <c r="EU91" s="65">
        <v>1278.3890160000001</v>
      </c>
      <c r="EV91" s="65">
        <v>1278.3890160000001</v>
      </c>
      <c r="EW91" s="65">
        <v>1278.3890160000001</v>
      </c>
      <c r="EX91" s="65">
        <v>1278.3890160000001</v>
      </c>
      <c r="EY91" s="65">
        <v>1278.3890160000001</v>
      </c>
      <c r="EZ91" s="65">
        <v>1278.3890160000001</v>
      </c>
      <c r="FA91" s="65">
        <v>1278.3890160000001</v>
      </c>
      <c r="FB91" s="65">
        <v>1278.3890160000001</v>
      </c>
      <c r="FC91" s="65">
        <v>1278.3890160000001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4581.1042219999999</v>
      </c>
      <c r="BE101" s="65">
        <v>4581.1042219999999</v>
      </c>
      <c r="BF101" s="65">
        <v>4581.1042219999999</v>
      </c>
      <c r="BG101" s="65">
        <v>4581.1042219999999</v>
      </c>
      <c r="BH101" s="65">
        <v>5972.2103120000002</v>
      </c>
      <c r="BI101" s="65">
        <v>5972.2103120000002</v>
      </c>
      <c r="BJ101" s="65">
        <v>5972.2103120000002</v>
      </c>
      <c r="BK101" s="65">
        <v>5972.2103120000002</v>
      </c>
      <c r="BL101" s="65">
        <v>10338.45989</v>
      </c>
      <c r="BM101" s="65">
        <v>10338.45989</v>
      </c>
      <c r="BN101" s="65">
        <v>10338.45989</v>
      </c>
      <c r="BO101" s="65">
        <v>10338.45989</v>
      </c>
      <c r="BP101" s="65">
        <v>11242.532999999999</v>
      </c>
      <c r="BQ101" s="65">
        <v>11242.532999999999</v>
      </c>
      <c r="BR101" s="65">
        <v>11242.532999999999</v>
      </c>
      <c r="BS101" s="65">
        <v>11242.532999999999</v>
      </c>
      <c r="BT101" s="65">
        <v>12618.745070000001</v>
      </c>
      <c r="BU101" s="65">
        <v>12618.745070000001</v>
      </c>
      <c r="BV101" s="65">
        <v>12618.745070000001</v>
      </c>
      <c r="BW101" s="65">
        <v>12618.745070000001</v>
      </c>
      <c r="BX101" s="65">
        <v>12618.745070000001</v>
      </c>
      <c r="BY101" s="65">
        <v>12618.745070000001</v>
      </c>
      <c r="BZ101" s="65">
        <v>12618.745070000001</v>
      </c>
      <c r="CA101" s="65">
        <v>12618.745070000001</v>
      </c>
      <c r="CB101" s="65">
        <v>12618.745070000001</v>
      </c>
      <c r="CC101" s="65">
        <v>12618.745070000001</v>
      </c>
      <c r="CD101" s="65">
        <v>11340.35605</v>
      </c>
      <c r="CE101" s="65">
        <v>12618.745070000001</v>
      </c>
      <c r="CF101" s="65">
        <v>12618.745070000001</v>
      </c>
      <c r="CG101" s="65">
        <v>12618.745070000001</v>
      </c>
      <c r="CH101" s="65">
        <v>12618.745070000001</v>
      </c>
      <c r="CI101" s="65">
        <v>12618.745070000001</v>
      </c>
      <c r="CJ101" s="65">
        <v>12618.745070000001</v>
      </c>
      <c r="CK101" s="65">
        <v>12618.745070000001</v>
      </c>
      <c r="CL101" s="65">
        <v>12618.745070000001</v>
      </c>
      <c r="CM101" s="65">
        <v>12618.745070000001</v>
      </c>
      <c r="CN101" s="65">
        <v>12618.745070000001</v>
      </c>
      <c r="CO101" s="65">
        <v>12618.745070000001</v>
      </c>
      <c r="CP101" s="65">
        <v>12618.745070000001</v>
      </c>
      <c r="CQ101" s="65">
        <v>12618.745070000001</v>
      </c>
      <c r="CR101" s="65">
        <v>12618.745070000001</v>
      </c>
      <c r="CS101" s="65">
        <v>12618.745070000001</v>
      </c>
      <c r="CT101" s="65">
        <v>12618.745070000001</v>
      </c>
      <c r="CU101" s="65">
        <v>12618.745070000001</v>
      </c>
      <c r="CV101" s="65">
        <v>12618.745070000001</v>
      </c>
      <c r="CW101" s="65">
        <v>12618.745070000001</v>
      </c>
      <c r="CX101" s="65">
        <v>12013.53551</v>
      </c>
      <c r="CY101" s="65">
        <v>12618.745070000001</v>
      </c>
      <c r="CZ101" s="65">
        <v>12618.745070000001</v>
      </c>
      <c r="DA101" s="65">
        <v>12618.745070000001</v>
      </c>
      <c r="DB101" s="65">
        <v>12618.745070000001</v>
      </c>
      <c r="DC101" s="65">
        <v>12618.745070000001</v>
      </c>
      <c r="DD101" s="65">
        <v>12618.745070000001</v>
      </c>
      <c r="DE101" s="65">
        <v>12618.745070000001</v>
      </c>
      <c r="DF101" s="65">
        <v>12618.745070000001</v>
      </c>
      <c r="DG101" s="65">
        <v>12618.745070000001</v>
      </c>
      <c r="DH101" s="65">
        <v>12618.745070000001</v>
      </c>
      <c r="DI101" s="65">
        <v>12618.745070000001</v>
      </c>
      <c r="DJ101" s="65">
        <v>12618.745070000001</v>
      </c>
      <c r="DK101" s="65">
        <v>12618.745070000001</v>
      </c>
      <c r="DL101" s="65">
        <v>12618.745070000001</v>
      </c>
      <c r="DM101" s="65">
        <v>12618.745070000001</v>
      </c>
      <c r="DN101" s="65">
        <v>12618.745070000001</v>
      </c>
      <c r="DO101" s="65">
        <v>12618.745070000001</v>
      </c>
      <c r="DP101" s="65">
        <v>12618.745070000001</v>
      </c>
      <c r="DQ101" s="65">
        <v>12618.745070000001</v>
      </c>
      <c r="DR101" s="65">
        <v>12618.745070000001</v>
      </c>
      <c r="DS101" s="65">
        <v>12618.745070000001</v>
      </c>
      <c r="DT101" s="65">
        <v>12618.745070000001</v>
      </c>
      <c r="DU101" s="65">
        <v>12618.745070000001</v>
      </c>
      <c r="DV101" s="65">
        <v>12618.745070000001</v>
      </c>
      <c r="DW101" s="65">
        <v>12618.745070000001</v>
      </c>
      <c r="DX101" s="65">
        <v>12618.745070000001</v>
      </c>
      <c r="DY101" s="65">
        <v>12618.745070000001</v>
      </c>
      <c r="DZ101" s="65">
        <v>12618.745070000001</v>
      </c>
      <c r="EA101" s="65">
        <v>12618.745070000001</v>
      </c>
      <c r="EB101" s="65">
        <v>12618.745070000001</v>
      </c>
      <c r="EC101" s="65">
        <v>12618.745070000001</v>
      </c>
      <c r="ED101" s="65">
        <v>12618.745070000001</v>
      </c>
      <c r="EE101" s="65">
        <v>12618.745070000001</v>
      </c>
      <c r="EF101" s="65">
        <v>12618.745070000001</v>
      </c>
      <c r="EG101" s="65">
        <v>12618.745070000001</v>
      </c>
      <c r="EH101" s="65">
        <v>12618.745070000001</v>
      </c>
      <c r="EI101" s="65">
        <v>12618.745070000001</v>
      </c>
      <c r="EJ101" s="65">
        <v>12618.745070000001</v>
      </c>
      <c r="EK101" s="65">
        <v>12618.745070000001</v>
      </c>
      <c r="EL101" s="65">
        <v>12618.745070000001</v>
      </c>
      <c r="EM101" s="65">
        <v>12618.745070000001</v>
      </c>
      <c r="EN101" s="65">
        <v>12618.745070000001</v>
      </c>
      <c r="EO101" s="65">
        <v>12618.745070000001</v>
      </c>
      <c r="EP101" s="65">
        <v>12618.745070000001</v>
      </c>
      <c r="EQ101" s="65">
        <v>12618.745070000001</v>
      </c>
      <c r="ER101" s="65">
        <v>12618.745070000001</v>
      </c>
      <c r="ES101" s="65">
        <v>12618.745070000001</v>
      </c>
      <c r="ET101" s="65">
        <v>12618.745070000001</v>
      </c>
      <c r="EU101" s="65">
        <v>12618.745070000001</v>
      </c>
      <c r="EV101" s="65">
        <v>12618.745070000001</v>
      </c>
      <c r="EW101" s="65">
        <v>12618.745070000001</v>
      </c>
      <c r="EX101" s="65">
        <v>12618.745070000001</v>
      </c>
      <c r="EY101" s="65">
        <v>12618.745070000001</v>
      </c>
      <c r="EZ101" s="65">
        <v>12618.745070000001</v>
      </c>
      <c r="FA101" s="65">
        <v>12618.745070000001</v>
      </c>
      <c r="FB101" s="65">
        <v>12618.745070000001</v>
      </c>
      <c r="FC101" s="65">
        <v>12618.745070000001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3219.1293719999999</v>
      </c>
      <c r="AA102" s="65">
        <v>3412.4135700000002</v>
      </c>
      <c r="AB102" s="65">
        <v>3412.4135700000002</v>
      </c>
      <c r="AC102" s="65">
        <v>278.08290290000002</v>
      </c>
      <c r="AD102" s="65">
        <v>502.15992679999999</v>
      </c>
      <c r="AE102" s="65">
        <v>2267.6997390000001</v>
      </c>
      <c r="AF102" s="65">
        <v>3412.4135700000002</v>
      </c>
      <c r="AG102" s="65">
        <v>3412.4135700000002</v>
      </c>
      <c r="AH102" s="65">
        <v>618.79367579999996</v>
      </c>
      <c r="AI102" s="65">
        <v>3412.4135700000002</v>
      </c>
      <c r="AJ102" s="65">
        <v>3207.4813509999999</v>
      </c>
      <c r="AK102" s="65">
        <v>3412.4135700000002</v>
      </c>
      <c r="AL102" s="65">
        <v>3329.888798</v>
      </c>
      <c r="AM102" s="65">
        <v>3412.4135700000002</v>
      </c>
      <c r="AN102" s="65">
        <v>3412.4135700000002</v>
      </c>
      <c r="AO102" s="65">
        <v>1111.857876</v>
      </c>
      <c r="AP102" s="65">
        <v>1979.362836</v>
      </c>
      <c r="AQ102" s="65">
        <v>3412.4135700000002</v>
      </c>
      <c r="AR102" s="65">
        <v>3412.4135700000002</v>
      </c>
      <c r="AS102" s="65">
        <v>2102.5341389999999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502.15992679999999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60.722096999999998</v>
      </c>
      <c r="AW103" s="65">
        <v>60.722096999999998</v>
      </c>
      <c r="AX103" s="65">
        <v>60.722096999999998</v>
      </c>
      <c r="AY103" s="65">
        <v>60.722096999999998</v>
      </c>
      <c r="AZ103" s="65">
        <v>710.92366330000004</v>
      </c>
      <c r="BA103" s="65">
        <v>710.92366330000004</v>
      </c>
      <c r="BB103" s="65">
        <v>710.92366330000004</v>
      </c>
      <c r="BC103" s="65">
        <v>710.92366330000004</v>
      </c>
      <c r="BD103" s="65">
        <v>758.29462660000002</v>
      </c>
      <c r="BE103" s="65">
        <v>758.29462660000002</v>
      </c>
      <c r="BF103" s="65">
        <v>758.29462660000002</v>
      </c>
      <c r="BG103" s="65">
        <v>758.29462660000002</v>
      </c>
      <c r="BH103" s="65">
        <v>1317.5769989999999</v>
      </c>
      <c r="BJ103" s="65">
        <v>1317.5769989999999</v>
      </c>
      <c r="BK103" s="65">
        <v>1317.5769989999999</v>
      </c>
      <c r="BL103" s="65">
        <v>2035.5674779999999</v>
      </c>
      <c r="BM103" s="65">
        <v>2035.5674779999999</v>
      </c>
      <c r="BN103" s="65">
        <v>2035.5674779999999</v>
      </c>
      <c r="BO103" s="65">
        <v>2035.5674779999999</v>
      </c>
      <c r="BP103" s="65">
        <v>2035.5674779999999</v>
      </c>
      <c r="BQ103" s="65">
        <v>2035.5674779999999</v>
      </c>
      <c r="BR103" s="65">
        <v>2035.5674779999999</v>
      </c>
      <c r="BS103" s="65">
        <v>2035.5674779999999</v>
      </c>
      <c r="BT103" s="65">
        <v>2035.5674779999999</v>
      </c>
      <c r="BU103" s="65">
        <v>2035.5674779999999</v>
      </c>
      <c r="BV103" s="65">
        <v>2035.5674779999999</v>
      </c>
      <c r="BW103" s="65">
        <v>2035.5674779999999</v>
      </c>
      <c r="BX103" s="65">
        <v>2035.5674779999999</v>
      </c>
      <c r="BY103" s="65">
        <v>2035.5674779999999</v>
      </c>
      <c r="BZ103" s="65">
        <v>2035.5674779999999</v>
      </c>
      <c r="CA103" s="65">
        <v>2035.5674779999999</v>
      </c>
      <c r="CB103" s="65">
        <v>2035.5674779999999</v>
      </c>
      <c r="CC103" s="65">
        <v>2035.5674779999999</v>
      </c>
      <c r="CD103" s="65">
        <v>2035.5674779999999</v>
      </c>
      <c r="CE103" s="65">
        <v>2035.5674779999999</v>
      </c>
      <c r="CF103" s="65">
        <v>2035.5674779999999</v>
      </c>
      <c r="CG103" s="65">
        <v>2035.5674779999999</v>
      </c>
      <c r="CH103" s="65">
        <v>2035.5674779999999</v>
      </c>
      <c r="CI103" s="65">
        <v>2035.5674779999999</v>
      </c>
      <c r="CJ103" s="65">
        <v>2035.5674779999999</v>
      </c>
      <c r="CK103" s="65">
        <v>2035.5674779999999</v>
      </c>
      <c r="CL103" s="65">
        <v>2035.5674779999999</v>
      </c>
      <c r="CM103" s="65">
        <v>2035.5674779999999</v>
      </c>
      <c r="CN103" s="65">
        <v>2035.5674779999999</v>
      </c>
      <c r="CO103" s="65">
        <v>2035.5674779999999</v>
      </c>
      <c r="CP103" s="65">
        <v>2035.5674779999999</v>
      </c>
      <c r="CQ103" s="65">
        <v>2035.5674779999999</v>
      </c>
      <c r="CR103" s="65">
        <v>2035.5674779999999</v>
      </c>
      <c r="CS103" s="65">
        <v>2035.5674779999999</v>
      </c>
      <c r="CT103" s="65">
        <v>2035.5674779999999</v>
      </c>
      <c r="CU103" s="65">
        <v>2035.5674779999999</v>
      </c>
      <c r="CV103" s="65">
        <v>2035.5674779999999</v>
      </c>
      <c r="CW103" s="65">
        <v>2035.5674779999999</v>
      </c>
      <c r="CX103" s="65">
        <v>2035.5674779999999</v>
      </c>
      <c r="CY103" s="65">
        <v>2035.5674779999999</v>
      </c>
      <c r="CZ103" s="65">
        <v>2035.5674779999999</v>
      </c>
      <c r="DA103" s="65">
        <v>2035.5674779999999</v>
      </c>
      <c r="DB103" s="65">
        <v>2035.5674779999999</v>
      </c>
      <c r="DC103" s="65">
        <v>2035.5674779999999</v>
      </c>
      <c r="DD103" s="65">
        <v>2035.5674779999999</v>
      </c>
      <c r="DE103" s="65">
        <v>2035.5674779999999</v>
      </c>
      <c r="DF103" s="65">
        <v>2035.5674779999999</v>
      </c>
      <c r="DG103" s="65">
        <v>2035.5674779999999</v>
      </c>
      <c r="DH103" s="65">
        <v>2035.5674779999999</v>
      </c>
      <c r="DI103" s="65">
        <v>2035.5674779999999</v>
      </c>
      <c r="DJ103" s="65">
        <v>2035.5674779999999</v>
      </c>
      <c r="DK103" s="65">
        <v>2035.5674779999999</v>
      </c>
      <c r="DL103" s="65">
        <v>2035.5674779999999</v>
      </c>
      <c r="DM103" s="65">
        <v>2035.5674779999999</v>
      </c>
      <c r="DN103" s="65">
        <v>2035.5674779999999</v>
      </c>
      <c r="DO103" s="65">
        <v>2035.5674779999999</v>
      </c>
      <c r="DP103" s="65">
        <v>2035.5674779999999</v>
      </c>
      <c r="DQ103" s="65">
        <v>2035.5674779999999</v>
      </c>
      <c r="DR103" s="65">
        <v>2035.5674779999999</v>
      </c>
      <c r="DS103" s="65">
        <v>2035.5674779999999</v>
      </c>
      <c r="DT103" s="65">
        <v>2035.5674779999999</v>
      </c>
      <c r="DU103" s="65">
        <v>2035.5674779999999</v>
      </c>
      <c r="DV103" s="65">
        <v>2035.5674779999999</v>
      </c>
      <c r="DW103" s="65">
        <v>2035.5674779999999</v>
      </c>
      <c r="DX103" s="65">
        <v>2035.5674779999999</v>
      </c>
      <c r="DY103" s="65">
        <v>2035.5674779999999</v>
      </c>
      <c r="DZ103" s="65">
        <v>2035.5674779999999</v>
      </c>
      <c r="EA103" s="65">
        <v>2035.5674779999999</v>
      </c>
      <c r="EB103" s="65">
        <v>2035.5674779999999</v>
      </c>
      <c r="EC103" s="65">
        <v>2035.5674779999999</v>
      </c>
      <c r="ED103" s="65">
        <v>2035.5674779999999</v>
      </c>
      <c r="EE103" s="65">
        <v>2035.5674779999999</v>
      </c>
      <c r="EF103" s="65">
        <v>2035.5674779999999</v>
      </c>
      <c r="EG103" s="65">
        <v>2035.5674779999999</v>
      </c>
      <c r="EH103" s="65">
        <v>2035.5674779999999</v>
      </c>
      <c r="EI103" s="65">
        <v>2035.5674779999999</v>
      </c>
      <c r="EJ103" s="65">
        <v>2035.5674779999999</v>
      </c>
      <c r="EK103" s="65">
        <v>2035.5674779999999</v>
      </c>
      <c r="EL103" s="65">
        <v>2035.5674779999999</v>
      </c>
      <c r="EM103" s="65">
        <v>2035.5674779999999</v>
      </c>
      <c r="EN103" s="65">
        <v>2035.5674779999999</v>
      </c>
      <c r="EO103" s="65">
        <v>2035.5674779999999</v>
      </c>
      <c r="EP103" s="65">
        <v>2035.5674779999999</v>
      </c>
      <c r="EQ103" s="65">
        <v>2035.5674779999999</v>
      </c>
      <c r="ER103" s="65">
        <v>2035.5674779999999</v>
      </c>
      <c r="ES103" s="65">
        <v>2035.5674779999999</v>
      </c>
      <c r="ET103" s="65">
        <v>2035.5674779999999</v>
      </c>
      <c r="EU103" s="65">
        <v>2035.5674779999999</v>
      </c>
      <c r="EV103" s="65">
        <v>2035.5674779999999</v>
      </c>
      <c r="EW103" s="65">
        <v>2035.5674779999999</v>
      </c>
      <c r="EX103" s="65">
        <v>2035.5674779999999</v>
      </c>
      <c r="EY103" s="65">
        <v>2035.5674779999999</v>
      </c>
      <c r="EZ103" s="65">
        <v>2035.5674779999999</v>
      </c>
      <c r="FA103" s="65">
        <v>2035.5674779999999</v>
      </c>
      <c r="FB103" s="65">
        <v>2035.5674779999999</v>
      </c>
      <c r="FC103" s="65">
        <v>2035.5674779999999</v>
      </c>
    </row>
    <row r="104" spans="2:159" x14ac:dyDescent="0.2">
      <c r="B104" s="65" t="s">
        <v>699</v>
      </c>
      <c r="C104" s="65" t="s">
        <v>39</v>
      </c>
      <c r="D104" s="65">
        <v>130.7510753</v>
      </c>
      <c r="E104" s="65">
        <v>788.77007370000001</v>
      </c>
      <c r="F104" s="65">
        <v>479.32586220000002</v>
      </c>
      <c r="G104" s="65">
        <v>658.01899839999999</v>
      </c>
      <c r="H104" s="65">
        <v>788.77007370000001</v>
      </c>
      <c r="I104" s="65">
        <v>1313.5410429999999</v>
      </c>
      <c r="J104" s="65">
        <v>853.38763410000001</v>
      </c>
      <c r="K104" s="65">
        <v>984.13870940000004</v>
      </c>
      <c r="L104" s="65">
        <v>524.70974990000002</v>
      </c>
      <c r="M104" s="65">
        <v>658.01899839999999</v>
      </c>
      <c r="N104" s="65">
        <v>1469.7178839999999</v>
      </c>
      <c r="O104" s="65">
        <v>984.13870940000004</v>
      </c>
      <c r="P104" s="65">
        <v>964.90503669999998</v>
      </c>
      <c r="Q104" s="65">
        <v>853.38763410000001</v>
      </c>
      <c r="R104" s="65">
        <v>788.77007370000001</v>
      </c>
      <c r="S104" s="65">
        <v>1293.5829209999999</v>
      </c>
      <c r="T104" s="65">
        <v>1469.7178839999999</v>
      </c>
      <c r="U104" s="65">
        <v>524.70974990000002</v>
      </c>
      <c r="V104" s="65">
        <v>1193.602433</v>
      </c>
      <c r="W104" s="65">
        <v>788.77007370000001</v>
      </c>
      <c r="X104" s="65">
        <v>1469.7178839999999</v>
      </c>
      <c r="Y104" s="65">
        <v>984.13870940000004</v>
      </c>
      <c r="Z104" s="65">
        <v>1469.7178839999999</v>
      </c>
      <c r="AA104" s="65">
        <v>1469.7178839999999</v>
      </c>
      <c r="AB104" s="65">
        <v>504.81284720000002</v>
      </c>
      <c r="AC104" s="65">
        <v>879.91683780000005</v>
      </c>
      <c r="AD104" s="65">
        <v>309.44421149999999</v>
      </c>
      <c r="AE104" s="65">
        <v>1496.2470880000001</v>
      </c>
      <c r="AF104" s="65">
        <v>1147.6723010000001</v>
      </c>
      <c r="AG104" s="65">
        <v>1496.2470880000001</v>
      </c>
      <c r="AH104" s="65">
        <v>840.78626229999998</v>
      </c>
      <c r="AI104" s="65">
        <v>991.43424040000002</v>
      </c>
      <c r="AJ104" s="65">
        <v>2331.5380150000001</v>
      </c>
      <c r="AL104" s="65">
        <v>26.529203679999998</v>
      </c>
      <c r="AM104" s="65">
        <v>748.46636379999995</v>
      </c>
      <c r="AN104" s="65">
        <v>2640.9822260000001</v>
      </c>
      <c r="AO104" s="65">
        <v>348.57478689999999</v>
      </c>
      <c r="AP104" s="65">
        <v>1826.7251679999999</v>
      </c>
      <c r="AQ104" s="65">
        <v>2640.9822260000001</v>
      </c>
      <c r="AR104" s="65">
        <v>2116.2724760000001</v>
      </c>
      <c r="AS104" s="65">
        <v>2089.743273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466.7244905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1144.7351389999999</v>
      </c>
      <c r="BS104" s="65">
        <v>1171.2643419999999</v>
      </c>
      <c r="BT104" s="65">
        <v>1171.2643419999999</v>
      </c>
      <c r="BU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1144.7351389999999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1144.7351389999999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1310.619183</v>
      </c>
      <c r="W105" s="65">
        <v>1353.463123</v>
      </c>
      <c r="X105" s="65">
        <v>1353.463123</v>
      </c>
      <c r="AA105" s="65">
        <v>1353.463123</v>
      </c>
      <c r="AB105" s="65">
        <v>1353.463123</v>
      </c>
      <c r="AC105" s="65">
        <v>168.83943199999999</v>
      </c>
      <c r="AD105" s="65">
        <v>1353.463123</v>
      </c>
      <c r="AE105" s="65">
        <v>1353.463123</v>
      </c>
      <c r="AF105" s="65">
        <v>693.07544610000002</v>
      </c>
      <c r="AG105" s="65">
        <v>1271.547975</v>
      </c>
      <c r="AH105" s="65">
        <v>1184.623691</v>
      </c>
      <c r="AI105" s="65">
        <v>1184.623691</v>
      </c>
      <c r="AJ105" s="65">
        <v>1358.674217</v>
      </c>
      <c r="AK105" s="65">
        <v>1358.674217</v>
      </c>
      <c r="AL105" s="65">
        <v>497.15304570000001</v>
      </c>
      <c r="AM105" s="65">
        <v>861.91487810000001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1189.834785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168.83943199999999</v>
      </c>
      <c r="BN105" s="65">
        <v>1702.7958880000001</v>
      </c>
      <c r="BO105" s="65">
        <v>1702.7958880000001</v>
      </c>
      <c r="BP105" s="65">
        <v>1533.9564559999999</v>
      </c>
      <c r="BQ105" s="65">
        <v>663.98806920000004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344.12167060000002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215.73927420000001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262.74210310000001</v>
      </c>
      <c r="R108" s="65">
        <v>366.3872523</v>
      </c>
      <c r="S108" s="65">
        <v>366.3872523</v>
      </c>
      <c r="T108" s="65">
        <v>591.73389520000001</v>
      </c>
      <c r="U108" s="65">
        <v>612.48396739999998</v>
      </c>
      <c r="V108" s="65">
        <v>926.15344990000006</v>
      </c>
      <c r="W108" s="65">
        <v>613.52205570000001</v>
      </c>
      <c r="X108" s="65">
        <v>838.03859480000006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759.63479059999997</v>
      </c>
      <c r="AV108" s="65">
        <v>926.15344990000006</v>
      </c>
      <c r="AW108" s="65">
        <v>822.46523869999999</v>
      </c>
      <c r="AX108" s="65">
        <v>926.15344990000006</v>
      </c>
      <c r="AY108" s="65">
        <v>1454.994694</v>
      </c>
      <c r="AZ108" s="65">
        <v>1509.362971</v>
      </c>
      <c r="BA108" s="65">
        <v>1509.362971</v>
      </c>
      <c r="BB108" s="65">
        <v>1509.362971</v>
      </c>
      <c r="BC108" s="65">
        <v>1509.362971</v>
      </c>
      <c r="BD108" s="65">
        <v>1543.4781539999999</v>
      </c>
      <c r="BE108" s="65">
        <v>1024.2463009999999</v>
      </c>
      <c r="BF108" s="65">
        <v>1391.02998</v>
      </c>
      <c r="BG108" s="65">
        <v>1543.4781539999999</v>
      </c>
      <c r="BH108" s="65">
        <v>1543.4781539999999</v>
      </c>
      <c r="BI108" s="65">
        <v>1543.4781539999999</v>
      </c>
      <c r="BJ108" s="65">
        <v>1462.564083</v>
      </c>
      <c r="BK108" s="65">
        <v>1543.4781539999999</v>
      </c>
      <c r="BL108" s="65">
        <v>1543.4781539999999</v>
      </c>
      <c r="BM108" s="65">
        <v>1543.4781539999999</v>
      </c>
      <c r="BN108" s="65">
        <v>1543.4781539999999</v>
      </c>
      <c r="BO108" s="65">
        <v>1543.4781539999999</v>
      </c>
      <c r="BP108" s="65">
        <v>1543.4781539999999</v>
      </c>
      <c r="BQ108" s="65">
        <v>1543.4781539999999</v>
      </c>
      <c r="BR108" s="65">
        <v>1543.4781539999999</v>
      </c>
      <c r="BS108" s="65">
        <v>1543.4781539999999</v>
      </c>
      <c r="BT108" s="65">
        <v>1543.4781539999999</v>
      </c>
      <c r="BU108" s="65">
        <v>1543.4781539999999</v>
      </c>
      <c r="BV108" s="65">
        <v>1543.4781539999999</v>
      </c>
      <c r="BW108" s="65">
        <v>1543.4781539999999</v>
      </c>
      <c r="BX108" s="65">
        <v>1543.4781539999999</v>
      </c>
      <c r="BY108" s="65">
        <v>1543.4781539999999</v>
      </c>
      <c r="BZ108" s="65">
        <v>1543.4781539999999</v>
      </c>
      <c r="CA108" s="65">
        <v>1543.4781539999999</v>
      </c>
      <c r="CB108" s="65">
        <v>1177.0909019999999</v>
      </c>
      <c r="CC108" s="65">
        <v>1177.0909019999999</v>
      </c>
      <c r="CD108" s="65">
        <v>1177.0909019999999</v>
      </c>
      <c r="CE108" s="65">
        <v>1177.0909019999999</v>
      </c>
      <c r="CF108" s="65">
        <v>1177.0909019999999</v>
      </c>
      <c r="CG108" s="65">
        <v>1177.0909019999999</v>
      </c>
      <c r="CH108" s="65">
        <v>1177.0909019999999</v>
      </c>
      <c r="CI108" s="65">
        <v>1177.0909019999999</v>
      </c>
      <c r="CJ108" s="65">
        <v>1177.0909019999999</v>
      </c>
      <c r="CK108" s="65">
        <v>1177.0909019999999</v>
      </c>
      <c r="CL108" s="65">
        <v>1177.0909019999999</v>
      </c>
      <c r="CM108" s="65">
        <v>1177.0909019999999</v>
      </c>
      <c r="CN108" s="65">
        <v>1177.0909019999999</v>
      </c>
      <c r="CO108" s="65">
        <v>1177.0909019999999</v>
      </c>
      <c r="CP108" s="65">
        <v>1177.0909019999999</v>
      </c>
      <c r="CQ108" s="65">
        <v>1177.0909019999999</v>
      </c>
      <c r="CR108" s="65">
        <v>1177.0909019999999</v>
      </c>
      <c r="CS108" s="65">
        <v>1177.0909019999999</v>
      </c>
      <c r="CT108" s="65">
        <v>1177.0909019999999</v>
      </c>
      <c r="CU108" s="65">
        <v>1177.0909019999999</v>
      </c>
      <c r="CV108" s="65">
        <v>1177.0909019999999</v>
      </c>
      <c r="CW108" s="65">
        <v>1177.0909019999999</v>
      </c>
      <c r="CX108" s="65">
        <v>1177.0909019999999</v>
      </c>
      <c r="CY108" s="65">
        <v>1177.0909019999999</v>
      </c>
      <c r="CZ108" s="65">
        <v>617.32470390000003</v>
      </c>
      <c r="DA108" s="65">
        <v>617.32470390000003</v>
      </c>
      <c r="DB108" s="65">
        <v>617.32470390000003</v>
      </c>
      <c r="DC108" s="65">
        <v>617.32470390000003</v>
      </c>
      <c r="DD108" s="65">
        <v>617.32470390000003</v>
      </c>
      <c r="DE108" s="65">
        <v>617.32470390000003</v>
      </c>
      <c r="DF108" s="65">
        <v>617.32470390000003</v>
      </c>
      <c r="DG108" s="65">
        <v>617.32470390000003</v>
      </c>
      <c r="DH108" s="65">
        <v>617.32470390000003</v>
      </c>
      <c r="DI108" s="65">
        <v>617.32470390000003</v>
      </c>
      <c r="DJ108" s="65">
        <v>617.32470390000003</v>
      </c>
      <c r="DK108" s="65">
        <v>617.32470390000003</v>
      </c>
      <c r="DL108" s="65">
        <v>617.32470390000003</v>
      </c>
      <c r="DM108" s="65">
        <v>617.32470390000003</v>
      </c>
      <c r="DN108" s="65">
        <v>617.32470390000003</v>
      </c>
      <c r="DO108" s="65">
        <v>617.32470390000003</v>
      </c>
      <c r="DP108" s="65">
        <v>617.32470390000003</v>
      </c>
      <c r="DQ108" s="65">
        <v>617.32470390000003</v>
      </c>
      <c r="DR108" s="65">
        <v>617.32470390000003</v>
      </c>
      <c r="DS108" s="65">
        <v>617.32470390000003</v>
      </c>
      <c r="DT108" s="65">
        <v>617.32470390000003</v>
      </c>
      <c r="DU108" s="65">
        <v>617.32470390000003</v>
      </c>
      <c r="DV108" s="65">
        <v>617.32470390000003</v>
      </c>
      <c r="DW108" s="65">
        <v>617.32470390000003</v>
      </c>
      <c r="DX108" s="65">
        <v>617.32470390000003</v>
      </c>
      <c r="DY108" s="65">
        <v>617.32470390000003</v>
      </c>
      <c r="DZ108" s="65">
        <v>617.32470390000003</v>
      </c>
      <c r="EA108" s="65">
        <v>617.32470390000003</v>
      </c>
      <c r="EB108" s="65">
        <v>617.32470390000003</v>
      </c>
      <c r="EC108" s="65">
        <v>617.32470390000003</v>
      </c>
      <c r="ED108" s="65">
        <v>617.32470390000003</v>
      </c>
      <c r="EE108" s="65">
        <v>617.32470390000003</v>
      </c>
      <c r="EF108" s="65">
        <v>617.32470390000003</v>
      </c>
      <c r="EG108" s="65">
        <v>617.32470390000003</v>
      </c>
      <c r="EH108" s="65">
        <v>617.32470390000003</v>
      </c>
      <c r="EI108" s="65">
        <v>617.32470390000003</v>
      </c>
      <c r="EJ108" s="65">
        <v>617.32470390000003</v>
      </c>
      <c r="EK108" s="65">
        <v>617.32470390000003</v>
      </c>
      <c r="EL108" s="65">
        <v>617.32470390000003</v>
      </c>
      <c r="EM108" s="65">
        <v>617.32470390000003</v>
      </c>
      <c r="EN108" s="65">
        <v>617.32470390000003</v>
      </c>
      <c r="EO108" s="65">
        <v>617.32470390000003</v>
      </c>
      <c r="EP108" s="65">
        <v>617.32470390000003</v>
      </c>
      <c r="EQ108" s="65">
        <v>617.32470390000003</v>
      </c>
      <c r="ER108" s="65">
        <v>617.32470390000003</v>
      </c>
      <c r="ES108" s="65">
        <v>617.32470390000003</v>
      </c>
      <c r="ET108" s="65">
        <v>617.32470390000003</v>
      </c>
      <c r="EU108" s="65">
        <v>617.32470390000003</v>
      </c>
      <c r="EV108" s="65">
        <v>617.32470390000003</v>
      </c>
      <c r="EW108" s="65">
        <v>617.32470390000003</v>
      </c>
      <c r="EX108" s="65">
        <v>617.32470390000003</v>
      </c>
      <c r="EY108" s="65">
        <v>617.32470390000003</v>
      </c>
      <c r="EZ108" s="65">
        <v>617.32470390000003</v>
      </c>
      <c r="FA108" s="65">
        <v>617.32470390000003</v>
      </c>
      <c r="FB108" s="65">
        <v>617.32470390000003</v>
      </c>
      <c r="FC108" s="65">
        <v>617.32470390000003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4640.620954</v>
      </c>
      <c r="E113" s="65">
        <v>4472.6010230000002</v>
      </c>
      <c r="F113" s="65">
        <v>5355.582993</v>
      </c>
      <c r="G113" s="65">
        <v>5534.2761289999999</v>
      </c>
      <c r="H113" s="65">
        <v>5665.027204</v>
      </c>
      <c r="I113" s="65">
        <v>6039.1501959999996</v>
      </c>
      <c r="J113" s="65">
        <v>5729.644765</v>
      </c>
      <c r="K113" s="65">
        <v>5860.3958400000001</v>
      </c>
      <c r="L113" s="65">
        <v>5400.9668810000003</v>
      </c>
      <c r="M113" s="65">
        <v>5415.5083720000002</v>
      </c>
      <c r="N113" s="65">
        <v>6345.975015</v>
      </c>
      <c r="O113" s="65">
        <v>5860.3958400000001</v>
      </c>
      <c r="P113" s="65">
        <v>5841.1621670000004</v>
      </c>
      <c r="Q113" s="65">
        <v>5625.9996160000001</v>
      </c>
      <c r="R113" s="65">
        <v>5665.027204</v>
      </c>
      <c r="S113" s="65">
        <v>6169.8400519999996</v>
      </c>
      <c r="T113" s="65">
        <v>7062.8699029999998</v>
      </c>
      <c r="U113" s="65">
        <v>6095.7678999999998</v>
      </c>
      <c r="V113" s="65">
        <v>5767.7108829999997</v>
      </c>
      <c r="W113" s="65">
        <v>6403.7102530000002</v>
      </c>
      <c r="X113" s="65">
        <v>7309.174602</v>
      </c>
      <c r="Y113" s="65">
        <v>5558.2471599999999</v>
      </c>
      <c r="Z113" s="65">
        <v>5850.542136</v>
      </c>
      <c r="AA113" s="65">
        <v>7397.2894580000002</v>
      </c>
      <c r="AB113" s="65">
        <v>6432.3844209999997</v>
      </c>
      <c r="AC113" s="65">
        <v>2488.534052</v>
      </c>
      <c r="AD113" s="65">
        <v>3326.7621410000002</v>
      </c>
      <c r="AE113" s="65">
        <v>6279.1048300000002</v>
      </c>
      <c r="AF113" s="65">
        <v>6414.8561970000001</v>
      </c>
      <c r="AG113" s="65">
        <v>7341.9035119999999</v>
      </c>
      <c r="AH113" s="65">
        <v>3805.8985090000001</v>
      </c>
      <c r="AI113" s="65">
        <v>6750.1663820000003</v>
      </c>
      <c r="AJ113" s="65">
        <v>8059.3884630000002</v>
      </c>
      <c r="AK113" s="65">
        <v>5932.7826670000004</v>
      </c>
      <c r="AL113" s="65">
        <v>5015.2659270000004</v>
      </c>
      <c r="AM113" s="65">
        <v>6184.4896920000001</v>
      </c>
      <c r="AN113" s="65">
        <v>8573.7648939999999</v>
      </c>
      <c r="AO113" s="65">
        <v>3687.4329590000002</v>
      </c>
      <c r="AP113" s="65">
        <v>6326.4570999999996</v>
      </c>
      <c r="AQ113" s="65">
        <v>8573.7648939999999</v>
      </c>
      <c r="AR113" s="65">
        <v>7813.5137139999997</v>
      </c>
      <c r="AS113" s="65">
        <v>6477.1050779999996</v>
      </c>
      <c r="AT113" s="65">
        <v>7813.5137139999997</v>
      </c>
      <c r="AU113" s="65">
        <v>7646.9950550000003</v>
      </c>
      <c r="AV113" s="65">
        <v>7791.7110380000004</v>
      </c>
      <c r="AW113" s="65">
        <v>7519.183395</v>
      </c>
      <c r="AX113" s="65">
        <v>6142.1630519999999</v>
      </c>
      <c r="AY113" s="65">
        <v>8320.5522820000006</v>
      </c>
      <c r="AZ113" s="65">
        <v>8597.4334639999997</v>
      </c>
      <c r="BA113" s="65">
        <v>8597.4334639999997</v>
      </c>
      <c r="BB113" s="65">
        <v>8597.4334639999997</v>
      </c>
      <c r="BC113" s="65">
        <v>8597.4334639999997</v>
      </c>
      <c r="BD113" s="65">
        <v>6066.835266</v>
      </c>
      <c r="BE113" s="65">
        <v>4376.33907</v>
      </c>
      <c r="BF113" s="65">
        <v>5914.3870919999999</v>
      </c>
      <c r="BG113" s="65">
        <v>6066.835266</v>
      </c>
      <c r="BH113" s="65">
        <v>6432.8334400000003</v>
      </c>
      <c r="BI113" s="65">
        <v>5115.2564410000005</v>
      </c>
      <c r="BJ113" s="65">
        <v>6351.9193690000002</v>
      </c>
      <c r="BK113" s="65">
        <v>6432.8334400000003</v>
      </c>
      <c r="BL113" s="65">
        <v>7150.8239190000004</v>
      </c>
      <c r="BM113" s="65">
        <v>5616.8674629999996</v>
      </c>
      <c r="BN113" s="65">
        <v>7150.8239190000004</v>
      </c>
      <c r="BO113" s="65">
        <v>7150.8239190000004</v>
      </c>
      <c r="BP113" s="65">
        <v>6981.9844869999997</v>
      </c>
      <c r="BQ113" s="65">
        <v>5916.4579700000004</v>
      </c>
      <c r="BR113" s="65">
        <v>6955.4552830000002</v>
      </c>
      <c r="BS113" s="65">
        <v>6981.9844869999997</v>
      </c>
      <c r="BT113" s="65">
        <v>6981.9844869999997</v>
      </c>
      <c r="BU113" s="65">
        <v>6981.9844869999997</v>
      </c>
      <c r="BV113" s="65">
        <v>5810.7201439999999</v>
      </c>
      <c r="BW113" s="65">
        <v>6981.9844869999997</v>
      </c>
      <c r="BX113" s="65">
        <v>6981.9844869999997</v>
      </c>
      <c r="BY113" s="65">
        <v>6981.9844869999997</v>
      </c>
      <c r="BZ113" s="65">
        <v>6981.9844869999997</v>
      </c>
      <c r="CA113" s="65">
        <v>6981.9844869999997</v>
      </c>
      <c r="CB113" s="65">
        <v>5726.9636579999997</v>
      </c>
      <c r="CC113" s="65">
        <v>5726.9636579999997</v>
      </c>
      <c r="CD113" s="65">
        <v>5726.9636579999997</v>
      </c>
      <c r="CE113" s="65">
        <v>5726.9636579999997</v>
      </c>
      <c r="CF113" s="65">
        <v>5726.9636579999997</v>
      </c>
      <c r="CG113" s="65">
        <v>5726.9636579999997</v>
      </c>
      <c r="CH113" s="65">
        <v>5230.2043190000004</v>
      </c>
      <c r="CI113" s="65">
        <v>5726.9636579999997</v>
      </c>
      <c r="CJ113" s="65">
        <v>5726.9636579999997</v>
      </c>
      <c r="CK113" s="65">
        <v>5726.9636579999997</v>
      </c>
      <c r="CL113" s="65">
        <v>5726.9636579999997</v>
      </c>
      <c r="CM113" s="65">
        <v>5726.9636579999997</v>
      </c>
      <c r="CN113" s="65">
        <v>4733.255486</v>
      </c>
      <c r="CO113" s="65">
        <v>4733.255486</v>
      </c>
      <c r="CP113" s="65">
        <v>4733.255486</v>
      </c>
      <c r="CQ113" s="65">
        <v>4733.255486</v>
      </c>
      <c r="CR113" s="65">
        <v>4733.255486</v>
      </c>
      <c r="CS113" s="65">
        <v>4733.255486</v>
      </c>
      <c r="CT113" s="65">
        <v>4706.726283</v>
      </c>
      <c r="CU113" s="65">
        <v>4733.255486</v>
      </c>
      <c r="CV113" s="65">
        <v>4733.255486</v>
      </c>
      <c r="CW113" s="65">
        <v>4733.255486</v>
      </c>
      <c r="CX113" s="65">
        <v>4733.255486</v>
      </c>
      <c r="CY113" s="65">
        <v>4733.255486</v>
      </c>
      <c r="CZ113" s="65">
        <v>4173.4892890000001</v>
      </c>
      <c r="DA113" s="65">
        <v>4173.4892890000001</v>
      </c>
      <c r="DB113" s="65">
        <v>4146.9600849999997</v>
      </c>
      <c r="DC113" s="65">
        <v>4173.4892890000001</v>
      </c>
      <c r="DD113" s="65">
        <v>4173.4892890000001</v>
      </c>
      <c r="DE113" s="65">
        <v>4173.4892890000001</v>
      </c>
      <c r="DF113" s="65">
        <v>4173.4892890000001</v>
      </c>
      <c r="DG113" s="65">
        <v>4173.4892890000001</v>
      </c>
      <c r="DH113" s="65">
        <v>4146.9600849999997</v>
      </c>
      <c r="DI113" s="65">
        <v>4146.9600849999997</v>
      </c>
      <c r="DJ113" s="65">
        <v>4146.9600849999997</v>
      </c>
      <c r="DK113" s="65">
        <v>4146.9600849999997</v>
      </c>
      <c r="DL113" s="65">
        <v>4146.9600849999997</v>
      </c>
      <c r="DM113" s="65">
        <v>4146.9600849999997</v>
      </c>
      <c r="DN113" s="65">
        <v>4146.9600849999997</v>
      </c>
      <c r="DO113" s="65">
        <v>4146.9600849999997</v>
      </c>
      <c r="DP113" s="65">
        <v>2997.013852</v>
      </c>
      <c r="DQ113" s="65">
        <v>2997.013852</v>
      </c>
      <c r="DR113" s="65">
        <v>2997.013852</v>
      </c>
      <c r="DS113" s="65">
        <v>2997.013852</v>
      </c>
      <c r="DT113" s="65">
        <v>2997.013852</v>
      </c>
      <c r="DU113" s="65">
        <v>2997.013852</v>
      </c>
      <c r="DV113" s="65">
        <v>2997.013852</v>
      </c>
      <c r="DW113" s="65">
        <v>2997.013852</v>
      </c>
      <c r="DX113" s="65">
        <v>2997.013852</v>
      </c>
      <c r="DY113" s="65">
        <v>2997.013852</v>
      </c>
      <c r="DZ113" s="65">
        <v>2997.013852</v>
      </c>
      <c r="EA113" s="65">
        <v>2997.013852</v>
      </c>
      <c r="EB113" s="65">
        <v>2997.013852</v>
      </c>
      <c r="EC113" s="65">
        <v>2997.013852</v>
      </c>
      <c r="ED113" s="65">
        <v>2997.013852</v>
      </c>
      <c r="EE113" s="65">
        <v>2997.013852</v>
      </c>
      <c r="EF113" s="65">
        <v>2652.892182</v>
      </c>
      <c r="EG113" s="65">
        <v>2652.892182</v>
      </c>
      <c r="EH113" s="65">
        <v>2652.892182</v>
      </c>
      <c r="EI113" s="65">
        <v>2652.892182</v>
      </c>
      <c r="EJ113" s="65">
        <v>2652.892182</v>
      </c>
      <c r="EK113" s="65">
        <v>2652.892182</v>
      </c>
      <c r="EL113" s="65">
        <v>2652.892182</v>
      </c>
      <c r="EM113" s="65">
        <v>2652.892182</v>
      </c>
      <c r="EN113" s="65">
        <v>2652.892182</v>
      </c>
      <c r="EO113" s="65">
        <v>2652.892182</v>
      </c>
      <c r="EP113" s="65">
        <v>2652.892182</v>
      </c>
      <c r="EQ113" s="65">
        <v>2652.892182</v>
      </c>
      <c r="ER113" s="65">
        <v>2652.892182</v>
      </c>
      <c r="ES113" s="65">
        <v>2652.892182</v>
      </c>
      <c r="ET113" s="65">
        <v>2652.892182</v>
      </c>
      <c r="EU113" s="65">
        <v>2652.892182</v>
      </c>
      <c r="EV113" s="65">
        <v>2652.892182</v>
      </c>
      <c r="EW113" s="65">
        <v>2652.892182</v>
      </c>
      <c r="EX113" s="65">
        <v>2652.892182</v>
      </c>
      <c r="EY113" s="65">
        <v>2652.892182</v>
      </c>
      <c r="EZ113" s="65">
        <v>2652.892182</v>
      </c>
      <c r="FA113" s="65">
        <v>2652.892182</v>
      </c>
      <c r="FB113" s="65">
        <v>2652.892182</v>
      </c>
      <c r="FC113" s="65">
        <v>2652.892182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4055.178277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540.05878919999998</v>
      </c>
      <c r="CP128" s="65">
        <v>720.07838560000005</v>
      </c>
      <c r="CQ128" s="65">
        <v>720.07838560000005</v>
      </c>
      <c r="CR128" s="65">
        <v>900.097982</v>
      </c>
      <c r="CS128" s="65">
        <v>720.07838560000005</v>
      </c>
      <c r="CT128" s="65">
        <v>180.01959640000001</v>
      </c>
      <c r="CU128" s="65">
        <v>900.097982</v>
      </c>
      <c r="CV128" s="65">
        <v>1080.1175780000001</v>
      </c>
      <c r="CW128" s="65">
        <v>900.097982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1260.1371750000001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1440.1567709999999</v>
      </c>
      <c r="DO128" s="65">
        <v>1620.1763679999999</v>
      </c>
      <c r="DP128" s="65">
        <v>1620.1763679999999</v>
      </c>
      <c r="DQ128" s="65">
        <v>1440.1567709999999</v>
      </c>
      <c r="DR128" s="65">
        <v>1440.1567709999999</v>
      </c>
      <c r="DS128" s="65">
        <v>1620.1763679999999</v>
      </c>
      <c r="DT128" s="65">
        <v>1620.1763679999999</v>
      </c>
      <c r="DU128" s="65">
        <v>1620.1763679999999</v>
      </c>
      <c r="DV128" s="65">
        <v>1440.1567709999999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1440.1567709999999</v>
      </c>
      <c r="EE128" s="65">
        <v>1620.1763679999999</v>
      </c>
      <c r="EF128" s="65">
        <v>1620.1763679999999</v>
      </c>
      <c r="EG128" s="65">
        <v>1440.1567709999999</v>
      </c>
      <c r="EH128" s="65">
        <v>1260.1371750000001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1260.1371750000001</v>
      </c>
      <c r="ES128" s="65">
        <v>1620.1763679999999</v>
      </c>
      <c r="ET128" s="65">
        <v>1440.1567709999999</v>
      </c>
      <c r="EU128" s="65">
        <v>1620.1763679999999</v>
      </c>
      <c r="EV128" s="65">
        <v>1620.1763679999999</v>
      </c>
      <c r="EW128" s="65">
        <v>1620.1763679999999</v>
      </c>
      <c r="EX128" s="65">
        <v>720.07838560000005</v>
      </c>
      <c r="EY128" s="65">
        <v>1440.1567709999999</v>
      </c>
      <c r="EZ128" s="65">
        <v>1620.1763679999999</v>
      </c>
      <c r="FA128" s="65">
        <v>1620.1763679999999</v>
      </c>
      <c r="FB128" s="65">
        <v>1440.1567709999999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1013.794569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2567.6479279999999</v>
      </c>
      <c r="CP137" s="65">
        <v>2747.667524</v>
      </c>
      <c r="CQ137" s="65">
        <v>2747.667524</v>
      </c>
      <c r="CR137" s="65">
        <v>3434.5844050000001</v>
      </c>
      <c r="CS137" s="65">
        <v>3254.564809</v>
      </c>
      <c r="CT137" s="65">
        <v>2714.5060189999999</v>
      </c>
      <c r="CU137" s="65">
        <v>3434.5844050000001</v>
      </c>
      <c r="CV137" s="65">
        <v>4121.5012859999997</v>
      </c>
      <c r="CW137" s="65">
        <v>3941.4816900000001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5315.3154519999998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6002.2323329999999</v>
      </c>
      <c r="DO137" s="65">
        <v>6182.251929</v>
      </c>
      <c r="DP137" s="65">
        <v>6182.251929</v>
      </c>
      <c r="DQ137" s="65">
        <v>6002.2323329999999</v>
      </c>
      <c r="DR137" s="65">
        <v>6002.2323329999999</v>
      </c>
      <c r="DS137" s="65">
        <v>6182.251929</v>
      </c>
      <c r="DT137" s="65">
        <v>6182.251929</v>
      </c>
      <c r="DU137" s="65">
        <v>6182.251929</v>
      </c>
      <c r="DV137" s="65">
        <v>6002.2323329999999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6002.2323329999999</v>
      </c>
      <c r="EE137" s="65">
        <v>6182.251929</v>
      </c>
      <c r="EF137" s="65">
        <v>6182.251929</v>
      </c>
      <c r="EG137" s="65">
        <v>6002.2323329999999</v>
      </c>
      <c r="EH137" s="65">
        <v>5822.2127360000004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5822.2127360000004</v>
      </c>
      <c r="ES137" s="65">
        <v>6182.251929</v>
      </c>
      <c r="ET137" s="65">
        <v>6002.2323329999999</v>
      </c>
      <c r="EU137" s="65">
        <v>6182.251929</v>
      </c>
      <c r="EV137" s="65">
        <v>6182.251929</v>
      </c>
      <c r="EW137" s="65">
        <v>6182.251929</v>
      </c>
      <c r="EX137" s="65">
        <v>4775.2566619999998</v>
      </c>
      <c r="EY137" s="65">
        <v>6002.2323329999999</v>
      </c>
      <c r="EZ137" s="65">
        <v>6182.251929</v>
      </c>
      <c r="FA137" s="65">
        <v>6182.251929</v>
      </c>
      <c r="FB137" s="65">
        <v>6002.2323329999999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2662.8688189999998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1936.25288</v>
      </c>
      <c r="AD138" s="65">
        <v>1245.5461130000001</v>
      </c>
      <c r="AE138" s="65">
        <v>2151.1394300000002</v>
      </c>
      <c r="AF138" s="65">
        <v>3028.498094</v>
      </c>
      <c r="AG138" s="65">
        <v>3028.498094</v>
      </c>
      <c r="AH138" s="65">
        <v>406.49196280000001</v>
      </c>
      <c r="AI138" s="65">
        <v>3028.498094</v>
      </c>
      <c r="AJ138" s="65">
        <v>1782.951982</v>
      </c>
      <c r="AK138" s="65">
        <v>3028.498094</v>
      </c>
      <c r="AL138" s="65">
        <v>2554.7623140000001</v>
      </c>
      <c r="AM138" s="65">
        <v>3028.498094</v>
      </c>
      <c r="AN138" s="65">
        <v>3028.498094</v>
      </c>
      <c r="AO138" s="65">
        <v>931.52262310000003</v>
      </c>
      <c r="AP138" s="65">
        <v>593.87517379999997</v>
      </c>
      <c r="AQ138" s="65">
        <v>3028.498094</v>
      </c>
      <c r="AR138" s="65">
        <v>3028.498094</v>
      </c>
      <c r="AS138" s="65">
        <v>1719.2818930000001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459.52370660000003</v>
      </c>
      <c r="F139" s="65">
        <v>865.94121250000001</v>
      </c>
      <c r="G139" s="65">
        <v>1065.9055049999999</v>
      </c>
      <c r="H139" s="65">
        <v>1065.9055049999999</v>
      </c>
      <c r="I139" s="65">
        <v>1065.9055049999999</v>
      </c>
      <c r="J139" s="65">
        <v>606.38179839999998</v>
      </c>
      <c r="K139" s="65">
        <v>1065.9055049999999</v>
      </c>
      <c r="L139" s="65">
        <v>1065.9055049999999</v>
      </c>
      <c r="M139" s="65">
        <v>1065.9055049999999</v>
      </c>
      <c r="N139" s="65">
        <v>459.52370660000003</v>
      </c>
      <c r="O139" s="65">
        <v>1065.9055049999999</v>
      </c>
      <c r="P139" s="65">
        <v>1065.9055049999999</v>
      </c>
      <c r="Q139" s="65">
        <v>1065.9055049999999</v>
      </c>
      <c r="R139" s="65">
        <v>606.38179839999998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C139" s="65">
        <v>1065.9055049999999</v>
      </c>
      <c r="AD139" s="65">
        <v>1065.9055049999999</v>
      </c>
      <c r="AE139" s="65">
        <v>606.38179839999998</v>
      </c>
      <c r="AF139" s="65">
        <v>1065.9055049999999</v>
      </c>
      <c r="AI139" s="65">
        <v>300.34924919999997</v>
      </c>
      <c r="AJ139" s="65">
        <v>1065.9055049999999</v>
      </c>
      <c r="AK139" s="65">
        <v>1065.9055049999999</v>
      </c>
      <c r="AL139" s="65">
        <v>1065.9055049999999</v>
      </c>
      <c r="AN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606.38179839999998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21.837613390000001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3699.3079590000002</v>
      </c>
      <c r="F149" s="65">
        <v>3894.4393070000001</v>
      </c>
      <c r="G149" s="65">
        <v>4094.4035990000002</v>
      </c>
      <c r="H149" s="65">
        <v>4305.6897570000001</v>
      </c>
      <c r="I149" s="65">
        <v>4305.6897570000001</v>
      </c>
      <c r="J149" s="65">
        <v>3480.5367759999999</v>
      </c>
      <c r="K149" s="65">
        <v>4094.4035990000002</v>
      </c>
      <c r="L149" s="65">
        <v>4305.6897570000001</v>
      </c>
      <c r="M149" s="65">
        <v>4094.4035990000002</v>
      </c>
      <c r="N149" s="65">
        <v>3699.3079590000002</v>
      </c>
      <c r="O149" s="65">
        <v>4305.6897570000001</v>
      </c>
      <c r="P149" s="65">
        <v>4094.4035990000002</v>
      </c>
      <c r="Q149" s="65">
        <v>4305.6897570000001</v>
      </c>
      <c r="R149" s="65">
        <v>3846.1660510000002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4094.4035990000002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3028.498094</v>
      </c>
      <c r="AC149" s="65">
        <v>3213.4445430000001</v>
      </c>
      <c r="AD149" s="65">
        <v>2522.7377759999999</v>
      </c>
      <c r="AE149" s="65">
        <v>2968.807386</v>
      </c>
      <c r="AF149" s="65">
        <v>4094.4035990000002</v>
      </c>
      <c r="AG149" s="65">
        <v>3239.7842519999999</v>
      </c>
      <c r="AH149" s="65">
        <v>406.49196280000001</v>
      </c>
      <c r="AI149" s="65">
        <v>3328.8473439999998</v>
      </c>
      <c r="AJ149" s="65">
        <v>2848.8574870000002</v>
      </c>
      <c r="AK149" s="65">
        <v>4094.4035990000002</v>
      </c>
      <c r="AL149" s="65">
        <v>3620.6678189999998</v>
      </c>
      <c r="AM149" s="65">
        <v>3028.498094</v>
      </c>
      <c r="AN149" s="65">
        <v>4305.6897570000001</v>
      </c>
      <c r="AO149" s="65">
        <v>931.52262310000003</v>
      </c>
      <c r="AP149" s="65">
        <v>1659.780679</v>
      </c>
      <c r="AQ149" s="65">
        <v>4305.6897570000001</v>
      </c>
      <c r="AR149" s="65">
        <v>4305.6897570000001</v>
      </c>
      <c r="AS149" s="65">
        <v>2807.0250110000002</v>
      </c>
      <c r="AT149" s="65">
        <v>4305.6897570000001</v>
      </c>
      <c r="AU149" s="65">
        <v>4305.6897570000001</v>
      </c>
      <c r="AV149" s="65">
        <v>4091.561185</v>
      </c>
      <c r="AW149" s="65">
        <v>4091.561185</v>
      </c>
      <c r="AX149" s="65">
        <v>3880.2750270000001</v>
      </c>
      <c r="AY149" s="65">
        <v>4091.561185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1164.4425470000001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1164.4425470000001</v>
      </c>
      <c r="BO149" s="65">
        <v>2230.3480519999998</v>
      </c>
      <c r="BP149" s="65">
        <v>2230.3480519999998</v>
      </c>
      <c r="BQ149" s="65">
        <v>1065.9055049999999</v>
      </c>
      <c r="BR149" s="65">
        <v>1164.4425470000001</v>
      </c>
      <c r="BS149" s="65">
        <v>2230.3480519999998</v>
      </c>
      <c r="BT149" s="65">
        <v>2230.3480519999998</v>
      </c>
      <c r="BU149" s="65">
        <v>2230.3480519999998</v>
      </c>
      <c r="BV149" s="65">
        <v>1770.8243460000001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583.12</v>
      </c>
      <c r="F150" s="65">
        <v>1813.1387500000001</v>
      </c>
      <c r="G150" s="65">
        <v>1813.1387500000001</v>
      </c>
      <c r="H150" s="65">
        <v>1813.1387500000001</v>
      </c>
      <c r="I150" s="65">
        <v>1583.79863</v>
      </c>
      <c r="J150" s="65">
        <v>1813.1387500000001</v>
      </c>
      <c r="K150" s="65">
        <v>1813.1387500000001</v>
      </c>
      <c r="L150" s="65">
        <v>1813.1387500000001</v>
      </c>
      <c r="M150" s="65">
        <v>1813.1387500000001</v>
      </c>
      <c r="N150" s="65">
        <v>1813.1387500000001</v>
      </c>
      <c r="O150" s="65">
        <v>1813.1387500000001</v>
      </c>
      <c r="P150" s="65">
        <v>1813.1387500000001</v>
      </c>
      <c r="Q150" s="65">
        <v>1813.1387500000001</v>
      </c>
      <c r="R150" s="65">
        <v>1813.1387500000001</v>
      </c>
      <c r="S150" s="65">
        <v>1813.1387500000001</v>
      </c>
      <c r="T150" s="65">
        <v>1813.1387500000001</v>
      </c>
      <c r="U150" s="65">
        <v>1813.1387500000001</v>
      </c>
      <c r="V150" s="65">
        <v>1813.1387500000001</v>
      </c>
      <c r="W150" s="65">
        <v>1813.1387500000001</v>
      </c>
      <c r="X150" s="65">
        <v>1813.1387500000001</v>
      </c>
      <c r="Y150" s="65">
        <v>1813.1387500000001</v>
      </c>
      <c r="Z150" s="65">
        <v>1813.1387500000001</v>
      </c>
      <c r="AA150" s="65">
        <v>1813.1387500000001</v>
      </c>
      <c r="AB150" s="65">
        <v>1813.1387500000001</v>
      </c>
      <c r="AC150" s="65">
        <v>1813.1387500000001</v>
      </c>
      <c r="AD150" s="65">
        <v>1230.01875</v>
      </c>
      <c r="AE150" s="65">
        <v>1813.1387500000001</v>
      </c>
      <c r="AF150" s="65">
        <v>1813.1387500000001</v>
      </c>
      <c r="AG150" s="65">
        <v>1813.1387500000001</v>
      </c>
      <c r="AH150" s="65">
        <v>1813.1387500000001</v>
      </c>
      <c r="AI150" s="65">
        <v>1813.1387500000001</v>
      </c>
      <c r="AJ150" s="65">
        <v>1813.1387500000001</v>
      </c>
      <c r="AK150" s="65">
        <v>1813.1387500000001</v>
      </c>
      <c r="AL150" s="65">
        <v>583.12</v>
      </c>
      <c r="AM150" s="65">
        <v>1813.1387500000001</v>
      </c>
      <c r="AN150" s="65">
        <v>1813.1387500000001</v>
      </c>
      <c r="AO150" s="65">
        <v>1813.1387500000001</v>
      </c>
      <c r="AP150" s="65">
        <v>903.68587509999998</v>
      </c>
      <c r="AQ150" s="65">
        <v>1813.1387500000001</v>
      </c>
      <c r="AR150" s="65">
        <v>1813.1387500000001</v>
      </c>
      <c r="AT150" s="65">
        <v>1813.1387500000001</v>
      </c>
      <c r="AU150" s="65">
        <v>1813.1387500000001</v>
      </c>
      <c r="AV150" s="65">
        <v>1813.1387500000001</v>
      </c>
      <c r="AW150" s="65">
        <v>1813.1387500000001</v>
      </c>
      <c r="AX150" s="65">
        <v>1813.1387500000001</v>
      </c>
      <c r="AY150" s="65">
        <v>1813.1387500000001</v>
      </c>
      <c r="AZ150" s="65">
        <v>1813.1387500000001</v>
      </c>
      <c r="BA150" s="65">
        <v>1813.1387500000001</v>
      </c>
      <c r="BB150" s="65">
        <v>1813.1387500000001</v>
      </c>
      <c r="BC150" s="65">
        <v>1813.1387500000001</v>
      </c>
      <c r="BD150" s="65">
        <v>1813.1387500000001</v>
      </c>
      <c r="BE150" s="65">
        <v>1813.1387500000001</v>
      </c>
      <c r="BF150" s="65">
        <v>1813.1387500000001</v>
      </c>
      <c r="BG150" s="65">
        <v>1813.1387500000001</v>
      </c>
      <c r="BH150" s="65">
        <v>3144.336292</v>
      </c>
      <c r="BI150" s="65">
        <v>3144.336292</v>
      </c>
      <c r="BJ150" s="65">
        <v>3144.336292</v>
      </c>
      <c r="BK150" s="65">
        <v>3144.336292</v>
      </c>
      <c r="BL150" s="65">
        <v>3144.336292</v>
      </c>
      <c r="BM150" s="65">
        <v>3144.336292</v>
      </c>
      <c r="BN150" s="65">
        <v>3144.336292</v>
      </c>
      <c r="BO150" s="65">
        <v>3144.336292</v>
      </c>
      <c r="BP150" s="65">
        <v>3144.336292</v>
      </c>
      <c r="BQ150" s="65">
        <v>2922.7647700000002</v>
      </c>
      <c r="BR150" s="65">
        <v>3144.336292</v>
      </c>
      <c r="BS150" s="65">
        <v>3144.336292</v>
      </c>
      <c r="BT150" s="65">
        <v>4178.0546189999995</v>
      </c>
      <c r="BU150" s="65">
        <v>4178.0546189999995</v>
      </c>
      <c r="BV150" s="65">
        <v>4178.0546189999995</v>
      </c>
      <c r="BW150" s="65">
        <v>4178.0546189999995</v>
      </c>
      <c r="BX150" s="65">
        <v>4178.0546189999995</v>
      </c>
      <c r="BY150" s="65">
        <v>4178.0546189999995</v>
      </c>
      <c r="BZ150" s="65">
        <v>4178.0546189999995</v>
      </c>
      <c r="CA150" s="65">
        <v>4178.0546189999995</v>
      </c>
      <c r="CB150" s="65">
        <v>4178.0546189999995</v>
      </c>
      <c r="CC150" s="65">
        <v>4178.0546189999995</v>
      </c>
      <c r="CD150" s="65">
        <v>4178.0546189999995</v>
      </c>
      <c r="CE150" s="65">
        <v>4178.0546189999995</v>
      </c>
      <c r="CF150" s="65">
        <v>4178.0546189999995</v>
      </c>
      <c r="CG150" s="65">
        <v>3144.336292</v>
      </c>
      <c r="CH150" s="65">
        <v>4178.0546189999995</v>
      </c>
      <c r="CI150" s="65">
        <v>4178.0546189999995</v>
      </c>
      <c r="CJ150" s="65">
        <v>4178.0546189999995</v>
      </c>
      <c r="CK150" s="65">
        <v>4178.0546189999995</v>
      </c>
      <c r="CL150" s="65">
        <v>4178.0546189999995</v>
      </c>
      <c r="CM150" s="65">
        <v>4178.0546189999995</v>
      </c>
      <c r="CN150" s="65">
        <v>4178.0546189999995</v>
      </c>
      <c r="CO150" s="65">
        <v>4178.0546189999995</v>
      </c>
      <c r="CP150" s="65">
        <v>4178.0546189999995</v>
      </c>
      <c r="CQ150" s="65">
        <v>4178.0546189999995</v>
      </c>
      <c r="CR150" s="65">
        <v>4178.0546189999995</v>
      </c>
      <c r="CS150" s="65">
        <v>4178.0546189999995</v>
      </c>
      <c r="CT150" s="65">
        <v>4178.0546189999995</v>
      </c>
      <c r="CU150" s="65">
        <v>4178.0546189999995</v>
      </c>
      <c r="CV150" s="65">
        <v>4178.0546189999995</v>
      </c>
      <c r="CW150" s="65">
        <v>4178.0546189999995</v>
      </c>
      <c r="CX150" s="65">
        <v>4178.0546189999995</v>
      </c>
      <c r="CY150" s="65">
        <v>4178.0546189999995</v>
      </c>
      <c r="CZ150" s="65">
        <v>4178.0546189999995</v>
      </c>
      <c r="DA150" s="65">
        <v>4178.0546189999995</v>
      </c>
      <c r="DB150" s="65">
        <v>4178.0546189999995</v>
      </c>
      <c r="DC150" s="65">
        <v>4178.0546189999995</v>
      </c>
      <c r="DD150" s="65">
        <v>4178.0546189999995</v>
      </c>
      <c r="DE150" s="65">
        <v>4178.0546189999995</v>
      </c>
      <c r="DF150" s="65">
        <v>4178.0546189999995</v>
      </c>
      <c r="DG150" s="65">
        <v>4178.0546189999995</v>
      </c>
      <c r="DH150" s="65">
        <v>4178.0546189999995</v>
      </c>
      <c r="DI150" s="65">
        <v>4178.0546189999995</v>
      </c>
      <c r="DJ150" s="65">
        <v>4178.0546189999995</v>
      </c>
      <c r="DK150" s="65">
        <v>4178.0546189999995</v>
      </c>
      <c r="DL150" s="65">
        <v>4178.0546189999995</v>
      </c>
      <c r="DM150" s="65">
        <v>4178.0546189999995</v>
      </c>
      <c r="DN150" s="65">
        <v>4178.0546189999995</v>
      </c>
      <c r="DO150" s="65">
        <v>4178.0546189999995</v>
      </c>
      <c r="DP150" s="65">
        <v>4178.0546189999995</v>
      </c>
      <c r="DQ150" s="65">
        <v>4178.0546189999995</v>
      </c>
      <c r="DR150" s="65">
        <v>4178.0546189999995</v>
      </c>
      <c r="DS150" s="65">
        <v>4178.0546189999995</v>
      </c>
      <c r="DT150" s="65">
        <v>4178.0546189999995</v>
      </c>
      <c r="DU150" s="65">
        <v>4178.0546189999995</v>
      </c>
      <c r="DV150" s="65">
        <v>4178.0546189999995</v>
      </c>
      <c r="DW150" s="65">
        <v>4178.0546189999995</v>
      </c>
      <c r="DX150" s="65">
        <v>4178.0546189999995</v>
      </c>
      <c r="DY150" s="65">
        <v>4178.0546189999995</v>
      </c>
      <c r="DZ150" s="65">
        <v>4178.0546189999995</v>
      </c>
      <c r="EA150" s="65">
        <v>4178.0546189999995</v>
      </c>
      <c r="EB150" s="65">
        <v>4178.0546189999995</v>
      </c>
      <c r="EC150" s="65">
        <v>4178.0546189999995</v>
      </c>
      <c r="ED150" s="65">
        <v>4178.0546189999995</v>
      </c>
      <c r="EE150" s="65">
        <v>4178.0546189999995</v>
      </c>
      <c r="EF150" s="65">
        <v>4178.0546189999995</v>
      </c>
      <c r="EG150" s="65">
        <v>4178.0546189999995</v>
      </c>
      <c r="EH150" s="65">
        <v>4178.0546189999995</v>
      </c>
      <c r="EI150" s="65">
        <v>4178.0546189999995</v>
      </c>
      <c r="EJ150" s="65">
        <v>4178.0546189999995</v>
      </c>
      <c r="EK150" s="65">
        <v>4178.0546189999995</v>
      </c>
      <c r="EL150" s="65">
        <v>4178.0546189999995</v>
      </c>
      <c r="EM150" s="65">
        <v>4178.0546189999995</v>
      </c>
      <c r="EN150" s="65">
        <v>4178.0546189999995</v>
      </c>
      <c r="EO150" s="65">
        <v>4178.0546189999995</v>
      </c>
      <c r="EP150" s="65">
        <v>4178.0546189999995</v>
      </c>
      <c r="EQ150" s="65">
        <v>4178.0546189999995</v>
      </c>
      <c r="ER150" s="65">
        <v>4178.0546189999995</v>
      </c>
      <c r="ES150" s="65">
        <v>4178.0546189999995</v>
      </c>
      <c r="ET150" s="65">
        <v>4178.0546189999995</v>
      </c>
      <c r="EU150" s="65">
        <v>4178.0546189999995</v>
      </c>
      <c r="EV150" s="65">
        <v>4178.0546189999995</v>
      </c>
      <c r="EW150" s="65">
        <v>4178.0546189999995</v>
      </c>
      <c r="EX150" s="65">
        <v>4178.0546189999995</v>
      </c>
      <c r="EY150" s="65">
        <v>4178.0546189999995</v>
      </c>
      <c r="EZ150" s="65">
        <v>4178.0546189999995</v>
      </c>
      <c r="FA150" s="65">
        <v>4178.0546189999995</v>
      </c>
      <c r="FB150" s="65">
        <v>4178.0546189999995</v>
      </c>
      <c r="FC150" s="65">
        <v>4178.0546189999995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583.12</v>
      </c>
      <c r="F161" s="65">
        <v>1813.1387500000001</v>
      </c>
      <c r="G161" s="65">
        <v>1813.1387500000001</v>
      </c>
      <c r="H161" s="65">
        <v>1813.1387500000001</v>
      </c>
      <c r="I161" s="65">
        <v>1583.79863</v>
      </c>
      <c r="J161" s="65">
        <v>1813.1387500000001</v>
      </c>
      <c r="K161" s="65">
        <v>1813.1387500000001</v>
      </c>
      <c r="L161" s="65">
        <v>1813.1387500000001</v>
      </c>
      <c r="M161" s="65">
        <v>1813.1387500000001</v>
      </c>
      <c r="N161" s="65">
        <v>1813.1387500000001</v>
      </c>
      <c r="O161" s="65">
        <v>1813.1387500000001</v>
      </c>
      <c r="P161" s="65">
        <v>1813.1387500000001</v>
      </c>
      <c r="Q161" s="65">
        <v>1813.1387500000001</v>
      </c>
      <c r="R161" s="65">
        <v>1813.1387500000001</v>
      </c>
      <c r="S161" s="65">
        <v>1813.1387500000001</v>
      </c>
      <c r="T161" s="65">
        <v>1813.1387500000001</v>
      </c>
      <c r="U161" s="65">
        <v>1813.1387500000001</v>
      </c>
      <c r="V161" s="65">
        <v>1813.1387500000001</v>
      </c>
      <c r="W161" s="65">
        <v>1813.1387500000001</v>
      </c>
      <c r="X161" s="65">
        <v>1813.1387500000001</v>
      </c>
      <c r="Y161" s="65">
        <v>1813.1387500000001</v>
      </c>
      <c r="Z161" s="65">
        <v>1813.1387500000001</v>
      </c>
      <c r="AA161" s="65">
        <v>1813.1387500000001</v>
      </c>
      <c r="AB161" s="65">
        <v>1813.1387500000001</v>
      </c>
      <c r="AC161" s="65">
        <v>1813.1387500000001</v>
      </c>
      <c r="AD161" s="65">
        <v>1230.01875</v>
      </c>
      <c r="AE161" s="65">
        <v>1813.1387500000001</v>
      </c>
      <c r="AF161" s="65">
        <v>1813.1387500000001</v>
      </c>
      <c r="AG161" s="65">
        <v>1813.1387500000001</v>
      </c>
      <c r="AH161" s="65">
        <v>1813.1387500000001</v>
      </c>
      <c r="AI161" s="65">
        <v>1813.1387500000001</v>
      </c>
      <c r="AJ161" s="65">
        <v>1813.1387500000001</v>
      </c>
      <c r="AK161" s="65">
        <v>1813.1387500000001</v>
      </c>
      <c r="AL161" s="65">
        <v>583.12</v>
      </c>
      <c r="AM161" s="65">
        <v>1813.1387500000001</v>
      </c>
      <c r="AN161" s="65">
        <v>1813.1387500000001</v>
      </c>
      <c r="AO161" s="65">
        <v>1813.1387500000001</v>
      </c>
      <c r="AP161" s="65">
        <v>903.68587509999998</v>
      </c>
      <c r="AQ161" s="65">
        <v>1813.1387500000001</v>
      </c>
      <c r="AR161" s="65">
        <v>1813.1387500000001</v>
      </c>
      <c r="AS161" s="65">
        <v>0</v>
      </c>
      <c r="AT161" s="65">
        <v>1813.1387500000001</v>
      </c>
      <c r="AU161" s="65">
        <v>1813.1387500000001</v>
      </c>
      <c r="AV161" s="65">
        <v>1813.1387500000001</v>
      </c>
      <c r="AW161" s="65">
        <v>1813.1387500000001</v>
      </c>
      <c r="AX161" s="65">
        <v>1813.1387500000001</v>
      </c>
      <c r="AY161" s="65">
        <v>1813.1387500000001</v>
      </c>
      <c r="AZ161" s="65">
        <v>1813.1387500000001</v>
      </c>
      <c r="BA161" s="65">
        <v>1813.1387500000001</v>
      </c>
      <c r="BB161" s="65">
        <v>1813.1387500000001</v>
      </c>
      <c r="BC161" s="65">
        <v>1813.1387500000001</v>
      </c>
      <c r="BD161" s="65">
        <v>1813.1387500000001</v>
      </c>
      <c r="BE161" s="65">
        <v>1813.1387500000001</v>
      </c>
      <c r="BF161" s="65">
        <v>1813.1387500000001</v>
      </c>
      <c r="BG161" s="65">
        <v>1813.1387500000001</v>
      </c>
      <c r="BH161" s="65">
        <v>3144.336292</v>
      </c>
      <c r="BI161" s="65">
        <v>3144.336292</v>
      </c>
      <c r="BJ161" s="65">
        <v>3144.336292</v>
      </c>
      <c r="BK161" s="65">
        <v>3144.336292</v>
      </c>
      <c r="BL161" s="65">
        <v>3144.336292</v>
      </c>
      <c r="BM161" s="65">
        <v>3144.336292</v>
      </c>
      <c r="BN161" s="65">
        <v>3144.336292</v>
      </c>
      <c r="BO161" s="65">
        <v>3144.336292</v>
      </c>
      <c r="BP161" s="65">
        <v>3144.336292</v>
      </c>
      <c r="BQ161" s="65">
        <v>2922.7647700000002</v>
      </c>
      <c r="BR161" s="65">
        <v>3144.336292</v>
      </c>
      <c r="BS161" s="65">
        <v>3144.336292</v>
      </c>
      <c r="BT161" s="65">
        <v>4178.0546189999995</v>
      </c>
      <c r="BU161" s="65">
        <v>4178.0546189999995</v>
      </c>
      <c r="BV161" s="65">
        <v>4178.0546189999995</v>
      </c>
      <c r="BW161" s="65">
        <v>4178.0546189999995</v>
      </c>
      <c r="BX161" s="65">
        <v>4178.0546189999995</v>
      </c>
      <c r="BY161" s="65">
        <v>4178.0546189999995</v>
      </c>
      <c r="BZ161" s="65">
        <v>4178.0546189999995</v>
      </c>
      <c r="CA161" s="65">
        <v>4178.0546189999995</v>
      </c>
      <c r="CB161" s="65">
        <v>4178.0546189999995</v>
      </c>
      <c r="CC161" s="65">
        <v>4178.0546189999995</v>
      </c>
      <c r="CD161" s="65">
        <v>4178.0546189999995</v>
      </c>
      <c r="CE161" s="65">
        <v>4178.0546189999995</v>
      </c>
      <c r="CF161" s="65">
        <v>4178.0546189999995</v>
      </c>
      <c r="CG161" s="65">
        <v>3144.336292</v>
      </c>
      <c r="CH161" s="65">
        <v>4178.0546189999995</v>
      </c>
      <c r="CI161" s="65">
        <v>4178.0546189999995</v>
      </c>
      <c r="CJ161" s="65">
        <v>4178.0546189999995</v>
      </c>
      <c r="CK161" s="65">
        <v>4178.0546189999995</v>
      </c>
      <c r="CL161" s="65">
        <v>4178.0546189999995</v>
      </c>
      <c r="CM161" s="65">
        <v>4178.0546189999995</v>
      </c>
      <c r="CN161" s="65">
        <v>4178.0546189999995</v>
      </c>
      <c r="CO161" s="65">
        <v>4178.0546189999995</v>
      </c>
      <c r="CP161" s="65">
        <v>4178.0546189999995</v>
      </c>
      <c r="CQ161" s="65">
        <v>4178.0546189999995</v>
      </c>
      <c r="CR161" s="65">
        <v>4178.0546189999995</v>
      </c>
      <c r="CS161" s="65">
        <v>4178.0546189999995</v>
      </c>
      <c r="CT161" s="65">
        <v>4178.0546189999995</v>
      </c>
      <c r="CU161" s="65">
        <v>4178.0546189999995</v>
      </c>
      <c r="CV161" s="65">
        <v>4178.0546189999995</v>
      </c>
      <c r="CW161" s="65">
        <v>4178.0546189999995</v>
      </c>
      <c r="CX161" s="65">
        <v>4178.0546189999995</v>
      </c>
      <c r="CY161" s="65">
        <v>4178.0546189999995</v>
      </c>
      <c r="CZ161" s="65">
        <v>4178.0546189999995</v>
      </c>
      <c r="DA161" s="65">
        <v>4178.0546189999995</v>
      </c>
      <c r="DB161" s="65">
        <v>4178.0546189999995</v>
      </c>
      <c r="DC161" s="65">
        <v>4178.0546189999995</v>
      </c>
      <c r="DD161" s="65">
        <v>4178.0546189999995</v>
      </c>
      <c r="DE161" s="65">
        <v>4178.0546189999995</v>
      </c>
      <c r="DF161" s="65">
        <v>4178.0546189999995</v>
      </c>
      <c r="DG161" s="65">
        <v>4178.0546189999995</v>
      </c>
      <c r="DH161" s="65">
        <v>4178.0546189999995</v>
      </c>
      <c r="DI161" s="65">
        <v>4178.0546189999995</v>
      </c>
      <c r="DJ161" s="65">
        <v>4178.0546189999995</v>
      </c>
      <c r="DK161" s="65">
        <v>4178.0546189999995</v>
      </c>
      <c r="DL161" s="65">
        <v>4178.0546189999995</v>
      </c>
      <c r="DM161" s="65">
        <v>4178.0546189999995</v>
      </c>
      <c r="DN161" s="65">
        <v>4178.0546189999995</v>
      </c>
      <c r="DO161" s="65">
        <v>4178.0546189999995</v>
      </c>
      <c r="DP161" s="65">
        <v>4178.0546189999995</v>
      </c>
      <c r="DQ161" s="65">
        <v>4178.0546189999995</v>
      </c>
      <c r="DR161" s="65">
        <v>4178.0546189999995</v>
      </c>
      <c r="DS161" s="65">
        <v>4178.0546189999995</v>
      </c>
      <c r="DT161" s="65">
        <v>4178.0546189999995</v>
      </c>
      <c r="DU161" s="65">
        <v>4178.0546189999995</v>
      </c>
      <c r="DV161" s="65">
        <v>4178.0546189999995</v>
      </c>
      <c r="DW161" s="65">
        <v>4178.0546189999995</v>
      </c>
      <c r="DX161" s="65">
        <v>4178.0546189999995</v>
      </c>
      <c r="DY161" s="65">
        <v>4178.0546189999995</v>
      </c>
      <c r="DZ161" s="65">
        <v>4178.0546189999995</v>
      </c>
      <c r="EA161" s="65">
        <v>4178.0546189999995</v>
      </c>
      <c r="EB161" s="65">
        <v>4178.0546189999995</v>
      </c>
      <c r="EC161" s="65">
        <v>4178.0546189999995</v>
      </c>
      <c r="ED161" s="65">
        <v>4178.0546189999995</v>
      </c>
      <c r="EE161" s="65">
        <v>4178.0546189999995</v>
      </c>
      <c r="EF161" s="65">
        <v>4178.0546189999995</v>
      </c>
      <c r="EG161" s="65">
        <v>4178.0546189999995</v>
      </c>
      <c r="EH161" s="65">
        <v>4178.0546189999995</v>
      </c>
      <c r="EI161" s="65">
        <v>4178.0546189999995</v>
      </c>
      <c r="EJ161" s="65">
        <v>4178.0546189999995</v>
      </c>
      <c r="EK161" s="65">
        <v>4178.0546189999995</v>
      </c>
      <c r="EL161" s="65">
        <v>4178.0546189999995</v>
      </c>
      <c r="EM161" s="65">
        <v>4178.0546189999995</v>
      </c>
      <c r="EN161" s="65">
        <v>4178.0546189999995</v>
      </c>
      <c r="EO161" s="65">
        <v>4178.0546189999995</v>
      </c>
      <c r="EP161" s="65">
        <v>4178.0546189999995</v>
      </c>
      <c r="EQ161" s="65">
        <v>4178.0546189999995</v>
      </c>
      <c r="ER161" s="65">
        <v>4178.0546189999995</v>
      </c>
      <c r="ES161" s="65">
        <v>4178.0546189999995</v>
      </c>
      <c r="ET161" s="65">
        <v>4178.0546189999995</v>
      </c>
      <c r="EU161" s="65">
        <v>4178.0546189999995</v>
      </c>
      <c r="EV161" s="65">
        <v>4178.0546189999995</v>
      </c>
      <c r="EW161" s="65">
        <v>4178.0546189999995</v>
      </c>
      <c r="EX161" s="65">
        <v>4178.0546189999995</v>
      </c>
      <c r="EY161" s="65">
        <v>4178.0546189999995</v>
      </c>
      <c r="EZ161" s="65">
        <v>4178.0546189999995</v>
      </c>
      <c r="FA161" s="65">
        <v>4178.0546189999995</v>
      </c>
      <c r="FB161" s="65">
        <v>4178.0546189999995</v>
      </c>
      <c r="FC161" s="65">
        <v>4178.0546189999995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571.32535069999994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323.6562849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795.41259709999997</v>
      </c>
      <c r="E164" s="65">
        <v>955.74005539999996</v>
      </c>
      <c r="F164" s="65">
        <v>983.57022640000002</v>
      </c>
      <c r="G164" s="65">
        <v>1229.354572</v>
      </c>
      <c r="H164" s="65">
        <v>1182.8337180000001</v>
      </c>
      <c r="I164" s="65">
        <v>1962.697559</v>
      </c>
      <c r="J164" s="65">
        <v>1134.228427</v>
      </c>
      <c r="K164" s="65">
        <v>1207.1040350000001</v>
      </c>
      <c r="L164" s="65">
        <v>821.56281220000005</v>
      </c>
      <c r="M164" s="65">
        <v>1123.0380399999999</v>
      </c>
      <c r="N164" s="65">
        <v>1692.6681639999999</v>
      </c>
      <c r="O164" s="65">
        <v>1281.8444959999999</v>
      </c>
      <c r="P164" s="65">
        <v>1426.712898</v>
      </c>
      <c r="Q164" s="65">
        <v>1157.309577</v>
      </c>
      <c r="R164" s="65">
        <v>838.92355689999999</v>
      </c>
      <c r="S164" s="65">
        <v>1080.9805249999999</v>
      </c>
      <c r="T164" s="65">
        <v>961.03062580000005</v>
      </c>
      <c r="U164" s="65">
        <v>1360.2951410000001</v>
      </c>
      <c r="V164" s="65">
        <v>1962.697559</v>
      </c>
      <c r="W164" s="65">
        <v>1610.5223800000001</v>
      </c>
      <c r="X164" s="65">
        <v>1962.697559</v>
      </c>
      <c r="Y164" s="65">
        <v>1962.697559</v>
      </c>
      <c r="Z164" s="65">
        <v>1918.136571</v>
      </c>
      <c r="AA164" s="65">
        <v>1047.7640719999999</v>
      </c>
      <c r="AB164" s="65">
        <v>1962.697559</v>
      </c>
      <c r="AC164" s="65">
        <v>1173.737991</v>
      </c>
      <c r="AD164" s="65">
        <v>1502.321128</v>
      </c>
      <c r="AE164" s="65">
        <v>1295.014351</v>
      </c>
      <c r="AF164" s="65">
        <v>1613.2700480000001</v>
      </c>
      <c r="AG164" s="65">
        <v>1437.1350849999999</v>
      </c>
      <c r="AH164" s="65">
        <v>1296.1513170000001</v>
      </c>
      <c r="AI164" s="65">
        <v>1613.2700480000001</v>
      </c>
      <c r="AJ164" s="65">
        <v>1740.3979879999999</v>
      </c>
      <c r="AK164" s="65">
        <v>1276.6564980000001</v>
      </c>
      <c r="AL164" s="65">
        <v>1962.697559</v>
      </c>
      <c r="AM164" s="65">
        <v>1962.697559</v>
      </c>
      <c r="AN164" s="65">
        <v>1833.6519330000001</v>
      </c>
      <c r="AO164" s="65">
        <v>1583.235199</v>
      </c>
      <c r="AP164" s="65">
        <v>1962.697559</v>
      </c>
      <c r="AQ164" s="65">
        <v>1503.93183</v>
      </c>
      <c r="AR164" s="65">
        <v>1962.697559</v>
      </c>
      <c r="AS164" s="65">
        <v>1962.697559</v>
      </c>
      <c r="AT164" s="65">
        <v>1803.5223370000001</v>
      </c>
      <c r="AU164" s="65">
        <v>1962.697559</v>
      </c>
      <c r="AV164" s="65">
        <v>1962.697559</v>
      </c>
      <c r="AW164" s="65">
        <v>1962.697559</v>
      </c>
      <c r="AX164" s="65">
        <v>1472.3810269999999</v>
      </c>
      <c r="AY164" s="65">
        <v>1962.697559</v>
      </c>
      <c r="AZ164" s="65">
        <v>1552.0633849999999</v>
      </c>
      <c r="BA164" s="65">
        <v>1552.0633849999999</v>
      </c>
      <c r="BB164" s="65">
        <v>1552.0633849999999</v>
      </c>
      <c r="BC164" s="65">
        <v>1552.0633849999999</v>
      </c>
      <c r="BD164" s="65">
        <v>579.76807010000005</v>
      </c>
      <c r="BE164" s="65">
        <v>579.76807010000005</v>
      </c>
      <c r="BF164" s="65">
        <v>579.76807010000005</v>
      </c>
      <c r="BG164" s="65">
        <v>579.76807010000005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234.2953267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314.37106360000001</v>
      </c>
      <c r="AA165" s="65">
        <v>314.37106360000001</v>
      </c>
      <c r="AD165" s="65">
        <v>314.37106360000001</v>
      </c>
      <c r="AE165" s="65">
        <v>314.37106360000001</v>
      </c>
      <c r="AG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288.03953109999998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F167" s="65">
        <v>322.14033039999998</v>
      </c>
      <c r="AG167" s="65">
        <v>322.14033039999998</v>
      </c>
      <c r="AH167" s="65">
        <v>114.8095531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1712.0913310000001</v>
      </c>
      <c r="E173" s="65">
        <v>2037.3735879999999</v>
      </c>
      <c r="F173" s="65">
        <v>2388.4628889999999</v>
      </c>
      <c r="G173" s="65">
        <v>2610.2943700000001</v>
      </c>
      <c r="H173" s="65">
        <v>2398.818718</v>
      </c>
      <c r="I173" s="65">
        <v>3358.7021559999998</v>
      </c>
      <c r="J173" s="65">
        <v>2672.3537569999999</v>
      </c>
      <c r="K173" s="65">
        <v>2745.229366</v>
      </c>
      <c r="L173" s="65">
        <v>2037.547812</v>
      </c>
      <c r="M173" s="65">
        <v>2581.087634</v>
      </c>
      <c r="N173" s="65">
        <v>3230.7934949999999</v>
      </c>
      <c r="O173" s="65">
        <v>2819.9698269999999</v>
      </c>
      <c r="P173" s="65">
        <v>2642.6978979999999</v>
      </c>
      <c r="Q173" s="65">
        <v>2538.2493749999999</v>
      </c>
      <c r="R173" s="65">
        <v>2377.0488869999999</v>
      </c>
      <c r="S173" s="65">
        <v>2619.1058560000001</v>
      </c>
      <c r="T173" s="65">
        <v>2465.0551569999998</v>
      </c>
      <c r="U173" s="65">
        <v>2575.8064060000002</v>
      </c>
      <c r="V173" s="65">
        <v>3186.451826</v>
      </c>
      <c r="W173" s="65">
        <v>3148.6477110000001</v>
      </c>
      <c r="X173" s="65">
        <v>3500.8228899999999</v>
      </c>
      <c r="Y173" s="65">
        <v>3186.451826</v>
      </c>
      <c r="Z173" s="65">
        <v>3119.1515209999998</v>
      </c>
      <c r="AA173" s="65">
        <v>2585.8894030000001</v>
      </c>
      <c r="AB173" s="65">
        <v>2864.3114959999998</v>
      </c>
      <c r="AC173" s="65">
        <v>2397.4922580000002</v>
      </c>
      <c r="AD173" s="65">
        <v>2627.3488579999998</v>
      </c>
      <c r="AE173" s="65">
        <v>2807.0542439999999</v>
      </c>
      <c r="AF173" s="65">
        <v>2837.0243150000001</v>
      </c>
      <c r="AG173" s="65">
        <v>2952.5210980000002</v>
      </c>
      <c r="AH173" s="65">
        <v>2312.5748060000001</v>
      </c>
      <c r="AI173" s="65">
        <v>2837.0243150000001</v>
      </c>
      <c r="AJ173" s="65">
        <v>3278.5233189999999</v>
      </c>
      <c r="AK173" s="65">
        <v>2814.781829</v>
      </c>
      <c r="AL173" s="65">
        <v>3500.8228899999999</v>
      </c>
      <c r="AM173" s="65">
        <v>3163.712509</v>
      </c>
      <c r="AN173" s="65">
        <v>3049.6369330000002</v>
      </c>
      <c r="AO173" s="65">
        <v>3121.3605299999999</v>
      </c>
      <c r="AP173" s="65">
        <v>3500.8228899999999</v>
      </c>
      <c r="AQ173" s="65">
        <v>3042.0571599999998</v>
      </c>
      <c r="AR173" s="65">
        <v>3500.8228899999999</v>
      </c>
      <c r="AS173" s="65">
        <v>3500.8228899999999</v>
      </c>
      <c r="AT173" s="65">
        <v>3341.6476670000002</v>
      </c>
      <c r="AU173" s="65">
        <v>3500.8228899999999</v>
      </c>
      <c r="AV173" s="65">
        <v>3500.8228899999999</v>
      </c>
      <c r="AW173" s="65">
        <v>3186.451826</v>
      </c>
      <c r="AX173" s="65">
        <v>3010.5063570000002</v>
      </c>
      <c r="AY173" s="65">
        <v>3500.8228899999999</v>
      </c>
      <c r="AZ173" s="65">
        <v>3090.1887149999998</v>
      </c>
      <c r="BA173" s="65">
        <v>2768.0483850000001</v>
      </c>
      <c r="BB173" s="65">
        <v>2768.0483850000001</v>
      </c>
      <c r="BC173" s="65">
        <v>3090.1887149999998</v>
      </c>
      <c r="BD173" s="65">
        <v>1638.093803</v>
      </c>
      <c r="BE173" s="65">
        <v>1638.093803</v>
      </c>
      <c r="BF173" s="65">
        <v>1638.093803</v>
      </c>
      <c r="BG173" s="65">
        <v>1638.093803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366.6729469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258.65973589999999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403.90712600000001</v>
      </c>
      <c r="E176" s="65">
        <v>162.9651083</v>
      </c>
      <c r="F176" s="65">
        <v>165.6326114</v>
      </c>
      <c r="G176" s="65">
        <v>430.34158259999998</v>
      </c>
      <c r="H176" s="65">
        <v>504.05486990000003</v>
      </c>
      <c r="I176" s="65">
        <v>791.05858820000003</v>
      </c>
      <c r="J176" s="65">
        <v>37.534456519999999</v>
      </c>
      <c r="K176" s="65">
        <v>298.18388270000003</v>
      </c>
      <c r="L176" s="65">
        <v>211.39548780000001</v>
      </c>
      <c r="M176" s="65">
        <v>257.42802289999997</v>
      </c>
      <c r="N176" s="65">
        <v>740.74784839999995</v>
      </c>
      <c r="O176" s="65">
        <v>164.007327</v>
      </c>
      <c r="P176" s="65">
        <v>440.68360530000001</v>
      </c>
      <c r="Q176" s="65">
        <v>115.78102459999999</v>
      </c>
      <c r="R176" s="65">
        <v>136.16624590000001</v>
      </c>
      <c r="S176" s="65">
        <v>436.0409947</v>
      </c>
      <c r="T176" s="65">
        <v>385.54076049999998</v>
      </c>
      <c r="U176" s="65">
        <v>261.97588630000001</v>
      </c>
      <c r="V176" s="65">
        <v>740.55835400000001</v>
      </c>
      <c r="W176" s="65">
        <v>475.64530589999998</v>
      </c>
      <c r="X176" s="65">
        <v>740.74784839999995</v>
      </c>
      <c r="Y176" s="65">
        <v>462.47545120000001</v>
      </c>
      <c r="Z176" s="65">
        <v>803.47046560000001</v>
      </c>
      <c r="AA176" s="65">
        <v>475.64530589999998</v>
      </c>
      <c r="AB176" s="65">
        <v>621.61618940000005</v>
      </c>
      <c r="AC176" s="65">
        <v>288.59983720000002</v>
      </c>
      <c r="AD176" s="65">
        <v>480.38266370000002</v>
      </c>
      <c r="AE176" s="65">
        <v>251.7577762</v>
      </c>
      <c r="AF176" s="65">
        <v>740.74784839999995</v>
      </c>
      <c r="AG176" s="65">
        <v>123.7543685</v>
      </c>
      <c r="AH176" s="65">
        <v>322.7233961</v>
      </c>
      <c r="AI176" s="65">
        <v>579.99942469999996</v>
      </c>
      <c r="AJ176" s="65">
        <v>777.0360091</v>
      </c>
      <c r="AK176" s="65">
        <v>49.742256900000001</v>
      </c>
      <c r="AL176" s="65">
        <v>791.05858820000003</v>
      </c>
      <c r="AM176" s="65">
        <v>803.47046560000001</v>
      </c>
      <c r="AN176" s="65">
        <v>791.05858820000003</v>
      </c>
      <c r="AO176" s="65">
        <v>528.16859480000005</v>
      </c>
      <c r="AP176" s="65">
        <v>462.47545120000001</v>
      </c>
      <c r="AQ176" s="65">
        <v>309.55354139999997</v>
      </c>
      <c r="AR176" s="65">
        <v>803.47046560000001</v>
      </c>
      <c r="AS176" s="65">
        <v>803.47046560000001</v>
      </c>
      <c r="AT176" s="65">
        <v>480.19316939999999</v>
      </c>
      <c r="AU176" s="65">
        <v>803.47046560000001</v>
      </c>
      <c r="AV176" s="65">
        <v>666.45149530000003</v>
      </c>
      <c r="AW176" s="65">
        <v>666.45149530000003</v>
      </c>
      <c r="AX176" s="65">
        <v>248.7112845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70.389655000000005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111.8016441</v>
      </c>
      <c r="U180" s="65">
        <v>111.8016441</v>
      </c>
      <c r="V180" s="65">
        <v>178.12465330000001</v>
      </c>
      <c r="W180" s="65">
        <v>111.8016441</v>
      </c>
      <c r="X180" s="65">
        <v>159.1675515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54.953350479999997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794.26686189999998</v>
      </c>
      <c r="E185" s="65">
        <v>529.63805520000005</v>
      </c>
      <c r="F185" s="65">
        <v>734.11700059999998</v>
      </c>
      <c r="G185" s="65">
        <v>998.82597169999997</v>
      </c>
      <c r="H185" s="65">
        <v>1072.5392589999999</v>
      </c>
      <c r="I185" s="65">
        <v>1251.8079789999999</v>
      </c>
      <c r="J185" s="65">
        <v>606.01884570000004</v>
      </c>
      <c r="K185" s="65">
        <v>866.66827179999996</v>
      </c>
      <c r="L185" s="65">
        <v>779.8798769</v>
      </c>
      <c r="M185" s="65">
        <v>759.58940280000002</v>
      </c>
      <c r="N185" s="65">
        <v>1309.2322380000001</v>
      </c>
      <c r="O185" s="65">
        <v>732.49171620000004</v>
      </c>
      <c r="P185" s="65">
        <v>1009.167994</v>
      </c>
      <c r="Q185" s="65">
        <v>617.94240460000003</v>
      </c>
      <c r="R185" s="65">
        <v>704.65063510000004</v>
      </c>
      <c r="S185" s="65">
        <v>1004.525384</v>
      </c>
      <c r="T185" s="65">
        <v>887.70214050000004</v>
      </c>
      <c r="U185" s="65">
        <v>764.13726629999996</v>
      </c>
      <c r="V185" s="65">
        <v>1309.042743</v>
      </c>
      <c r="W185" s="65">
        <v>977.80668579999997</v>
      </c>
      <c r="X185" s="65">
        <v>1290.275136</v>
      </c>
      <c r="Y185" s="65">
        <v>1030.95984</v>
      </c>
      <c r="Z185" s="65">
        <v>1371.954855</v>
      </c>
      <c r="AA185" s="65">
        <v>1044.1296950000001</v>
      </c>
      <c r="AB185" s="65">
        <v>1190.1005789999999</v>
      </c>
      <c r="AC185" s="65">
        <v>857.08422629999995</v>
      </c>
      <c r="AD185" s="65">
        <v>1048.8670529999999</v>
      </c>
      <c r="AE185" s="65">
        <v>820.24216539999998</v>
      </c>
      <c r="AF185" s="65">
        <v>1309.2322380000001</v>
      </c>
      <c r="AG185" s="65">
        <v>692.23875759999999</v>
      </c>
      <c r="AH185" s="65">
        <v>891.20778519999999</v>
      </c>
      <c r="AI185" s="65">
        <v>1148.4838139999999</v>
      </c>
      <c r="AJ185" s="65">
        <v>1345.5203979999999</v>
      </c>
      <c r="AK185" s="65">
        <v>618.22664610000004</v>
      </c>
      <c r="AL185" s="65">
        <v>1227.842977</v>
      </c>
      <c r="AM185" s="65">
        <v>1371.954855</v>
      </c>
      <c r="AN185" s="65">
        <v>1359.5429770000001</v>
      </c>
      <c r="AO185" s="65">
        <v>1096.6529840000001</v>
      </c>
      <c r="AP185" s="65">
        <v>1030.95984</v>
      </c>
      <c r="AQ185" s="65">
        <v>878.03793059999998</v>
      </c>
      <c r="AR185" s="65">
        <v>1371.954855</v>
      </c>
      <c r="AS185" s="65">
        <v>1371.954855</v>
      </c>
      <c r="AT185" s="65">
        <v>1048.677559</v>
      </c>
      <c r="AU185" s="65">
        <v>1371.954855</v>
      </c>
      <c r="AV185" s="65">
        <v>1192.8681469999999</v>
      </c>
      <c r="AW185" s="65">
        <v>1192.8681469999999</v>
      </c>
      <c r="AX185" s="65">
        <v>775.12793639999995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416.69799210000002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31152.392940000002</v>
      </c>
      <c r="F234" s="65">
        <v>29047.276409999999</v>
      </c>
      <c r="G234" s="65">
        <v>30068.736280000001</v>
      </c>
      <c r="H234" s="65">
        <v>30103.822319999999</v>
      </c>
      <c r="I234" s="65">
        <v>29814.666639999999</v>
      </c>
      <c r="J234" s="65">
        <v>28847.746719999999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31314.457200000001</v>
      </c>
      <c r="V234" s="65">
        <v>28073.962889999999</v>
      </c>
      <c r="W234" s="65">
        <v>30068.736280000001</v>
      </c>
      <c r="X234" s="65">
        <v>30103.822319999999</v>
      </c>
      <c r="Y234" s="65">
        <v>31612.52204</v>
      </c>
      <c r="Z234" s="65">
        <v>30063.671590000002</v>
      </c>
      <c r="AA234" s="65">
        <v>30068.736280000001</v>
      </c>
      <c r="AB234" s="65">
        <v>30554.27232</v>
      </c>
      <c r="AC234" s="65">
        <v>31630.227080000001</v>
      </c>
      <c r="AD234" s="65">
        <v>25343.421549999999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28442.083719999999</v>
      </c>
      <c r="AM234" s="65">
        <v>30647.21128</v>
      </c>
      <c r="AN234" s="65">
        <v>30682.972320000001</v>
      </c>
      <c r="AO234" s="65">
        <v>32220.697039999999</v>
      </c>
      <c r="AP234" s="65">
        <v>30233.483100000001</v>
      </c>
      <c r="AQ234" s="65">
        <v>30647.21128</v>
      </c>
      <c r="AR234" s="65">
        <v>30682.972320000001</v>
      </c>
      <c r="AS234" s="65">
        <v>27677.49655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31182.574799999999</v>
      </c>
      <c r="BK234" s="65">
        <v>30823.753280000001</v>
      </c>
      <c r="BL234" s="65">
        <v>30859.72032</v>
      </c>
      <c r="BM234" s="65">
        <v>32406.303039999999</v>
      </c>
      <c r="BN234" s="65">
        <v>31291.324799999999</v>
      </c>
      <c r="BO234" s="65">
        <v>30823.753280000001</v>
      </c>
      <c r="BP234" s="65">
        <v>32044.601159999998</v>
      </c>
      <c r="BQ234" s="65">
        <v>33010.315419999999</v>
      </c>
      <c r="BR234" s="65">
        <v>32492.777399999999</v>
      </c>
      <c r="BS234" s="65">
        <v>32007.253140000001</v>
      </c>
      <c r="BT234" s="65">
        <v>32654.553360000002</v>
      </c>
      <c r="BU234" s="65">
        <v>33537.598639999997</v>
      </c>
      <c r="BV234" s="65">
        <v>33030.089399999997</v>
      </c>
      <c r="BW234" s="65">
        <v>32616.494439999999</v>
      </c>
      <c r="BX234" s="65">
        <v>33984.024360000003</v>
      </c>
      <c r="BY234" s="65">
        <v>35344.355920000002</v>
      </c>
      <c r="BZ234" s="65">
        <v>34130.987399999998</v>
      </c>
      <c r="CA234" s="65">
        <v>33944.415939999999</v>
      </c>
      <c r="CB234" s="65">
        <v>33984.024360000003</v>
      </c>
      <c r="CC234" s="65">
        <v>35148.028019999998</v>
      </c>
      <c r="CD234" s="65">
        <v>33902.090400000001</v>
      </c>
      <c r="CE234" s="65">
        <v>33944.415939999999</v>
      </c>
      <c r="CF234" s="65">
        <v>34627.524360000003</v>
      </c>
      <c r="CG234" s="65">
        <v>36045.333919999997</v>
      </c>
      <c r="CH234" s="65">
        <v>35055.710400000004</v>
      </c>
      <c r="CI234" s="65">
        <v>34587.165939999999</v>
      </c>
      <c r="CJ234" s="65">
        <v>34663.388760000002</v>
      </c>
      <c r="CK234" s="65">
        <v>35931.916039999996</v>
      </c>
      <c r="CL234" s="65">
        <v>33233.329769999997</v>
      </c>
      <c r="CM234" s="65">
        <v>34622.988539999998</v>
      </c>
      <c r="CN234" s="65">
        <v>34663.388760000002</v>
      </c>
      <c r="CO234" s="65">
        <v>36400.59822</v>
      </c>
      <c r="CP234" s="65">
        <v>34196.498399999997</v>
      </c>
      <c r="CQ234" s="65">
        <v>34622.988539999998</v>
      </c>
      <c r="CR234" s="65">
        <v>34663.388760000002</v>
      </c>
      <c r="CS234" s="65">
        <v>36400.59822</v>
      </c>
      <c r="CT234" s="65">
        <v>35049.985800000002</v>
      </c>
      <c r="CU234" s="65">
        <v>34622.988539999998</v>
      </c>
      <c r="CV234" s="65">
        <v>34663.388760000002</v>
      </c>
      <c r="CW234" s="65">
        <v>36400.59822</v>
      </c>
      <c r="CX234" s="65">
        <v>35148.191400000003</v>
      </c>
      <c r="CY234" s="65">
        <v>34622.988539999998</v>
      </c>
      <c r="CZ234" s="65">
        <v>34663.388760000002</v>
      </c>
      <c r="DA234" s="65">
        <v>36400.59822</v>
      </c>
      <c r="DB234" s="65">
        <v>35148.191400000003</v>
      </c>
      <c r="DC234" s="65">
        <v>34622.988539999998</v>
      </c>
      <c r="DD234" s="65">
        <v>35018.203390000002</v>
      </c>
      <c r="DE234" s="65">
        <v>36773.194929999998</v>
      </c>
      <c r="DF234" s="65">
        <v>34851.608399999997</v>
      </c>
      <c r="DG234" s="65">
        <v>34977.389629999998</v>
      </c>
      <c r="DH234" s="65">
        <v>35109.119760000001</v>
      </c>
      <c r="DI234" s="65">
        <v>36868.667719999998</v>
      </c>
      <c r="DJ234" s="65">
        <v>35600.1564</v>
      </c>
      <c r="DK234" s="65">
        <v>35068.200040000003</v>
      </c>
      <c r="DL234" s="65">
        <v>35109.119760000001</v>
      </c>
      <c r="DM234" s="65">
        <v>36868.667719999998</v>
      </c>
      <c r="DN234" s="65">
        <v>35600.1564</v>
      </c>
      <c r="DO234" s="65">
        <v>35068.200040000003</v>
      </c>
      <c r="DP234" s="65">
        <v>35109.119760000001</v>
      </c>
      <c r="DQ234" s="65">
        <v>36868.667719999998</v>
      </c>
      <c r="DR234" s="65">
        <v>35199.956400000003</v>
      </c>
      <c r="DS234" s="65">
        <v>35068.200040000003</v>
      </c>
      <c r="DT234" s="65">
        <v>35109.119760000001</v>
      </c>
      <c r="DU234" s="65">
        <v>36868.667719999998</v>
      </c>
      <c r="DV234" s="65">
        <v>35600.1564</v>
      </c>
      <c r="DW234" s="65">
        <v>35068.200040000003</v>
      </c>
      <c r="DX234" s="65">
        <v>35109.119760000001</v>
      </c>
      <c r="DY234" s="65">
        <v>36868.667719999998</v>
      </c>
      <c r="DZ234" s="65">
        <v>35600.1564</v>
      </c>
      <c r="EA234" s="65">
        <v>35068.200040000003</v>
      </c>
      <c r="EB234" s="65">
        <v>35109.119760000001</v>
      </c>
      <c r="EC234" s="65">
        <v>36868.667719999998</v>
      </c>
      <c r="ED234" s="65">
        <v>34859.438399999999</v>
      </c>
      <c r="EE234" s="65">
        <v>35068.200040000003</v>
      </c>
      <c r="EF234" s="65">
        <v>35109.119760000001</v>
      </c>
      <c r="EG234" s="65">
        <v>36868.667719999998</v>
      </c>
      <c r="EH234" s="65">
        <v>35238.410400000001</v>
      </c>
      <c r="EI234" s="65">
        <v>35068.200040000003</v>
      </c>
      <c r="EJ234" s="65">
        <v>35109.119760000001</v>
      </c>
      <c r="EK234" s="65">
        <v>36868.667719999998</v>
      </c>
      <c r="EL234" s="65">
        <v>35600.1564</v>
      </c>
      <c r="EM234" s="65">
        <v>35068.200040000003</v>
      </c>
      <c r="EN234" s="65">
        <v>35194.490760000001</v>
      </c>
      <c r="EO234" s="65">
        <v>36958.317219999997</v>
      </c>
      <c r="EP234" s="65">
        <v>35686.721400000002</v>
      </c>
      <c r="EQ234" s="65">
        <v>35153.471539999999</v>
      </c>
      <c r="ER234" s="65">
        <v>35194.490760000001</v>
      </c>
      <c r="ES234" s="65">
        <v>36958.317219999997</v>
      </c>
      <c r="ET234" s="65">
        <v>35686.721400000002</v>
      </c>
      <c r="EU234" s="65">
        <v>35153.471539999999</v>
      </c>
      <c r="EV234" s="65">
        <v>35327.823960000002</v>
      </c>
      <c r="EW234" s="65">
        <v>37098.332620000001</v>
      </c>
      <c r="EX234" s="65">
        <v>35821.919399999999</v>
      </c>
      <c r="EY234" s="65">
        <v>35286.649340000004</v>
      </c>
      <c r="EZ234" s="65">
        <v>35539.954539999999</v>
      </c>
      <c r="FA234" s="65">
        <v>37321.094449999997</v>
      </c>
      <c r="FB234" s="65">
        <v>36037.016839999997</v>
      </c>
      <c r="FC234" s="65">
        <v>35498.532679999997</v>
      </c>
    </row>
    <row r="235" spans="2:159" x14ac:dyDescent="0.2">
      <c r="B235" s="65" t="s">
        <v>1</v>
      </c>
      <c r="C235" s="65" t="s">
        <v>38</v>
      </c>
      <c r="D235" s="65">
        <v>13185.13832</v>
      </c>
      <c r="E235" s="65">
        <v>10965.481949999999</v>
      </c>
      <c r="F235" s="65">
        <v>11483.177</v>
      </c>
      <c r="G235" s="65">
        <v>13157.06307</v>
      </c>
      <c r="H235" s="65">
        <v>13314.749659999999</v>
      </c>
      <c r="I235" s="65">
        <v>11371.179</v>
      </c>
      <c r="J235" s="65">
        <v>10348.60022</v>
      </c>
      <c r="K235" s="65">
        <v>13373.536899999999</v>
      </c>
      <c r="L235" s="65">
        <v>13314.749659999999</v>
      </c>
      <c r="M235" s="65">
        <v>12534.362090000001</v>
      </c>
      <c r="N235" s="65">
        <v>11936.961670000001</v>
      </c>
      <c r="O235" s="65">
        <v>13510.5548</v>
      </c>
      <c r="P235" s="65">
        <v>13314.749659999999</v>
      </c>
      <c r="Q235" s="65">
        <v>11223.217409999999</v>
      </c>
      <c r="R235" s="65">
        <v>11167.66071</v>
      </c>
      <c r="S235" s="65">
        <v>13510.5548</v>
      </c>
      <c r="T235" s="65">
        <v>12230.205480000001</v>
      </c>
      <c r="U235" s="65">
        <v>11908.41885</v>
      </c>
      <c r="V235" s="65">
        <v>9627.6862789999996</v>
      </c>
      <c r="W235" s="65">
        <v>12192.61334</v>
      </c>
      <c r="X235" s="65">
        <v>13314.749659999999</v>
      </c>
      <c r="Y235" s="65">
        <v>11253.092989999999</v>
      </c>
      <c r="Z235" s="65">
        <v>11006.910550000001</v>
      </c>
      <c r="AA235" s="65">
        <v>13510.5548</v>
      </c>
      <c r="AB235" s="65">
        <v>13314.749659999999</v>
      </c>
      <c r="AC235" s="65">
        <v>11229.085300000001</v>
      </c>
      <c r="AD235" s="65">
        <v>13465.369000000001</v>
      </c>
      <c r="AE235" s="65">
        <v>12941.943439999999</v>
      </c>
      <c r="AF235" s="65">
        <v>13679.13357</v>
      </c>
      <c r="AG235" s="65">
        <v>12491.90547</v>
      </c>
      <c r="AH235" s="65">
        <v>13718.51705</v>
      </c>
      <c r="AI235" s="65">
        <v>13880.2973</v>
      </c>
      <c r="AJ235" s="65">
        <v>13679.13357</v>
      </c>
      <c r="AK235" s="65">
        <v>13632.71117</v>
      </c>
      <c r="AL235" s="65">
        <v>13833.874900000001</v>
      </c>
      <c r="AM235" s="65">
        <v>12768.265939999999</v>
      </c>
      <c r="AN235" s="65">
        <v>13679.13357</v>
      </c>
      <c r="AO235" s="65">
        <v>12097.88243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13757.72507</v>
      </c>
      <c r="AX235" s="65">
        <v>14066.2255</v>
      </c>
      <c r="AY235" s="65">
        <v>14113.427600000001</v>
      </c>
      <c r="AZ235" s="65">
        <v>14114.14997</v>
      </c>
      <c r="BA235" s="65">
        <v>13757.72507</v>
      </c>
      <c r="BB235" s="65">
        <v>14149.5463</v>
      </c>
      <c r="BC235" s="65">
        <v>14321.710999999999</v>
      </c>
      <c r="BD235" s="65">
        <v>14191.14637</v>
      </c>
      <c r="BE235" s="65">
        <v>14142.986370000001</v>
      </c>
      <c r="BF235" s="65">
        <v>14149.5463</v>
      </c>
      <c r="BG235" s="65">
        <v>14316.239299999999</v>
      </c>
      <c r="BH235" s="65">
        <v>14832.04637</v>
      </c>
      <c r="BI235" s="65">
        <v>13422.9229</v>
      </c>
      <c r="BJ235" s="65">
        <v>14811.016900000001</v>
      </c>
      <c r="BK235" s="65">
        <v>15050.164699999999</v>
      </c>
      <c r="BL235" s="65">
        <v>14832.04637</v>
      </c>
      <c r="BM235" s="65">
        <v>13984.14207</v>
      </c>
      <c r="BN235" s="65">
        <v>14002.793530000001</v>
      </c>
      <c r="BO235" s="65">
        <v>14736.0353</v>
      </c>
      <c r="BP235" s="65">
        <v>16268.033649999999</v>
      </c>
      <c r="BQ235" s="65">
        <v>14162.826489999999</v>
      </c>
      <c r="BR235" s="65">
        <v>15330.716979999999</v>
      </c>
      <c r="BS235" s="65">
        <v>16276.74044</v>
      </c>
      <c r="BT235" s="65">
        <v>16391.784810000001</v>
      </c>
      <c r="BU235" s="65">
        <v>15237.04068</v>
      </c>
      <c r="BV235" s="65">
        <v>15264.775540000001</v>
      </c>
      <c r="BW235" s="65">
        <v>15856.02053</v>
      </c>
      <c r="BX235" s="65">
        <v>16842.35961</v>
      </c>
      <c r="BY235" s="65">
        <v>15833.72228</v>
      </c>
      <c r="BZ235" s="65">
        <v>16936.37674</v>
      </c>
      <c r="CA235" s="65">
        <v>17090.041369999999</v>
      </c>
      <c r="CB235" s="65">
        <v>16842.35961</v>
      </c>
      <c r="CC235" s="65">
        <v>16785.202280000001</v>
      </c>
      <c r="CD235" s="65">
        <v>15230.573619999999</v>
      </c>
      <c r="CE235" s="65">
        <v>17090.041369999999</v>
      </c>
      <c r="CF235" s="65">
        <v>16842.35961</v>
      </c>
      <c r="CG235" s="65">
        <v>16694.20379</v>
      </c>
      <c r="CH235" s="65">
        <v>16088.820040000001</v>
      </c>
      <c r="CI235" s="65">
        <v>17090.041369999999</v>
      </c>
      <c r="CJ235" s="65">
        <v>16842.35961</v>
      </c>
      <c r="CK235" s="65">
        <v>16785.202280000001</v>
      </c>
      <c r="CL235" s="65">
        <v>15493.42498</v>
      </c>
      <c r="CM235" s="65">
        <v>17090.041369999999</v>
      </c>
      <c r="CN235" s="65">
        <v>16842.35961</v>
      </c>
      <c r="CO235" s="65">
        <v>15392.86988</v>
      </c>
      <c r="CP235" s="65">
        <v>16181.92743</v>
      </c>
      <c r="CQ235" s="65">
        <v>17090.041369999999</v>
      </c>
      <c r="CR235" s="65">
        <v>16875.95161</v>
      </c>
      <c r="CS235" s="65">
        <v>16311.22428</v>
      </c>
      <c r="CT235" s="65">
        <v>16681.54204</v>
      </c>
      <c r="CU235" s="65">
        <v>17124.127369999998</v>
      </c>
      <c r="CV235" s="65">
        <v>16875.95161</v>
      </c>
      <c r="CW235" s="65">
        <v>16776.550859999999</v>
      </c>
      <c r="CX235" s="65">
        <v>17066.856039999999</v>
      </c>
      <c r="CY235" s="65">
        <v>17124.127369999998</v>
      </c>
      <c r="CZ235" s="65">
        <v>16875.95161</v>
      </c>
      <c r="DA235" s="65">
        <v>16818.68028</v>
      </c>
      <c r="DB235" s="65">
        <v>16770.942040000002</v>
      </c>
      <c r="DC235" s="65">
        <v>17124.127369999998</v>
      </c>
      <c r="DD235" s="65">
        <v>16875.95161</v>
      </c>
      <c r="DE235" s="65">
        <v>16818.68028</v>
      </c>
      <c r="DF235" s="65">
        <v>15249.35404</v>
      </c>
      <c r="DG235" s="65">
        <v>17124.127369999998</v>
      </c>
      <c r="DH235" s="65">
        <v>16875.95161</v>
      </c>
      <c r="DI235" s="65">
        <v>16696.221280000002</v>
      </c>
      <c r="DJ235" s="65">
        <v>14949.729939999999</v>
      </c>
      <c r="DK235" s="65">
        <v>17124.127369999998</v>
      </c>
      <c r="DL235" s="65">
        <v>16875.95161</v>
      </c>
      <c r="DM235" s="65">
        <v>16777.273280000001</v>
      </c>
      <c r="DN235" s="65">
        <v>16965.65524</v>
      </c>
      <c r="DO235" s="65">
        <v>16867.575499999999</v>
      </c>
      <c r="DP235" s="65">
        <v>16875.95161</v>
      </c>
      <c r="DQ235" s="65">
        <v>16818.68028</v>
      </c>
      <c r="DR235" s="65">
        <v>16110.18563</v>
      </c>
      <c r="DS235" s="65">
        <v>17124.127369999998</v>
      </c>
      <c r="DT235" s="65">
        <v>16875.95161</v>
      </c>
      <c r="DU235" s="65">
        <v>15164.03003</v>
      </c>
      <c r="DV235" s="65">
        <v>16991.491839999999</v>
      </c>
      <c r="DW235" s="65">
        <v>17124.127369999998</v>
      </c>
      <c r="DX235" s="65">
        <v>16875.95161</v>
      </c>
      <c r="DY235" s="65">
        <v>16818.68028</v>
      </c>
      <c r="DZ235" s="65">
        <v>16436.854240000001</v>
      </c>
      <c r="EA235" s="65">
        <v>16501.609369999998</v>
      </c>
      <c r="EB235" s="65">
        <v>16875.95161</v>
      </c>
      <c r="EC235" s="65">
        <v>16693.578280000002</v>
      </c>
      <c r="ED235" s="65">
        <v>16402.667679999999</v>
      </c>
      <c r="EE235" s="65">
        <v>17124.127369999998</v>
      </c>
      <c r="EF235" s="65">
        <v>16875.95161</v>
      </c>
      <c r="EG235" s="65">
        <v>16818.68028</v>
      </c>
      <c r="EH235" s="65">
        <v>15509.955040000001</v>
      </c>
      <c r="EI235" s="65">
        <v>17124.127369999998</v>
      </c>
      <c r="EJ235" s="65">
        <v>16875.95161</v>
      </c>
      <c r="EK235" s="65">
        <v>16818.68028</v>
      </c>
      <c r="EL235" s="65">
        <v>12963.693740000001</v>
      </c>
      <c r="EM235" s="65">
        <v>17124.127369999998</v>
      </c>
      <c r="EN235" s="65">
        <v>16875.95161</v>
      </c>
      <c r="EO235" s="65">
        <v>16818.68028</v>
      </c>
      <c r="EP235" s="65">
        <v>16298.99944</v>
      </c>
      <c r="EQ235" s="65">
        <v>16996.753369999999</v>
      </c>
      <c r="ER235" s="65">
        <v>16875.95161</v>
      </c>
      <c r="ES235" s="65">
        <v>16818.68028</v>
      </c>
      <c r="ET235" s="65">
        <v>14890.39516</v>
      </c>
      <c r="EU235" s="65">
        <v>17124.127369999998</v>
      </c>
      <c r="EV235" s="65">
        <v>16821.674009999999</v>
      </c>
      <c r="EW235" s="65">
        <v>16818.68028</v>
      </c>
      <c r="EX235" s="65">
        <v>14548.869280000001</v>
      </c>
      <c r="EY235" s="65">
        <v>17124.127369999998</v>
      </c>
      <c r="EZ235" s="65">
        <v>16875.95161</v>
      </c>
      <c r="FA235" s="65">
        <v>16818.68028</v>
      </c>
      <c r="FB235" s="65">
        <v>15865.49884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8883.7325980000005</v>
      </c>
      <c r="E236" s="65">
        <v>8687.3964479999995</v>
      </c>
      <c r="F236" s="65">
        <v>7995.8946139999998</v>
      </c>
      <c r="G236" s="65">
        <v>8335.9146469999996</v>
      </c>
      <c r="H236" s="65">
        <v>8713.8463250000004</v>
      </c>
      <c r="I236" s="65">
        <v>5732.2667520000005</v>
      </c>
      <c r="J236" s="65">
        <v>8596.9027349999997</v>
      </c>
      <c r="K236" s="65">
        <v>7681.6778000000004</v>
      </c>
      <c r="L236" s="65">
        <v>8786.6594260000002</v>
      </c>
      <c r="M236" s="65">
        <v>8885.1321430000007</v>
      </c>
      <c r="N236" s="65">
        <v>4902.0388069999999</v>
      </c>
      <c r="O236" s="65">
        <v>7817.6778000000004</v>
      </c>
      <c r="P236" s="65">
        <v>8845.7824729999993</v>
      </c>
      <c r="Q236" s="65">
        <v>9086.5739520000006</v>
      </c>
      <c r="R236" s="65">
        <v>9194.8136400000003</v>
      </c>
      <c r="S236" s="65">
        <v>7817.6778000000004</v>
      </c>
      <c r="T236" s="65">
        <v>8790.3617969999996</v>
      </c>
      <c r="U236" s="65">
        <v>7498.2023609999997</v>
      </c>
      <c r="V236" s="65">
        <v>9331.6136399999996</v>
      </c>
      <c r="W236" s="65">
        <v>8212.0503389999994</v>
      </c>
      <c r="X236" s="65">
        <v>7620.211816</v>
      </c>
      <c r="Y236" s="65">
        <v>9429.8411520000009</v>
      </c>
      <c r="Z236" s="65">
        <v>9331.6136399999996</v>
      </c>
      <c r="AA236" s="65">
        <v>7610.5693499999998</v>
      </c>
      <c r="AB236" s="65">
        <v>9182.1064800000004</v>
      </c>
      <c r="AC236" s="65">
        <v>7020.3525529999997</v>
      </c>
      <c r="AD236" s="65">
        <v>7833.0481730000001</v>
      </c>
      <c r="AE236" s="65">
        <v>5129.9777999999997</v>
      </c>
      <c r="AF236" s="65">
        <v>6458.2575040000002</v>
      </c>
      <c r="AG236" s="65">
        <v>8318.8324759999996</v>
      </c>
      <c r="AH236" s="65">
        <v>8715.7484320000003</v>
      </c>
      <c r="AI236" s="65">
        <v>6589.3428000000004</v>
      </c>
      <c r="AJ236" s="65">
        <v>8069.5614599999999</v>
      </c>
      <c r="AK236" s="65">
        <v>9152.5343040000007</v>
      </c>
      <c r="AL236" s="65">
        <v>5921.6663339999996</v>
      </c>
      <c r="AM236" s="65">
        <v>9277.0427999999993</v>
      </c>
      <c r="AN236" s="65">
        <v>9044.50648</v>
      </c>
      <c r="AO236" s="65">
        <v>9224.8139520000004</v>
      </c>
      <c r="AP236" s="65">
        <v>9128.7221399999999</v>
      </c>
      <c r="AQ236" s="65">
        <v>8511.1513410000007</v>
      </c>
      <c r="AR236" s="65">
        <v>9386.1844799999999</v>
      </c>
      <c r="AS236" s="65">
        <v>9429.8411520000009</v>
      </c>
      <c r="AT236" s="65">
        <v>7963.1067750000002</v>
      </c>
      <c r="AU236" s="65">
        <v>9277.0427999999993</v>
      </c>
      <c r="AV236" s="65">
        <v>9386.1844799999999</v>
      </c>
      <c r="AW236" s="65">
        <v>9429.8411520000009</v>
      </c>
      <c r="AX236" s="65">
        <v>8276.0036629999995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9734.4844799999992</v>
      </c>
      <c r="BQ236" s="65">
        <v>9429.8411520000009</v>
      </c>
      <c r="BR236" s="65">
        <v>4460.9982339999997</v>
      </c>
      <c r="BS236" s="65">
        <v>9277.0427999999993</v>
      </c>
      <c r="BT236" s="65">
        <v>9734.4844799999992</v>
      </c>
      <c r="BU236" s="65">
        <v>9429.8411520000009</v>
      </c>
      <c r="BV236" s="65">
        <v>8246.3621399999993</v>
      </c>
      <c r="BW236" s="65">
        <v>9578.7927999999993</v>
      </c>
      <c r="BX236" s="65">
        <v>9734.4844799999992</v>
      </c>
      <c r="BY236" s="65">
        <v>9779.7611519999991</v>
      </c>
      <c r="BZ236" s="65">
        <v>9500.9036400000005</v>
      </c>
      <c r="CA236" s="65">
        <v>9621.2927999999993</v>
      </c>
      <c r="CB236" s="65">
        <v>9734.4844799999992</v>
      </c>
      <c r="CC236" s="65">
        <v>9779.7611519999991</v>
      </c>
      <c r="CD236" s="65">
        <v>9331.6136399999996</v>
      </c>
      <c r="CE236" s="65">
        <v>9583.8927999999996</v>
      </c>
      <c r="CF236" s="65">
        <v>9734.4844799999992</v>
      </c>
      <c r="CG236" s="65">
        <v>9429.8411520000009</v>
      </c>
      <c r="CH236" s="65">
        <v>9331.6136399999996</v>
      </c>
      <c r="CI236" s="65">
        <v>9621.2927999999993</v>
      </c>
      <c r="CJ236" s="65">
        <v>9734.4844799999992</v>
      </c>
      <c r="CK236" s="65">
        <v>9429.8411520000009</v>
      </c>
      <c r="CL236" s="65">
        <v>9428.2286399999994</v>
      </c>
      <c r="CM236" s="65">
        <v>9621.2927999999993</v>
      </c>
      <c r="CN236" s="65">
        <v>9734.4844799999992</v>
      </c>
      <c r="CO236" s="65">
        <v>9467.8571520000005</v>
      </c>
      <c r="CP236" s="65">
        <v>9331.6136399999996</v>
      </c>
      <c r="CQ236" s="65">
        <v>9621.2927999999993</v>
      </c>
      <c r="CR236" s="65">
        <v>9734.4844799999992</v>
      </c>
      <c r="CS236" s="65">
        <v>9779.7611519999991</v>
      </c>
      <c r="CT236" s="65">
        <v>9331.6136399999996</v>
      </c>
      <c r="CU236" s="65">
        <v>9621.2927999999993</v>
      </c>
      <c r="CV236" s="65">
        <v>9734.4844799999992</v>
      </c>
      <c r="CW236" s="65">
        <v>9682.1291519999995</v>
      </c>
      <c r="CX236" s="65">
        <v>7548.4530000000004</v>
      </c>
      <c r="CY236" s="65">
        <v>9621.2927999999993</v>
      </c>
      <c r="CZ236" s="65">
        <v>9774.1304799999998</v>
      </c>
      <c r="DA236" s="65">
        <v>6599.1668540000001</v>
      </c>
      <c r="DB236" s="65">
        <v>9331.6136399999996</v>
      </c>
      <c r="DC236" s="65">
        <v>9660.4778000000006</v>
      </c>
      <c r="DD236" s="65">
        <v>9774.1304799999998</v>
      </c>
      <c r="DE236" s="65">
        <v>9819.5915519999999</v>
      </c>
      <c r="DF236" s="65">
        <v>9563.3186399999995</v>
      </c>
      <c r="DG236" s="65">
        <v>9660.4778000000006</v>
      </c>
      <c r="DH236" s="65">
        <v>9774.1304799999998</v>
      </c>
      <c r="DI236" s="65">
        <v>9819.5915519999999</v>
      </c>
      <c r="DJ236" s="65">
        <v>9717.3041400000002</v>
      </c>
      <c r="DK236" s="65">
        <v>9660.4778000000006</v>
      </c>
      <c r="DL236" s="65">
        <v>9774.1304799999998</v>
      </c>
      <c r="DM236" s="65">
        <v>9364.2143039999992</v>
      </c>
      <c r="DN236" s="65">
        <v>9620.6891400000004</v>
      </c>
      <c r="DO236" s="65">
        <v>9353.6278000000002</v>
      </c>
      <c r="DP236" s="65">
        <v>9774.1304799999998</v>
      </c>
      <c r="DQ236" s="65">
        <v>9779.7611519999991</v>
      </c>
      <c r="DR236" s="65">
        <v>9331.6136399999996</v>
      </c>
      <c r="DS236" s="65">
        <v>9660.4778000000006</v>
      </c>
      <c r="DT236" s="65">
        <v>9774.1304799999998</v>
      </c>
      <c r="DU236" s="65">
        <v>9819.5915519999999</v>
      </c>
      <c r="DV236" s="65">
        <v>9577.9391400000004</v>
      </c>
      <c r="DW236" s="65">
        <v>9660.4778000000006</v>
      </c>
      <c r="DX236" s="65">
        <v>9774.1304799999998</v>
      </c>
      <c r="DY236" s="65">
        <v>9773.403746</v>
      </c>
      <c r="DZ236" s="65">
        <v>9331.6136399999996</v>
      </c>
      <c r="EA236" s="65">
        <v>9660.4778000000006</v>
      </c>
      <c r="EB236" s="65">
        <v>9774.1304799999998</v>
      </c>
      <c r="EC236" s="65">
        <v>9819.5915519999999</v>
      </c>
      <c r="ED236" s="65">
        <v>7508.0602349999999</v>
      </c>
      <c r="EE236" s="65">
        <v>9660.4778000000006</v>
      </c>
      <c r="EF236" s="65">
        <v>9774.1304799999998</v>
      </c>
      <c r="EG236" s="65">
        <v>9819.5915519999999</v>
      </c>
      <c r="EH236" s="65">
        <v>8066.5556399999996</v>
      </c>
      <c r="EI236" s="65">
        <v>9660.4778000000006</v>
      </c>
      <c r="EJ236" s="65">
        <v>9774.1304799999998</v>
      </c>
      <c r="EK236" s="65">
        <v>9819.5915519999999</v>
      </c>
      <c r="EL236" s="65">
        <v>9411.9836400000004</v>
      </c>
      <c r="EM236" s="65">
        <v>9660.4778000000006</v>
      </c>
      <c r="EN236" s="65">
        <v>9774.1304799999998</v>
      </c>
      <c r="EO236" s="65">
        <v>9819.5915519999999</v>
      </c>
      <c r="EP236" s="65">
        <v>9331.6136399999996</v>
      </c>
      <c r="EQ236" s="65">
        <v>9353.6278000000002</v>
      </c>
      <c r="ER236" s="65">
        <v>9774.1304799999998</v>
      </c>
      <c r="ES236" s="65">
        <v>9819.5915519999999</v>
      </c>
      <c r="ET236" s="65">
        <v>9371.0291400000006</v>
      </c>
      <c r="EU236" s="65">
        <v>9660.4778000000006</v>
      </c>
      <c r="EV236" s="65">
        <v>9774.1304799999998</v>
      </c>
      <c r="EW236" s="65">
        <v>9819.5915519999999</v>
      </c>
      <c r="EX236" s="65">
        <v>8748.0274050000007</v>
      </c>
      <c r="EY236" s="65">
        <v>6972.7777999999998</v>
      </c>
      <c r="EZ236" s="65">
        <v>9774.1304799999998</v>
      </c>
      <c r="FA236" s="65">
        <v>9819.5915519999999</v>
      </c>
      <c r="FB236" s="65">
        <v>9331.6136399999996</v>
      </c>
      <c r="FC236" s="65">
        <v>9564.4277999999995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2563.70793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3470.1686549999999</v>
      </c>
      <c r="U237" s="65">
        <v>4242.2110460000004</v>
      </c>
      <c r="V237" s="65">
        <v>1313.2660350000001</v>
      </c>
      <c r="W237" s="65">
        <v>2639.1988470000001</v>
      </c>
      <c r="X237" s="65">
        <v>3470.1686549999999</v>
      </c>
      <c r="Z237" s="65">
        <v>1355.6238639999999</v>
      </c>
      <c r="AA237" s="65">
        <v>2639.1988470000001</v>
      </c>
      <c r="AB237" s="65">
        <v>3885.2657749999998</v>
      </c>
      <c r="AC237" s="65">
        <v>5079.1345600000004</v>
      </c>
      <c r="AD237" s="65">
        <v>3157.2687580000002</v>
      </c>
      <c r="AE237" s="65">
        <v>3528.7226230000001</v>
      </c>
      <c r="AF237" s="65">
        <v>4563.244377</v>
      </c>
      <c r="AG237" s="65">
        <v>7630.3128059999999</v>
      </c>
      <c r="AH237" s="65">
        <v>4045.8934720000002</v>
      </c>
      <c r="AI237" s="65">
        <v>4082.3078460000002</v>
      </c>
      <c r="AJ237" s="65">
        <v>7252.3422170000003</v>
      </c>
      <c r="AK237" s="65">
        <v>9126.9052740000006</v>
      </c>
      <c r="AL237" s="65">
        <v>4935.0760520000003</v>
      </c>
      <c r="AM237" s="65">
        <v>5227.0494790000002</v>
      </c>
      <c r="AN237" s="65">
        <v>7252.3422170000003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1885.4005890000001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6434.1974030000001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6296.0563519999996</v>
      </c>
      <c r="BN237" s="65">
        <v>4364.0209290000003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7699.482473</v>
      </c>
      <c r="CG237" s="65">
        <v>9689.6209639999997</v>
      </c>
      <c r="CH237" s="65">
        <v>4918.085137</v>
      </c>
      <c r="CI237" s="65">
        <v>5855.7572529999998</v>
      </c>
      <c r="CJ237" s="65">
        <v>8065.4775460000001</v>
      </c>
      <c r="CK237" s="65">
        <v>10150.21732</v>
      </c>
      <c r="CL237" s="65">
        <v>5239.3461900000002</v>
      </c>
      <c r="CM237" s="65">
        <v>6134.110807</v>
      </c>
      <c r="CN237" s="65">
        <v>8065.4775460000001</v>
      </c>
      <c r="CO237" s="65">
        <v>9356.9633080000003</v>
      </c>
      <c r="CP237" s="65">
        <v>4935.0760520000003</v>
      </c>
      <c r="CQ237" s="65">
        <v>6134.110807</v>
      </c>
      <c r="CR237" s="65">
        <v>8065.4775460000001</v>
      </c>
      <c r="CS237" s="65">
        <v>9126.9052740000006</v>
      </c>
      <c r="CT237" s="65">
        <v>5488.3986299999997</v>
      </c>
      <c r="CU237" s="65">
        <v>6134.110807</v>
      </c>
      <c r="CV237" s="65">
        <v>8065.4775460000001</v>
      </c>
      <c r="CW237" s="65">
        <v>9587.5016250000008</v>
      </c>
      <c r="CX237" s="65">
        <v>5184.1284919999998</v>
      </c>
      <c r="CY237" s="65">
        <v>6134.110807</v>
      </c>
      <c r="CZ237" s="65">
        <v>8065.4775460000001</v>
      </c>
      <c r="DA237" s="65">
        <v>9126.9052740000006</v>
      </c>
      <c r="DB237" s="65">
        <v>4531.6061449999997</v>
      </c>
      <c r="DC237" s="65">
        <v>6134.110807</v>
      </c>
      <c r="DD237" s="65">
        <v>8065.4775460000001</v>
      </c>
      <c r="DE237" s="65">
        <v>9689.6209639999997</v>
      </c>
      <c r="DF237" s="65">
        <v>4935.0760520000003</v>
      </c>
      <c r="DG237" s="65">
        <v>6134.110807</v>
      </c>
      <c r="DH237" s="65">
        <v>8065.4775460000001</v>
      </c>
      <c r="DI237" s="65">
        <v>9689.6209639999997</v>
      </c>
      <c r="DJ237" s="65">
        <v>5184.1284919999998</v>
      </c>
      <c r="DK237" s="65">
        <v>6134.110807</v>
      </c>
      <c r="DL237" s="65">
        <v>8065.4775460000001</v>
      </c>
      <c r="DM237" s="65">
        <v>9689.6209639999997</v>
      </c>
      <c r="DN237" s="65">
        <v>5488.3986299999997</v>
      </c>
      <c r="DO237" s="65">
        <v>6134.110807</v>
      </c>
      <c r="DP237" s="65">
        <v>8065.4775460000001</v>
      </c>
      <c r="DQ237" s="65">
        <v>7811.8491519999998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5184.1284919999998</v>
      </c>
      <c r="DW237" s="65">
        <v>6134.110807</v>
      </c>
      <c r="DX237" s="65">
        <v>8065.4775460000001</v>
      </c>
      <c r="DY237" s="65">
        <v>9689.6209639999997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5184.1284919999998</v>
      </c>
      <c r="EE237" s="65">
        <v>5794.0431719999997</v>
      </c>
      <c r="EF237" s="65">
        <v>8065.4775460000001</v>
      </c>
      <c r="EG237" s="65">
        <v>10150.21732</v>
      </c>
      <c r="EH237" s="65">
        <v>4935.0760520000003</v>
      </c>
      <c r="EI237" s="65">
        <v>6134.110807</v>
      </c>
      <c r="EJ237" s="65">
        <v>8065.4775460000001</v>
      </c>
      <c r="EK237" s="65">
        <v>10150.21732</v>
      </c>
      <c r="EL237" s="65">
        <v>5184.1284919999998</v>
      </c>
      <c r="EM237" s="65">
        <v>6046.1047099999996</v>
      </c>
      <c r="EN237" s="65">
        <v>7699.482473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4184.5618439999998</v>
      </c>
      <c r="EU237" s="65">
        <v>6134.110807</v>
      </c>
      <c r="EV237" s="65">
        <v>8358.5429669999994</v>
      </c>
      <c r="EW237" s="65">
        <v>10519.033380000001</v>
      </c>
      <c r="EX237" s="65">
        <v>4935.0760520000003</v>
      </c>
      <c r="EY237" s="65">
        <v>6356.998509</v>
      </c>
      <c r="EZ237" s="65">
        <v>9261.2746979999993</v>
      </c>
      <c r="FA237" s="65">
        <v>11655.10043</v>
      </c>
      <c r="FB237" s="65">
        <v>4935.0760520000003</v>
      </c>
      <c r="FC237" s="65">
        <v>7043.5612620000002</v>
      </c>
    </row>
    <row r="238" spans="2:159" x14ac:dyDescent="0.2">
      <c r="B238" s="65" t="s">
        <v>1</v>
      </c>
      <c r="C238" s="65" t="s">
        <v>41</v>
      </c>
      <c r="D238" s="65">
        <v>4272.837689</v>
      </c>
      <c r="E238" s="65">
        <v>1047</v>
      </c>
      <c r="F238" s="65">
        <v>1047</v>
      </c>
      <c r="G238" s="65">
        <v>1047</v>
      </c>
      <c r="H238" s="65">
        <v>4229.6887880000004</v>
      </c>
      <c r="I238" s="65">
        <v>1047</v>
      </c>
      <c r="J238" s="65">
        <v>1047</v>
      </c>
      <c r="K238" s="65">
        <v>1047</v>
      </c>
      <c r="L238" s="65">
        <v>9401.0164089999998</v>
      </c>
      <c r="M238" s="65">
        <v>1047</v>
      </c>
      <c r="N238" s="65">
        <v>1047</v>
      </c>
      <c r="O238" s="65">
        <v>4629.5032849999998</v>
      </c>
      <c r="P238" s="65">
        <v>8085.8948659999996</v>
      </c>
      <c r="Q238" s="65">
        <v>1047</v>
      </c>
      <c r="R238" s="65">
        <v>1047</v>
      </c>
      <c r="S238" s="65">
        <v>3866.9720649999999</v>
      </c>
      <c r="T238" s="65">
        <v>7825.021135</v>
      </c>
      <c r="U238" s="65">
        <v>1047</v>
      </c>
      <c r="V238" s="65">
        <v>1047</v>
      </c>
      <c r="W238" s="65">
        <v>2642.593582</v>
      </c>
      <c r="X238" s="65">
        <v>7812.0900540000002</v>
      </c>
      <c r="Y238" s="65">
        <v>4330.8045890000003</v>
      </c>
      <c r="Z238" s="65">
        <v>1047</v>
      </c>
      <c r="AA238" s="65">
        <v>5253.1695909999999</v>
      </c>
      <c r="AB238" s="65">
        <v>9716</v>
      </c>
      <c r="AC238" s="65">
        <v>10444</v>
      </c>
      <c r="AD238" s="65">
        <v>10402</v>
      </c>
      <c r="AE238" s="65">
        <v>10318</v>
      </c>
      <c r="AF238" s="65">
        <v>9716</v>
      </c>
      <c r="AG238" s="65">
        <v>1683</v>
      </c>
      <c r="AH238" s="65">
        <v>9183</v>
      </c>
      <c r="AI238" s="65">
        <v>9192.6393520000001</v>
      </c>
      <c r="AJ238" s="65">
        <v>9716</v>
      </c>
      <c r="AK238" s="65">
        <v>2956.21072</v>
      </c>
      <c r="AL238" s="65">
        <v>10402</v>
      </c>
      <c r="AM238" s="65">
        <v>10318</v>
      </c>
      <c r="AN238" s="65">
        <v>9716</v>
      </c>
      <c r="AO238" s="65">
        <v>10190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9644.2074759999996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5773.4422519999998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166.68074999999999</v>
      </c>
      <c r="U239" s="65">
        <v>141.36577249999999</v>
      </c>
      <c r="V239" s="65">
        <v>475.85966960000002</v>
      </c>
      <c r="W239" s="65">
        <v>694.18124999999998</v>
      </c>
      <c r="X239" s="65">
        <v>526.59432619999995</v>
      </c>
      <c r="Y239" s="65">
        <v>195.68510409999999</v>
      </c>
      <c r="Z239" s="65">
        <v>526.77876809999998</v>
      </c>
      <c r="AA239" s="65">
        <v>529.24702860000002</v>
      </c>
      <c r="AB239" s="65">
        <v>954.55884760000004</v>
      </c>
      <c r="AC239" s="65">
        <v>634.68944580000004</v>
      </c>
      <c r="AD239" s="65">
        <v>634.12045560000001</v>
      </c>
      <c r="AE239" s="65">
        <v>662.38374999999996</v>
      </c>
      <c r="AF239" s="65">
        <v>3955.758448</v>
      </c>
      <c r="AG239" s="65">
        <v>806.74152509999999</v>
      </c>
      <c r="AH239" s="65">
        <v>556.40234999999996</v>
      </c>
      <c r="AI239" s="65">
        <v>683.12075179999999</v>
      </c>
      <c r="AJ239" s="65">
        <v>5794.45345</v>
      </c>
      <c r="AK239" s="65">
        <v>1024.7668000000001</v>
      </c>
      <c r="AL239" s="65">
        <v>731.91916100000003</v>
      </c>
      <c r="AM239" s="65">
        <v>1318.63375</v>
      </c>
      <c r="AN239" s="65">
        <v>1102.229321</v>
      </c>
      <c r="AO239" s="65">
        <v>784.00905590000002</v>
      </c>
      <c r="AP239" s="65">
        <v>1107.6523500000001</v>
      </c>
      <c r="AQ239" s="65">
        <v>1318.63375</v>
      </c>
      <c r="AR239" s="65">
        <v>5794.45345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874.79780640000001</v>
      </c>
      <c r="AZ239" s="65">
        <v>5794.45345</v>
      </c>
      <c r="BA239" s="65">
        <v>139.54803870000001</v>
      </c>
      <c r="BB239" s="65">
        <v>509.56291670000002</v>
      </c>
      <c r="BC239" s="65">
        <v>1318.63375</v>
      </c>
      <c r="BD239" s="65">
        <v>5794.45345</v>
      </c>
      <c r="BE239" s="65">
        <v>1024.7668000000001</v>
      </c>
      <c r="BF239" s="65">
        <v>1075.7900999999999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566.21401500000002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1026.9836909999999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65.635499999999993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355.10624999999999</v>
      </c>
      <c r="Q240" s="65">
        <v>65.635499999999993</v>
      </c>
      <c r="R240" s="65">
        <v>363.93374999999997</v>
      </c>
      <c r="S240" s="65">
        <v>357.11250000000001</v>
      </c>
      <c r="T240" s="65">
        <v>65.047499999999999</v>
      </c>
      <c r="U240" s="65">
        <v>65.635499999999993</v>
      </c>
      <c r="V240" s="65">
        <v>363.93374999999997</v>
      </c>
      <c r="W240" s="65">
        <v>65.415000000000006</v>
      </c>
      <c r="X240" s="65">
        <v>65.047499999999999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82.300872720000001</v>
      </c>
      <c r="AH240" s="65">
        <v>562.56674999999996</v>
      </c>
      <c r="AI240" s="65">
        <v>552.02250000000004</v>
      </c>
      <c r="AJ240" s="65">
        <v>144.21558619999999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491.82074999999998</v>
      </c>
      <c r="BG240" s="65">
        <v>552.02250000000004</v>
      </c>
      <c r="BH240" s="65">
        <v>548.92124999999999</v>
      </c>
      <c r="BI240" s="65">
        <v>553.88324999999998</v>
      </c>
      <c r="BJ240" s="65">
        <v>354.5337566</v>
      </c>
      <c r="BK240" s="65">
        <v>552.02250000000004</v>
      </c>
      <c r="BL240" s="65">
        <v>568.90037910000001</v>
      </c>
      <c r="BM240" s="65">
        <v>570.79662680000001</v>
      </c>
      <c r="BN240" s="65">
        <v>580.56632490000004</v>
      </c>
      <c r="BO240" s="65">
        <v>572.11450549999995</v>
      </c>
      <c r="BP240" s="65">
        <v>902.92124999999999</v>
      </c>
      <c r="BQ240" s="65">
        <v>689.55399580000005</v>
      </c>
      <c r="BR240" s="65">
        <v>699.69624469999997</v>
      </c>
      <c r="BS240" s="65">
        <v>908.02250000000004</v>
      </c>
      <c r="BT240" s="65">
        <v>1193.3954450000001</v>
      </c>
      <c r="BU240" s="65">
        <v>800.1748642</v>
      </c>
      <c r="BV240" s="65">
        <v>1223.061772</v>
      </c>
      <c r="BW240" s="65">
        <v>844.13779199999999</v>
      </c>
      <c r="BX240" s="65">
        <v>1193.3954450000001</v>
      </c>
      <c r="BY240" s="65">
        <v>1204.1831999999999</v>
      </c>
      <c r="BZ240" s="65">
        <v>1223.061772</v>
      </c>
      <c r="CA240" s="65">
        <v>1200.137792</v>
      </c>
      <c r="CB240" s="65">
        <v>1193.3954450000001</v>
      </c>
      <c r="CC240" s="65">
        <v>1054.352811</v>
      </c>
      <c r="CD240" s="65">
        <v>1065.640353</v>
      </c>
      <c r="CE240" s="65">
        <v>1200.137792</v>
      </c>
      <c r="CF240" s="65">
        <v>1193.3954450000001</v>
      </c>
      <c r="CG240" s="65">
        <v>1204.1831999999999</v>
      </c>
      <c r="CH240" s="65">
        <v>1210.294054</v>
      </c>
      <c r="CI240" s="65">
        <v>1200.137792</v>
      </c>
      <c r="CJ240" s="65">
        <v>1259.7546830000001</v>
      </c>
      <c r="CK240" s="65">
        <v>1271.142296</v>
      </c>
      <c r="CL240" s="65">
        <v>1291.070618</v>
      </c>
      <c r="CM240" s="65">
        <v>1266.8719410000001</v>
      </c>
      <c r="CN240" s="65">
        <v>1337.263105</v>
      </c>
      <c r="CO240" s="65">
        <v>1349.351359</v>
      </c>
      <c r="CP240" s="65">
        <v>1370.5058039999999</v>
      </c>
      <c r="CQ240" s="65">
        <v>1344.818264</v>
      </c>
      <c r="CR240" s="65">
        <v>1437.9286979999999</v>
      </c>
      <c r="CS240" s="65">
        <v>1450.926923</v>
      </c>
      <c r="CT240" s="65">
        <v>1473.673818</v>
      </c>
      <c r="CU240" s="65">
        <v>1446.0525889999999</v>
      </c>
      <c r="CV240" s="65">
        <v>1598.9024449999999</v>
      </c>
      <c r="CW240" s="65">
        <v>1613.3558</v>
      </c>
      <c r="CX240" s="65">
        <v>1638.6491719999999</v>
      </c>
      <c r="CY240" s="65">
        <v>1607.935792</v>
      </c>
      <c r="CZ240" s="65">
        <v>2237.5012499999998</v>
      </c>
      <c r="DA240" s="65">
        <v>2257.7272499999999</v>
      </c>
      <c r="DB240" s="65">
        <v>1930.32275</v>
      </c>
      <c r="DC240" s="65">
        <v>2250.1424999999999</v>
      </c>
      <c r="DD240" s="65">
        <v>2237.5012499999998</v>
      </c>
      <c r="DE240" s="65">
        <v>2139.4972360000002</v>
      </c>
      <c r="DF240" s="65">
        <v>2293.12275</v>
      </c>
      <c r="DG240" s="65">
        <v>2250.1424999999999</v>
      </c>
      <c r="DH240" s="65">
        <v>2942.3152500000001</v>
      </c>
      <c r="DI240" s="65">
        <v>2968.9124499999998</v>
      </c>
      <c r="DJ240" s="65">
        <v>2599.8701500000002</v>
      </c>
      <c r="DK240" s="65">
        <v>2958.9385000000002</v>
      </c>
      <c r="DL240" s="65">
        <v>2942.3152500000001</v>
      </c>
      <c r="DM240" s="65">
        <v>2307.8342980000002</v>
      </c>
      <c r="DN240" s="65">
        <v>3015.4575500000001</v>
      </c>
      <c r="DO240" s="65">
        <v>2958.9385000000002</v>
      </c>
      <c r="DP240" s="65">
        <v>2942.3152500000001</v>
      </c>
      <c r="DQ240" s="65">
        <v>2833.6229499999999</v>
      </c>
      <c r="DR240" s="65">
        <v>3015.4575500000001</v>
      </c>
      <c r="DS240" s="65">
        <v>2958.9385000000002</v>
      </c>
      <c r="DT240" s="65">
        <v>2942.3152500000001</v>
      </c>
      <c r="DU240" s="65">
        <v>2968.9124499999998</v>
      </c>
      <c r="DV240" s="65">
        <v>2740.384376</v>
      </c>
      <c r="DW240" s="65">
        <v>2676.5313599999999</v>
      </c>
      <c r="DX240" s="65">
        <v>2942.3152500000001</v>
      </c>
      <c r="DY240" s="65">
        <v>2931.8509199999999</v>
      </c>
      <c r="DZ240" s="65">
        <v>2850.2522760000002</v>
      </c>
      <c r="EA240" s="65">
        <v>2950.3430309999999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2949.0239150000002</v>
      </c>
      <c r="EG240" s="65">
        <v>2975.6817580000002</v>
      </c>
      <c r="EH240" s="65">
        <v>3015.4575500000001</v>
      </c>
      <c r="EI240" s="65">
        <v>2965.6850669999999</v>
      </c>
      <c r="EJ240" s="65">
        <v>3498.8917499999998</v>
      </c>
      <c r="EK240" s="65">
        <v>3530.5201499999998</v>
      </c>
      <c r="EL240" s="65">
        <v>3585.86985</v>
      </c>
      <c r="EM240" s="65">
        <v>3518.6595000000002</v>
      </c>
      <c r="EN240" s="65">
        <v>3498.8917499999998</v>
      </c>
      <c r="EO240" s="65">
        <v>3530.5201499999998</v>
      </c>
      <c r="EP240" s="65">
        <v>3247.065439</v>
      </c>
      <c r="EQ240" s="65">
        <v>3518.6595000000002</v>
      </c>
      <c r="ER240" s="65">
        <v>3498.8917499999998</v>
      </c>
      <c r="ES240" s="65">
        <v>3530.5201499999998</v>
      </c>
      <c r="ET240" s="65">
        <v>3429.6061850000001</v>
      </c>
      <c r="EU240" s="65">
        <v>3518.6595000000002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3223.0698499999999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1975.6404279999999</v>
      </c>
      <c r="BY241" s="65">
        <v>292.23983029999999</v>
      </c>
      <c r="CB241" s="65">
        <v>7445.9190129999997</v>
      </c>
      <c r="CD241" s="65">
        <v>270.21600000000001</v>
      </c>
      <c r="CE241" s="65">
        <v>3686.7981589999999</v>
      </c>
      <c r="CF241" s="65">
        <v>8239.1063990000002</v>
      </c>
      <c r="CG241" s="65">
        <v>727.24800000000005</v>
      </c>
      <c r="CH241" s="65">
        <v>270.21600000000001</v>
      </c>
      <c r="CI241" s="65">
        <v>4312.6572560000004</v>
      </c>
      <c r="CJ241" s="65">
        <v>8862.5229089999993</v>
      </c>
      <c r="CM241" s="65">
        <v>4638.9768350000004</v>
      </c>
      <c r="CN241" s="65">
        <v>10047.43907</v>
      </c>
      <c r="CO241" s="65">
        <v>2444.5778089999999</v>
      </c>
      <c r="CQ241" s="65">
        <v>5259.2063879999996</v>
      </c>
      <c r="CR241" s="65">
        <v>10982.272000000001</v>
      </c>
      <c r="CS241" s="65">
        <v>192.05799999999999</v>
      </c>
      <c r="CU241" s="65">
        <v>5748.5330000000004</v>
      </c>
      <c r="CV241" s="65">
        <v>10982.272000000001</v>
      </c>
      <c r="CW241" s="65">
        <v>727.24800000000005</v>
      </c>
      <c r="CX241" s="65">
        <v>921.45600000000002</v>
      </c>
      <c r="CY241" s="65">
        <v>5748.5330000000004</v>
      </c>
      <c r="CZ241" s="65">
        <v>11544.327370000001</v>
      </c>
      <c r="DA241" s="65">
        <v>2808.7760800000001</v>
      </c>
      <c r="DC241" s="65">
        <v>6042.7338600000003</v>
      </c>
      <c r="DD241" s="65">
        <v>12117.583479999999</v>
      </c>
      <c r="DE241" s="65">
        <v>1094.1420000000001</v>
      </c>
      <c r="DG241" s="65">
        <v>6342.7976049999997</v>
      </c>
      <c r="DH241" s="65">
        <v>12489.93641</v>
      </c>
      <c r="DI241" s="65">
        <v>558.87813489999996</v>
      </c>
      <c r="DJ241" s="65">
        <v>406.53899999999999</v>
      </c>
      <c r="DK241" s="65">
        <v>6537.7010879999998</v>
      </c>
      <c r="DL241" s="65">
        <v>12489.93641</v>
      </c>
      <c r="DM241" s="65">
        <v>956.28969189999998</v>
      </c>
      <c r="DN241" s="65">
        <v>1129.1125549999999</v>
      </c>
      <c r="DO241" s="65">
        <v>6267.0976110000001</v>
      </c>
      <c r="DP241" s="65">
        <v>12489.93641</v>
      </c>
      <c r="DQ241" s="65">
        <v>3038.8461349999998</v>
      </c>
      <c r="DR241" s="65">
        <v>1057.779</v>
      </c>
      <c r="DS241" s="65">
        <v>5505.3930369999998</v>
      </c>
      <c r="DT241" s="65">
        <v>12489.93641</v>
      </c>
      <c r="DU241" s="65">
        <v>2569.717028</v>
      </c>
      <c r="DV241" s="65">
        <v>1129.1125549999999</v>
      </c>
      <c r="DW241" s="65">
        <v>5808.9109369999996</v>
      </c>
      <c r="DX241" s="65">
        <v>12489.93641</v>
      </c>
      <c r="DY241" s="65">
        <v>2311.5981350000002</v>
      </c>
      <c r="DZ241" s="65">
        <v>406.51155469999998</v>
      </c>
      <c r="EA241" s="65">
        <v>6150.4067249999998</v>
      </c>
      <c r="EB241" s="65">
        <v>12489.93641</v>
      </c>
      <c r="EC241" s="65">
        <v>3038.8461349999998</v>
      </c>
      <c r="ED241" s="65">
        <v>71.361000000000004</v>
      </c>
      <c r="EE241" s="65">
        <v>6124.5120880000004</v>
      </c>
      <c r="EF241" s="65">
        <v>12489.93641</v>
      </c>
      <c r="EG241" s="65">
        <v>2955.7057749999999</v>
      </c>
      <c r="EI241" s="65">
        <v>5278.5976369999998</v>
      </c>
      <c r="EJ241" s="65">
        <v>12489.93641</v>
      </c>
      <c r="EK241" s="65">
        <v>3038.8461349999998</v>
      </c>
      <c r="EL241" s="65">
        <v>1057.779</v>
      </c>
      <c r="EM241" s="65">
        <v>4973.117088</v>
      </c>
      <c r="EN241" s="65">
        <v>12208.310740000001</v>
      </c>
      <c r="EO241" s="65">
        <v>3038.8461349999998</v>
      </c>
      <c r="EP241" s="65">
        <v>643.04378880000002</v>
      </c>
      <c r="EQ241" s="65">
        <v>4427.9011810000002</v>
      </c>
      <c r="ER241" s="65">
        <v>11876.21119</v>
      </c>
      <c r="ES241" s="65">
        <v>3038.8461349999998</v>
      </c>
      <c r="EU241" s="65">
        <v>3060.8032079999998</v>
      </c>
      <c r="EV241" s="65">
        <v>12489.93641</v>
      </c>
      <c r="EW241" s="65">
        <v>3356.5459999999998</v>
      </c>
      <c r="EX241" s="65">
        <v>1057.779</v>
      </c>
      <c r="EY241" s="65">
        <v>7221.1930000000002</v>
      </c>
      <c r="EZ241" s="65">
        <v>12489.93641</v>
      </c>
      <c r="FA241" s="65">
        <v>3471.65</v>
      </c>
      <c r="FC241" s="65">
        <v>4285.5255040000002</v>
      </c>
    </row>
    <row r="242" spans="2:159" x14ac:dyDescent="0.2">
      <c r="B242" s="65" t="s">
        <v>1</v>
      </c>
      <c r="C242" s="65" t="s">
        <v>45</v>
      </c>
      <c r="AK242" s="65">
        <v>713.70583999999997</v>
      </c>
      <c r="AL242" s="65">
        <v>265.18428</v>
      </c>
      <c r="AN242" s="65">
        <v>2933.3964799999999</v>
      </c>
      <c r="AO242" s="65">
        <v>713.70583999999997</v>
      </c>
      <c r="AP242" s="65">
        <v>265.18428</v>
      </c>
      <c r="AQ242" s="65">
        <v>1535.4497200000001</v>
      </c>
      <c r="AU242" s="65">
        <v>1535.4497200000001</v>
      </c>
      <c r="AV242" s="65">
        <v>2933.3964799999999</v>
      </c>
      <c r="AW242" s="65">
        <v>713.70583999999997</v>
      </c>
      <c r="AY242" s="65">
        <v>1535.4497200000001</v>
      </c>
      <c r="AZ242" s="65">
        <v>2933.3964799999999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60.167999999999999</v>
      </c>
      <c r="BR242" s="65">
        <v>287.54028</v>
      </c>
      <c r="BS242" s="65">
        <v>1664.89372</v>
      </c>
      <c r="BT242" s="65">
        <v>3180.6924800000002</v>
      </c>
      <c r="BU242" s="65">
        <v>713.70583999999997</v>
      </c>
      <c r="BV242" s="65">
        <v>287.54028</v>
      </c>
      <c r="BW242" s="65">
        <v>1664.89372</v>
      </c>
      <c r="BX242" s="65">
        <v>3597.3119999999999</v>
      </c>
      <c r="BY242" s="65">
        <v>161.5330171</v>
      </c>
      <c r="BZ242" s="65">
        <v>321.4774286</v>
      </c>
      <c r="CA242" s="65">
        <v>1882.9680000000001</v>
      </c>
      <c r="CB242" s="65">
        <v>3597.3119999999999</v>
      </c>
      <c r="CD242" s="65">
        <v>325.2034286</v>
      </c>
      <c r="CE242" s="65">
        <v>1882.9680000000001</v>
      </c>
      <c r="CF242" s="65">
        <v>3597.3119999999999</v>
      </c>
      <c r="CG242" s="65">
        <v>713.70583999999997</v>
      </c>
      <c r="CH242" s="65">
        <v>325.2034286</v>
      </c>
      <c r="CI242" s="65">
        <v>1882.9680000000001</v>
      </c>
      <c r="CJ242" s="65">
        <v>3597.3119999999999</v>
      </c>
      <c r="CK242" s="65">
        <v>875.23885710000002</v>
      </c>
      <c r="CL242" s="65">
        <v>265.18428</v>
      </c>
      <c r="CM242" s="65">
        <v>1882.9680000000001</v>
      </c>
      <c r="CN242" s="65">
        <v>3597.3119999999999</v>
      </c>
      <c r="CO242" s="65">
        <v>875.23885710000002</v>
      </c>
      <c r="CQ242" s="65">
        <v>1882.9680000000001</v>
      </c>
      <c r="CR242" s="65">
        <v>3977.3009280000001</v>
      </c>
      <c r="CS242" s="65">
        <v>967.69152029999998</v>
      </c>
      <c r="CT242" s="65">
        <v>265.18428</v>
      </c>
      <c r="CU242" s="65">
        <v>2081.8684539999999</v>
      </c>
      <c r="CV242" s="65">
        <v>5344.6956799999998</v>
      </c>
      <c r="CW242" s="65">
        <v>746.3962219</v>
      </c>
      <c r="CX242" s="65">
        <v>483.17003349999999</v>
      </c>
      <c r="CY242" s="65">
        <v>2797.614145</v>
      </c>
      <c r="CZ242" s="65">
        <v>5994.1976370000002</v>
      </c>
      <c r="DA242" s="65">
        <v>1458.4096930000001</v>
      </c>
      <c r="DB242" s="65">
        <v>32.552280000000003</v>
      </c>
      <c r="DC242" s="65">
        <v>3137.5878250000001</v>
      </c>
      <c r="DD242" s="65">
        <v>5994.1976370000002</v>
      </c>
      <c r="DE242" s="65">
        <v>1458.4096930000001</v>
      </c>
      <c r="DF242" s="65">
        <v>541.8861703</v>
      </c>
      <c r="DG242" s="65">
        <v>3137.5878250000001</v>
      </c>
      <c r="DH242" s="65">
        <v>5994.1976370000002</v>
      </c>
      <c r="DI242" s="65">
        <v>723.73383999999999</v>
      </c>
      <c r="DJ242" s="65">
        <v>541.8861703</v>
      </c>
      <c r="DK242" s="65">
        <v>3137.5878250000001</v>
      </c>
      <c r="DL242" s="65">
        <v>5994.1976370000002</v>
      </c>
      <c r="DM242" s="65">
        <v>919.41377890000001</v>
      </c>
      <c r="DN242" s="65">
        <v>517.01917030000004</v>
      </c>
      <c r="DO242" s="65">
        <v>3137.5878250000001</v>
      </c>
      <c r="DP242" s="65">
        <v>5994.1976370000002</v>
      </c>
      <c r="DQ242" s="65">
        <v>723.73383999999999</v>
      </c>
      <c r="DR242" s="65">
        <v>541.8861703</v>
      </c>
      <c r="DS242" s="65">
        <v>3137.5878250000001</v>
      </c>
      <c r="DT242" s="65">
        <v>5994.1976370000002</v>
      </c>
      <c r="DU242" s="65">
        <v>1458.4096930000001</v>
      </c>
      <c r="DV242" s="65">
        <v>262.67327999999998</v>
      </c>
      <c r="DW242" s="65">
        <v>3137.5878250000001</v>
      </c>
      <c r="DX242" s="65">
        <v>5994.1976370000002</v>
      </c>
      <c r="DY242" s="65">
        <v>773.87383999999997</v>
      </c>
      <c r="DZ242" s="65">
        <v>541.8861703</v>
      </c>
      <c r="EA242" s="65">
        <v>3137.5878250000001</v>
      </c>
      <c r="EB242" s="65">
        <v>5994.1976370000002</v>
      </c>
      <c r="EC242" s="65">
        <v>1458.4096930000001</v>
      </c>
      <c r="ED242" s="65">
        <v>541.8861703</v>
      </c>
      <c r="EE242" s="65">
        <v>3137.5878250000001</v>
      </c>
      <c r="EF242" s="65">
        <v>5994.1976370000002</v>
      </c>
      <c r="EG242" s="65">
        <v>1398.2416929999999</v>
      </c>
      <c r="EH242" s="65">
        <v>541.8861703</v>
      </c>
      <c r="EI242" s="65">
        <v>3137.5878250000001</v>
      </c>
      <c r="EJ242" s="65">
        <v>5994.1976370000002</v>
      </c>
      <c r="EK242" s="65">
        <v>1512.54197</v>
      </c>
      <c r="EL242" s="65">
        <v>300.43801780000001</v>
      </c>
      <c r="EM242" s="65">
        <v>3254.0467140000001</v>
      </c>
      <c r="EN242" s="65">
        <v>5994.1976370000002</v>
      </c>
      <c r="EO242" s="65">
        <v>1538.83584</v>
      </c>
      <c r="EP242" s="65">
        <v>236.358</v>
      </c>
      <c r="EQ242" s="65">
        <v>3310.61472</v>
      </c>
      <c r="ER242" s="65">
        <v>5994.1976370000002</v>
      </c>
      <c r="ES242" s="65">
        <v>1538.83584</v>
      </c>
      <c r="ET242" s="65">
        <v>571.76927999999998</v>
      </c>
      <c r="EU242" s="65">
        <v>3310.61472</v>
      </c>
      <c r="EV242" s="65">
        <v>5994.1976370000002</v>
      </c>
      <c r="EW242" s="65">
        <v>1538.83584</v>
      </c>
      <c r="EX242" s="65">
        <v>287.54028</v>
      </c>
      <c r="EY242" s="65">
        <v>3310.61472</v>
      </c>
      <c r="EZ242" s="65">
        <v>5996.8856370000003</v>
      </c>
      <c r="FA242" s="65">
        <v>1583.7438400000001</v>
      </c>
      <c r="FB242" s="65">
        <v>173.7347781</v>
      </c>
      <c r="FC242" s="65">
        <v>3407.2287200000001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60495.328300000001</v>
      </c>
      <c r="E245" s="65">
        <v>56458.812140000002</v>
      </c>
      <c r="F245" s="65">
        <v>52597.602140000003</v>
      </c>
      <c r="G245" s="65">
        <v>55894.154670000004</v>
      </c>
      <c r="H245" s="65">
        <v>60892.45665</v>
      </c>
      <c r="I245" s="65">
        <v>52663.767310000003</v>
      </c>
      <c r="J245" s="65">
        <v>51958.609810000002</v>
      </c>
      <c r="K245" s="65">
        <v>55558.3724</v>
      </c>
      <c r="L245" s="65">
        <v>66140.133919999993</v>
      </c>
      <c r="M245" s="65">
        <v>58781.247239999997</v>
      </c>
      <c r="N245" s="65">
        <v>51532.802669999997</v>
      </c>
      <c r="O245" s="65">
        <v>59417.471149999998</v>
      </c>
      <c r="P245" s="65">
        <v>64872.249389999997</v>
      </c>
      <c r="Q245" s="65">
        <v>57759.89385</v>
      </c>
      <c r="R245" s="65">
        <v>55144.903180000001</v>
      </c>
      <c r="S245" s="65">
        <v>58743.326789999999</v>
      </c>
      <c r="T245" s="65">
        <v>62651.307639999999</v>
      </c>
      <c r="U245" s="65">
        <v>56217.290730000001</v>
      </c>
      <c r="V245" s="65">
        <v>50233.322260000001</v>
      </c>
      <c r="W245" s="65">
        <v>56514.788639999999</v>
      </c>
      <c r="X245" s="65">
        <v>62912.684329999996</v>
      </c>
      <c r="Y245" s="65">
        <v>57180.262130000003</v>
      </c>
      <c r="Z245" s="65">
        <v>53695.532160000002</v>
      </c>
      <c r="AA245" s="65">
        <v>59968.588389999997</v>
      </c>
      <c r="AB245" s="65">
        <v>67962.059330000004</v>
      </c>
      <c r="AC245" s="65">
        <v>66395.805189999999</v>
      </c>
      <c r="AD245" s="65">
        <v>61199.161690000001</v>
      </c>
      <c r="AE245" s="65">
        <v>63195.567289999999</v>
      </c>
      <c r="AF245" s="65">
        <v>69604.287469999996</v>
      </c>
      <c r="AG245" s="65">
        <v>63233.79019</v>
      </c>
      <c r="AH245" s="65">
        <v>67894.23285</v>
      </c>
      <c r="AI245" s="65">
        <v>65626.941829999996</v>
      </c>
      <c r="AJ245" s="65">
        <v>75338.678610000003</v>
      </c>
      <c r="AK245" s="65">
        <v>69381.414399999994</v>
      </c>
      <c r="AL245" s="65">
        <v>65094.371200000001</v>
      </c>
      <c r="AM245" s="65">
        <v>70108.225749999998</v>
      </c>
      <c r="AN245" s="65">
        <v>74959.501640000002</v>
      </c>
      <c r="AO245" s="65">
        <v>74911.896840000001</v>
      </c>
      <c r="AP245" s="65">
        <v>70468.559569999998</v>
      </c>
      <c r="AQ245" s="65">
        <v>72278.45551</v>
      </c>
      <c r="AR245" s="65">
        <v>77185.446890000007</v>
      </c>
      <c r="AS245" s="65">
        <v>72014.618100000007</v>
      </c>
      <c r="AT245" s="65">
        <v>70043.240229999996</v>
      </c>
      <c r="AU245" s="65">
        <v>73171.631269999998</v>
      </c>
      <c r="AV245" s="65">
        <v>80223.155369999993</v>
      </c>
      <c r="AW245" s="65">
        <v>70030.019740000003</v>
      </c>
      <c r="AX245" s="65">
        <v>70461.629119999998</v>
      </c>
      <c r="AY245" s="65">
        <v>72159.848800000007</v>
      </c>
      <c r="AZ245" s="65">
        <v>80428.420169999998</v>
      </c>
      <c r="BA245" s="65">
        <v>75672.599830000006</v>
      </c>
      <c r="BB245" s="65">
        <v>71002.470459999997</v>
      </c>
      <c r="BC245" s="65">
        <v>73485.760670000003</v>
      </c>
      <c r="BD245" s="65">
        <v>80505.416570000001</v>
      </c>
      <c r="BE245" s="65">
        <v>74964.077860000005</v>
      </c>
      <c r="BF245" s="65">
        <v>71763.135920000001</v>
      </c>
      <c r="BG245" s="65">
        <v>73480.288969999994</v>
      </c>
      <c r="BH245" s="65">
        <v>81323.064570000002</v>
      </c>
      <c r="BI245" s="65">
        <v>77122.328259999995</v>
      </c>
      <c r="BJ245" s="65">
        <v>72389.65178</v>
      </c>
      <c r="BK245" s="65">
        <v>74390.756370000003</v>
      </c>
      <c r="BL245" s="65">
        <v>81343.043699999995</v>
      </c>
      <c r="BM245" s="65">
        <v>74869.611879999997</v>
      </c>
      <c r="BN245" s="65">
        <v>71345.155849999996</v>
      </c>
      <c r="BO245" s="65">
        <v>74096.718970000002</v>
      </c>
      <c r="BP245" s="65">
        <v>84893.528690000006</v>
      </c>
      <c r="BQ245" s="65">
        <v>77948.377129999993</v>
      </c>
      <c r="BR245" s="65">
        <v>69716.457540000003</v>
      </c>
      <c r="BS245" s="65">
        <v>77286.275970000002</v>
      </c>
      <c r="BT245" s="65">
        <v>85917.70624</v>
      </c>
      <c r="BU245" s="65">
        <v>80314.033249999993</v>
      </c>
      <c r="BV245" s="65">
        <v>74496.557539999994</v>
      </c>
      <c r="BW245" s="65">
        <v>77712.662649999998</v>
      </c>
      <c r="BX245" s="65">
        <v>90090.011989999999</v>
      </c>
      <c r="BY245" s="65">
        <v>83211.467480000007</v>
      </c>
      <c r="BZ245" s="65">
        <v>78557.535390000005</v>
      </c>
      <c r="CA245" s="65">
        <v>80891.179269999993</v>
      </c>
      <c r="CB245" s="65">
        <v>95560.290580000001</v>
      </c>
      <c r="CC245" s="65">
        <v>83363.016340000002</v>
      </c>
      <c r="CD245" s="65">
        <v>76570.065839999996</v>
      </c>
      <c r="CE245" s="65">
        <v>84540.577430000005</v>
      </c>
      <c r="CF245" s="65">
        <v>97444.118220000004</v>
      </c>
      <c r="CG245" s="65">
        <v>85972.90367</v>
      </c>
      <c r="CH245" s="65">
        <v>78709.595050000004</v>
      </c>
      <c r="CI245" s="65">
        <v>86186.654160000006</v>
      </c>
      <c r="CJ245" s="65">
        <v>98535.75344</v>
      </c>
      <c r="CK245" s="65">
        <v>85912.324739999996</v>
      </c>
      <c r="CL245" s="65">
        <v>76460.236829999994</v>
      </c>
      <c r="CM245" s="65">
        <v>86893.884040000004</v>
      </c>
      <c r="CN245" s="65">
        <v>99798.178020000007</v>
      </c>
      <c r="CO245" s="65">
        <v>86756.223389999999</v>
      </c>
      <c r="CP245" s="65">
        <v>76983.835349999994</v>
      </c>
      <c r="CQ245" s="65">
        <v>87592.05992</v>
      </c>
      <c r="CR245" s="65">
        <v>101247.25750000001</v>
      </c>
      <c r="CS245" s="65">
        <v>85697.93217</v>
      </c>
      <c r="CT245" s="65">
        <v>79800.050560000003</v>
      </c>
      <c r="CU245" s="65">
        <v>88415.607310000007</v>
      </c>
      <c r="CV245" s="65">
        <v>102775.626</v>
      </c>
      <c r="CW245" s="65">
        <v>87002.546679999999</v>
      </c>
      <c r="CX245" s="65">
        <v>74871.998739999995</v>
      </c>
      <c r="CY245" s="65">
        <v>89293.236199999999</v>
      </c>
      <c r="CZ245" s="65">
        <v>104665.4281</v>
      </c>
      <c r="DA245" s="65">
        <v>86939.030450000006</v>
      </c>
      <c r="DB245" s="65">
        <v>79254.880609999993</v>
      </c>
      <c r="DC245" s="65">
        <v>90608.802450000003</v>
      </c>
      <c r="DD245" s="65">
        <v>105593.4988</v>
      </c>
      <c r="DE245" s="65">
        <v>89261.903460000001</v>
      </c>
      <c r="DF245" s="65">
        <v>78944.018400000001</v>
      </c>
      <c r="DG245" s="65">
        <v>91263.267290000003</v>
      </c>
      <c r="DH245" s="65">
        <v>106761.5821</v>
      </c>
      <c r="DI245" s="65">
        <v>88794.392739999996</v>
      </c>
      <c r="DJ245" s="65">
        <v>80509.266640000002</v>
      </c>
      <c r="DK245" s="65">
        <v>92257.777180000005</v>
      </c>
      <c r="DL245" s="65">
        <v>106761.5821</v>
      </c>
      <c r="DM245" s="65">
        <v>88352.080839999995</v>
      </c>
      <c r="DN245" s="65">
        <v>83846.141040000002</v>
      </c>
      <c r="DO245" s="65">
        <v>91423.771829999998</v>
      </c>
      <c r="DP245" s="65">
        <v>106761.5821</v>
      </c>
      <c r="DQ245" s="65">
        <v>89343.928029999995</v>
      </c>
      <c r="DR245" s="65">
        <v>82254.929369999998</v>
      </c>
      <c r="DS245" s="65">
        <v>91225.469129999998</v>
      </c>
      <c r="DT245" s="65">
        <v>106761.5821</v>
      </c>
      <c r="DU245" s="65">
        <v>90468.312590000001</v>
      </c>
      <c r="DV245" s="65">
        <v>82995.538430000001</v>
      </c>
      <c r="DW245" s="65">
        <v>91246.579889999994</v>
      </c>
      <c r="DX245" s="65">
        <v>106761.5821</v>
      </c>
      <c r="DY245" s="65">
        <v>90636.462409999993</v>
      </c>
      <c r="DZ245" s="65">
        <v>82165.325259999998</v>
      </c>
      <c r="EA245" s="65">
        <v>91239.369349999994</v>
      </c>
      <c r="EB245" s="65">
        <v>106761.5821</v>
      </c>
      <c r="EC245" s="65">
        <v>92466.989950000003</v>
      </c>
      <c r="ED245" s="65">
        <v>79092.651880000005</v>
      </c>
      <c r="EE245" s="65">
        <v>91504.520550000001</v>
      </c>
      <c r="EF245" s="65">
        <v>106768.2908</v>
      </c>
      <c r="EG245" s="65">
        <v>92455.552899999995</v>
      </c>
      <c r="EH245" s="65">
        <v>78816.993199999997</v>
      </c>
      <c r="EI245" s="65">
        <v>91005.420299999998</v>
      </c>
      <c r="EJ245" s="65">
        <v>107318.1586</v>
      </c>
      <c r="EK245" s="65">
        <v>93207.83193</v>
      </c>
      <c r="EL245" s="65">
        <v>79613.701490000007</v>
      </c>
      <c r="EM245" s="65">
        <v>91281.366970000003</v>
      </c>
      <c r="EN245" s="65">
        <v>106755.90889999999</v>
      </c>
      <c r="EO245" s="65">
        <v>93323.775299999994</v>
      </c>
      <c r="EP245" s="65">
        <v>82361.184030000004</v>
      </c>
      <c r="EQ245" s="65">
        <v>90531.772670000006</v>
      </c>
      <c r="ER245" s="65">
        <v>106789.80439999999</v>
      </c>
      <c r="ES245" s="65">
        <v>93323.775299999994</v>
      </c>
      <c r="ET245" s="65">
        <v>79643.735360000006</v>
      </c>
      <c r="EU245" s="65">
        <v>89598.898700000005</v>
      </c>
      <c r="EV245" s="65">
        <v>107775.6507</v>
      </c>
      <c r="EW245" s="65">
        <v>94150.306630000006</v>
      </c>
      <c r="EX245" s="65">
        <v>80494.733619999999</v>
      </c>
      <c r="EY245" s="65">
        <v>91427.653990000006</v>
      </c>
      <c r="EZ245" s="65">
        <v>108947.4786</v>
      </c>
      <c r="FA245" s="65">
        <v>95669.147509999995</v>
      </c>
      <c r="FB245" s="65">
        <v>81075.662349999999</v>
      </c>
      <c r="FC245" s="65">
        <v>92078.696590000007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5497.6000700000004</v>
      </c>
      <c r="AO246" s="65">
        <v>5773.1208189999998</v>
      </c>
      <c r="AP246" s="65">
        <v>5574.4895809999998</v>
      </c>
      <c r="AQ246" s="65">
        <v>5491.1926100000001</v>
      </c>
      <c r="AR246" s="65">
        <v>5695.4403769999999</v>
      </c>
      <c r="AS246" s="65">
        <v>7388.8964729999998</v>
      </c>
      <c r="AT246" s="65">
        <v>3314.5895099999998</v>
      </c>
      <c r="AU246" s="65">
        <v>3704.0888730000001</v>
      </c>
      <c r="AV246" s="65">
        <v>6236.568843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6601.2133389999999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3314.5895099999998</v>
      </c>
      <c r="BG246" s="65">
        <v>7180.2656610000004</v>
      </c>
      <c r="BH246" s="65">
        <v>7188.6440339999999</v>
      </c>
      <c r="BI246" s="65">
        <v>3432.695573</v>
      </c>
      <c r="BJ246" s="65">
        <v>5774.2155279999997</v>
      </c>
      <c r="BK246" s="65">
        <v>7180.2656610000004</v>
      </c>
      <c r="BL246" s="65">
        <v>7188.6440339999999</v>
      </c>
      <c r="BM246" s="65">
        <v>7348.6172390000002</v>
      </c>
      <c r="BN246" s="65">
        <v>7289.18451</v>
      </c>
      <c r="BO246" s="65">
        <v>7137.3019770000001</v>
      </c>
      <c r="BP246" s="65">
        <v>7188.6440339999999</v>
      </c>
      <c r="BQ246" s="65">
        <v>7548.9140729999999</v>
      </c>
      <c r="BR246" s="65">
        <v>7289.18451</v>
      </c>
      <c r="BS246" s="65">
        <v>6727.3216199999997</v>
      </c>
      <c r="BT246" s="65">
        <v>8997.7370339999998</v>
      </c>
      <c r="BU246" s="65">
        <v>5209.7276099999999</v>
      </c>
      <c r="BV246" s="65">
        <v>5562.9769720000004</v>
      </c>
      <c r="BW246" s="65">
        <v>8987.2501609999999</v>
      </c>
      <c r="BX246" s="65">
        <v>8997.7370339999998</v>
      </c>
      <c r="BY246" s="65">
        <v>8951.2667899999997</v>
      </c>
      <c r="BZ246" s="65">
        <v>5148.9845100000002</v>
      </c>
      <c r="CA246" s="65">
        <v>7392.5125079999998</v>
      </c>
      <c r="CB246" s="65">
        <v>8997.7370339999998</v>
      </c>
      <c r="CC246" s="65">
        <v>7612.0643959999998</v>
      </c>
      <c r="CD246" s="65">
        <v>5916.6177889999999</v>
      </c>
      <c r="CE246" s="65">
        <v>8972.9541549999994</v>
      </c>
      <c r="CF246" s="65">
        <v>8997.7370339999998</v>
      </c>
      <c r="CG246" s="65">
        <v>7592.1297329999998</v>
      </c>
      <c r="CH246" s="65">
        <v>7289.18451</v>
      </c>
      <c r="CI246" s="65">
        <v>8987.2501609999999</v>
      </c>
      <c r="CJ246" s="65">
        <v>8997.7370339999998</v>
      </c>
      <c r="CK246" s="65">
        <v>6225.320248</v>
      </c>
      <c r="CL246" s="65">
        <v>9123.5795099999996</v>
      </c>
      <c r="CM246" s="65">
        <v>8987.2501609999999</v>
      </c>
      <c r="CN246" s="65">
        <v>8997.7370339999998</v>
      </c>
      <c r="CO246" s="65">
        <v>9448.6725729999998</v>
      </c>
      <c r="CP246" s="65">
        <v>6354.4470659999997</v>
      </c>
      <c r="CQ246" s="65">
        <v>8987.2501609999999</v>
      </c>
      <c r="CR246" s="65">
        <v>8997.7370339999998</v>
      </c>
      <c r="CS246" s="65">
        <v>9448.6725729999998</v>
      </c>
      <c r="CT246" s="65">
        <v>6170.5970180000004</v>
      </c>
      <c r="CU246" s="65">
        <v>8987.2501609999999</v>
      </c>
      <c r="CV246" s="65">
        <v>8997.7370339999998</v>
      </c>
      <c r="CW246" s="65">
        <v>9448.6725729999998</v>
      </c>
      <c r="CX246" s="65">
        <v>9123.5795099999996</v>
      </c>
      <c r="CY246" s="65">
        <v>8987.2501609999999</v>
      </c>
      <c r="CZ246" s="65">
        <v>8997.7370339999998</v>
      </c>
      <c r="DA246" s="65">
        <v>9448.6725729999998</v>
      </c>
      <c r="DB246" s="65">
        <v>7289.18451</v>
      </c>
      <c r="DC246" s="65">
        <v>8987.2501609999999</v>
      </c>
      <c r="DD246" s="65">
        <v>8997.7370339999998</v>
      </c>
      <c r="DE246" s="65">
        <v>9448.6725729999998</v>
      </c>
      <c r="DF246" s="65">
        <v>8342.1669270000002</v>
      </c>
      <c r="DG246" s="65">
        <v>8987.2501609999999</v>
      </c>
      <c r="DH246" s="65">
        <v>8997.7370339999998</v>
      </c>
      <c r="DI246" s="65">
        <v>9448.5592570000008</v>
      </c>
      <c r="DJ246" s="65">
        <v>5148.9845100000002</v>
      </c>
      <c r="DK246" s="65">
        <v>8987.2501609999999</v>
      </c>
      <c r="DL246" s="65">
        <v>8997.7370339999998</v>
      </c>
      <c r="DM246" s="65">
        <v>9448.6725729999998</v>
      </c>
      <c r="DN246" s="65">
        <v>8719.7556019999993</v>
      </c>
      <c r="DO246" s="65">
        <v>8917.1215950000005</v>
      </c>
      <c r="DP246" s="65">
        <v>8997.7370339999998</v>
      </c>
      <c r="DQ246" s="65">
        <v>9448.6725729999998</v>
      </c>
      <c r="DR246" s="65">
        <v>3314.5895099999998</v>
      </c>
      <c r="DS246" s="65">
        <v>8987.2501609999999</v>
      </c>
      <c r="DT246" s="65">
        <v>8997.7370339999998</v>
      </c>
      <c r="DU246" s="65">
        <v>9448.6725729999998</v>
      </c>
      <c r="DV246" s="65">
        <v>5732.0619919999999</v>
      </c>
      <c r="DW246" s="65">
        <v>8922.6393289999996</v>
      </c>
      <c r="DX246" s="65">
        <v>8997.7370339999998</v>
      </c>
      <c r="DY246" s="65">
        <v>9448.6725729999998</v>
      </c>
      <c r="DZ246" s="65">
        <v>8919.432358</v>
      </c>
      <c r="EA246" s="65">
        <v>8987.2501609999999</v>
      </c>
      <c r="EB246" s="65">
        <v>8997.7370339999998</v>
      </c>
      <c r="EC246" s="65">
        <v>9448.6725729999998</v>
      </c>
      <c r="ED246" s="65">
        <v>9123.5795099999996</v>
      </c>
      <c r="EE246" s="65">
        <v>8987.2501609999999</v>
      </c>
      <c r="EF246" s="65">
        <v>8997.7370339999998</v>
      </c>
      <c r="EG246" s="65">
        <v>9448.6725729999998</v>
      </c>
      <c r="EH246" s="65">
        <v>9123.5795099999996</v>
      </c>
      <c r="EI246" s="65">
        <v>8956.9561959999992</v>
      </c>
      <c r="EJ246" s="65">
        <v>8997.7370339999998</v>
      </c>
      <c r="EK246" s="65">
        <v>9448.6725729999998</v>
      </c>
      <c r="EL246" s="65">
        <v>9123.5795099999996</v>
      </c>
      <c r="EM246" s="65">
        <v>8987.2501609999999</v>
      </c>
      <c r="EN246" s="65">
        <v>8970.4142879999999</v>
      </c>
      <c r="EO246" s="65">
        <v>9448.6725729999998</v>
      </c>
      <c r="EP246" s="65">
        <v>3314.5895099999998</v>
      </c>
      <c r="EQ246" s="65">
        <v>8987.2501609999999</v>
      </c>
      <c r="ER246" s="65">
        <v>8997.7370339999998</v>
      </c>
      <c r="ES246" s="65">
        <v>9448.6725729999998</v>
      </c>
      <c r="ET246" s="65">
        <v>9123.5795099999996</v>
      </c>
      <c r="EU246" s="65">
        <v>8987.2501609999999</v>
      </c>
      <c r="EV246" s="65">
        <v>8997.7370339999998</v>
      </c>
      <c r="EW246" s="65">
        <v>9448.6725729999998</v>
      </c>
      <c r="EX246" s="65">
        <v>9123.5795099999996</v>
      </c>
      <c r="EY246" s="65">
        <v>8987.2501609999999</v>
      </c>
      <c r="EZ246" s="65">
        <v>8997.7370339999998</v>
      </c>
      <c r="FA246" s="65">
        <v>9448.6725729999998</v>
      </c>
      <c r="FB246" s="65">
        <v>9123.5795099999996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G247" s="65">
        <v>1367.109627</v>
      </c>
      <c r="H247" s="65">
        <v>1347.2964440000001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1362.5373540000001</v>
      </c>
      <c r="S247" s="65">
        <v>1368.006627</v>
      </c>
      <c r="T247" s="65">
        <v>1450.2824439999999</v>
      </c>
      <c r="U247" s="65">
        <v>302.08857640000002</v>
      </c>
      <c r="V247" s="65">
        <v>1466.6883539999999</v>
      </c>
      <c r="W247" s="65">
        <v>1368.006627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508.88583290000003</v>
      </c>
      <c r="AC247" s="65">
        <v>266.06200000000001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1714.4280269999999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1695.9170710000001</v>
      </c>
      <c r="BB247" s="65">
        <v>1720.9419539999999</v>
      </c>
      <c r="BC247" s="65">
        <v>4302.9009269999997</v>
      </c>
      <c r="BD247" s="65">
        <v>4240.5400440000003</v>
      </c>
      <c r="BE247" s="65">
        <v>2519.6259890000001</v>
      </c>
      <c r="BF247" s="65">
        <v>4288.5099540000001</v>
      </c>
      <c r="BG247" s="65">
        <v>3705.508808</v>
      </c>
      <c r="BH247" s="65">
        <v>4240.5400440000003</v>
      </c>
      <c r="BI247" s="65">
        <v>4226.1490709999998</v>
      </c>
      <c r="BJ247" s="65">
        <v>1720.9419539999999</v>
      </c>
      <c r="BK247" s="65">
        <v>3928.321688</v>
      </c>
      <c r="BL247" s="65">
        <v>4240.5400440000003</v>
      </c>
      <c r="BM247" s="65">
        <v>4226.1490709999998</v>
      </c>
      <c r="BN247" s="65">
        <v>4288.5099540000001</v>
      </c>
      <c r="BO247" s="65">
        <v>3302.7392730000001</v>
      </c>
      <c r="BP247" s="65">
        <v>4240.5400440000003</v>
      </c>
      <c r="BQ247" s="65">
        <v>1695.9170710000001</v>
      </c>
      <c r="BR247" s="65">
        <v>4288.5099540000001</v>
      </c>
      <c r="BS247" s="65">
        <v>3508.9564409999998</v>
      </c>
      <c r="BT247" s="65">
        <v>4240.5400440000003</v>
      </c>
      <c r="BU247" s="65">
        <v>1695.9170710000001</v>
      </c>
      <c r="BV247" s="65">
        <v>1720.9419539999999</v>
      </c>
      <c r="BW247" s="65">
        <v>1898.3854369999999</v>
      </c>
      <c r="BX247" s="65">
        <v>4240.5400440000003</v>
      </c>
      <c r="BY247" s="65">
        <v>1695.9170710000001</v>
      </c>
      <c r="BZ247" s="65">
        <v>2528.1657679999998</v>
      </c>
      <c r="CA247" s="65">
        <v>4302.9009269999997</v>
      </c>
      <c r="CB247" s="65">
        <v>4240.5400440000003</v>
      </c>
      <c r="CC247" s="65">
        <v>3471.9741260000001</v>
      </c>
      <c r="CD247" s="65">
        <v>4288.5099540000001</v>
      </c>
      <c r="CE247" s="65">
        <v>4302.9009269999997</v>
      </c>
      <c r="CF247" s="65">
        <v>4240.5400440000003</v>
      </c>
      <c r="CG247" s="65">
        <v>3196.5531719999999</v>
      </c>
      <c r="CH247" s="65">
        <v>3262.5434260000002</v>
      </c>
      <c r="CI247" s="65">
        <v>4302.9009269999997</v>
      </c>
      <c r="CJ247" s="65">
        <v>4240.5400440000003</v>
      </c>
      <c r="CK247" s="65">
        <v>4226.1490709999998</v>
      </c>
      <c r="CL247" s="65">
        <v>1720.9419539999999</v>
      </c>
      <c r="CM247" s="65">
        <v>4302.9009269999997</v>
      </c>
      <c r="CN247" s="65">
        <v>4240.5400440000003</v>
      </c>
      <c r="CO247" s="65">
        <v>1620.855871</v>
      </c>
      <c r="CP247" s="65">
        <v>4288.5099540000001</v>
      </c>
      <c r="CQ247" s="65">
        <v>4302.9009269999997</v>
      </c>
      <c r="CR247" s="65">
        <v>4240.5400440000003</v>
      </c>
      <c r="CS247" s="65">
        <v>4226.1490709999998</v>
      </c>
      <c r="CT247" s="65">
        <v>4288.5099540000001</v>
      </c>
      <c r="CU247" s="65">
        <v>4302.9009269999997</v>
      </c>
      <c r="CV247" s="65">
        <v>4240.5400440000003</v>
      </c>
      <c r="CW247" s="65">
        <v>2869.0299669999999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2421.5126249999998</v>
      </c>
      <c r="DC247" s="65">
        <v>4302.9009269999997</v>
      </c>
      <c r="DD247" s="65">
        <v>4240.5400440000003</v>
      </c>
      <c r="DE247" s="65">
        <v>2159.3029649999999</v>
      </c>
      <c r="DF247" s="65">
        <v>1830.570866</v>
      </c>
      <c r="DG247" s="65">
        <v>4302.9009269999997</v>
      </c>
      <c r="DH247" s="65">
        <v>4240.5400440000003</v>
      </c>
      <c r="DI247" s="65">
        <v>3279.4981290000001</v>
      </c>
      <c r="DJ247" s="65">
        <v>3260.5046219999999</v>
      </c>
      <c r="DK247" s="65">
        <v>4302.9009269999997</v>
      </c>
      <c r="DL247" s="65">
        <v>4240.5400440000003</v>
      </c>
      <c r="DM247" s="65">
        <v>4226.1490709999998</v>
      </c>
      <c r="DN247" s="65">
        <v>4288.5099540000001</v>
      </c>
      <c r="DO247" s="65">
        <v>4302.9009269999997</v>
      </c>
      <c r="DP247" s="65">
        <v>4240.5400440000003</v>
      </c>
      <c r="DQ247" s="65">
        <v>4226.1490709999998</v>
      </c>
      <c r="DR247" s="65">
        <v>4288.5099540000001</v>
      </c>
      <c r="DS247" s="65">
        <v>4302.9009269999997</v>
      </c>
      <c r="DT247" s="65">
        <v>4240.5400440000003</v>
      </c>
      <c r="DU247" s="65">
        <v>4003.7846709999999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4199.2974270000004</v>
      </c>
      <c r="EB247" s="65">
        <v>4240.5400440000003</v>
      </c>
      <c r="EC247" s="65">
        <v>3254.3973769999998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4087.162284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4179.5465789999998</v>
      </c>
      <c r="EQ247" s="65">
        <v>4302.9009269999997</v>
      </c>
      <c r="ER247" s="65">
        <v>4240.5400440000003</v>
      </c>
      <c r="ES247" s="65">
        <v>4226.1490709999998</v>
      </c>
      <c r="ET247" s="65">
        <v>2306.2566619999998</v>
      </c>
      <c r="EU247" s="65">
        <v>4302.9009269999997</v>
      </c>
      <c r="EV247" s="65">
        <v>3744.4790619999999</v>
      </c>
      <c r="EW247" s="65">
        <v>4226.1490709999998</v>
      </c>
      <c r="EX247" s="65">
        <v>3406.697197</v>
      </c>
      <c r="EY247" s="65">
        <v>4302.9009269999997</v>
      </c>
      <c r="EZ247" s="65">
        <v>4240.5400440000003</v>
      </c>
      <c r="FA247" s="65">
        <v>4226.1490709999998</v>
      </c>
      <c r="FB247" s="65">
        <v>1617.6849540000001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145.23148800000001</v>
      </c>
      <c r="AH248" s="65">
        <v>143.71866</v>
      </c>
      <c r="AI248" s="65">
        <v>147.8082</v>
      </c>
      <c r="AJ248" s="65">
        <v>144.55912000000001</v>
      </c>
      <c r="AK248" s="65">
        <v>79.488</v>
      </c>
      <c r="AL248" s="65">
        <v>227.33766</v>
      </c>
      <c r="AM248" s="65">
        <v>226.00819999999999</v>
      </c>
      <c r="AN248" s="65">
        <v>228.66712000000001</v>
      </c>
      <c r="AO248" s="65">
        <v>229.73068799999999</v>
      </c>
      <c r="AP248" s="65">
        <v>148.67766</v>
      </c>
      <c r="AQ248" s="65">
        <v>221.07820000000001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S248" s="65">
        <v>226.00819999999999</v>
      </c>
      <c r="BT248" s="65">
        <v>228.66712000000001</v>
      </c>
      <c r="BU248" s="65">
        <v>229.73068799999999</v>
      </c>
      <c r="BV248" s="65">
        <v>148.67766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145.23148800000001</v>
      </c>
      <c r="CI248" s="65">
        <v>226.00819999999999</v>
      </c>
      <c r="CJ248" s="65">
        <v>228.66712000000001</v>
      </c>
      <c r="CK248" s="65">
        <v>145.23148800000001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148.67766</v>
      </c>
      <c r="CQ248" s="65">
        <v>226.00819999999999</v>
      </c>
      <c r="CR248" s="65">
        <v>228.66712000000001</v>
      </c>
      <c r="CS248" s="65">
        <v>229.73068799999999</v>
      </c>
      <c r="CT248" s="65">
        <v>143.71866</v>
      </c>
      <c r="CU248" s="65">
        <v>226.00819999999999</v>
      </c>
      <c r="CV248" s="65">
        <v>228.66712000000001</v>
      </c>
      <c r="CW248" s="65">
        <v>150.24268799999999</v>
      </c>
      <c r="CX248" s="65">
        <v>148.67766</v>
      </c>
      <c r="CY248" s="65">
        <v>226.00819999999999</v>
      </c>
      <c r="CZ248" s="65">
        <v>228.66712000000001</v>
      </c>
      <c r="DA248" s="65">
        <v>150.24268799999999</v>
      </c>
      <c r="DB248" s="65">
        <v>143.71866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143.71866</v>
      </c>
      <c r="DS248" s="65">
        <v>226.00819999999999</v>
      </c>
      <c r="DT248" s="65">
        <v>228.66712000000001</v>
      </c>
      <c r="DU248" s="65">
        <v>229.73068799999999</v>
      </c>
      <c r="DV248" s="65">
        <v>148.67766</v>
      </c>
      <c r="DW248" s="65">
        <v>226.00819999999999</v>
      </c>
      <c r="DX248" s="65">
        <v>228.66712000000001</v>
      </c>
      <c r="DY248" s="65">
        <v>229.73068799999999</v>
      </c>
      <c r="DZ248" s="65">
        <v>148.67766</v>
      </c>
      <c r="EA248" s="65">
        <v>226.00819999999999</v>
      </c>
      <c r="EB248" s="65">
        <v>228.66712000000001</v>
      </c>
      <c r="EC248" s="65">
        <v>150.24268799999999</v>
      </c>
      <c r="ED248" s="65">
        <v>143.71866</v>
      </c>
      <c r="EE248" s="65">
        <v>226.00819999999999</v>
      </c>
      <c r="EF248" s="65">
        <v>228.66712000000001</v>
      </c>
      <c r="EG248" s="65">
        <v>229.73068799999999</v>
      </c>
      <c r="EH248" s="65">
        <v>143.71866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143.71866</v>
      </c>
      <c r="EQ248" s="65">
        <v>147.8082</v>
      </c>
      <c r="ER248" s="65">
        <v>228.66712000000001</v>
      </c>
      <c r="ES248" s="65">
        <v>229.73068799999999</v>
      </c>
      <c r="ET248" s="65">
        <v>148.67766</v>
      </c>
      <c r="EU248" s="65">
        <v>226.00819999999999</v>
      </c>
      <c r="EV248" s="65">
        <v>228.66712000000001</v>
      </c>
      <c r="EW248" s="65">
        <v>229.73068799999999</v>
      </c>
      <c r="EX248" s="65">
        <v>148.67766</v>
      </c>
      <c r="EY248" s="65">
        <v>226.00819999999999</v>
      </c>
      <c r="EZ248" s="65">
        <v>228.66712000000001</v>
      </c>
      <c r="FA248" s="65">
        <v>229.73068799999999</v>
      </c>
      <c r="FB248" s="65">
        <v>148.67766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H249" s="65">
        <v>55.99690957</v>
      </c>
      <c r="I249" s="65">
        <v>67.703989910000004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X249" s="65">
        <v>55.99690957</v>
      </c>
      <c r="AA249" s="65">
        <v>42.587837630000003</v>
      </c>
      <c r="AD249" s="65">
        <v>38.104794169999998</v>
      </c>
      <c r="AE249" s="65">
        <v>42.587837630000003</v>
      </c>
      <c r="AG249" s="65">
        <v>70.470818109999996</v>
      </c>
      <c r="AJ249" s="65">
        <v>55.99690957</v>
      </c>
      <c r="AK249" s="65">
        <v>70.470818109999996</v>
      </c>
      <c r="AL249" s="65">
        <v>38.104794169999998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W251" s="65">
        <v>22.7255</v>
      </c>
      <c r="AJ251" s="65">
        <v>353.24784</v>
      </c>
      <c r="AK251" s="65">
        <v>62.47296</v>
      </c>
      <c r="AM251" s="65">
        <v>80.388000000000005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Z251" s="65">
        <v>353.24784</v>
      </c>
      <c r="BC251" s="65">
        <v>80.388000000000005</v>
      </c>
      <c r="BD251" s="65">
        <v>353.24784</v>
      </c>
      <c r="BE251" s="65">
        <v>62.47296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19.08942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44.373420000000003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39.080959999999997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44.373420000000003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42.24192</v>
      </c>
      <c r="DK251" s="65">
        <v>80.388000000000005</v>
      </c>
      <c r="DL251" s="65">
        <v>353.24784</v>
      </c>
      <c r="DM251" s="65">
        <v>62.47296</v>
      </c>
      <c r="DN251" s="65">
        <v>42.24192</v>
      </c>
      <c r="DO251" s="65">
        <v>80.388000000000005</v>
      </c>
      <c r="DP251" s="65">
        <v>353.24784</v>
      </c>
      <c r="DQ251" s="65">
        <v>62.47296</v>
      </c>
      <c r="DR251" s="65">
        <v>19.08942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19.08942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22.7255</v>
      </c>
      <c r="EV251" s="65">
        <v>226.43974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K253" s="65">
        <v>0.74119999999999997</v>
      </c>
      <c r="AL253" s="65">
        <v>0.27539999999999998</v>
      </c>
      <c r="AM253" s="65">
        <v>0.81829552910000003</v>
      </c>
      <c r="AP253" s="65">
        <v>0.27539999999999998</v>
      </c>
      <c r="AS253" s="65">
        <v>0.74119999999999997</v>
      </c>
      <c r="AT253" s="65">
        <v>0.27539999999999998</v>
      </c>
      <c r="AY253" s="65">
        <v>1.2438244970000001</v>
      </c>
      <c r="AZ253" s="65">
        <v>1.706231469</v>
      </c>
      <c r="BA253" s="65">
        <v>0.46240697200000003</v>
      </c>
      <c r="BB253" s="65">
        <v>0.27539999999999998</v>
      </c>
      <c r="BC253" s="65">
        <v>1.5946</v>
      </c>
      <c r="BD253" s="65">
        <v>3.0464000000000002</v>
      </c>
      <c r="BF253" s="65">
        <v>0.27539999999999998</v>
      </c>
      <c r="BH253" s="65">
        <v>3.0464000000000002</v>
      </c>
      <c r="BL253" s="65">
        <v>3.0464000000000002</v>
      </c>
      <c r="BN253" s="65">
        <v>0.27539999999999998</v>
      </c>
      <c r="BP253" s="65">
        <v>3.0464000000000002</v>
      </c>
      <c r="BQ253" s="65">
        <v>0.74119999999999997</v>
      </c>
      <c r="BS253" s="65">
        <v>0.9146395625</v>
      </c>
      <c r="BT253" s="65">
        <v>3.0464000000000002</v>
      </c>
      <c r="BV253" s="65">
        <v>0.27539999999999998</v>
      </c>
      <c r="BW253" s="65">
        <v>1.1515960599999999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P253" s="65">
        <v>3.0464000000000002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K254" s="65">
        <v>0.65400000000000003</v>
      </c>
      <c r="AL254" s="65">
        <v>0.24299999999999999</v>
      </c>
      <c r="AN254" s="65">
        <v>2.6880000000000002</v>
      </c>
      <c r="AO254" s="65">
        <v>0.65400000000000003</v>
      </c>
      <c r="AP254" s="65">
        <v>0.24299999999999999</v>
      </c>
      <c r="AQ254" s="65">
        <v>1.407</v>
      </c>
      <c r="AU254" s="65">
        <v>1.407</v>
      </c>
      <c r="AV254" s="65">
        <v>2.6880000000000002</v>
      </c>
      <c r="AW254" s="65">
        <v>0.65400000000000003</v>
      </c>
      <c r="AY254" s="65">
        <v>1.407</v>
      </c>
      <c r="AZ254" s="65">
        <v>2.6880000000000002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3198.87417</v>
      </c>
      <c r="G257" s="65">
        <v>4376.6133879999998</v>
      </c>
      <c r="H257" s="65">
        <v>4560.8679080000002</v>
      </c>
      <c r="I257" s="65">
        <v>3376.952851</v>
      </c>
      <c r="J257" s="65">
        <v>4599.516318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4599.516318</v>
      </c>
      <c r="S257" s="65">
        <v>4562.9764260000002</v>
      </c>
      <c r="T257" s="65">
        <v>4662.0659880000003</v>
      </c>
      <c r="U257" s="65">
        <v>3616.0323490000001</v>
      </c>
      <c r="V257" s="65">
        <v>4815.2895239999998</v>
      </c>
      <c r="W257" s="65">
        <v>4733.2367260000001</v>
      </c>
      <c r="X257" s="65">
        <v>4864.1851079999997</v>
      </c>
      <c r="Y257" s="65">
        <v>4962.4549319999996</v>
      </c>
      <c r="Z257" s="65">
        <v>4867.5879240000004</v>
      </c>
      <c r="AA257" s="65">
        <v>4867.3073260000001</v>
      </c>
      <c r="AB257" s="65">
        <v>3893.6703870000001</v>
      </c>
      <c r="AC257" s="65">
        <v>3813.6810610000002</v>
      </c>
      <c r="AD257" s="65">
        <v>5099.793318</v>
      </c>
      <c r="AE257" s="65">
        <v>5059.8664259999996</v>
      </c>
      <c r="AF257" s="65">
        <v>5106.8839980000002</v>
      </c>
      <c r="AG257" s="65">
        <v>5331.07395</v>
      </c>
      <c r="AH257" s="65">
        <v>5165.8713239999997</v>
      </c>
      <c r="AI257" s="65">
        <v>5126.1832880000002</v>
      </c>
      <c r="AJ257" s="65">
        <v>5524.3669479999999</v>
      </c>
      <c r="AK257" s="65">
        <v>5342.4396219999999</v>
      </c>
      <c r="AL257" s="65">
        <v>5301.4923179999996</v>
      </c>
      <c r="AM257" s="65">
        <v>5286.7036840000001</v>
      </c>
      <c r="AN257" s="65">
        <v>7486.6441430000004</v>
      </c>
      <c r="AO257" s="65">
        <v>7769.8933960000004</v>
      </c>
      <c r="AP257" s="65">
        <v>7550.2583089999998</v>
      </c>
      <c r="AQ257" s="65">
        <v>7563.3705749999999</v>
      </c>
      <c r="AR257" s="65">
        <v>8035.0442910000002</v>
      </c>
      <c r="AS257" s="65">
        <v>9448.2292099999995</v>
      </c>
      <c r="AT257" s="65">
        <v>5290.1152380000003</v>
      </c>
      <c r="AU257" s="65">
        <v>5781.1968370000004</v>
      </c>
      <c r="AV257" s="65">
        <v>8578.860756</v>
      </c>
      <c r="AW257" s="65">
        <v>9537.6887920000008</v>
      </c>
      <c r="AX257" s="65">
        <v>9343.0948380000009</v>
      </c>
      <c r="AY257" s="65">
        <v>9178.2294500000007</v>
      </c>
      <c r="AZ257" s="65">
        <v>12071.490180000001</v>
      </c>
      <c r="BA257" s="65">
        <v>8597.7943230000001</v>
      </c>
      <c r="BB257" s="65">
        <v>9275.8443179999995</v>
      </c>
      <c r="BC257" s="65">
        <v>11835.15223</v>
      </c>
      <c r="BD257" s="65">
        <v>12072.83035</v>
      </c>
      <c r="BE257" s="65">
        <v>10361.397709999999</v>
      </c>
      <c r="BF257" s="65">
        <v>7869.0603179999998</v>
      </c>
      <c r="BG257" s="65">
        <v>11236.165510000001</v>
      </c>
      <c r="BH257" s="65">
        <v>12072.83035</v>
      </c>
      <c r="BI257" s="65">
        <v>8022.1731099999997</v>
      </c>
      <c r="BJ257" s="65">
        <v>7828.3688560000001</v>
      </c>
      <c r="BK257" s="65">
        <v>11458.97839</v>
      </c>
      <c r="BL257" s="65">
        <v>12072.83035</v>
      </c>
      <c r="BM257" s="65">
        <v>11867.623960000001</v>
      </c>
      <c r="BN257" s="65">
        <v>11911.18124</v>
      </c>
      <c r="BO257" s="65">
        <v>10790.432290000001</v>
      </c>
      <c r="BP257" s="65">
        <v>12072.83035</v>
      </c>
      <c r="BQ257" s="65">
        <v>9608.2468100000006</v>
      </c>
      <c r="BR257" s="65">
        <v>11683.56818</v>
      </c>
      <c r="BS257" s="65">
        <v>10587.58374</v>
      </c>
      <c r="BT257" s="65">
        <v>13881.923349999999</v>
      </c>
      <c r="BU257" s="65">
        <v>7268.9731469999997</v>
      </c>
      <c r="BV257" s="65">
        <v>7538.7457000000004</v>
      </c>
      <c r="BW257" s="65">
        <v>11237.17823</v>
      </c>
      <c r="BX257" s="65">
        <v>13881.923349999999</v>
      </c>
      <c r="BY257" s="65">
        <v>11010.59953</v>
      </c>
      <c r="BZ257" s="65">
        <v>8010.637052</v>
      </c>
      <c r="CA257" s="65">
        <v>12047.399069999999</v>
      </c>
      <c r="CB257" s="65">
        <v>13881.923349999999</v>
      </c>
      <c r="CC257" s="65">
        <v>11447.45419</v>
      </c>
      <c r="CD257" s="65">
        <v>10538.614519999999</v>
      </c>
      <c r="CE257" s="65">
        <v>13627.84072</v>
      </c>
      <c r="CF257" s="65">
        <v>13881.923349999999</v>
      </c>
      <c r="CG257" s="65">
        <v>11067.51217</v>
      </c>
      <c r="CH257" s="65">
        <v>10609.440549999999</v>
      </c>
      <c r="CI257" s="65">
        <v>13642.13673</v>
      </c>
      <c r="CJ257" s="65">
        <v>13881.923349999999</v>
      </c>
      <c r="CK257" s="65">
        <v>10731.039790000001</v>
      </c>
      <c r="CL257" s="65">
        <v>11178.008239999999</v>
      </c>
      <c r="CM257" s="65">
        <v>13642.13673</v>
      </c>
      <c r="CN257" s="65">
        <v>13881.923349999999</v>
      </c>
      <c r="CO257" s="65">
        <v>11433.598110000001</v>
      </c>
      <c r="CP257" s="65">
        <v>10874.11289</v>
      </c>
      <c r="CQ257" s="65">
        <v>13642.13673</v>
      </c>
      <c r="CR257" s="65">
        <v>13881.923349999999</v>
      </c>
      <c r="CS257" s="65">
        <v>14038.891310000001</v>
      </c>
      <c r="CT257" s="65">
        <v>10708.974749999999</v>
      </c>
      <c r="CU257" s="65">
        <v>13642.13673</v>
      </c>
      <c r="CV257" s="65">
        <v>13881.923349999999</v>
      </c>
      <c r="CW257" s="65">
        <v>12578.89221</v>
      </c>
      <c r="CX257" s="65">
        <v>13666.91624</v>
      </c>
      <c r="CY257" s="65">
        <v>13642.13673</v>
      </c>
      <c r="CZ257" s="65">
        <v>13881.923349999999</v>
      </c>
      <c r="DA257" s="65">
        <v>13959.40331</v>
      </c>
      <c r="DB257" s="65">
        <v>9937.4124090000005</v>
      </c>
      <c r="DC257" s="65">
        <v>13642.13673</v>
      </c>
      <c r="DD257" s="65">
        <v>13881.923349999999</v>
      </c>
      <c r="DE257" s="65">
        <v>11972.0452</v>
      </c>
      <c r="DF257" s="65">
        <v>10506.22457</v>
      </c>
      <c r="DG257" s="65">
        <v>13642.13673</v>
      </c>
      <c r="DH257" s="65">
        <v>13881.923349999999</v>
      </c>
      <c r="DI257" s="65">
        <v>13092.127049999999</v>
      </c>
      <c r="DJ257" s="65">
        <v>8717.691906</v>
      </c>
      <c r="DK257" s="65">
        <v>13642.13673</v>
      </c>
      <c r="DL257" s="65">
        <v>13881.923349999999</v>
      </c>
      <c r="DM257" s="65">
        <v>14038.891310000001</v>
      </c>
      <c r="DN257" s="65">
        <v>13316.46833</v>
      </c>
      <c r="DO257" s="65">
        <v>13570.413560000001</v>
      </c>
      <c r="DP257" s="65">
        <v>13881.923349999999</v>
      </c>
      <c r="DQ257" s="65">
        <v>13967.67929</v>
      </c>
      <c r="DR257" s="65">
        <v>7804.5307380000004</v>
      </c>
      <c r="DS257" s="65">
        <v>13642.13673</v>
      </c>
      <c r="DT257" s="65">
        <v>13881.923349999999</v>
      </c>
      <c r="DU257" s="65">
        <v>13816.52691</v>
      </c>
      <c r="DV257" s="65">
        <v>10275.398719999999</v>
      </c>
      <c r="DW257" s="65">
        <v>13577.525890000001</v>
      </c>
      <c r="DX257" s="65">
        <v>13881.923349999999</v>
      </c>
      <c r="DY257" s="65">
        <v>14038.891310000001</v>
      </c>
      <c r="DZ257" s="65">
        <v>10846.764590000001</v>
      </c>
      <c r="EA257" s="65">
        <v>13538.533229999999</v>
      </c>
      <c r="EB257" s="65">
        <v>13881.923349999999</v>
      </c>
      <c r="EC257" s="65">
        <v>12987.651620000001</v>
      </c>
      <c r="ED257" s="65">
        <v>13661.95724</v>
      </c>
      <c r="EE257" s="65">
        <v>13642.13673</v>
      </c>
      <c r="EF257" s="65">
        <v>13881.923349999999</v>
      </c>
      <c r="EG257" s="65">
        <v>14038.891310000001</v>
      </c>
      <c r="EH257" s="65">
        <v>13460.33417</v>
      </c>
      <c r="EI257" s="65">
        <v>13611.84276</v>
      </c>
      <c r="EJ257" s="65">
        <v>13881.923349999999</v>
      </c>
      <c r="EK257" s="65">
        <v>14038.891310000001</v>
      </c>
      <c r="EL257" s="65">
        <v>11178.008239999999</v>
      </c>
      <c r="EM257" s="65">
        <v>13642.13673</v>
      </c>
      <c r="EN257" s="65">
        <v>13854.6006</v>
      </c>
      <c r="EO257" s="65">
        <v>14038.891310000001</v>
      </c>
      <c r="EP257" s="65">
        <v>7744.0038629999999</v>
      </c>
      <c r="EQ257" s="65">
        <v>13563.936729999999</v>
      </c>
      <c r="ER257" s="65">
        <v>13881.923349999999</v>
      </c>
      <c r="ES257" s="65">
        <v>14038.891310000001</v>
      </c>
      <c r="ET257" s="65">
        <v>11684.66295</v>
      </c>
      <c r="EU257" s="65">
        <v>13584.47423</v>
      </c>
      <c r="EV257" s="65">
        <v>13259.054270000001</v>
      </c>
      <c r="EW257" s="65">
        <v>14038.891310000001</v>
      </c>
      <c r="EX257" s="65">
        <v>12785.10348</v>
      </c>
      <c r="EY257" s="65">
        <v>13642.13673</v>
      </c>
      <c r="EZ257" s="65">
        <v>13879.235350000001</v>
      </c>
      <c r="FA257" s="65">
        <v>14038.891310000001</v>
      </c>
      <c r="FB257" s="65">
        <v>10996.09124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Q258" s="65">
        <v>451.53500000000003</v>
      </c>
      <c r="AR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0</v>
      </c>
      <c r="AQ269" s="65">
        <v>451.53500000000003</v>
      </c>
      <c r="AR269" s="65">
        <v>451.53500000000003</v>
      </c>
      <c r="AS269" s="65">
        <v>0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H272" s="65">
        <v>0.26</v>
      </c>
      <c r="K272" s="65">
        <v>0.2</v>
      </c>
      <c r="L272" s="65">
        <v>0.26</v>
      </c>
      <c r="O272" s="65">
        <v>0.42</v>
      </c>
      <c r="P272" s="65">
        <v>2.6</v>
      </c>
      <c r="S272" s="65">
        <v>2.8405999999999998</v>
      </c>
      <c r="T272" s="65">
        <v>1.3</v>
      </c>
      <c r="W272" s="65">
        <v>2.8405999999999998</v>
      </c>
      <c r="X272" s="65">
        <v>152.64678000000001</v>
      </c>
      <c r="AA272" s="65">
        <v>95.766999999999996</v>
      </c>
      <c r="AB272" s="65">
        <v>335.33240000000001</v>
      </c>
      <c r="AE272" s="65">
        <v>202.72739999999999</v>
      </c>
      <c r="AF272" s="65">
        <v>372.9024</v>
      </c>
      <c r="AI272" s="65">
        <v>266.01499999999999</v>
      </c>
      <c r="AJ272" s="65">
        <v>229.57141999999999</v>
      </c>
      <c r="AM272" s="65">
        <v>311.96899999999999</v>
      </c>
      <c r="AN272" s="65">
        <v>321.20530000000002</v>
      </c>
      <c r="AQ272" s="65">
        <v>201.56039999999999</v>
      </c>
      <c r="AR272" s="65">
        <v>405.55970000000002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0.21640000000000001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1.72</v>
      </c>
      <c r="P281" s="65">
        <v>4.29</v>
      </c>
      <c r="Q281" s="65">
        <v>0</v>
      </c>
      <c r="R281" s="65">
        <v>0</v>
      </c>
      <c r="S281" s="65">
        <v>4.1406000000000001</v>
      </c>
      <c r="T281" s="65">
        <v>2.99</v>
      </c>
      <c r="U281" s="65">
        <v>0</v>
      </c>
      <c r="V281" s="65">
        <v>0</v>
      </c>
      <c r="W281" s="65">
        <v>4.1406000000000001</v>
      </c>
      <c r="X281" s="65">
        <v>195.93678</v>
      </c>
      <c r="Y281" s="65">
        <v>0</v>
      </c>
      <c r="Z281" s="65">
        <v>0</v>
      </c>
      <c r="AA281" s="65">
        <v>129.06700000000001</v>
      </c>
      <c r="AB281" s="65">
        <v>451.42239999999998</v>
      </c>
      <c r="AC281" s="65">
        <v>0</v>
      </c>
      <c r="AD281" s="65">
        <v>0</v>
      </c>
      <c r="AE281" s="65">
        <v>292.0274</v>
      </c>
      <c r="AF281" s="65">
        <v>531.89239999999995</v>
      </c>
      <c r="AG281" s="65">
        <v>0</v>
      </c>
      <c r="AH281" s="65">
        <v>0</v>
      </c>
      <c r="AI281" s="65">
        <v>388.315</v>
      </c>
      <c r="AJ281" s="65">
        <v>388.56142</v>
      </c>
      <c r="AK281" s="65">
        <v>0</v>
      </c>
      <c r="AL281" s="65">
        <v>0</v>
      </c>
      <c r="AM281" s="65">
        <v>434.26900000000001</v>
      </c>
      <c r="AN281" s="65">
        <v>480.19529999999997</v>
      </c>
      <c r="AO281" s="65">
        <v>0</v>
      </c>
      <c r="AP281" s="65">
        <v>0</v>
      </c>
      <c r="AQ281" s="65">
        <v>323.86040000000003</v>
      </c>
      <c r="AR281" s="65">
        <v>564.54970000000003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7612.4070890000003</v>
      </c>
      <c r="EM306" s="65">
        <v>5855.6977610000004</v>
      </c>
      <c r="EN306" s="65">
        <v>8711.6405099999993</v>
      </c>
      <c r="EQ306" s="65">
        <v>6701.261931</v>
      </c>
      <c r="ER306" s="65">
        <v>9853.7236699999994</v>
      </c>
      <c r="EU306" s="65">
        <v>7579.7874389999997</v>
      </c>
      <c r="EV306" s="65">
        <v>9853.7236699999994</v>
      </c>
      <c r="EY306" s="65">
        <v>7579.7874389999997</v>
      </c>
      <c r="EZ306" s="65">
        <v>9853.7236699999994</v>
      </c>
      <c r="FC306" s="65">
        <v>7579.7874389999997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7612.4070890000003</v>
      </c>
      <c r="EK317" s="65">
        <v>0</v>
      </c>
      <c r="EL317" s="65">
        <v>0</v>
      </c>
      <c r="EM317" s="65">
        <v>5855.6977610000004</v>
      </c>
      <c r="EN317" s="65">
        <v>8711.6405099999993</v>
      </c>
      <c r="EO317" s="65">
        <v>0</v>
      </c>
      <c r="EP317" s="65">
        <v>0</v>
      </c>
      <c r="EQ317" s="65">
        <v>6701.261931</v>
      </c>
      <c r="ER317" s="65">
        <v>9853.7236699999994</v>
      </c>
      <c r="ES317" s="65">
        <v>0</v>
      </c>
      <c r="ET317" s="65">
        <v>0</v>
      </c>
      <c r="EU317" s="65">
        <v>7579.7874389999997</v>
      </c>
      <c r="EV317" s="65">
        <v>9853.7236699999994</v>
      </c>
      <c r="EW317" s="65">
        <v>0</v>
      </c>
      <c r="EX317" s="65">
        <v>0</v>
      </c>
      <c r="EY317" s="65">
        <v>7579.7874389999997</v>
      </c>
      <c r="EZ317" s="65">
        <v>9853.7236699999994</v>
      </c>
      <c r="FA317" s="65">
        <v>0</v>
      </c>
      <c r="FB317" s="65">
        <v>0</v>
      </c>
      <c r="FC317" s="65">
        <v>7579.7874389999997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185.37350000000001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I368" s="65">
        <v>27.074999999999999</v>
      </c>
      <c r="K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27.074999999999999</v>
      </c>
      <c r="AD368" s="65">
        <v>162.44999999999999</v>
      </c>
      <c r="AE368" s="65">
        <v>135.375</v>
      </c>
      <c r="AF368" s="65">
        <v>177.61199999999999</v>
      </c>
      <c r="AH368" s="65">
        <v>135.375</v>
      </c>
      <c r="AI368" s="65">
        <v>27.074999999999999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42.237000000000002</v>
      </c>
      <c r="AP368" s="65">
        <v>177.61199999999999</v>
      </c>
      <c r="AR368" s="65">
        <v>177.61199999999999</v>
      </c>
      <c r="AS368" s="65">
        <v>177.61199999999999</v>
      </c>
      <c r="AT368" s="65">
        <v>135.375</v>
      </c>
      <c r="AU368" s="65">
        <v>177.61199999999999</v>
      </c>
      <c r="AV368" s="65">
        <v>177.61199999999999</v>
      </c>
      <c r="AW368" s="65">
        <v>177.61199999999999</v>
      </c>
      <c r="AX368" s="65">
        <v>135.375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135.375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15.162000000000001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3.61</v>
      </c>
      <c r="H377" s="65">
        <v>3.61</v>
      </c>
      <c r="I377" s="65">
        <v>30.684999999999999</v>
      </c>
      <c r="J377" s="65">
        <v>3.61</v>
      </c>
      <c r="K377" s="65">
        <v>30.684999999999999</v>
      </c>
      <c r="L377" s="65">
        <v>233.56700000000001</v>
      </c>
      <c r="M377" s="65">
        <v>233.56700000000001</v>
      </c>
      <c r="N377" s="65">
        <v>260.642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270.93049999999999</v>
      </c>
      <c r="U377" s="65">
        <v>294.39550000000003</v>
      </c>
      <c r="V377" s="65">
        <v>298.00549999999998</v>
      </c>
      <c r="W377" s="65">
        <v>298.00549999999998</v>
      </c>
      <c r="X377" s="65">
        <v>298.00549999999998</v>
      </c>
      <c r="Y377" s="65">
        <v>68.048500000000004</v>
      </c>
      <c r="Z377" s="65">
        <v>298.00549999999998</v>
      </c>
      <c r="AA377" s="65">
        <v>298.00549999999998</v>
      </c>
      <c r="AB377" s="65">
        <v>440.60050000000001</v>
      </c>
      <c r="AC377" s="65">
        <v>305.22550000000001</v>
      </c>
      <c r="AD377" s="65">
        <v>440.60050000000001</v>
      </c>
      <c r="AE377" s="65">
        <v>413.52550000000002</v>
      </c>
      <c r="AF377" s="65">
        <v>603.77250000000004</v>
      </c>
      <c r="AG377" s="65">
        <v>426.16050000000001</v>
      </c>
      <c r="AH377" s="65">
        <v>561.53549999999996</v>
      </c>
      <c r="AI377" s="65">
        <v>453.2355</v>
      </c>
      <c r="AJ377" s="65">
        <v>471.28550000000001</v>
      </c>
      <c r="AK377" s="65">
        <v>471.28550000000001</v>
      </c>
      <c r="AL377" s="65">
        <v>648.89750000000004</v>
      </c>
      <c r="AM377" s="65">
        <v>648.89750000000004</v>
      </c>
      <c r="AN377" s="65">
        <v>653.41</v>
      </c>
      <c r="AO377" s="65">
        <v>518.03499999999997</v>
      </c>
      <c r="AP377" s="65">
        <v>653.41</v>
      </c>
      <c r="AQ377" s="65">
        <v>475.798</v>
      </c>
      <c r="AR377" s="65">
        <v>653.41</v>
      </c>
      <c r="AS377" s="65">
        <v>603.77250000000004</v>
      </c>
      <c r="AT377" s="65">
        <v>611.173</v>
      </c>
      <c r="AU377" s="65">
        <v>653.41</v>
      </c>
      <c r="AV377" s="65">
        <v>653.41</v>
      </c>
      <c r="AW377" s="65">
        <v>653.41</v>
      </c>
      <c r="AX377" s="65">
        <v>611.173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245.84100000000001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475.798</v>
      </c>
      <c r="BS377" s="65">
        <v>626.33500000000004</v>
      </c>
      <c r="BT377" s="65">
        <v>626.33500000000004</v>
      </c>
      <c r="BU377" s="65">
        <v>626.33500000000004</v>
      </c>
      <c r="BV377" s="65">
        <v>475.798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340.24250000000001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204.86750000000001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212.80950000000001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1.6299359999999999E-2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1.6299359999999999E-2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1.6299359999999999E-2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18.409515890000002</v>
      </c>
      <c r="F379" s="65">
        <v>21.080466789999999</v>
      </c>
      <c r="G379" s="65">
        <v>38.56539179</v>
      </c>
      <c r="H379" s="65">
        <v>35.222101989999999</v>
      </c>
      <c r="I379" s="65">
        <v>21.456914090000001</v>
      </c>
      <c r="J379" s="65">
        <v>29.35433239</v>
      </c>
      <c r="K379" s="65">
        <v>52.833152990000002</v>
      </c>
      <c r="L379" s="65">
        <v>57.248552590000003</v>
      </c>
      <c r="M379" s="65">
        <v>30.126892949999998</v>
      </c>
      <c r="N379" s="65">
        <v>48.027771790000003</v>
      </c>
      <c r="O379" s="65">
        <v>85.872828889999994</v>
      </c>
      <c r="P379" s="65">
        <v>58.921177389999997</v>
      </c>
      <c r="Q379" s="65">
        <v>44.190883040000003</v>
      </c>
      <c r="R379" s="65">
        <v>49.724651590000001</v>
      </c>
      <c r="S379" s="65">
        <v>88.381766089999999</v>
      </c>
      <c r="T379" s="65">
        <v>69.162220509999997</v>
      </c>
      <c r="U379" s="65">
        <v>45.886307539999997</v>
      </c>
      <c r="V379" s="65">
        <v>62.739884590000003</v>
      </c>
      <c r="W379" s="65">
        <v>88.134365090000003</v>
      </c>
      <c r="X379" s="65">
        <v>69.162220509999997</v>
      </c>
      <c r="Y379" s="65">
        <v>51.29245598</v>
      </c>
      <c r="Z379" s="65">
        <v>52.181430839999997</v>
      </c>
      <c r="AA379" s="65">
        <v>103.7433308</v>
      </c>
      <c r="AB379" s="65">
        <v>76.966509310000006</v>
      </c>
      <c r="AC379" s="65">
        <v>54.727255040000003</v>
      </c>
      <c r="AD379" s="65">
        <v>80.071149309999996</v>
      </c>
      <c r="AE379" s="65">
        <v>118.360364</v>
      </c>
      <c r="AF379" s="65">
        <v>80.769693309999994</v>
      </c>
      <c r="AG379" s="65">
        <v>54.241621430000002</v>
      </c>
      <c r="AH379" s="65">
        <v>77.281281000000007</v>
      </c>
      <c r="AI379" s="65">
        <v>121.15454</v>
      </c>
      <c r="AJ379" s="65">
        <v>80.672673309999993</v>
      </c>
      <c r="AK379" s="65">
        <v>60.50450498</v>
      </c>
      <c r="AL379" s="65">
        <v>80.672673309999993</v>
      </c>
      <c r="AM379" s="65">
        <v>100.8222526</v>
      </c>
      <c r="AN379" s="65">
        <v>80.672673309999993</v>
      </c>
      <c r="AO379" s="65">
        <v>59.59002357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60.01552418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67.355708109999995</v>
      </c>
      <c r="BO379" s="65">
        <v>111.4738844</v>
      </c>
      <c r="BP379" s="65">
        <v>74.234464919999994</v>
      </c>
      <c r="BQ379" s="65">
        <v>55.675848690000002</v>
      </c>
      <c r="BR379" s="65">
        <v>70.256644919999999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21.770899920000002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19.238163709999998</v>
      </c>
      <c r="F389" s="65">
        <v>22.18533055</v>
      </c>
      <c r="G389" s="65">
        <v>40.222687430000001</v>
      </c>
      <c r="H389" s="65">
        <v>36.326965749999999</v>
      </c>
      <c r="I389" s="65">
        <v>22.285561909999998</v>
      </c>
      <c r="J389" s="65">
        <v>30.45919615</v>
      </c>
      <c r="K389" s="65">
        <v>54.490448630000003</v>
      </c>
      <c r="L389" s="65">
        <v>58.353416350000003</v>
      </c>
      <c r="M389" s="65">
        <v>30.955540769999999</v>
      </c>
      <c r="N389" s="65">
        <v>49.132635550000003</v>
      </c>
      <c r="O389" s="65">
        <v>87.530124529999995</v>
      </c>
      <c r="P389" s="65">
        <v>60.026041149999998</v>
      </c>
      <c r="Q389" s="65">
        <v>45.019530860000003</v>
      </c>
      <c r="R389" s="65">
        <v>50.829515350000001</v>
      </c>
      <c r="S389" s="65">
        <v>90.03906173</v>
      </c>
      <c r="T389" s="65">
        <v>70.267084269999998</v>
      </c>
      <c r="U389" s="65">
        <v>46.714955359999998</v>
      </c>
      <c r="V389" s="65">
        <v>62.75618395</v>
      </c>
      <c r="W389" s="65">
        <v>89.791660730000004</v>
      </c>
      <c r="X389" s="65">
        <v>70.267084269999998</v>
      </c>
      <c r="Y389" s="65">
        <v>52.1211038</v>
      </c>
      <c r="Z389" s="65">
        <v>53.286294599999998</v>
      </c>
      <c r="AA389" s="65">
        <v>105.40062639999999</v>
      </c>
      <c r="AB389" s="65">
        <v>78.071373070000007</v>
      </c>
      <c r="AC389" s="65">
        <v>55.555902860000003</v>
      </c>
      <c r="AD389" s="65">
        <v>80.087448670000001</v>
      </c>
      <c r="AE389" s="65">
        <v>120.0176596</v>
      </c>
      <c r="AF389" s="65">
        <v>81.874557069999994</v>
      </c>
      <c r="AG389" s="65">
        <v>55.070269250000003</v>
      </c>
      <c r="AH389" s="65">
        <v>78.386144759999993</v>
      </c>
      <c r="AI389" s="65">
        <v>122.81183559999999</v>
      </c>
      <c r="AJ389" s="65">
        <v>81.777537069999994</v>
      </c>
      <c r="AK389" s="65">
        <v>61.333152800000001</v>
      </c>
      <c r="AL389" s="65">
        <v>80.688972669999998</v>
      </c>
      <c r="AM389" s="65">
        <v>102.4795482</v>
      </c>
      <c r="AN389" s="65">
        <v>81.777537069999994</v>
      </c>
      <c r="AO389" s="65">
        <v>60.41867139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60.844172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68.460571869999995</v>
      </c>
      <c r="BO389" s="65">
        <v>113.13118</v>
      </c>
      <c r="BP389" s="65">
        <v>75.339328679999994</v>
      </c>
      <c r="BQ389" s="65">
        <v>56.504496510000003</v>
      </c>
      <c r="BR389" s="65">
        <v>71.36150868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21.770899920000002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231.858</v>
      </c>
      <c r="E392" s="65">
        <v>280.8725</v>
      </c>
      <c r="F392" s="65">
        <v>419.30349999999999</v>
      </c>
      <c r="G392" s="65">
        <v>270.73200000000003</v>
      </c>
      <c r="H392" s="65">
        <v>461.94940000000003</v>
      </c>
      <c r="I392" s="65">
        <v>881.8845</v>
      </c>
      <c r="J392" s="65">
        <v>364.4164313</v>
      </c>
      <c r="K392" s="65">
        <v>713.33699999999999</v>
      </c>
      <c r="L392" s="65">
        <v>345.93812000000003</v>
      </c>
      <c r="M392" s="65">
        <v>581.44150000000002</v>
      </c>
      <c r="N392" s="65">
        <v>1444.2841000000001</v>
      </c>
      <c r="O392" s="65">
        <v>847.04880000000003</v>
      </c>
      <c r="P392" s="65">
        <v>420.36147999999997</v>
      </c>
      <c r="Q392" s="65">
        <v>559.49549999999999</v>
      </c>
      <c r="R392" s="65">
        <v>741.38120000000004</v>
      </c>
      <c r="S392" s="65">
        <v>1113.5390259999999</v>
      </c>
      <c r="T392" s="65">
        <v>673.43078000000003</v>
      </c>
      <c r="U392" s="65">
        <v>1258.97325</v>
      </c>
      <c r="V392" s="65">
        <v>2789.8958499999999</v>
      </c>
      <c r="W392" s="65">
        <v>2006.0313000000001</v>
      </c>
      <c r="X392" s="65">
        <v>1404.9323199999999</v>
      </c>
      <c r="Y392" s="65">
        <v>1853.8014969999999</v>
      </c>
      <c r="Z392" s="65">
        <v>2886.6372500000002</v>
      </c>
      <c r="AA392" s="65">
        <v>1397.1860999999999</v>
      </c>
      <c r="AB392" s="65">
        <v>2175.5934200000002</v>
      </c>
      <c r="AC392" s="65">
        <v>1808.7755</v>
      </c>
      <c r="AD392" s="65">
        <v>2855.9954499999999</v>
      </c>
      <c r="AE392" s="65">
        <v>2151.4027740000001</v>
      </c>
      <c r="AF392" s="65">
        <v>2716.7359999999999</v>
      </c>
      <c r="AG392" s="65">
        <v>1520.9794999999999</v>
      </c>
      <c r="AH392" s="65">
        <v>2077.94265</v>
      </c>
      <c r="AI392" s="65">
        <v>3209.1869999999999</v>
      </c>
      <c r="AJ392" s="65">
        <v>1105.71648</v>
      </c>
      <c r="AK392" s="65">
        <v>1267.7335</v>
      </c>
      <c r="AL392" s="65">
        <v>4456.8720000000003</v>
      </c>
      <c r="AM392" s="65">
        <v>4245.1305000000002</v>
      </c>
      <c r="AN392" s="65">
        <v>2280.0756609999999</v>
      </c>
      <c r="AO392" s="65">
        <v>2764.2750000000001</v>
      </c>
      <c r="AP392" s="65">
        <v>3160.300855</v>
      </c>
      <c r="AQ392" s="65">
        <v>1733.7744</v>
      </c>
      <c r="AR392" s="65">
        <v>3113.0956999999999</v>
      </c>
      <c r="AS392" s="65">
        <v>3537.6087499999999</v>
      </c>
      <c r="AT392" s="65">
        <v>2201.3414499999999</v>
      </c>
      <c r="AU392" s="65">
        <v>4245.1305000000002</v>
      </c>
      <c r="AV392" s="65">
        <v>3113.0956999999999</v>
      </c>
      <c r="AW392" s="65">
        <v>3537.6087499999999</v>
      </c>
      <c r="AX392" s="65">
        <v>2187.9067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2202.6462499999998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1890.5645500000001</v>
      </c>
      <c r="BS392" s="65">
        <v>4226.0055000000002</v>
      </c>
      <c r="BT392" s="65">
        <v>3077.4666999999999</v>
      </c>
      <c r="BU392" s="65">
        <v>3497.1212500000001</v>
      </c>
      <c r="BV392" s="65">
        <v>2235.4765870000001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3260.7512499999998</v>
      </c>
      <c r="CH392" s="65">
        <v>3895.83635</v>
      </c>
      <c r="CI392" s="65">
        <v>3998.0115000000001</v>
      </c>
      <c r="CJ392" s="65">
        <v>2580.4052999999999</v>
      </c>
      <c r="CK392" s="65">
        <v>2777.94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3511.4614499999998</v>
      </c>
      <c r="CQ392" s="65">
        <v>3166.6581000000001</v>
      </c>
      <c r="CR392" s="65">
        <v>2123.3341799999998</v>
      </c>
      <c r="CS392" s="65">
        <v>2227.9547499999999</v>
      </c>
      <c r="CT392" s="65">
        <v>1381.4654</v>
      </c>
      <c r="CU392" s="65">
        <v>2895.4557</v>
      </c>
      <c r="CV392" s="65">
        <v>2014.3241800000001</v>
      </c>
      <c r="CW392" s="65">
        <v>2289.0047500000001</v>
      </c>
      <c r="CX392" s="65">
        <v>3131.7716500000001</v>
      </c>
      <c r="CY392" s="65">
        <v>2746.8056999999999</v>
      </c>
      <c r="CZ392" s="65">
        <v>1321.2988800000001</v>
      </c>
      <c r="DA392" s="65">
        <v>1460.626</v>
      </c>
      <c r="DB392" s="65">
        <v>1682.4864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37.1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55.438224669999997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52.5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73.5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73.5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231.858</v>
      </c>
      <c r="E401" s="65">
        <v>280.8725</v>
      </c>
      <c r="F401" s="65">
        <v>419.30349999999999</v>
      </c>
      <c r="G401" s="65">
        <v>270.73200000000003</v>
      </c>
      <c r="H401" s="65">
        <v>461.94940000000003</v>
      </c>
      <c r="I401" s="65">
        <v>881.8845</v>
      </c>
      <c r="J401" s="65">
        <v>364.4164313</v>
      </c>
      <c r="K401" s="65">
        <v>713.33699999999999</v>
      </c>
      <c r="L401" s="65">
        <v>345.93812000000003</v>
      </c>
      <c r="M401" s="65">
        <v>581.44150000000002</v>
      </c>
      <c r="N401" s="65">
        <v>1444.2841000000001</v>
      </c>
      <c r="O401" s="65">
        <v>847.04880000000003</v>
      </c>
      <c r="P401" s="65">
        <v>420.36147999999997</v>
      </c>
      <c r="Q401" s="65">
        <v>559.49549999999999</v>
      </c>
      <c r="R401" s="65">
        <v>741.38120000000004</v>
      </c>
      <c r="S401" s="65">
        <v>1113.5390259999999</v>
      </c>
      <c r="T401" s="65">
        <v>673.43078000000003</v>
      </c>
      <c r="U401" s="65">
        <v>1258.97325</v>
      </c>
      <c r="V401" s="65">
        <v>2789.8958499999999</v>
      </c>
      <c r="W401" s="65">
        <v>2006.0313000000001</v>
      </c>
      <c r="X401" s="65">
        <v>1404.9323199999999</v>
      </c>
      <c r="Y401" s="65">
        <v>1853.8014969999999</v>
      </c>
      <c r="Z401" s="65">
        <v>2886.6372500000002</v>
      </c>
      <c r="AA401" s="65">
        <v>1397.1860999999999</v>
      </c>
      <c r="AB401" s="65">
        <v>2228.3934199999999</v>
      </c>
      <c r="AC401" s="65">
        <v>1868.7755</v>
      </c>
      <c r="AD401" s="65">
        <v>2939.9954499999999</v>
      </c>
      <c r="AE401" s="65">
        <v>2223.4027740000001</v>
      </c>
      <c r="AF401" s="65">
        <v>2769.5360000000001</v>
      </c>
      <c r="AG401" s="65">
        <v>1580.9794999999999</v>
      </c>
      <c r="AH401" s="65">
        <v>2161.94265</v>
      </c>
      <c r="AI401" s="65">
        <v>3281.1869999999999</v>
      </c>
      <c r="AJ401" s="65">
        <v>1158.51648</v>
      </c>
      <c r="AK401" s="65">
        <v>1327.7335</v>
      </c>
      <c r="AL401" s="65">
        <v>4540.8720000000003</v>
      </c>
      <c r="AM401" s="65">
        <v>4317.1305000000002</v>
      </c>
      <c r="AN401" s="65">
        <v>2332.875661</v>
      </c>
      <c r="AO401" s="65">
        <v>2824.2750000000001</v>
      </c>
      <c r="AP401" s="65">
        <v>3244.300855</v>
      </c>
      <c r="AQ401" s="65">
        <v>1805.7744</v>
      </c>
      <c r="AR401" s="65">
        <v>3165.8957</v>
      </c>
      <c r="AS401" s="65">
        <v>3597.6087499999999</v>
      </c>
      <c r="AT401" s="65">
        <v>2285.3414499999999</v>
      </c>
      <c r="AU401" s="65">
        <v>4317.1305000000002</v>
      </c>
      <c r="AV401" s="65">
        <v>3165.8957</v>
      </c>
      <c r="AW401" s="65">
        <v>3597.6087499999999</v>
      </c>
      <c r="AX401" s="65">
        <v>2271.9067</v>
      </c>
      <c r="AY401" s="65">
        <v>4317.1305000000002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2258.0844750000001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3577.7837500000001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1974.5645500000001</v>
      </c>
      <c r="BS401" s="65">
        <v>4298.0055000000002</v>
      </c>
      <c r="BT401" s="65">
        <v>3130.2667000000001</v>
      </c>
      <c r="BU401" s="65">
        <v>3557.1212500000001</v>
      </c>
      <c r="BV401" s="65">
        <v>2319.4765870000001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3320.7512499999998</v>
      </c>
      <c r="CH401" s="65">
        <v>3969.33635</v>
      </c>
      <c r="CI401" s="65">
        <v>4070.0115000000001</v>
      </c>
      <c r="CJ401" s="65">
        <v>2633.2053000000001</v>
      </c>
      <c r="CK401" s="65">
        <v>2837.94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3595.4614499999998</v>
      </c>
      <c r="CQ401" s="65">
        <v>3238.6581000000001</v>
      </c>
      <c r="CR401" s="65">
        <v>2176.13418</v>
      </c>
      <c r="CS401" s="65">
        <v>2287.9547499999999</v>
      </c>
      <c r="CT401" s="65">
        <v>1465.4654</v>
      </c>
      <c r="CU401" s="65">
        <v>2967.4557</v>
      </c>
      <c r="CV401" s="65">
        <v>2067.1241799999998</v>
      </c>
      <c r="CW401" s="65">
        <v>2349.0047500000001</v>
      </c>
      <c r="CX401" s="65">
        <v>3215.7716500000001</v>
      </c>
      <c r="CY401" s="65">
        <v>2818.8056999999999</v>
      </c>
      <c r="CZ401" s="65">
        <v>1374.09888</v>
      </c>
      <c r="DA401" s="65">
        <v>1520.626</v>
      </c>
      <c r="DB401" s="65">
        <v>1755.9864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37.1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211.30293019999999</v>
      </c>
      <c r="AU416" s="65">
        <v>288.14035940000002</v>
      </c>
      <c r="AV416" s="65">
        <v>1514.004134</v>
      </c>
      <c r="AW416" s="65">
        <v>1720.459243</v>
      </c>
      <c r="AX416" s="65">
        <v>2408.6429400000002</v>
      </c>
      <c r="AY416" s="65">
        <v>2064.5510920000002</v>
      </c>
      <c r="AZ416" s="65">
        <v>2092.846466</v>
      </c>
      <c r="BA416" s="65">
        <v>2378.2346210000001</v>
      </c>
      <c r="BC416" s="65">
        <v>2853.8815450000002</v>
      </c>
      <c r="BD416" s="65">
        <v>3899.7466030000001</v>
      </c>
      <c r="BE416" s="65">
        <v>4431.5302309999997</v>
      </c>
      <c r="BF416" s="65">
        <v>6204.142323</v>
      </c>
      <c r="BG416" s="65">
        <v>5317.8362770000003</v>
      </c>
      <c r="BH416" s="65">
        <v>4378.3746840000003</v>
      </c>
      <c r="BI416" s="65">
        <v>4975.4257779999998</v>
      </c>
      <c r="BJ416" s="65">
        <v>3693.5002960000002</v>
      </c>
      <c r="BK416" s="65">
        <v>5970.5109329999996</v>
      </c>
      <c r="BL416" s="65">
        <v>5454.8734899999999</v>
      </c>
      <c r="BM416" s="65">
        <v>3713.6083229999999</v>
      </c>
      <c r="BN416" s="65">
        <v>2209.0473040000002</v>
      </c>
      <c r="BO416" s="65">
        <v>7438.4638500000001</v>
      </c>
      <c r="BP416" s="65">
        <v>5474.1643709999998</v>
      </c>
      <c r="BQ416" s="65">
        <v>6220.6413309999998</v>
      </c>
      <c r="BR416" s="65">
        <v>8708.8978630000001</v>
      </c>
      <c r="BS416" s="65">
        <v>7464.7695970000004</v>
      </c>
      <c r="BT416" s="65">
        <v>5474.1643709999998</v>
      </c>
      <c r="BU416" s="65">
        <v>6220.6413309999998</v>
      </c>
      <c r="BV416" s="65">
        <v>8708.8978630000001</v>
      </c>
      <c r="BW416" s="65">
        <v>7464.7695970000004</v>
      </c>
      <c r="BX416" s="65">
        <v>5474.1643709999998</v>
      </c>
      <c r="BY416" s="65">
        <v>4422.7798919999996</v>
      </c>
      <c r="BZ416" s="65">
        <v>3976.5579769999999</v>
      </c>
      <c r="CA416" s="65">
        <v>7464.7695970000004</v>
      </c>
      <c r="CB416" s="65">
        <v>5474.1643709999998</v>
      </c>
      <c r="CC416" s="65">
        <v>6220.6413309999998</v>
      </c>
      <c r="CD416" s="65">
        <v>8708.8978630000001</v>
      </c>
      <c r="CE416" s="65">
        <v>7464.7695970000004</v>
      </c>
      <c r="CF416" s="65">
        <v>5474.1643709999998</v>
      </c>
      <c r="CG416" s="65">
        <v>6220.6413309999998</v>
      </c>
      <c r="CH416" s="65">
        <v>8708.8978630000001</v>
      </c>
      <c r="CI416" s="65">
        <v>7464.7695970000004</v>
      </c>
      <c r="CJ416" s="65">
        <v>5474.1643709999998</v>
      </c>
      <c r="CK416" s="65">
        <v>6220.6413309999998</v>
      </c>
      <c r="CL416" s="65">
        <v>8708.8978630000001</v>
      </c>
      <c r="CM416" s="65">
        <v>7464.7695970000004</v>
      </c>
      <c r="CN416" s="65">
        <v>5474.1643709999998</v>
      </c>
      <c r="CO416" s="65">
        <v>6220.6413309999998</v>
      </c>
      <c r="CP416" s="65">
        <v>8708.8978630000001</v>
      </c>
      <c r="CQ416" s="65">
        <v>7464.7695970000004</v>
      </c>
      <c r="CR416" s="65">
        <v>5474.1643709999998</v>
      </c>
      <c r="CS416" s="65">
        <v>5685.5376560000004</v>
      </c>
      <c r="CT416" s="65">
        <v>8708.8978630000001</v>
      </c>
      <c r="CU416" s="65">
        <v>7464.7695970000004</v>
      </c>
      <c r="CV416" s="65">
        <v>5474.1643709999998</v>
      </c>
      <c r="CW416" s="65">
        <v>6220.6413309999998</v>
      </c>
      <c r="CX416" s="65">
        <v>8708.8978630000001</v>
      </c>
      <c r="CY416" s="65">
        <v>7464.7695970000004</v>
      </c>
      <c r="CZ416" s="65">
        <v>5474.1643709999998</v>
      </c>
      <c r="DA416" s="65">
        <v>6220.6413309999998</v>
      </c>
      <c r="DB416" s="65">
        <v>8708.8978630000001</v>
      </c>
      <c r="DC416" s="65">
        <v>7464.7695970000004</v>
      </c>
      <c r="DD416" s="65">
        <v>5474.1643709999998</v>
      </c>
      <c r="DE416" s="65">
        <v>6220.6413309999998</v>
      </c>
      <c r="DF416" s="65">
        <v>8708.8978630000001</v>
      </c>
      <c r="DG416" s="65">
        <v>7464.7695970000004</v>
      </c>
      <c r="DH416" s="65">
        <v>5474.1643709999998</v>
      </c>
      <c r="DI416" s="65">
        <v>6220.6413309999998</v>
      </c>
      <c r="DJ416" s="65">
        <v>8708.8978630000001</v>
      </c>
      <c r="DK416" s="65">
        <v>7464.7695970000004</v>
      </c>
      <c r="DL416" s="65">
        <v>5474.1643709999998</v>
      </c>
      <c r="DM416" s="65">
        <v>6220.6413309999998</v>
      </c>
      <c r="DO416" s="65">
        <v>7464.7695970000004</v>
      </c>
      <c r="DP416" s="65">
        <v>5474.1643709999998</v>
      </c>
      <c r="DQ416" s="65">
        <v>6220.6413309999998</v>
      </c>
      <c r="DR416" s="65">
        <v>8708.8978630000001</v>
      </c>
      <c r="DS416" s="65">
        <v>7464.7695970000004</v>
      </c>
      <c r="DT416" s="65">
        <v>5474.1643709999998</v>
      </c>
      <c r="DU416" s="65">
        <v>6220.6413309999998</v>
      </c>
      <c r="DV416" s="65">
        <v>8708.8978630000001</v>
      </c>
      <c r="DW416" s="65">
        <v>7464.7695970000004</v>
      </c>
      <c r="DX416" s="65">
        <v>5474.1643709999998</v>
      </c>
      <c r="DY416" s="65">
        <v>6220.6413309999998</v>
      </c>
      <c r="DZ416" s="65">
        <v>8708.8978630000001</v>
      </c>
      <c r="EA416" s="65">
        <v>7464.7695970000004</v>
      </c>
      <c r="EB416" s="65">
        <v>5474.1643709999998</v>
      </c>
      <c r="EC416" s="65">
        <v>6220.6413309999998</v>
      </c>
      <c r="ED416" s="65">
        <v>8708.8978630000001</v>
      </c>
      <c r="EE416" s="65">
        <v>7464.7695970000004</v>
      </c>
      <c r="EF416" s="65">
        <v>5474.1643709999998</v>
      </c>
      <c r="EG416" s="65">
        <v>6220.6413309999998</v>
      </c>
      <c r="EH416" s="65">
        <v>8708.8978630000001</v>
      </c>
      <c r="EI416" s="65">
        <v>7464.7695970000004</v>
      </c>
      <c r="EJ416" s="65">
        <v>5474.1643709999998</v>
      </c>
      <c r="EK416" s="65">
        <v>6220.6413309999998</v>
      </c>
      <c r="EL416" s="65">
        <v>8708.8978630000001</v>
      </c>
      <c r="EM416" s="65">
        <v>7464.7695970000004</v>
      </c>
      <c r="EN416" s="65">
        <v>5474.1643709999998</v>
      </c>
      <c r="EO416" s="65">
        <v>6220.6413309999998</v>
      </c>
      <c r="EP416" s="65">
        <v>8708.8978630000001</v>
      </c>
      <c r="EQ416" s="65">
        <v>7464.7695970000004</v>
      </c>
      <c r="ER416" s="65">
        <v>5474.1643709999998</v>
      </c>
      <c r="ES416" s="65">
        <v>6220.6413309999998</v>
      </c>
      <c r="ET416" s="65">
        <v>8708.8978630000001</v>
      </c>
      <c r="EU416" s="65">
        <v>7464.7695970000004</v>
      </c>
      <c r="EV416" s="65">
        <v>5474.1643709999998</v>
      </c>
      <c r="EW416" s="65">
        <v>6220.6413309999998</v>
      </c>
      <c r="EX416" s="65">
        <v>8708.8978630000001</v>
      </c>
      <c r="EY416" s="65">
        <v>7464.7695970000004</v>
      </c>
      <c r="EZ416" s="65">
        <v>5474.1643709999998</v>
      </c>
      <c r="FA416" s="65">
        <v>6220.6413309999998</v>
      </c>
      <c r="FB416" s="65">
        <v>8708.8978630000001</v>
      </c>
      <c r="FC416" s="65">
        <v>7464.7695970000004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211.30293019999999</v>
      </c>
      <c r="AS425" s="65">
        <v>0</v>
      </c>
      <c r="AT425" s="65">
        <v>0</v>
      </c>
      <c r="AU425" s="65">
        <v>288.14035940000002</v>
      </c>
      <c r="AV425" s="65">
        <v>1514.004134</v>
      </c>
      <c r="AW425" s="65">
        <v>1720.459243</v>
      </c>
      <c r="AX425" s="65">
        <v>2408.6429400000002</v>
      </c>
      <c r="AY425" s="65">
        <v>2064.5510920000002</v>
      </c>
      <c r="AZ425" s="65">
        <v>2092.846466</v>
      </c>
      <c r="BA425" s="65">
        <v>2378.2346210000001</v>
      </c>
      <c r="BB425" s="65">
        <v>0</v>
      </c>
      <c r="BC425" s="65">
        <v>2853.8815450000002</v>
      </c>
      <c r="BD425" s="65">
        <v>3899.7466030000001</v>
      </c>
      <c r="BE425" s="65">
        <v>4431.5302309999997</v>
      </c>
      <c r="BF425" s="65">
        <v>6204.142323</v>
      </c>
      <c r="BG425" s="65">
        <v>5317.8362770000003</v>
      </c>
      <c r="BH425" s="65">
        <v>4378.3746840000003</v>
      </c>
      <c r="BI425" s="65">
        <v>4975.4257779999998</v>
      </c>
      <c r="BJ425" s="65">
        <v>3693.5002960000002</v>
      </c>
      <c r="BK425" s="65">
        <v>5970.5109329999996</v>
      </c>
      <c r="BL425" s="65">
        <v>5454.8734899999999</v>
      </c>
      <c r="BM425" s="65">
        <v>3713.6083229999999</v>
      </c>
      <c r="BN425" s="65">
        <v>2209.0473040000002</v>
      </c>
      <c r="BO425" s="65">
        <v>7438.4638500000001</v>
      </c>
      <c r="BP425" s="65">
        <v>5474.1643709999998</v>
      </c>
      <c r="BQ425" s="65">
        <v>6220.6413309999998</v>
      </c>
      <c r="BR425" s="65">
        <v>8708.8978630000001</v>
      </c>
      <c r="BS425" s="65">
        <v>7464.7695970000004</v>
      </c>
      <c r="BT425" s="65">
        <v>5474.1643709999998</v>
      </c>
      <c r="BU425" s="65">
        <v>6220.6413309999998</v>
      </c>
      <c r="BV425" s="65">
        <v>8708.8978630000001</v>
      </c>
      <c r="BW425" s="65">
        <v>7464.7695970000004</v>
      </c>
      <c r="BX425" s="65">
        <v>5474.1643709999998</v>
      </c>
      <c r="BY425" s="65">
        <v>4422.7798919999996</v>
      </c>
      <c r="BZ425" s="65">
        <v>3976.5579769999999</v>
      </c>
      <c r="CA425" s="65">
        <v>7464.7695970000004</v>
      </c>
      <c r="CB425" s="65">
        <v>5474.1643709999998</v>
      </c>
      <c r="CC425" s="65">
        <v>6220.6413309999998</v>
      </c>
      <c r="CD425" s="65">
        <v>8708.8978630000001</v>
      </c>
      <c r="CE425" s="65">
        <v>7464.7695970000004</v>
      </c>
      <c r="CF425" s="65">
        <v>5474.1643709999998</v>
      </c>
      <c r="CG425" s="65">
        <v>6220.6413309999998</v>
      </c>
      <c r="CH425" s="65">
        <v>8708.8978630000001</v>
      </c>
      <c r="CI425" s="65">
        <v>7464.7695970000004</v>
      </c>
      <c r="CJ425" s="65">
        <v>5474.1643709999998</v>
      </c>
      <c r="CK425" s="65">
        <v>6220.6413309999998</v>
      </c>
      <c r="CL425" s="65">
        <v>8708.8978630000001</v>
      </c>
      <c r="CM425" s="65">
        <v>7464.7695970000004</v>
      </c>
      <c r="CN425" s="65">
        <v>5474.1643709999998</v>
      </c>
      <c r="CO425" s="65">
        <v>6220.6413309999998</v>
      </c>
      <c r="CP425" s="65">
        <v>8708.8978630000001</v>
      </c>
      <c r="CQ425" s="65">
        <v>7464.7695970000004</v>
      </c>
      <c r="CR425" s="65">
        <v>5474.1643709999998</v>
      </c>
      <c r="CS425" s="65">
        <v>5685.5376560000004</v>
      </c>
      <c r="CT425" s="65">
        <v>8708.8978630000001</v>
      </c>
      <c r="CU425" s="65">
        <v>7464.7695970000004</v>
      </c>
      <c r="CV425" s="65">
        <v>5474.1643709999998</v>
      </c>
      <c r="CW425" s="65">
        <v>6220.6413309999998</v>
      </c>
      <c r="CX425" s="65">
        <v>8708.8978630000001</v>
      </c>
      <c r="CY425" s="65">
        <v>7464.7695970000004</v>
      </c>
      <c r="CZ425" s="65">
        <v>5474.1643709999998</v>
      </c>
      <c r="DA425" s="65">
        <v>6220.6413309999998</v>
      </c>
      <c r="DB425" s="65">
        <v>8708.8978630000001</v>
      </c>
      <c r="DC425" s="65">
        <v>7464.7695970000004</v>
      </c>
      <c r="DD425" s="65">
        <v>5474.1643709999998</v>
      </c>
      <c r="DE425" s="65">
        <v>6220.6413309999998</v>
      </c>
      <c r="DF425" s="65">
        <v>8708.8978630000001</v>
      </c>
      <c r="DG425" s="65">
        <v>7464.7695970000004</v>
      </c>
      <c r="DH425" s="65">
        <v>5474.1643709999998</v>
      </c>
      <c r="DI425" s="65">
        <v>6220.6413309999998</v>
      </c>
      <c r="DJ425" s="65">
        <v>8708.8978630000001</v>
      </c>
      <c r="DK425" s="65">
        <v>7464.7695970000004</v>
      </c>
      <c r="DL425" s="65">
        <v>5474.1643709999998</v>
      </c>
      <c r="DM425" s="65">
        <v>6220.6413309999998</v>
      </c>
      <c r="DN425" s="65">
        <v>0</v>
      </c>
      <c r="DO425" s="65">
        <v>7464.7695970000004</v>
      </c>
      <c r="DP425" s="65">
        <v>5474.1643709999998</v>
      </c>
      <c r="DQ425" s="65">
        <v>6220.6413309999998</v>
      </c>
      <c r="DR425" s="65">
        <v>8708.8978630000001</v>
      </c>
      <c r="DS425" s="65">
        <v>7464.7695970000004</v>
      </c>
      <c r="DT425" s="65">
        <v>5474.1643709999998</v>
      </c>
      <c r="DU425" s="65">
        <v>6220.6413309999998</v>
      </c>
      <c r="DV425" s="65">
        <v>8708.8978630000001</v>
      </c>
      <c r="DW425" s="65">
        <v>7464.7695970000004</v>
      </c>
      <c r="DX425" s="65">
        <v>5474.1643709999998</v>
      </c>
      <c r="DY425" s="65">
        <v>6220.6413309999998</v>
      </c>
      <c r="DZ425" s="65">
        <v>8708.8978630000001</v>
      </c>
      <c r="EA425" s="65">
        <v>7464.7695970000004</v>
      </c>
      <c r="EB425" s="65">
        <v>5474.1643709999998</v>
      </c>
      <c r="EC425" s="65">
        <v>6220.6413309999998</v>
      </c>
      <c r="ED425" s="65">
        <v>8708.8978630000001</v>
      </c>
      <c r="EE425" s="65">
        <v>7464.7695970000004</v>
      </c>
      <c r="EF425" s="65">
        <v>5474.1643709999998</v>
      </c>
      <c r="EG425" s="65">
        <v>6220.6413309999998</v>
      </c>
      <c r="EH425" s="65">
        <v>8708.8978630000001</v>
      </c>
      <c r="EI425" s="65">
        <v>7464.7695970000004</v>
      </c>
      <c r="EJ425" s="65">
        <v>5474.1643709999998</v>
      </c>
      <c r="EK425" s="65">
        <v>6220.6413309999998</v>
      </c>
      <c r="EL425" s="65">
        <v>8708.8978630000001</v>
      </c>
      <c r="EM425" s="65">
        <v>7464.7695970000004</v>
      </c>
      <c r="EN425" s="65">
        <v>5474.1643709999998</v>
      </c>
      <c r="EO425" s="65">
        <v>6220.6413309999998</v>
      </c>
      <c r="EP425" s="65">
        <v>8708.8978630000001</v>
      </c>
      <c r="EQ425" s="65">
        <v>7464.7695970000004</v>
      </c>
      <c r="ER425" s="65">
        <v>5474.1643709999998</v>
      </c>
      <c r="ES425" s="65">
        <v>6220.6413309999998</v>
      </c>
      <c r="ET425" s="65">
        <v>8708.8978630000001</v>
      </c>
      <c r="EU425" s="65">
        <v>7464.7695970000004</v>
      </c>
      <c r="EV425" s="65">
        <v>5474.1643709999998</v>
      </c>
      <c r="EW425" s="65">
        <v>6220.6413309999998</v>
      </c>
      <c r="EX425" s="65">
        <v>8708.8978630000001</v>
      </c>
      <c r="EY425" s="65">
        <v>7464.7695970000004</v>
      </c>
      <c r="EZ425" s="65">
        <v>5474.1643709999998</v>
      </c>
      <c r="FA425" s="65">
        <v>6220.6413309999998</v>
      </c>
      <c r="FB425" s="65">
        <v>8708.8978630000001</v>
      </c>
      <c r="FC425" s="65">
        <v>7464.7695970000004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499.48354280000001</v>
      </c>
      <c r="BY440" s="65">
        <v>567.59493499999996</v>
      </c>
      <c r="BZ440" s="65">
        <v>794.63290900000004</v>
      </c>
      <c r="CA440" s="65">
        <v>681.113922</v>
      </c>
      <c r="CB440" s="65">
        <v>905.09679500000004</v>
      </c>
      <c r="CC440" s="65">
        <v>1028.5190849999999</v>
      </c>
      <c r="CD440" s="65">
        <v>1439.926719</v>
      </c>
      <c r="CE440" s="65">
        <v>1234.222902</v>
      </c>
      <c r="CF440" s="65">
        <v>1497.410104</v>
      </c>
      <c r="CG440" s="65">
        <v>1701.60239</v>
      </c>
      <c r="CH440" s="65">
        <v>2382.2433460000002</v>
      </c>
      <c r="CI440" s="65">
        <v>2041.9228680000001</v>
      </c>
      <c r="CJ440" s="65">
        <v>2855.7310339999999</v>
      </c>
      <c r="CK440" s="65">
        <v>3245.1489019999999</v>
      </c>
      <c r="CL440" s="65">
        <v>4543.2084629999999</v>
      </c>
      <c r="CM440" s="65">
        <v>3894.1786830000001</v>
      </c>
      <c r="CN440" s="65">
        <v>4610.2633969999997</v>
      </c>
      <c r="CO440" s="65">
        <v>5238.9356779999998</v>
      </c>
      <c r="CP440" s="65">
        <v>7334.5099490000002</v>
      </c>
      <c r="CQ440" s="65">
        <v>6286.7228139999997</v>
      </c>
      <c r="CR440" s="65">
        <v>6486.8708399999996</v>
      </c>
      <c r="CS440" s="65">
        <v>7371.4441360000001</v>
      </c>
      <c r="CT440" s="65">
        <v>10320.021790000001</v>
      </c>
      <c r="CU440" s="65">
        <v>8845.7329630000004</v>
      </c>
      <c r="CV440" s="65">
        <v>8311.4864539999999</v>
      </c>
      <c r="CW440" s="65">
        <v>9444.8709710000003</v>
      </c>
      <c r="CX440" s="65">
        <v>13222.81936</v>
      </c>
      <c r="CY440" s="65">
        <v>11333.845160000001</v>
      </c>
      <c r="CZ440" s="65">
        <v>10528.338229999999</v>
      </c>
      <c r="DA440" s="65">
        <v>11964.020710000001</v>
      </c>
      <c r="DB440" s="65">
        <v>16749.629000000001</v>
      </c>
      <c r="DC440" s="65">
        <v>14356.824860000001</v>
      </c>
      <c r="DD440" s="65">
        <v>11065.438550000001</v>
      </c>
      <c r="DE440" s="65">
        <v>12574.361989999999</v>
      </c>
      <c r="DF440" s="65">
        <v>17604.106779999998</v>
      </c>
      <c r="DG440" s="65">
        <v>15089.23438</v>
      </c>
      <c r="DH440" s="65">
        <v>12385.264370000001</v>
      </c>
      <c r="DI440" s="65">
        <v>14074.164059999999</v>
      </c>
      <c r="DJ440" s="65">
        <v>19703.829679999999</v>
      </c>
      <c r="DK440" s="65">
        <v>16888.996869999999</v>
      </c>
      <c r="DL440" s="65">
        <v>12385.264370000001</v>
      </c>
      <c r="DM440" s="65">
        <v>14074.164059999999</v>
      </c>
      <c r="DN440" s="65">
        <v>19703.829679999999</v>
      </c>
      <c r="DO440" s="65">
        <v>16888.996869999999</v>
      </c>
      <c r="DP440" s="65">
        <v>12385.264370000001</v>
      </c>
      <c r="DQ440" s="65">
        <v>14074.164059999999</v>
      </c>
      <c r="DR440" s="65">
        <v>19703.829679999999</v>
      </c>
      <c r="DS440" s="65">
        <v>16888.996869999999</v>
      </c>
      <c r="DT440" s="65">
        <v>12385.264370000001</v>
      </c>
      <c r="DU440" s="65">
        <v>14074.164059999999</v>
      </c>
      <c r="DV440" s="65">
        <v>19703.829679999999</v>
      </c>
      <c r="DW440" s="65">
        <v>16888.996869999999</v>
      </c>
      <c r="DX440" s="65">
        <v>12385.264370000001</v>
      </c>
      <c r="DY440" s="65">
        <v>14074.164059999999</v>
      </c>
      <c r="DZ440" s="65">
        <v>16050.9365</v>
      </c>
      <c r="EA440" s="65">
        <v>16888.996869999999</v>
      </c>
      <c r="EB440" s="65">
        <v>12385.264370000001</v>
      </c>
      <c r="EC440" s="65">
        <v>14074.164059999999</v>
      </c>
      <c r="ED440" s="65">
        <v>19703.829679999999</v>
      </c>
      <c r="EE440" s="65">
        <v>16888.996869999999</v>
      </c>
      <c r="EF440" s="65">
        <v>12385.264370000001</v>
      </c>
      <c r="EG440" s="65">
        <v>14074.164059999999</v>
      </c>
      <c r="EH440" s="65">
        <v>19703.829679999999</v>
      </c>
      <c r="EI440" s="65">
        <v>16888.996869999999</v>
      </c>
      <c r="EJ440" s="65">
        <v>12385.264370000001</v>
      </c>
      <c r="EK440" s="65">
        <v>14074.164059999999</v>
      </c>
      <c r="EL440" s="65">
        <v>19703.829679999999</v>
      </c>
      <c r="EM440" s="65">
        <v>16888.996869999999</v>
      </c>
      <c r="EN440" s="65">
        <v>12385.264370000001</v>
      </c>
      <c r="EO440" s="65">
        <v>14074.164059999999</v>
      </c>
      <c r="EP440" s="65">
        <v>19703.829679999999</v>
      </c>
      <c r="EQ440" s="65">
        <v>16888.996869999999</v>
      </c>
      <c r="ER440" s="65">
        <v>12385.264370000001</v>
      </c>
      <c r="ES440" s="65">
        <v>14074.164059999999</v>
      </c>
      <c r="ET440" s="65">
        <v>19703.829679999999</v>
      </c>
      <c r="EU440" s="65">
        <v>16888.996869999999</v>
      </c>
      <c r="EV440" s="65">
        <v>12385.264370000001</v>
      </c>
      <c r="EW440" s="65">
        <v>14074.164059999999</v>
      </c>
      <c r="EX440" s="65">
        <v>19703.829679999999</v>
      </c>
      <c r="EY440" s="65">
        <v>16888.996869999999</v>
      </c>
      <c r="EZ440" s="65">
        <v>12385.264370000001</v>
      </c>
      <c r="FA440" s="65">
        <v>14074.164059999999</v>
      </c>
      <c r="FB440" s="65">
        <v>19703.829679999999</v>
      </c>
      <c r="FC440" s="65">
        <v>16888.996869999999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499.48354280000001</v>
      </c>
      <c r="BY449" s="65">
        <v>567.59493499999996</v>
      </c>
      <c r="BZ449" s="65">
        <v>794.63290900000004</v>
      </c>
      <c r="CA449" s="65">
        <v>681.113922</v>
      </c>
      <c r="CB449" s="65">
        <v>905.09679500000004</v>
      </c>
      <c r="CC449" s="65">
        <v>1028.5190849999999</v>
      </c>
      <c r="CD449" s="65">
        <v>1439.926719</v>
      </c>
      <c r="CE449" s="65">
        <v>1234.222902</v>
      </c>
      <c r="CF449" s="65">
        <v>1497.410104</v>
      </c>
      <c r="CG449" s="65">
        <v>1701.60239</v>
      </c>
      <c r="CH449" s="65">
        <v>2382.2433460000002</v>
      </c>
      <c r="CI449" s="65">
        <v>2041.9228680000001</v>
      </c>
      <c r="CJ449" s="65">
        <v>2855.7310339999999</v>
      </c>
      <c r="CK449" s="65">
        <v>3245.1489019999999</v>
      </c>
      <c r="CL449" s="65">
        <v>4543.2084629999999</v>
      </c>
      <c r="CM449" s="65">
        <v>3894.1786830000001</v>
      </c>
      <c r="CN449" s="65">
        <v>4610.2633969999997</v>
      </c>
      <c r="CO449" s="65">
        <v>5238.9356779999998</v>
      </c>
      <c r="CP449" s="65">
        <v>7334.5099490000002</v>
      </c>
      <c r="CQ449" s="65">
        <v>6286.7228139999997</v>
      </c>
      <c r="CR449" s="65">
        <v>6486.8708399999996</v>
      </c>
      <c r="CS449" s="65">
        <v>7371.4441360000001</v>
      </c>
      <c r="CT449" s="65">
        <v>10320.021790000001</v>
      </c>
      <c r="CU449" s="65">
        <v>8845.7329630000004</v>
      </c>
      <c r="CV449" s="65">
        <v>8311.4864539999999</v>
      </c>
      <c r="CW449" s="65">
        <v>9444.8709710000003</v>
      </c>
      <c r="CX449" s="65">
        <v>13222.81936</v>
      </c>
      <c r="CY449" s="65">
        <v>11333.845160000001</v>
      </c>
      <c r="CZ449" s="65">
        <v>10528.338229999999</v>
      </c>
      <c r="DA449" s="65">
        <v>11964.020710000001</v>
      </c>
      <c r="DB449" s="65">
        <v>16749.629000000001</v>
      </c>
      <c r="DC449" s="65">
        <v>14356.824860000001</v>
      </c>
      <c r="DD449" s="65">
        <v>11065.438550000001</v>
      </c>
      <c r="DE449" s="65">
        <v>12574.361989999999</v>
      </c>
      <c r="DF449" s="65">
        <v>17604.106779999998</v>
      </c>
      <c r="DG449" s="65">
        <v>15089.23438</v>
      </c>
      <c r="DH449" s="65">
        <v>12385.264370000001</v>
      </c>
      <c r="DI449" s="65">
        <v>14074.164059999999</v>
      </c>
      <c r="DJ449" s="65">
        <v>19703.829679999999</v>
      </c>
      <c r="DK449" s="65">
        <v>16888.996869999999</v>
      </c>
      <c r="DL449" s="65">
        <v>12385.264370000001</v>
      </c>
      <c r="DM449" s="65">
        <v>14074.164059999999</v>
      </c>
      <c r="DN449" s="65">
        <v>19703.829679999999</v>
      </c>
      <c r="DO449" s="65">
        <v>16888.996869999999</v>
      </c>
      <c r="DP449" s="65">
        <v>12385.264370000001</v>
      </c>
      <c r="DQ449" s="65">
        <v>14074.164059999999</v>
      </c>
      <c r="DR449" s="65">
        <v>19703.829679999999</v>
      </c>
      <c r="DS449" s="65">
        <v>16888.996869999999</v>
      </c>
      <c r="DT449" s="65">
        <v>12385.264370000001</v>
      </c>
      <c r="DU449" s="65">
        <v>14074.164059999999</v>
      </c>
      <c r="DV449" s="65">
        <v>19703.829679999999</v>
      </c>
      <c r="DW449" s="65">
        <v>16888.996869999999</v>
      </c>
      <c r="DX449" s="65">
        <v>12385.264370000001</v>
      </c>
      <c r="DY449" s="65">
        <v>14074.164059999999</v>
      </c>
      <c r="DZ449" s="65">
        <v>16050.9365</v>
      </c>
      <c r="EA449" s="65">
        <v>16888.996869999999</v>
      </c>
      <c r="EB449" s="65">
        <v>12385.264370000001</v>
      </c>
      <c r="EC449" s="65">
        <v>14074.164059999999</v>
      </c>
      <c r="ED449" s="65">
        <v>19703.829679999999</v>
      </c>
      <c r="EE449" s="65">
        <v>16888.996869999999</v>
      </c>
      <c r="EF449" s="65">
        <v>12385.264370000001</v>
      </c>
      <c r="EG449" s="65">
        <v>14074.164059999999</v>
      </c>
      <c r="EH449" s="65">
        <v>19703.829679999999</v>
      </c>
      <c r="EI449" s="65">
        <v>16888.996869999999</v>
      </c>
      <c r="EJ449" s="65">
        <v>12385.264370000001</v>
      </c>
      <c r="EK449" s="65">
        <v>14074.164059999999</v>
      </c>
      <c r="EL449" s="65">
        <v>19703.829679999999</v>
      </c>
      <c r="EM449" s="65">
        <v>16888.996869999999</v>
      </c>
      <c r="EN449" s="65">
        <v>12385.264370000001</v>
      </c>
      <c r="EO449" s="65">
        <v>14074.164059999999</v>
      </c>
      <c r="EP449" s="65">
        <v>19703.829679999999</v>
      </c>
      <c r="EQ449" s="65">
        <v>16888.996869999999</v>
      </c>
      <c r="ER449" s="65">
        <v>12385.264370000001</v>
      </c>
      <c r="ES449" s="65">
        <v>14074.164059999999</v>
      </c>
      <c r="ET449" s="65">
        <v>19703.829679999999</v>
      </c>
      <c r="EU449" s="65">
        <v>16888.996869999999</v>
      </c>
      <c r="EV449" s="65">
        <v>12385.264370000001</v>
      </c>
      <c r="EW449" s="65">
        <v>14074.164059999999</v>
      </c>
      <c r="EX449" s="65">
        <v>19703.829679999999</v>
      </c>
      <c r="EY449" s="65">
        <v>16888.996869999999</v>
      </c>
      <c r="EZ449" s="65">
        <v>12385.264370000001</v>
      </c>
      <c r="FA449" s="65">
        <v>14074.164059999999</v>
      </c>
      <c r="FB449" s="65">
        <v>19703.829679999999</v>
      </c>
      <c r="FC449" s="65">
        <v>16888.996869999999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3425.7816549999998</v>
      </c>
      <c r="DM464" s="65">
        <v>3892.9336990000002</v>
      </c>
      <c r="DN464" s="65">
        <v>5450.1071789999996</v>
      </c>
      <c r="DO464" s="65">
        <v>4671.5204389999999</v>
      </c>
      <c r="DP464" s="65">
        <v>4422.6019319999996</v>
      </c>
      <c r="DQ464" s="65">
        <v>5025.6840140000004</v>
      </c>
      <c r="DR464" s="65">
        <v>5702.3649699999996</v>
      </c>
      <c r="DS464" s="65">
        <v>6030.8208169999998</v>
      </c>
      <c r="DT464" s="65">
        <v>5168.7249529999999</v>
      </c>
      <c r="DU464" s="65">
        <v>5873.5510830000003</v>
      </c>
      <c r="DV464" s="65">
        <v>4088.2792939999999</v>
      </c>
      <c r="DW464" s="65">
        <v>7048.2613000000001</v>
      </c>
      <c r="DX464" s="65">
        <v>5920.9419799999996</v>
      </c>
      <c r="DY464" s="65">
        <v>6728.343159</v>
      </c>
      <c r="DZ464" s="65">
        <v>9419.6804229999998</v>
      </c>
      <c r="EA464" s="65">
        <v>8074.0117909999999</v>
      </c>
      <c r="EB464" s="65">
        <v>6689.2716309999996</v>
      </c>
      <c r="EC464" s="65">
        <v>7601.4450360000001</v>
      </c>
      <c r="ED464" s="65">
        <v>10642.02305</v>
      </c>
      <c r="EE464" s="65">
        <v>9121.7340430000004</v>
      </c>
      <c r="EF464" s="65">
        <v>7656.069931</v>
      </c>
      <c r="EG464" s="65">
        <v>8700.0794669999996</v>
      </c>
      <c r="EH464" s="65">
        <v>12180.11125</v>
      </c>
      <c r="EI464" s="65">
        <v>10440.095359999999</v>
      </c>
      <c r="EJ464" s="65">
        <v>8548.2610929999992</v>
      </c>
      <c r="EK464" s="65">
        <v>9713.9330599999994</v>
      </c>
      <c r="EL464" s="65">
        <v>13599.50628</v>
      </c>
      <c r="EM464" s="65">
        <v>11656.71967</v>
      </c>
      <c r="EN464" s="65">
        <v>9839.1052170000003</v>
      </c>
      <c r="EO464" s="65">
        <v>11180.801380000001</v>
      </c>
      <c r="EP464" s="65">
        <v>15653.121940000001</v>
      </c>
      <c r="EQ464" s="65">
        <v>13416.961660000001</v>
      </c>
      <c r="ER464" s="65">
        <v>10964.21405</v>
      </c>
      <c r="ES464" s="65">
        <v>12459.334150000001</v>
      </c>
      <c r="ET464" s="65">
        <v>17443.067800000001</v>
      </c>
      <c r="EU464" s="65">
        <v>14951.20097</v>
      </c>
      <c r="EV464" s="65">
        <v>11706.84575</v>
      </c>
      <c r="EW464" s="65">
        <v>13303.2338</v>
      </c>
      <c r="EX464" s="65">
        <v>18624.527320000001</v>
      </c>
      <c r="EY464" s="65">
        <v>15963.88056</v>
      </c>
      <c r="EZ464" s="65">
        <v>11955.420690000001</v>
      </c>
      <c r="FA464" s="65">
        <v>13585.705319999999</v>
      </c>
      <c r="FB464" s="65">
        <v>19019.987450000001</v>
      </c>
      <c r="FC464" s="65">
        <v>16302.846390000001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3425.7816549999998</v>
      </c>
      <c r="DM473" s="65">
        <v>3892.9336990000002</v>
      </c>
      <c r="DN473" s="65">
        <v>5450.1071789999996</v>
      </c>
      <c r="DO473" s="65">
        <v>4671.5204389999999</v>
      </c>
      <c r="DP473" s="65">
        <v>4422.6019319999996</v>
      </c>
      <c r="DQ473" s="65">
        <v>5025.6840140000004</v>
      </c>
      <c r="DR473" s="65">
        <v>5702.3649699999996</v>
      </c>
      <c r="DS473" s="65">
        <v>6030.8208169999998</v>
      </c>
      <c r="DT473" s="65">
        <v>5168.7249529999999</v>
      </c>
      <c r="DU473" s="65">
        <v>5873.5510830000003</v>
      </c>
      <c r="DV473" s="65">
        <v>4088.2792939999999</v>
      </c>
      <c r="DW473" s="65">
        <v>7048.2613000000001</v>
      </c>
      <c r="DX473" s="65">
        <v>5920.9419799999996</v>
      </c>
      <c r="DY473" s="65">
        <v>6728.343159</v>
      </c>
      <c r="DZ473" s="65">
        <v>9419.6804229999998</v>
      </c>
      <c r="EA473" s="65">
        <v>8074.0117909999999</v>
      </c>
      <c r="EB473" s="65">
        <v>6689.2716309999996</v>
      </c>
      <c r="EC473" s="65">
        <v>7601.4450360000001</v>
      </c>
      <c r="ED473" s="65">
        <v>10642.02305</v>
      </c>
      <c r="EE473" s="65">
        <v>9121.7340430000004</v>
      </c>
      <c r="EF473" s="65">
        <v>7656.069931</v>
      </c>
      <c r="EG473" s="65">
        <v>8700.0794669999996</v>
      </c>
      <c r="EH473" s="65">
        <v>12180.11125</v>
      </c>
      <c r="EI473" s="65">
        <v>10440.095359999999</v>
      </c>
      <c r="EJ473" s="65">
        <v>8548.2610929999992</v>
      </c>
      <c r="EK473" s="65">
        <v>9713.9330599999994</v>
      </c>
      <c r="EL473" s="65">
        <v>13599.50628</v>
      </c>
      <c r="EM473" s="65">
        <v>11656.71967</v>
      </c>
      <c r="EN473" s="65">
        <v>9839.1052170000003</v>
      </c>
      <c r="EO473" s="65">
        <v>11180.801380000001</v>
      </c>
      <c r="EP473" s="65">
        <v>15653.121940000001</v>
      </c>
      <c r="EQ473" s="65">
        <v>13416.961660000001</v>
      </c>
      <c r="ER473" s="65">
        <v>10964.21405</v>
      </c>
      <c r="ES473" s="65">
        <v>12459.334150000001</v>
      </c>
      <c r="ET473" s="65">
        <v>17443.067800000001</v>
      </c>
      <c r="EU473" s="65">
        <v>14951.20097</v>
      </c>
      <c r="EV473" s="65">
        <v>11706.84575</v>
      </c>
      <c r="EW473" s="65">
        <v>13303.2338</v>
      </c>
      <c r="EX473" s="65">
        <v>18624.527320000001</v>
      </c>
      <c r="EY473" s="65">
        <v>15963.88056</v>
      </c>
      <c r="EZ473" s="65">
        <v>11955.420690000001</v>
      </c>
      <c r="FA473" s="65">
        <v>13585.705319999999</v>
      </c>
      <c r="FB473" s="65">
        <v>19019.987450000001</v>
      </c>
      <c r="FC473" s="65">
        <v>16302.846390000001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J642" s="65">
        <v>681.16527640000004</v>
      </c>
      <c r="CK642" s="65">
        <v>681.16527640000004</v>
      </c>
      <c r="CL642" s="65">
        <v>681.16527640000004</v>
      </c>
      <c r="CM642" s="65">
        <v>681.16527640000004</v>
      </c>
      <c r="CN642" s="65">
        <v>681.16527640000004</v>
      </c>
      <c r="CP642" s="65">
        <v>681.16527640000004</v>
      </c>
      <c r="CQ642" s="65">
        <v>681.16527640000004</v>
      </c>
      <c r="CR642" s="65">
        <v>772.94146739999996</v>
      </c>
      <c r="CS642" s="65">
        <v>772.94146739999996</v>
      </c>
      <c r="CT642" s="65">
        <v>772.94146739999996</v>
      </c>
      <c r="CU642" s="65">
        <v>772.94146739999996</v>
      </c>
      <c r="CV642" s="65">
        <v>1284.200832</v>
      </c>
      <c r="CW642" s="65">
        <v>1284.200832</v>
      </c>
      <c r="CX642" s="65">
        <v>1284.200832</v>
      </c>
      <c r="CY642" s="65">
        <v>1284.200832</v>
      </c>
      <c r="CZ642" s="65">
        <v>2430.7059800000002</v>
      </c>
      <c r="DA642" s="65">
        <v>2430.7059800000002</v>
      </c>
      <c r="DB642" s="65">
        <v>2430.7059800000002</v>
      </c>
      <c r="DC642" s="65">
        <v>2430.7059800000002</v>
      </c>
      <c r="DD642" s="65">
        <v>4757.8802889999997</v>
      </c>
      <c r="DE642" s="65">
        <v>4757.8802889999997</v>
      </c>
      <c r="DF642" s="65">
        <v>4757.8802889999997</v>
      </c>
      <c r="DG642" s="65">
        <v>4757.8802889999997</v>
      </c>
      <c r="DH642" s="65">
        <v>4757.8802889999997</v>
      </c>
      <c r="DI642" s="65">
        <v>4757.8802889999997</v>
      </c>
      <c r="DJ642" s="65">
        <v>4757.8802889999997</v>
      </c>
      <c r="DK642" s="65">
        <v>4757.8802889999997</v>
      </c>
      <c r="DL642" s="65">
        <v>5373.531379</v>
      </c>
      <c r="DM642" s="65">
        <v>5373.531379</v>
      </c>
      <c r="DN642" s="65">
        <v>5373.531379</v>
      </c>
      <c r="DO642" s="65">
        <v>5373.531379</v>
      </c>
      <c r="DP642" s="65">
        <v>6407.8299850000003</v>
      </c>
      <c r="DQ642" s="65">
        <v>6407.8299850000003</v>
      </c>
      <c r="DR642" s="65">
        <v>6407.8299850000003</v>
      </c>
      <c r="DS642" s="65">
        <v>6407.8299850000003</v>
      </c>
      <c r="DT642" s="65">
        <v>9197.2063550000003</v>
      </c>
      <c r="DU642" s="65">
        <v>9197.2063550000003</v>
      </c>
      <c r="DV642" s="65">
        <v>9197.2063550000003</v>
      </c>
      <c r="DW642" s="65">
        <v>9197.2063550000003</v>
      </c>
      <c r="DX642" s="65">
        <v>11459.656360000001</v>
      </c>
      <c r="DY642" s="65">
        <v>11459.656360000001</v>
      </c>
      <c r="DZ642" s="65">
        <v>11459.656360000001</v>
      </c>
      <c r="EA642" s="65">
        <v>11459.656360000001</v>
      </c>
      <c r="EB642" s="65">
        <v>12062.51499</v>
      </c>
      <c r="EC642" s="65">
        <v>12062.51499</v>
      </c>
      <c r="ED642" s="65">
        <v>12062.51499</v>
      </c>
      <c r="EE642" s="65">
        <v>12062.51499</v>
      </c>
      <c r="EF642" s="65">
        <v>15442.909460000001</v>
      </c>
      <c r="EG642" s="65">
        <v>15442.909460000001</v>
      </c>
      <c r="EH642" s="65">
        <v>15442.909460000001</v>
      </c>
      <c r="EI642" s="65">
        <v>15442.909460000001</v>
      </c>
      <c r="EJ642" s="65">
        <v>15442.909460000001</v>
      </c>
      <c r="EK642" s="65">
        <v>15442.909460000001</v>
      </c>
      <c r="EL642" s="65">
        <v>15442.909460000001</v>
      </c>
      <c r="EM642" s="65">
        <v>15442.909460000001</v>
      </c>
      <c r="EN642" s="65">
        <v>18739.85413</v>
      </c>
      <c r="EO642" s="65">
        <v>18739.85413</v>
      </c>
      <c r="EP642" s="65">
        <v>18739.85413</v>
      </c>
      <c r="EQ642" s="65">
        <v>18739.85413</v>
      </c>
      <c r="ER642" s="65">
        <v>22831.903180000001</v>
      </c>
      <c r="ES642" s="65">
        <v>22831.903180000001</v>
      </c>
      <c r="ET642" s="65">
        <v>22831.903180000001</v>
      </c>
      <c r="EU642" s="65">
        <v>22831.903180000001</v>
      </c>
      <c r="EV642" s="65">
        <v>22831.903180000001</v>
      </c>
      <c r="EW642" s="65">
        <v>22831.903180000001</v>
      </c>
      <c r="EX642" s="65">
        <v>22831.903180000001</v>
      </c>
      <c r="EY642" s="65">
        <v>22831.903180000001</v>
      </c>
      <c r="EZ642" s="65">
        <v>22831.903180000001</v>
      </c>
      <c r="FA642" s="65">
        <v>22831.903180000001</v>
      </c>
      <c r="FB642" s="65">
        <v>22831.903180000001</v>
      </c>
      <c r="FC642" s="65">
        <v>22831.903180000001</v>
      </c>
    </row>
    <row r="643" spans="2:159" x14ac:dyDescent="0.2">
      <c r="B643" s="65" t="s">
        <v>676</v>
      </c>
      <c r="C643" s="65" t="s">
        <v>38</v>
      </c>
      <c r="CF643" s="65">
        <v>1536.390901</v>
      </c>
      <c r="CG643" s="65">
        <v>1536.390901</v>
      </c>
      <c r="CH643" s="65">
        <v>1536.390901</v>
      </c>
      <c r="CI643" s="65">
        <v>1536.390901</v>
      </c>
      <c r="CJ643" s="65">
        <v>2706.3420900000001</v>
      </c>
      <c r="CK643" s="65">
        <v>2706.3420900000001</v>
      </c>
      <c r="CL643" s="65">
        <v>2706.3420900000001</v>
      </c>
      <c r="CM643" s="65">
        <v>2706.3420900000001</v>
      </c>
      <c r="CN643" s="65">
        <v>4057.0087859999999</v>
      </c>
      <c r="CO643" s="65">
        <v>4057.0087859999999</v>
      </c>
      <c r="CP643" s="65">
        <v>4057.0087859999999</v>
      </c>
      <c r="CQ643" s="65">
        <v>4057.0087859999999</v>
      </c>
      <c r="CR643" s="65">
        <v>5136.0667720000001</v>
      </c>
      <c r="CS643" s="65">
        <v>5136.0667720000001</v>
      </c>
      <c r="CT643" s="65">
        <v>5136.0667720000001</v>
      </c>
      <c r="CU643" s="65">
        <v>5136.0667720000001</v>
      </c>
      <c r="CV643" s="65">
        <v>5988.2009710000002</v>
      </c>
      <c r="CW643" s="65">
        <v>5988.2009710000002</v>
      </c>
      <c r="CX643" s="65">
        <v>5988.2009710000002</v>
      </c>
      <c r="CY643" s="65">
        <v>5988.2009710000002</v>
      </c>
      <c r="CZ643" s="65">
        <v>5988.2009710000002</v>
      </c>
      <c r="DA643" s="65">
        <v>5988.2009710000002</v>
      </c>
      <c r="DB643" s="65">
        <v>5988.2009710000002</v>
      </c>
      <c r="DC643" s="65">
        <v>5988.2009710000002</v>
      </c>
      <c r="DD643" s="65">
        <v>7158.5294329999997</v>
      </c>
      <c r="DE643" s="65">
        <v>7158.5294329999997</v>
      </c>
      <c r="DF643" s="65">
        <v>7158.5294329999997</v>
      </c>
      <c r="DG643" s="65">
        <v>7158.5294329999997</v>
      </c>
      <c r="DH643" s="65">
        <v>10522.771000000001</v>
      </c>
      <c r="DI643" s="65">
        <v>10522.771000000001</v>
      </c>
      <c r="DJ643" s="65">
        <v>10522.771000000001</v>
      </c>
      <c r="DK643" s="65">
        <v>10522.771000000001</v>
      </c>
      <c r="DL643" s="65">
        <v>10522.771000000001</v>
      </c>
      <c r="DM643" s="65">
        <v>10522.771000000001</v>
      </c>
      <c r="DN643" s="65">
        <v>10522.771000000001</v>
      </c>
      <c r="DO643" s="65">
        <v>10522.771000000001</v>
      </c>
      <c r="DP643" s="65">
        <v>11197.05027</v>
      </c>
      <c r="DQ643" s="65">
        <v>11197.05027</v>
      </c>
      <c r="DR643" s="65">
        <v>11197.05027</v>
      </c>
      <c r="DS643" s="65">
        <v>11197.05027</v>
      </c>
      <c r="DT643" s="65">
        <v>11197.05027</v>
      </c>
      <c r="DU643" s="65">
        <v>11197.05027</v>
      </c>
      <c r="DV643" s="65">
        <v>11197.05027</v>
      </c>
      <c r="DW643" s="65">
        <v>11197.05027</v>
      </c>
      <c r="DX643" s="65">
        <v>11338.13357</v>
      </c>
      <c r="DY643" s="65">
        <v>11338.13357</v>
      </c>
      <c r="DZ643" s="65">
        <v>11338.13357</v>
      </c>
      <c r="EA643" s="65">
        <v>11338.13357</v>
      </c>
      <c r="EB643" s="65">
        <v>13367.068730000001</v>
      </c>
      <c r="EC643" s="65">
        <v>13367.068730000001</v>
      </c>
      <c r="ED643" s="65">
        <v>11187.14358</v>
      </c>
      <c r="EE643" s="65">
        <v>13367.068730000001</v>
      </c>
      <c r="EF643" s="65">
        <v>13367.068730000001</v>
      </c>
      <c r="EG643" s="65">
        <v>13367.068730000001</v>
      </c>
      <c r="EH643" s="65">
        <v>13367.068730000001</v>
      </c>
      <c r="EI643" s="65">
        <v>13367.068730000001</v>
      </c>
      <c r="EJ643" s="65">
        <v>15310.92497</v>
      </c>
      <c r="EK643" s="65">
        <v>15310.92497</v>
      </c>
      <c r="EL643" s="65">
        <v>15310.92497</v>
      </c>
      <c r="EM643" s="65">
        <v>15310.92497</v>
      </c>
      <c r="EN643" s="65">
        <v>15310.92497</v>
      </c>
      <c r="EO643" s="65">
        <v>15310.92497</v>
      </c>
      <c r="EP643" s="65">
        <v>15310.92497</v>
      </c>
      <c r="EQ643" s="65">
        <v>15310.92497</v>
      </c>
      <c r="ER643" s="65">
        <v>15310.92497</v>
      </c>
      <c r="ES643" s="65">
        <v>15310.92497</v>
      </c>
      <c r="ET643" s="65">
        <v>15310.92497</v>
      </c>
      <c r="EU643" s="65">
        <v>15310.92497</v>
      </c>
      <c r="EV643" s="65">
        <v>18795.185730000001</v>
      </c>
      <c r="EW643" s="65">
        <v>18795.185730000001</v>
      </c>
      <c r="EX643" s="65">
        <v>18795.185730000001</v>
      </c>
      <c r="EY643" s="65">
        <v>18795.185730000001</v>
      </c>
      <c r="EZ643" s="65">
        <v>18795.185730000001</v>
      </c>
      <c r="FA643" s="65">
        <v>18795.185730000001</v>
      </c>
      <c r="FB643" s="65">
        <v>18795.185730000001</v>
      </c>
      <c r="FC643" s="65">
        <v>18795.185730000001</v>
      </c>
    </row>
    <row r="644" spans="2:159" x14ac:dyDescent="0.2">
      <c r="B644" s="65" t="s">
        <v>676</v>
      </c>
      <c r="C644" s="65" t="s">
        <v>39</v>
      </c>
      <c r="EZ644" s="65">
        <v>2746.5665589999999</v>
      </c>
      <c r="FA644" s="65">
        <v>2746.5665589999999</v>
      </c>
      <c r="FB644" s="65">
        <v>2746.5665589999999</v>
      </c>
      <c r="FC644" s="65">
        <v>2746.5665589999999</v>
      </c>
    </row>
    <row r="645" spans="2:159" x14ac:dyDescent="0.2">
      <c r="B645" s="65" t="s">
        <v>676</v>
      </c>
      <c r="C645" s="65" t="s">
        <v>40</v>
      </c>
      <c r="CN645" s="65">
        <v>20.92812837</v>
      </c>
      <c r="CO645" s="65">
        <v>20.92812837</v>
      </c>
      <c r="CP645" s="65">
        <v>20.92812837</v>
      </c>
      <c r="CQ645" s="65">
        <v>20.92812837</v>
      </c>
      <c r="CR645" s="65">
        <v>20.92812837</v>
      </c>
      <c r="CS645" s="65">
        <v>20.92812837</v>
      </c>
      <c r="CT645" s="65">
        <v>20.92812837</v>
      </c>
      <c r="CU645" s="65">
        <v>20.92812837</v>
      </c>
      <c r="CV645" s="65">
        <v>20.92812837</v>
      </c>
      <c r="CW645" s="65">
        <v>20.92812837</v>
      </c>
      <c r="CX645" s="65">
        <v>20.92812837</v>
      </c>
      <c r="CY645" s="65">
        <v>20.92812837</v>
      </c>
      <c r="CZ645" s="65">
        <v>20.92812837</v>
      </c>
      <c r="DA645" s="65">
        <v>20.92812837</v>
      </c>
      <c r="DB645" s="65">
        <v>20.92812837</v>
      </c>
      <c r="DC645" s="65">
        <v>20.92812837</v>
      </c>
      <c r="DD645" s="65">
        <v>20.92812837</v>
      </c>
      <c r="DE645" s="65">
        <v>20.92812837</v>
      </c>
      <c r="DF645" s="65">
        <v>20.92812837</v>
      </c>
      <c r="DG645" s="65">
        <v>20.92812837</v>
      </c>
      <c r="DH645" s="65">
        <v>20.92812837</v>
      </c>
      <c r="DI645" s="65">
        <v>20.92812837</v>
      </c>
      <c r="DJ645" s="65">
        <v>20.92812837</v>
      </c>
      <c r="DK645" s="65">
        <v>20.92812837</v>
      </c>
      <c r="DL645" s="65">
        <v>294.26612080000001</v>
      </c>
      <c r="DM645" s="65">
        <v>294.26612080000001</v>
      </c>
      <c r="DN645" s="65">
        <v>294.26612080000001</v>
      </c>
      <c r="DO645" s="65">
        <v>294.26612080000001</v>
      </c>
      <c r="DP645" s="65">
        <v>1131.4411030000001</v>
      </c>
      <c r="DQ645" s="65">
        <v>1131.4411030000001</v>
      </c>
      <c r="DR645" s="65">
        <v>1131.4411030000001</v>
      </c>
      <c r="DS645" s="65">
        <v>1131.4411030000001</v>
      </c>
      <c r="DT645" s="65">
        <v>1131.4411030000001</v>
      </c>
      <c r="DU645" s="65">
        <v>1131.4411030000001</v>
      </c>
      <c r="DV645" s="65">
        <v>1131.4411030000001</v>
      </c>
      <c r="DW645" s="65">
        <v>1131.4411030000001</v>
      </c>
      <c r="DX645" s="65">
        <v>1567.100207</v>
      </c>
      <c r="DY645" s="65">
        <v>1567.100207</v>
      </c>
      <c r="DZ645" s="65">
        <v>1567.100207</v>
      </c>
      <c r="EA645" s="65">
        <v>1567.100207</v>
      </c>
      <c r="EB645" s="65">
        <v>1848.4241</v>
      </c>
      <c r="EC645" s="65">
        <v>1848.4241</v>
      </c>
      <c r="ED645" s="65">
        <v>1848.4241</v>
      </c>
      <c r="EE645" s="65">
        <v>1848.4241</v>
      </c>
      <c r="EF645" s="65">
        <v>1848.4241</v>
      </c>
      <c r="EG645" s="65">
        <v>1848.4241</v>
      </c>
      <c r="EI645" s="65">
        <v>1848.4241</v>
      </c>
      <c r="EJ645" s="65">
        <v>1848.4241</v>
      </c>
      <c r="EK645" s="65">
        <v>1848.4241</v>
      </c>
      <c r="EL645" s="65">
        <v>1848.4241</v>
      </c>
      <c r="EM645" s="65">
        <v>1848.4241</v>
      </c>
      <c r="EN645" s="65">
        <v>1848.4241</v>
      </c>
      <c r="EO645" s="65">
        <v>1848.4241</v>
      </c>
      <c r="EP645" s="65">
        <v>1848.4241</v>
      </c>
      <c r="EQ645" s="65">
        <v>1848.4241</v>
      </c>
      <c r="ER645" s="65">
        <v>1848.4241</v>
      </c>
      <c r="ES645" s="65">
        <v>1848.4241</v>
      </c>
      <c r="ET645" s="65">
        <v>1848.4241</v>
      </c>
      <c r="EU645" s="65">
        <v>1848.4241</v>
      </c>
      <c r="EV645" s="65">
        <v>1848.4241</v>
      </c>
      <c r="EW645" s="65">
        <v>1848.4241</v>
      </c>
      <c r="EY645" s="65">
        <v>1848.4241</v>
      </c>
      <c r="EZ645" s="65">
        <v>1848.4241</v>
      </c>
      <c r="FA645" s="65">
        <v>1848.4241</v>
      </c>
      <c r="FB645" s="65">
        <v>1848.4241</v>
      </c>
      <c r="FC645" s="65">
        <v>1848.4241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23.42673817</v>
      </c>
      <c r="EC647" s="65">
        <v>23.42673817</v>
      </c>
      <c r="ED647" s="65">
        <v>23.42673817</v>
      </c>
      <c r="EE647" s="65">
        <v>23.42673817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0</v>
      </c>
      <c r="CC653" s="65">
        <v>0</v>
      </c>
      <c r="CD653" s="65">
        <v>0</v>
      </c>
      <c r="CE653" s="65">
        <v>0</v>
      </c>
      <c r="CF653" s="65">
        <v>1536.390901</v>
      </c>
      <c r="CG653" s="65">
        <v>1536.390901</v>
      </c>
      <c r="CH653" s="65">
        <v>1536.390901</v>
      </c>
      <c r="CI653" s="65">
        <v>1536.390901</v>
      </c>
      <c r="CJ653" s="65">
        <v>3387.5073670000002</v>
      </c>
      <c r="CK653" s="65">
        <v>3387.5073670000002</v>
      </c>
      <c r="CL653" s="65">
        <v>3387.5073670000002</v>
      </c>
      <c r="CM653" s="65">
        <v>3387.5073670000002</v>
      </c>
      <c r="CN653" s="65">
        <v>4759.1021899999996</v>
      </c>
      <c r="CO653" s="65">
        <v>4077.9369139999999</v>
      </c>
      <c r="CP653" s="65">
        <v>4759.1021899999996</v>
      </c>
      <c r="CQ653" s="65">
        <v>4759.1021899999996</v>
      </c>
      <c r="CR653" s="65">
        <v>5929.9363679999997</v>
      </c>
      <c r="CS653" s="65">
        <v>5929.9363679999997</v>
      </c>
      <c r="CT653" s="65">
        <v>5929.9363679999997</v>
      </c>
      <c r="CU653" s="65">
        <v>5929.9363679999997</v>
      </c>
      <c r="CV653" s="65">
        <v>7293.3299319999996</v>
      </c>
      <c r="CW653" s="65">
        <v>7293.3299319999996</v>
      </c>
      <c r="CX653" s="65">
        <v>7293.3299319999996</v>
      </c>
      <c r="CY653" s="65">
        <v>7293.3299319999996</v>
      </c>
      <c r="CZ653" s="65">
        <v>8439.8350800000007</v>
      </c>
      <c r="DA653" s="65">
        <v>8439.8350800000007</v>
      </c>
      <c r="DB653" s="65">
        <v>8439.8350800000007</v>
      </c>
      <c r="DC653" s="65">
        <v>8439.8350800000007</v>
      </c>
      <c r="DD653" s="65">
        <v>11937.33785</v>
      </c>
      <c r="DE653" s="65">
        <v>11937.33785</v>
      </c>
      <c r="DF653" s="65">
        <v>11937.33785</v>
      </c>
      <c r="DG653" s="65">
        <v>11937.33785</v>
      </c>
      <c r="DH653" s="65">
        <v>15301.57941</v>
      </c>
      <c r="DI653" s="65">
        <v>15301.57941</v>
      </c>
      <c r="DJ653" s="65">
        <v>15301.57941</v>
      </c>
      <c r="DK653" s="65">
        <v>15301.57941</v>
      </c>
      <c r="DL653" s="65">
        <v>16190.568499999999</v>
      </c>
      <c r="DM653" s="65">
        <v>16190.568499999999</v>
      </c>
      <c r="DN653" s="65">
        <v>16190.568499999999</v>
      </c>
      <c r="DO653" s="65">
        <v>16190.568499999999</v>
      </c>
      <c r="DP653" s="65">
        <v>18736.321360000002</v>
      </c>
      <c r="DQ653" s="65">
        <v>18736.321360000002</v>
      </c>
      <c r="DR653" s="65">
        <v>18736.321360000002</v>
      </c>
      <c r="DS653" s="65">
        <v>18736.321360000002</v>
      </c>
      <c r="DT653" s="65">
        <v>21525.69773</v>
      </c>
      <c r="DU653" s="65">
        <v>21525.69773</v>
      </c>
      <c r="DV653" s="65">
        <v>21525.69773</v>
      </c>
      <c r="DW653" s="65">
        <v>21525.69773</v>
      </c>
      <c r="DX653" s="65">
        <v>24364.89014</v>
      </c>
      <c r="DY653" s="65">
        <v>24364.89014</v>
      </c>
      <c r="DZ653" s="65">
        <v>24364.89014</v>
      </c>
      <c r="EA653" s="65">
        <v>24364.89014</v>
      </c>
      <c r="EB653" s="65">
        <v>27301.434570000001</v>
      </c>
      <c r="EC653" s="65">
        <v>27301.434570000001</v>
      </c>
      <c r="ED653" s="65">
        <v>25121.509409999999</v>
      </c>
      <c r="EE653" s="65">
        <v>27301.434570000001</v>
      </c>
      <c r="EF653" s="65">
        <v>30702.61649</v>
      </c>
      <c r="EG653" s="65">
        <v>30702.61649</v>
      </c>
      <c r="EH653" s="65">
        <v>28854.19239</v>
      </c>
      <c r="EI653" s="65">
        <v>30702.61649</v>
      </c>
      <c r="EJ653" s="65">
        <v>33790.98386</v>
      </c>
      <c r="EK653" s="65">
        <v>33790.98386</v>
      </c>
      <c r="EL653" s="65">
        <v>33790.98386</v>
      </c>
      <c r="EM653" s="65">
        <v>33790.98386</v>
      </c>
      <c r="EN653" s="65">
        <v>37129.361279999997</v>
      </c>
      <c r="EO653" s="65">
        <v>37129.361279999997</v>
      </c>
      <c r="EP653" s="65">
        <v>37129.361279999997</v>
      </c>
      <c r="EQ653" s="65">
        <v>37129.361279999997</v>
      </c>
      <c r="ER653" s="65">
        <v>41263.370519999997</v>
      </c>
      <c r="ES653" s="65">
        <v>41263.370519999997</v>
      </c>
      <c r="ET653" s="65">
        <v>41263.370519999997</v>
      </c>
      <c r="EU653" s="65">
        <v>41263.370519999997</v>
      </c>
      <c r="EV653" s="65">
        <v>44822.58455</v>
      </c>
      <c r="EW653" s="65">
        <v>44822.58455</v>
      </c>
      <c r="EX653" s="65">
        <v>42974.160450000003</v>
      </c>
      <c r="EY653" s="65">
        <v>44822.58455</v>
      </c>
      <c r="EZ653" s="65">
        <v>47569.151109999999</v>
      </c>
      <c r="FA653" s="65">
        <v>47569.151109999999</v>
      </c>
      <c r="FB653" s="65">
        <v>47569.151109999999</v>
      </c>
      <c r="FC653" s="65">
        <v>47569.151109999999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753.07944190000001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26.529203679999998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331.96092429999999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2614.8610570000001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1888.310819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2193.7425400000002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414.04507169999999</v>
      </c>
      <c r="BG666" s="65">
        <v>2521.2218210000001</v>
      </c>
      <c r="BH666" s="65">
        <v>2714.5060189999999</v>
      </c>
      <c r="BI666" s="65">
        <v>2714.5060189999999</v>
      </c>
      <c r="BJ666" s="65">
        <v>2300.4609479999999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173.89253170000001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35.958988900000001</v>
      </c>
      <c r="BW667" s="65">
        <v>235.92041839999999</v>
      </c>
      <c r="BX667" s="65">
        <v>235.92041839999999</v>
      </c>
      <c r="BY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808.29716040000005</v>
      </c>
      <c r="BG668" s="65">
        <v>1470.4758609999999</v>
      </c>
      <c r="BH668" s="65">
        <v>1470.4758609999999</v>
      </c>
      <c r="BI668" s="65">
        <v>945.57661689999998</v>
      </c>
      <c r="BJ668" s="65">
        <v>1470.4758609999999</v>
      </c>
      <c r="BK668" s="65">
        <v>965.47351960000003</v>
      </c>
      <c r="BL668" s="65">
        <v>1470.4758609999999</v>
      </c>
      <c r="BM668" s="65">
        <v>945.57661689999998</v>
      </c>
      <c r="BN668" s="65">
        <v>1029.901586</v>
      </c>
      <c r="BO668" s="65">
        <v>1470.4758609999999</v>
      </c>
      <c r="BP668" s="65">
        <v>1470.4758609999999</v>
      </c>
      <c r="BQ668" s="65">
        <v>1029.901586</v>
      </c>
      <c r="BR668" s="65">
        <v>1470.4758609999999</v>
      </c>
      <c r="BS668" s="65">
        <v>1470.4758609999999</v>
      </c>
      <c r="BT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965.47351960000003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965.47351960000003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1029.901586</v>
      </c>
      <c r="EE668" s="65">
        <v>1470.4758609999999</v>
      </c>
      <c r="EF668" s="65">
        <v>1470.4758609999999</v>
      </c>
      <c r="EG668" s="65">
        <v>1380.13194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1029.901586</v>
      </c>
      <c r="ES668" s="65">
        <v>1470.4758609999999</v>
      </c>
      <c r="ET668" s="65">
        <v>1029.901586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698.79177600000003</v>
      </c>
      <c r="AU677" s="65">
        <v>760.81966269999998</v>
      </c>
      <c r="AV677" s="65">
        <v>843.24968839999997</v>
      </c>
      <c r="AW677" s="65">
        <v>607.32926999999995</v>
      </c>
      <c r="AX677" s="65">
        <v>843.24968839999997</v>
      </c>
      <c r="AY677" s="65">
        <v>843.24968839999997</v>
      </c>
      <c r="AZ677" s="65">
        <v>1615.4390100000001</v>
      </c>
      <c r="BA677" s="65">
        <v>854.61934710000003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1458.262651</v>
      </c>
      <c r="BG677" s="65">
        <v>4227.618101</v>
      </c>
      <c r="BH677" s="65">
        <v>4420.9022990000003</v>
      </c>
      <c r="BI677" s="65">
        <v>3896.0030550000001</v>
      </c>
      <c r="BJ677" s="65">
        <v>4006.857227</v>
      </c>
      <c r="BK677" s="65">
        <v>3915.8999570000001</v>
      </c>
      <c r="BL677" s="65">
        <v>4420.9022990000003</v>
      </c>
      <c r="BM677" s="65">
        <v>3896.0030550000001</v>
      </c>
      <c r="BN677" s="65">
        <v>3980.3280239999999</v>
      </c>
      <c r="BO677" s="65">
        <v>4420.9022990000003</v>
      </c>
      <c r="BP677" s="65">
        <v>4589.5522369999999</v>
      </c>
      <c r="BQ677" s="65">
        <v>3913.0575429999999</v>
      </c>
      <c r="BR677" s="65">
        <v>4589.5522369999999</v>
      </c>
      <c r="BS677" s="65">
        <v>4589.5522369999999</v>
      </c>
      <c r="BT677" s="65">
        <v>4589.5522369999999</v>
      </c>
      <c r="BU677" s="65">
        <v>2950.426438</v>
      </c>
      <c r="BV677" s="65">
        <v>4389.5908069999996</v>
      </c>
      <c r="BW677" s="65">
        <v>4589.5522369999999</v>
      </c>
      <c r="BX677" s="65">
        <v>4589.5522369999999</v>
      </c>
      <c r="BY677" s="65">
        <v>4589.5522369999999</v>
      </c>
      <c r="BZ677" s="65">
        <v>4353.6318179999998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4084.5498950000001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4084.5498950000001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4148.9779609999996</v>
      </c>
      <c r="EE677" s="65">
        <v>4589.5522369999999</v>
      </c>
      <c r="EF677" s="65">
        <v>4589.5522369999999</v>
      </c>
      <c r="EG677" s="65">
        <v>4499.2083149999999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4148.9779609999996</v>
      </c>
      <c r="ES677" s="65">
        <v>4589.5522369999999</v>
      </c>
      <c r="ET677" s="65">
        <v>4148.9779609999996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214.12857260000001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1498.9000080000001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984.42295079999997</v>
      </c>
      <c r="BV678" s="65">
        <v>1864.6240299999999</v>
      </c>
      <c r="BW678" s="65">
        <v>1864.6240299999999</v>
      </c>
      <c r="BX678" s="65">
        <v>1864.6240299999999</v>
      </c>
      <c r="BY678" s="65">
        <v>1498.9000080000001</v>
      </c>
      <c r="BZ678" s="65">
        <v>984.42295079999997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1460.053674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1498.9000080000001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62.641739569999999</v>
      </c>
      <c r="BK680" s="65">
        <v>211.28615790000001</v>
      </c>
      <c r="BL680" s="65">
        <v>211.28615790000001</v>
      </c>
      <c r="BO680" s="65">
        <v>211.28615790000001</v>
      </c>
      <c r="BP680" s="65">
        <v>211.28615790000001</v>
      </c>
      <c r="BR680" s="65">
        <v>211.28615790000001</v>
      </c>
      <c r="BT680" s="65">
        <v>211.28615790000001</v>
      </c>
      <c r="BU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E680" s="65">
        <v>211.28615790000001</v>
      </c>
      <c r="CF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189.20180089999999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214.12857260000001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1927.26577</v>
      </c>
      <c r="BJ689" s="65">
        <v>1498.9000080000001</v>
      </c>
      <c r="BK689" s="65">
        <v>2075.9101879999998</v>
      </c>
      <c r="BL689" s="65">
        <v>2075.9101879999998</v>
      </c>
      <c r="BM689" s="65">
        <v>1864.6240299999999</v>
      </c>
      <c r="BN689" s="65">
        <v>1864.6240299999999</v>
      </c>
      <c r="BO689" s="65">
        <v>2075.9101879999998</v>
      </c>
      <c r="BP689" s="65">
        <v>2075.9101879999998</v>
      </c>
      <c r="BQ689" s="65">
        <v>1864.6240299999999</v>
      </c>
      <c r="BR689" s="65">
        <v>2075.9101879999998</v>
      </c>
      <c r="BS689" s="65">
        <v>1864.6240299999999</v>
      </c>
      <c r="BT689" s="65">
        <v>2075.9101879999998</v>
      </c>
      <c r="BU689" s="65">
        <v>1195.7091089999999</v>
      </c>
      <c r="BV689" s="65">
        <v>1864.6240299999999</v>
      </c>
      <c r="BW689" s="65">
        <v>2075.9101879999998</v>
      </c>
      <c r="BX689" s="65">
        <v>2075.9101879999998</v>
      </c>
      <c r="BY689" s="65">
        <v>1710.186166</v>
      </c>
      <c r="BZ689" s="65">
        <v>1195.7091089999999</v>
      </c>
      <c r="CA689" s="65">
        <v>2075.9101879999998</v>
      </c>
      <c r="CB689" s="65">
        <v>2075.9101879999998</v>
      </c>
      <c r="CC689" s="65">
        <v>2075.9101879999998</v>
      </c>
      <c r="CD689" s="65">
        <v>1864.6240299999999</v>
      </c>
      <c r="CE689" s="65">
        <v>2075.9101879999998</v>
      </c>
      <c r="CF689" s="65">
        <v>2075.9101879999998</v>
      </c>
      <c r="CG689" s="65">
        <v>1864.6240299999999</v>
      </c>
      <c r="CH689" s="65">
        <v>1864.6240299999999</v>
      </c>
      <c r="CI689" s="65">
        <v>2075.9101879999998</v>
      </c>
      <c r="CJ689" s="65">
        <v>2075.9101879999998</v>
      </c>
      <c r="CK689" s="65">
        <v>2075.9101879999998</v>
      </c>
      <c r="CL689" s="65">
        <v>1671.3398319999999</v>
      </c>
      <c r="CM689" s="65">
        <v>2075.9101879999998</v>
      </c>
      <c r="CN689" s="65">
        <v>2075.9101879999998</v>
      </c>
      <c r="CO689" s="65">
        <v>2075.9101879999998</v>
      </c>
      <c r="CP689" s="65">
        <v>2053.8258310000001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1710.186166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0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D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1444.894129</v>
      </c>
      <c r="CL751" s="65">
        <v>1444.894129</v>
      </c>
      <c r="CM751" s="65">
        <v>1444.894129</v>
      </c>
      <c r="CN751" s="65">
        <v>1634.3884410000001</v>
      </c>
      <c r="CO751" s="65">
        <v>1634.3884410000001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1823.8827530000001</v>
      </c>
      <c r="CU751" s="65">
        <v>1823.8827530000001</v>
      </c>
      <c r="CV751" s="65">
        <v>2013.3770649999999</v>
      </c>
      <c r="CW751" s="65">
        <v>2013.3770649999999</v>
      </c>
      <c r="CX751" s="65">
        <v>2013.3770649999999</v>
      </c>
      <c r="CY751" s="65">
        <v>2013.3770649999999</v>
      </c>
      <c r="CZ751" s="65">
        <v>2202.8713769999999</v>
      </c>
      <c r="DA751" s="65">
        <v>2202.8713769999999</v>
      </c>
      <c r="DB751" s="65">
        <v>2202.8713769999999</v>
      </c>
      <c r="DC751" s="65">
        <v>2202.8713769999999</v>
      </c>
      <c r="DD751" s="65">
        <v>2392.3656890000002</v>
      </c>
      <c r="DE751" s="65">
        <v>2392.3656890000002</v>
      </c>
      <c r="DF751" s="65">
        <v>2202.8713769999999</v>
      </c>
      <c r="DG751" s="65">
        <v>2392.3656890000002</v>
      </c>
      <c r="DH751" s="65">
        <v>2581.860001</v>
      </c>
      <c r="DI751" s="65">
        <v>2581.860001</v>
      </c>
      <c r="DJ751" s="65">
        <v>2581.860001</v>
      </c>
      <c r="DK751" s="65">
        <v>2581.860001</v>
      </c>
      <c r="DL751" s="65">
        <v>2771.3543129999998</v>
      </c>
      <c r="DM751" s="65">
        <v>2771.3543129999998</v>
      </c>
      <c r="DN751" s="65">
        <v>2771.3543129999998</v>
      </c>
      <c r="DO751" s="65">
        <v>2771.3543129999998</v>
      </c>
      <c r="DP751" s="65">
        <v>2960.8486250000001</v>
      </c>
      <c r="DQ751" s="65">
        <v>2960.8486250000001</v>
      </c>
      <c r="DR751" s="65">
        <v>2960.8486250000001</v>
      </c>
      <c r="DS751" s="65">
        <v>2960.8486250000001</v>
      </c>
      <c r="DT751" s="65">
        <v>3150.3429369999999</v>
      </c>
      <c r="DU751" s="65">
        <v>2771.3543129999998</v>
      </c>
      <c r="DV751" s="65">
        <v>3150.3429369999999</v>
      </c>
      <c r="DW751" s="65">
        <v>3150.3429369999999</v>
      </c>
      <c r="DX751" s="65">
        <v>3339.8372490000002</v>
      </c>
      <c r="DY751" s="65">
        <v>3339.8372490000002</v>
      </c>
      <c r="DZ751" s="65">
        <v>3339.8372490000002</v>
      </c>
      <c r="EA751" s="65">
        <v>3339.8372490000002</v>
      </c>
      <c r="EB751" s="65">
        <v>3529.331561</v>
      </c>
      <c r="EC751" s="65">
        <v>3529.331561</v>
      </c>
      <c r="ED751" s="65">
        <v>3339.8372490000002</v>
      </c>
      <c r="EE751" s="65">
        <v>3529.331561</v>
      </c>
      <c r="EF751" s="65">
        <v>3718.8258729999998</v>
      </c>
      <c r="EG751" s="65">
        <v>3718.8258729999998</v>
      </c>
      <c r="EH751" s="65">
        <v>3718.8258729999998</v>
      </c>
      <c r="EI751" s="65">
        <v>3718.8258729999998</v>
      </c>
      <c r="EJ751" s="65">
        <v>3718.8258729999998</v>
      </c>
      <c r="EK751" s="65">
        <v>3718.8258729999998</v>
      </c>
      <c r="EL751" s="65">
        <v>3529.331561</v>
      </c>
      <c r="EM751" s="65">
        <v>3718.8258729999998</v>
      </c>
      <c r="EN751" s="65">
        <v>3718.8258729999998</v>
      </c>
      <c r="EO751" s="65">
        <v>3718.8258729999998</v>
      </c>
      <c r="EP751" s="65">
        <v>3718.8258729999998</v>
      </c>
      <c r="EQ751" s="65">
        <v>3718.8258729999998</v>
      </c>
      <c r="ER751" s="65">
        <v>3718.8258729999998</v>
      </c>
      <c r="ES751" s="65">
        <v>3718.8258729999998</v>
      </c>
      <c r="ET751" s="65">
        <v>3718.8258729999998</v>
      </c>
      <c r="EU751" s="65">
        <v>3718.8258729999998</v>
      </c>
      <c r="EV751" s="65">
        <v>3718.8258729999998</v>
      </c>
      <c r="EW751" s="65">
        <v>3718.8258729999998</v>
      </c>
      <c r="EX751" s="65">
        <v>3718.8258729999998</v>
      </c>
      <c r="EY751" s="65">
        <v>3718.8258729999998</v>
      </c>
      <c r="EZ751" s="65">
        <v>3718.8258729999998</v>
      </c>
      <c r="FA751" s="65">
        <v>3718.8258729999998</v>
      </c>
      <c r="FB751" s="65">
        <v>3718.8258729999998</v>
      </c>
      <c r="FC751" s="65">
        <v>3718.8258729999998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907.06358039999998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699.23401130000002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1432.5769989999999</v>
      </c>
      <c r="CD761" s="65">
        <v>2126.1261810000001</v>
      </c>
      <c r="CE761" s="65">
        <v>2126.1261810000001</v>
      </c>
      <c r="CF761" s="65">
        <v>2315.6204929999999</v>
      </c>
      <c r="CG761" s="65">
        <v>2315.6204929999999</v>
      </c>
      <c r="CH761" s="65">
        <v>2315.6204929999999</v>
      </c>
      <c r="CI761" s="65">
        <v>2315.6204929999999</v>
      </c>
      <c r="CJ761" s="65">
        <v>2505.1148050000002</v>
      </c>
      <c r="CK761" s="65">
        <v>2505.1148050000002</v>
      </c>
      <c r="CL761" s="65">
        <v>2505.1148050000002</v>
      </c>
      <c r="CM761" s="65">
        <v>2505.1148050000002</v>
      </c>
      <c r="CN761" s="65">
        <v>3186.3468560000001</v>
      </c>
      <c r="CO761" s="65">
        <v>3186.3468560000001</v>
      </c>
      <c r="CP761" s="65">
        <v>2908.1235150000002</v>
      </c>
      <c r="CQ761" s="65">
        <v>3186.3468560000001</v>
      </c>
      <c r="CR761" s="65">
        <v>3375.8411679999999</v>
      </c>
      <c r="CS761" s="65">
        <v>3375.8411679999999</v>
      </c>
      <c r="CT761" s="65">
        <v>3375.8411679999999</v>
      </c>
      <c r="CU761" s="65">
        <v>3375.8411679999999</v>
      </c>
      <c r="CV761" s="65">
        <v>3565.3354800000002</v>
      </c>
      <c r="CW761" s="65">
        <v>3565.3354800000002</v>
      </c>
      <c r="CX761" s="65">
        <v>3565.3354800000002</v>
      </c>
      <c r="CY761" s="65">
        <v>3565.3354800000002</v>
      </c>
      <c r="CZ761" s="65">
        <v>4314.785484</v>
      </c>
      <c r="DA761" s="65">
        <v>4314.785484</v>
      </c>
      <c r="DB761" s="65">
        <v>4314.785484</v>
      </c>
      <c r="DC761" s="65">
        <v>4314.785484</v>
      </c>
      <c r="DD761" s="65">
        <v>4504.2797959999998</v>
      </c>
      <c r="DE761" s="65">
        <v>4504.2797959999998</v>
      </c>
      <c r="DF761" s="65">
        <v>4314.785484</v>
      </c>
      <c r="DG761" s="65">
        <v>4504.2797959999998</v>
      </c>
      <c r="DH761" s="65">
        <v>4693.7741079999996</v>
      </c>
      <c r="DI761" s="65">
        <v>4693.7741079999996</v>
      </c>
      <c r="DJ761" s="65">
        <v>4693.7741079999996</v>
      </c>
      <c r="DK761" s="65">
        <v>4693.7741079999996</v>
      </c>
      <c r="DL761" s="65">
        <v>4883.2684200000003</v>
      </c>
      <c r="DM761" s="65">
        <v>4883.2684200000003</v>
      </c>
      <c r="DN761" s="65">
        <v>4883.2684200000003</v>
      </c>
      <c r="DO761" s="65">
        <v>4883.2684200000003</v>
      </c>
      <c r="DP761" s="65">
        <v>5078.4475620000003</v>
      </c>
      <c r="DQ761" s="65">
        <v>5078.4475620000003</v>
      </c>
      <c r="DR761" s="65">
        <v>5078.4475620000003</v>
      </c>
      <c r="DS761" s="65">
        <v>5078.4475620000003</v>
      </c>
      <c r="DT761" s="65">
        <v>5267.9418740000001</v>
      </c>
      <c r="DU761" s="65">
        <v>4888.9532499999996</v>
      </c>
      <c r="DV761" s="65">
        <v>5267.9418740000001</v>
      </c>
      <c r="DW761" s="65">
        <v>5267.9418740000001</v>
      </c>
      <c r="DX761" s="65">
        <v>5457.4361859999999</v>
      </c>
      <c r="DY761" s="65">
        <v>5457.4361859999999</v>
      </c>
      <c r="DZ761" s="65">
        <v>5457.4361859999999</v>
      </c>
      <c r="EA761" s="65">
        <v>5457.4361859999999</v>
      </c>
      <c r="EB761" s="65">
        <v>5646.9304979999997</v>
      </c>
      <c r="EC761" s="65">
        <v>5646.9304979999997</v>
      </c>
      <c r="ED761" s="65">
        <v>5457.4361859999999</v>
      </c>
      <c r="EE761" s="65">
        <v>5646.9304979999997</v>
      </c>
      <c r="EF761" s="65">
        <v>5836.4248100000004</v>
      </c>
      <c r="EG761" s="65">
        <v>5836.4248100000004</v>
      </c>
      <c r="EH761" s="65">
        <v>5836.4248100000004</v>
      </c>
      <c r="EI761" s="65">
        <v>5836.4248100000004</v>
      </c>
      <c r="EJ761" s="65">
        <v>5836.4248100000004</v>
      </c>
      <c r="EK761" s="65">
        <v>5836.4248100000004</v>
      </c>
      <c r="EL761" s="65">
        <v>5646.9304979999997</v>
      </c>
      <c r="EM761" s="65">
        <v>5836.4248100000004</v>
      </c>
      <c r="EN761" s="65">
        <v>5836.4248100000004</v>
      </c>
      <c r="EO761" s="65">
        <v>5836.4248100000004</v>
      </c>
      <c r="EP761" s="65">
        <v>5836.4248100000004</v>
      </c>
      <c r="EQ761" s="65">
        <v>5836.4248100000004</v>
      </c>
      <c r="ER761" s="65">
        <v>5836.4248100000004</v>
      </c>
      <c r="ES761" s="65">
        <v>5836.4248100000004</v>
      </c>
      <c r="ET761" s="65">
        <v>5836.4248100000004</v>
      </c>
      <c r="EU761" s="65">
        <v>5836.4248100000004</v>
      </c>
      <c r="EV761" s="65">
        <v>5836.4248100000004</v>
      </c>
      <c r="EW761" s="65">
        <v>5836.4248100000004</v>
      </c>
      <c r="EX761" s="65">
        <v>5836.4248100000004</v>
      </c>
      <c r="EY761" s="65">
        <v>5836.4248100000004</v>
      </c>
      <c r="EZ761" s="65">
        <v>5836.4248100000004</v>
      </c>
      <c r="FA761" s="65">
        <v>5836.4248100000004</v>
      </c>
      <c r="FB761" s="65">
        <v>5344.6870699999999</v>
      </c>
      <c r="FC761" s="65">
        <v>5836.4248100000004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64872.249389999997</v>
      </c>
      <c r="D4" s="1">
        <f>PLANEL_GerPT_Trim_Resultado!Q245</f>
        <v>57759.89385</v>
      </c>
      <c r="E4" s="1">
        <f>PLANEL_GerPT_Trim_Resultado!R245</f>
        <v>55144.903180000001</v>
      </c>
      <c r="F4" s="1">
        <f>PLANEL_GerPT_Trim_Resultado!S245</f>
        <v>58743.326789999999</v>
      </c>
      <c r="G4" s="1">
        <f>PLANEL_GerPT_Trim_Resultado!T245</f>
        <v>62651.307639999999</v>
      </c>
      <c r="H4" s="1">
        <f>PLANEL_GerPT_Trim_Resultado!U245</f>
        <v>56217.290730000001</v>
      </c>
      <c r="I4" s="1">
        <f>PLANEL_GerPT_Trim_Resultado!V245</f>
        <v>50233.322260000001</v>
      </c>
      <c r="J4" s="1">
        <f>PLANEL_GerPT_Trim_Resultado!W245</f>
        <v>56514.788639999999</v>
      </c>
      <c r="K4" s="1">
        <f>PLANEL_GerPT_Trim_Resultado!X245</f>
        <v>62912.684329999996</v>
      </c>
      <c r="L4" s="1">
        <f>PLANEL_GerPT_Trim_Resultado!Y245</f>
        <v>57180.262130000003</v>
      </c>
      <c r="M4" s="1">
        <f>PLANEL_GerPT_Trim_Resultado!Z245</f>
        <v>53695.532160000002</v>
      </c>
      <c r="N4" s="1">
        <f>PLANEL_GerPT_Trim_Resultado!AA245</f>
        <v>59968.588389999997</v>
      </c>
      <c r="O4" s="1">
        <f>PLANEL_GerPT_Trim_Resultado!AB245</f>
        <v>67962.059330000004</v>
      </c>
      <c r="P4" s="1">
        <f>PLANEL_GerPT_Trim_Resultado!AC245</f>
        <v>66395.805189999999</v>
      </c>
      <c r="Q4" s="1">
        <f>PLANEL_GerPT_Trim_Resultado!AD245</f>
        <v>61199.161690000001</v>
      </c>
      <c r="R4" s="1">
        <f>PLANEL_GerPT_Trim_Resultado!AE245</f>
        <v>63195.567289999999</v>
      </c>
      <c r="S4" s="1">
        <f>PLANEL_GerPT_Trim_Resultado!AF245</f>
        <v>69604.287469999996</v>
      </c>
      <c r="T4" s="1">
        <f>PLANEL_GerPT_Trim_Resultado!AG245</f>
        <v>63233.79019</v>
      </c>
      <c r="U4" s="1">
        <f>PLANEL_GerPT_Trim_Resultado!AH245</f>
        <v>67894.23285</v>
      </c>
      <c r="V4" s="1">
        <f>PLANEL_GerPT_Trim_Resultado!AI245</f>
        <v>65626.941829999996</v>
      </c>
      <c r="W4" s="1">
        <f>PLANEL_GerPT_Trim_Resultado!AJ245</f>
        <v>75338.678610000003</v>
      </c>
      <c r="X4" s="1">
        <f>PLANEL_GerPT_Trim_Resultado!AK245</f>
        <v>69381.414399999994</v>
      </c>
      <c r="Y4" s="1">
        <f>PLANEL_GerPT_Trim_Resultado!AL245</f>
        <v>65094.371200000001</v>
      </c>
      <c r="Z4" s="1">
        <f>PLANEL_GerPT_Trim_Resultado!AM245</f>
        <v>70108.225749999998</v>
      </c>
      <c r="AA4" s="1">
        <f>PLANEL_GerPT_Trim_Resultado!AN245</f>
        <v>74959.501640000002</v>
      </c>
      <c r="AB4" s="1">
        <f>PLANEL_GerPT_Trim_Resultado!AO245</f>
        <v>74911.896840000001</v>
      </c>
      <c r="AC4" s="1">
        <f>PLANEL_GerPT_Trim_Resultado!AP245</f>
        <v>70468.559569999998</v>
      </c>
      <c r="AD4" s="1">
        <f>PLANEL_GerPT_Trim_Resultado!AQ245</f>
        <v>72278.45551</v>
      </c>
      <c r="AE4" s="1">
        <f>PLANEL_GerPT_Trim_Resultado!AR245</f>
        <v>77185.446890000007</v>
      </c>
      <c r="AF4" s="1">
        <f>PLANEL_GerPT_Trim_Resultado!AS245</f>
        <v>72014.618100000007</v>
      </c>
      <c r="AG4" s="1">
        <f>PLANEL_GerPT_Trim_Resultado!AT245</f>
        <v>70043.240229999996</v>
      </c>
      <c r="AH4" s="1">
        <f>PLANEL_GerPT_Trim_Resultado!AU245</f>
        <v>73171.631269999998</v>
      </c>
      <c r="AI4" s="1">
        <f>PLANEL_GerPT_Trim_Resultado!AV245</f>
        <v>80223.155369999993</v>
      </c>
      <c r="AJ4" s="1">
        <f>PLANEL_GerPT_Trim_Resultado!AW245</f>
        <v>70030.019740000003</v>
      </c>
      <c r="AK4" s="1">
        <f>PLANEL_GerPT_Trim_Resultado!AX245</f>
        <v>70461.629119999998</v>
      </c>
      <c r="AL4" s="1">
        <f>PLANEL_GerPT_Trim_Resultado!AY245</f>
        <v>72159.848800000007</v>
      </c>
      <c r="AM4" s="1">
        <f>PLANEL_GerPT_Trim_Resultado!AZ245</f>
        <v>80428.420169999998</v>
      </c>
      <c r="AN4" s="1">
        <f>PLANEL_GerPT_Trim_Resultado!BA245</f>
        <v>75672.599830000006</v>
      </c>
      <c r="AO4" s="1">
        <f>PLANEL_GerPT_Trim_Resultado!BB245</f>
        <v>71002.470459999997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74964.077860000005</v>
      </c>
      <c r="AS4" s="1">
        <f>PLANEL_GerPT_Trim_Resultado!BF245</f>
        <v>71763.135920000001</v>
      </c>
      <c r="AT4" s="1">
        <f>PLANEL_GerPT_Trim_Resultado!BG245</f>
        <v>73480.288969999994</v>
      </c>
      <c r="AU4" s="1">
        <f>PLANEL_GerPT_Trim_Resultado!BH245</f>
        <v>81323.064570000002</v>
      </c>
      <c r="AV4" s="1">
        <f>PLANEL_GerPT_Trim_Resultado!BI245</f>
        <v>77122.328259999995</v>
      </c>
      <c r="AW4" s="1">
        <f>PLANEL_GerPT_Trim_Resultado!BJ245</f>
        <v>72389.65178</v>
      </c>
      <c r="AX4" s="1">
        <f>PLANEL_GerPT_Trim_Resultado!BK245</f>
        <v>74390.756370000003</v>
      </c>
      <c r="AY4" s="1">
        <f>PLANEL_GerPT_Trim_Resultado!BL245</f>
        <v>81343.043699999995</v>
      </c>
      <c r="AZ4" s="1">
        <f>PLANEL_GerPT_Trim_Resultado!BM245</f>
        <v>74869.611879999997</v>
      </c>
      <c r="BA4" s="1">
        <f>PLANEL_GerPT_Trim_Resultado!BN245</f>
        <v>71345.155849999996</v>
      </c>
      <c r="BB4" s="1">
        <f>PLANEL_GerPT_Trim_Resultado!BO245</f>
        <v>74096.718970000002</v>
      </c>
      <c r="BC4" s="1">
        <f>PLANEL_GerPT_Trim_Resultado!BP245</f>
        <v>84893.528690000006</v>
      </c>
      <c r="BD4" s="1">
        <f>PLANEL_GerPT_Trim_Resultado!BQ245</f>
        <v>77948.377129999993</v>
      </c>
      <c r="BE4" s="1">
        <f>PLANEL_GerPT_Trim_Resultado!BR245</f>
        <v>69716.457540000003</v>
      </c>
      <c r="BF4" s="1">
        <f>PLANEL_GerPT_Trim_Resultado!BS245</f>
        <v>77286.275970000002</v>
      </c>
      <c r="BG4" s="1">
        <f>PLANEL_GerPT_Trim_Resultado!BT245</f>
        <v>85917.70624</v>
      </c>
      <c r="BH4" s="1">
        <f>PLANEL_GerPT_Trim_Resultado!BU245</f>
        <v>80314.033249999993</v>
      </c>
      <c r="BI4" s="1">
        <f>PLANEL_GerPT_Trim_Resultado!BV245</f>
        <v>74496.557539999994</v>
      </c>
      <c r="BJ4" s="1">
        <f>PLANEL_GerPT_Trim_Resultado!BW245</f>
        <v>77712.662649999998</v>
      </c>
      <c r="BK4" s="1">
        <f>PLANEL_GerPT_Trim_Resultado!BX245</f>
        <v>90090.011989999999</v>
      </c>
      <c r="BL4" s="1">
        <f>PLANEL_GerPT_Trim_Resultado!BY245</f>
        <v>83211.467480000007</v>
      </c>
      <c r="BM4" s="1">
        <f>PLANEL_GerPT_Trim_Resultado!BZ245</f>
        <v>78557.535390000005</v>
      </c>
      <c r="BN4" s="1">
        <f>PLANEL_GerPT_Trim_Resultado!CA245</f>
        <v>80891.179269999993</v>
      </c>
      <c r="BO4" s="1">
        <f>PLANEL_GerPT_Trim_Resultado!CB245</f>
        <v>95560.290580000001</v>
      </c>
      <c r="BP4" s="1">
        <f>PLANEL_GerPT_Trim_Resultado!CC245</f>
        <v>83363.016340000002</v>
      </c>
      <c r="BQ4" s="1">
        <f>PLANEL_GerPT_Trim_Resultado!CD245</f>
        <v>76570.065839999996</v>
      </c>
      <c r="BR4" s="1">
        <f>PLANEL_GerPT_Trim_Resultado!CE245</f>
        <v>84540.577430000005</v>
      </c>
      <c r="BS4" s="1">
        <f>PLANEL_GerPT_Trim_Resultado!CF245</f>
        <v>97444.118220000004</v>
      </c>
      <c r="BT4" s="1">
        <f>PLANEL_GerPT_Trim_Resultado!CG245</f>
        <v>85972.90367</v>
      </c>
      <c r="BU4" s="1">
        <f>PLANEL_GerPT_Trim_Resultado!CH245</f>
        <v>78709.595050000004</v>
      </c>
      <c r="BV4" s="1">
        <f>PLANEL_GerPT_Trim_Resultado!CI245</f>
        <v>86186.654160000006</v>
      </c>
      <c r="BW4" s="1">
        <f>PLANEL_GerPT_Trim_Resultado!CJ245</f>
        <v>98535.75344</v>
      </c>
      <c r="BX4" s="1">
        <f>PLANEL_GerPT_Trim_Resultado!CK245</f>
        <v>85912.324739999996</v>
      </c>
      <c r="BY4" s="1">
        <f>PLANEL_GerPT_Trim_Resultado!CL245</f>
        <v>76460.236829999994</v>
      </c>
      <c r="BZ4" s="1">
        <f>PLANEL_GerPT_Trim_Resultado!CM245</f>
        <v>86893.884040000004</v>
      </c>
      <c r="CA4" s="1">
        <f>PLANEL_GerPT_Trim_Resultado!CN245</f>
        <v>99798.178020000007</v>
      </c>
      <c r="CB4" s="1">
        <f>PLANEL_GerPT_Trim_Resultado!CO245</f>
        <v>86756.223389999999</v>
      </c>
      <c r="CC4" s="1">
        <f>PLANEL_GerPT_Trim_Resultado!CP245</f>
        <v>76983.835349999994</v>
      </c>
      <c r="CD4" s="1">
        <f>PLANEL_GerPT_Trim_Resultado!CQ245</f>
        <v>87592.05992</v>
      </c>
      <c r="CE4" s="1">
        <f>PLANEL_GerPT_Trim_Resultado!CR245</f>
        <v>101247.25750000001</v>
      </c>
      <c r="CF4" s="1">
        <f>PLANEL_GerPT_Trim_Resultado!CS245</f>
        <v>85697.93217</v>
      </c>
      <c r="CG4" s="1">
        <f>PLANEL_GerPT_Trim_Resultado!CT245</f>
        <v>79800.050560000003</v>
      </c>
      <c r="CH4" s="1">
        <f>PLANEL_GerPT_Trim_Resultado!CU245</f>
        <v>88415.607310000007</v>
      </c>
      <c r="CI4" s="1">
        <f>PLANEL_GerPT_Trim_Resultado!CV245</f>
        <v>102775.626</v>
      </c>
      <c r="CJ4" s="1">
        <f>PLANEL_GerPT_Trim_Resultado!CW245</f>
        <v>87002.546679999999</v>
      </c>
      <c r="CK4" s="1">
        <f>PLANEL_GerPT_Trim_Resultado!CX245</f>
        <v>74871.998739999995</v>
      </c>
      <c r="CL4" s="1">
        <f>PLANEL_GerPT_Trim_Resultado!CY245</f>
        <v>89293.236199999999</v>
      </c>
      <c r="CM4" s="1">
        <f>PLANEL_GerPT_Trim_Resultado!CZ245</f>
        <v>104665.4281</v>
      </c>
      <c r="CN4" s="1">
        <f>PLANEL_GerPT_Trim_Resultado!DA245</f>
        <v>86939.030450000006</v>
      </c>
      <c r="CO4" s="1">
        <f>PLANEL_GerPT_Trim_Resultado!DB245</f>
        <v>79254.880609999993</v>
      </c>
      <c r="CP4" s="1">
        <f>PLANEL_GerPT_Trim_Resultado!DC245</f>
        <v>90608.802450000003</v>
      </c>
      <c r="CQ4" s="1">
        <f>PLANEL_GerPT_Trim_Resultado!DD245</f>
        <v>105593.4988</v>
      </c>
      <c r="CR4" s="1">
        <f>PLANEL_GerPT_Trim_Resultado!DE245</f>
        <v>89261.903460000001</v>
      </c>
      <c r="CS4" s="1">
        <f>PLANEL_GerPT_Trim_Resultado!DF245</f>
        <v>78944.018400000001</v>
      </c>
      <c r="CT4" s="1">
        <f>PLANEL_GerPT_Trim_Resultado!DG245</f>
        <v>91263.267290000003</v>
      </c>
      <c r="CU4" s="1">
        <f>PLANEL_GerPT_Trim_Resultado!DH245</f>
        <v>106761.5821</v>
      </c>
      <c r="CV4" s="1">
        <f>PLANEL_GerPT_Trim_Resultado!DI245</f>
        <v>88794.392739999996</v>
      </c>
      <c r="CW4" s="1">
        <f>PLANEL_GerPT_Trim_Resultado!DJ245</f>
        <v>80509.266640000002</v>
      </c>
      <c r="CX4" s="1">
        <f>PLANEL_GerPT_Trim_Resultado!DK245</f>
        <v>92257.777180000005</v>
      </c>
      <c r="CY4" s="68">
        <f>PLANEL_GerPT_Trim_Resultado!DL245</f>
        <v>106761.5821</v>
      </c>
      <c r="CZ4" s="68">
        <f>PLANEL_GerPT_Trim_Resultado!DM245</f>
        <v>88352.080839999995</v>
      </c>
      <c r="DA4" s="68">
        <f>PLANEL_GerPT_Trim_Resultado!DN245</f>
        <v>83846.141040000002</v>
      </c>
      <c r="DB4" s="68">
        <f>PLANEL_GerPT_Trim_Resultado!DO245</f>
        <v>91423.771829999998</v>
      </c>
      <c r="DC4" s="1">
        <f>PLANEL_GerPT_Trim_Resultado!DP245</f>
        <v>106761.5821</v>
      </c>
      <c r="DD4" s="1">
        <f>PLANEL_GerPT_Trim_Resultado!DQ245</f>
        <v>89343.928029999995</v>
      </c>
      <c r="DE4" s="1">
        <f>PLANEL_GerPT_Trim_Resultado!DR245</f>
        <v>82254.929369999998</v>
      </c>
      <c r="DF4" s="1">
        <f>PLANEL_GerPT_Trim_Resultado!DS245</f>
        <v>91225.469129999998</v>
      </c>
      <c r="DG4" s="1">
        <f>PLANEL_GerPT_Trim_Resultado!DT245</f>
        <v>106761.5821</v>
      </c>
      <c r="DH4" s="1">
        <f>PLANEL_GerPT_Trim_Resultado!DU245</f>
        <v>90468.312590000001</v>
      </c>
      <c r="DI4" s="1">
        <f>PLANEL_GerPT_Trim_Resultado!DV245</f>
        <v>82995.538430000001</v>
      </c>
      <c r="DJ4" s="1">
        <f>PLANEL_GerPT_Trim_Resultado!DW245</f>
        <v>91246.579889999994</v>
      </c>
      <c r="DK4" s="1">
        <f>PLANEL_GerPT_Trim_Resultado!DX245</f>
        <v>106761.5821</v>
      </c>
      <c r="DL4" s="1">
        <f>PLANEL_GerPT_Trim_Resultado!DY245</f>
        <v>90636.462409999993</v>
      </c>
      <c r="DM4" s="1">
        <f>PLANEL_GerPT_Trim_Resultado!DZ245</f>
        <v>82165.325259999998</v>
      </c>
      <c r="DN4" s="1">
        <f>PLANEL_GerPT_Trim_Resultado!EA245</f>
        <v>91239.369349999994</v>
      </c>
      <c r="DO4" s="1">
        <f>PLANEL_GerPT_Trim_Resultado!EB245</f>
        <v>106761.5821</v>
      </c>
      <c r="DP4" s="1">
        <f>PLANEL_GerPT_Trim_Resultado!EC245</f>
        <v>92466.989950000003</v>
      </c>
      <c r="DQ4" s="1">
        <f>PLANEL_GerPT_Trim_Resultado!ED245</f>
        <v>79092.651880000005</v>
      </c>
      <c r="DR4" s="1">
        <f>PLANEL_GerPT_Trim_Resultado!EE245</f>
        <v>91504.520550000001</v>
      </c>
      <c r="DS4" s="1">
        <f>PLANEL_GerPT_Trim_Resultado!EF245</f>
        <v>106768.2908</v>
      </c>
      <c r="DT4" s="1">
        <f>PLANEL_GerPT_Trim_Resultado!EG245</f>
        <v>92455.552899999995</v>
      </c>
      <c r="DU4" s="1">
        <f>PLANEL_GerPT_Trim_Resultado!EH245</f>
        <v>78816.993199999997</v>
      </c>
      <c r="DV4" s="1">
        <f>PLANEL_GerPT_Trim_Resultado!EI245</f>
        <v>91005.420299999998</v>
      </c>
      <c r="DW4" s="1">
        <f>PLANEL_GerPT_Trim_Resultado!EJ245</f>
        <v>107318.1586</v>
      </c>
      <c r="DX4" s="1">
        <f>PLANEL_GerPT_Trim_Resultado!EK245</f>
        <v>93207.83193</v>
      </c>
      <c r="DY4" s="1">
        <f>PLANEL_GerPT_Trim_Resultado!EL245</f>
        <v>79613.701490000007</v>
      </c>
      <c r="DZ4" s="1">
        <f>PLANEL_GerPT_Trim_Resultado!EM245</f>
        <v>91281.366970000003</v>
      </c>
      <c r="EA4" s="1">
        <f>PLANEL_GerPT_Trim_Resultado!EN245</f>
        <v>106755.90889999999</v>
      </c>
      <c r="EB4" s="1">
        <f>PLANEL_GerPT_Trim_Resultado!EO245</f>
        <v>93323.775299999994</v>
      </c>
      <c r="EC4" s="1">
        <f>PLANEL_GerPT_Trim_Resultado!EP245</f>
        <v>82361.184030000004</v>
      </c>
      <c r="ED4" s="1">
        <f>PLANEL_GerPT_Trim_Resultado!EQ245</f>
        <v>90531.772670000006</v>
      </c>
      <c r="EE4" s="1">
        <f>PLANEL_GerPT_Trim_Resultado!ER245</f>
        <v>106789.80439999999</v>
      </c>
      <c r="EF4" s="1">
        <f>PLANEL_GerPT_Trim_Resultado!ES245</f>
        <v>93323.775299999994</v>
      </c>
      <c r="EG4" s="1">
        <f>PLANEL_GerPT_Trim_Resultado!ET245</f>
        <v>79643.735360000006</v>
      </c>
      <c r="EH4" s="1">
        <f>PLANEL_GerPT_Trim_Resultado!EU245</f>
        <v>89598.898700000005</v>
      </c>
      <c r="EI4" s="1">
        <f>PLANEL_GerPT_Trim_Resultado!EV245</f>
        <v>107775.6507</v>
      </c>
      <c r="EJ4" s="1">
        <f>PLANEL_GerPT_Trim_Resultado!EW245</f>
        <v>94150.306630000006</v>
      </c>
      <c r="EK4" s="1">
        <f>PLANEL_GerPT_Trim_Resultado!EX245</f>
        <v>80494.733619999999</v>
      </c>
      <c r="EL4" s="1">
        <f>PLANEL_GerPT_Trim_Resultado!EY245</f>
        <v>91427.653990000006</v>
      </c>
      <c r="EM4" s="1">
        <f>PLANEL_GerPT_Trim_Resultado!EZ245</f>
        <v>108947.4786</v>
      </c>
      <c r="EN4" s="1">
        <f>PLANEL_GerPT_Trim_Resultado!FA245</f>
        <v>95669.147509999995</v>
      </c>
      <c r="EO4" s="1">
        <f>PLANEL_GerPT_Trim_Resultado!FB245</f>
        <v>81075.662349999999</v>
      </c>
      <c r="EP4" s="1">
        <f>PLANEL_GerPT_Trim_Resultado!FC245</f>
        <v>92078.696590000007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4599.516318</v>
      </c>
      <c r="F5" s="1">
        <f>PLANEL_GerPT_Trim_Resultado!S257</f>
        <v>4562.9764260000002</v>
      </c>
      <c r="G5" s="1">
        <f>PLANEL_GerPT_Trim_Resultado!T257</f>
        <v>4662.0659880000003</v>
      </c>
      <c r="H5" s="1">
        <f>PLANEL_GerPT_Trim_Resultado!U257</f>
        <v>3616.0323490000001</v>
      </c>
      <c r="I5" s="1">
        <f>PLANEL_GerPT_Trim_Resultado!V257</f>
        <v>4815.2895239999998</v>
      </c>
      <c r="J5" s="1">
        <f>PLANEL_GerPT_Trim_Resultado!W257</f>
        <v>4733.2367260000001</v>
      </c>
      <c r="K5" s="1">
        <f>PLANEL_GerPT_Trim_Resultado!X257</f>
        <v>4864.1851079999997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3893.6703870000001</v>
      </c>
      <c r="P5" s="1">
        <f>PLANEL_GerPT_Trim_Resultado!AC257</f>
        <v>3813.6810610000002</v>
      </c>
      <c r="Q5" s="1">
        <f>PLANEL_GerPT_Trim_Resultado!AD257</f>
        <v>5099.793318</v>
      </c>
      <c r="R5" s="1">
        <f>PLANEL_GerPT_Trim_Resultado!AE257</f>
        <v>5059.8664259999996</v>
      </c>
      <c r="S5" s="1">
        <f>PLANEL_GerPT_Trim_Resultado!AF257</f>
        <v>5106.8839980000002</v>
      </c>
      <c r="T5" s="1">
        <f>PLANEL_GerPT_Trim_Resultado!AG257</f>
        <v>5331.07395</v>
      </c>
      <c r="U5" s="1">
        <f>PLANEL_GerPT_Trim_Resultado!AH257</f>
        <v>5165.8713239999997</v>
      </c>
      <c r="V5" s="1">
        <f>PLANEL_GerPT_Trim_Resultado!AI257</f>
        <v>5126.1832880000002</v>
      </c>
      <c r="W5" s="1">
        <f>PLANEL_GerPT_Trim_Resultado!AJ257</f>
        <v>5524.3669479999999</v>
      </c>
      <c r="X5" s="1">
        <f>PLANEL_GerPT_Trim_Resultado!AK257</f>
        <v>5342.4396219999999</v>
      </c>
      <c r="Y5" s="1">
        <f>PLANEL_GerPT_Trim_Resultado!AL257</f>
        <v>5301.4923179999996</v>
      </c>
      <c r="Z5" s="1">
        <f>PLANEL_GerPT_Trim_Resultado!AM257</f>
        <v>5286.7036840000001</v>
      </c>
      <c r="AA5" s="1">
        <f>PLANEL_GerPT_Trim_Resultado!AN257</f>
        <v>7486.6441430000004</v>
      </c>
      <c r="AB5" s="1">
        <f>PLANEL_GerPT_Trim_Resultado!AO257</f>
        <v>7769.8933960000004</v>
      </c>
      <c r="AC5" s="1">
        <f>PLANEL_GerPT_Trim_Resultado!AP257</f>
        <v>7550.2583089999998</v>
      </c>
      <c r="AD5" s="1">
        <f>PLANEL_GerPT_Trim_Resultado!AQ257</f>
        <v>7563.3705749999999</v>
      </c>
      <c r="AE5" s="1">
        <f>PLANEL_GerPT_Trim_Resultado!AR257</f>
        <v>8035.0442910000002</v>
      </c>
      <c r="AF5" s="1">
        <f>PLANEL_GerPT_Trim_Resultado!AS257</f>
        <v>9448.2292099999995</v>
      </c>
      <c r="AG5" s="1">
        <f>PLANEL_GerPT_Trim_Resultado!AT257</f>
        <v>5290.1152380000003</v>
      </c>
      <c r="AH5" s="1">
        <f>PLANEL_GerPT_Trim_Resultado!AU257</f>
        <v>5781.1968370000004</v>
      </c>
      <c r="AI5" s="1">
        <f>PLANEL_GerPT_Trim_Resultado!AV257</f>
        <v>8578.860756</v>
      </c>
      <c r="AJ5" s="1">
        <f>PLANEL_GerPT_Trim_Resultado!AW257</f>
        <v>9537.6887920000008</v>
      </c>
      <c r="AK5" s="1">
        <f>PLANEL_GerPT_Trim_Resultado!AX257</f>
        <v>9343.0948380000009</v>
      </c>
      <c r="AL5" s="1">
        <f>PLANEL_GerPT_Trim_Resultado!AY257</f>
        <v>9178.2294500000007</v>
      </c>
      <c r="AM5" s="1">
        <f>PLANEL_GerPT_Trim_Resultado!AZ257</f>
        <v>12071.490180000001</v>
      </c>
      <c r="AN5" s="1">
        <f>PLANEL_GerPT_Trim_Resultado!BA257</f>
        <v>8597.7943230000001</v>
      </c>
      <c r="AO5" s="1">
        <f>PLANEL_GerPT_Trim_Resultado!BB257</f>
        <v>9275.8443179999995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10361.397709999999</v>
      </c>
      <c r="AS5" s="1">
        <f>PLANEL_GerPT_Trim_Resultado!BF257</f>
        <v>7869.0603179999998</v>
      </c>
      <c r="AT5" s="1">
        <f>PLANEL_GerPT_Trim_Resultado!BG257</f>
        <v>11236.165510000001</v>
      </c>
      <c r="AU5" s="1">
        <f>PLANEL_GerPT_Trim_Resultado!BH257</f>
        <v>12072.83035</v>
      </c>
      <c r="AV5" s="1">
        <f>PLANEL_GerPT_Trim_Resultado!BI257</f>
        <v>8022.1731099999997</v>
      </c>
      <c r="AW5" s="1">
        <f>PLANEL_GerPT_Trim_Resultado!BJ257</f>
        <v>7828.3688560000001</v>
      </c>
      <c r="AX5" s="1">
        <f>PLANEL_GerPT_Trim_Resultado!BK257</f>
        <v>11458.97839</v>
      </c>
      <c r="AY5" s="1">
        <f>PLANEL_GerPT_Trim_Resultado!BL257</f>
        <v>12072.83035</v>
      </c>
      <c r="AZ5" s="1">
        <f>PLANEL_GerPT_Trim_Resultado!BM257</f>
        <v>11867.623960000001</v>
      </c>
      <c r="BA5" s="1">
        <f>PLANEL_GerPT_Trim_Resultado!BN257</f>
        <v>11911.18124</v>
      </c>
      <c r="BB5" s="1">
        <f>PLANEL_GerPT_Trim_Resultado!BO257</f>
        <v>10790.432290000001</v>
      </c>
      <c r="BC5" s="1">
        <f>PLANEL_GerPT_Trim_Resultado!BP257</f>
        <v>12072.83035</v>
      </c>
      <c r="BD5" s="1">
        <f>PLANEL_GerPT_Trim_Resultado!BQ257</f>
        <v>9608.2468100000006</v>
      </c>
      <c r="BE5" s="1">
        <f>PLANEL_GerPT_Trim_Resultado!BR257</f>
        <v>11683.56818</v>
      </c>
      <c r="BF5" s="1">
        <f>PLANEL_GerPT_Trim_Resultado!BS257</f>
        <v>10587.58374</v>
      </c>
      <c r="BG5" s="1">
        <f>PLANEL_GerPT_Trim_Resultado!BT257</f>
        <v>13881.923349999999</v>
      </c>
      <c r="BH5" s="1">
        <f>PLANEL_GerPT_Trim_Resultado!BU257</f>
        <v>7268.9731469999997</v>
      </c>
      <c r="BI5" s="1">
        <f>PLANEL_GerPT_Trim_Resultado!BV257</f>
        <v>7538.7457000000004</v>
      </c>
      <c r="BJ5" s="1">
        <f>PLANEL_GerPT_Trim_Resultado!BW257</f>
        <v>11237.17823</v>
      </c>
      <c r="BK5" s="1">
        <f>PLANEL_GerPT_Trim_Resultado!BX257</f>
        <v>13881.923349999999</v>
      </c>
      <c r="BL5" s="1">
        <f>PLANEL_GerPT_Trim_Resultado!BY257</f>
        <v>11010.59953</v>
      </c>
      <c r="BM5" s="1">
        <f>PLANEL_GerPT_Trim_Resultado!BZ257</f>
        <v>8010.637052</v>
      </c>
      <c r="BN5" s="1">
        <f>PLANEL_GerPT_Trim_Resultado!CA257</f>
        <v>12047.399069999999</v>
      </c>
      <c r="BO5" s="1">
        <f>PLANEL_GerPT_Trim_Resultado!CB257</f>
        <v>13881.923349999999</v>
      </c>
      <c r="BP5" s="1">
        <f>PLANEL_GerPT_Trim_Resultado!CC257</f>
        <v>11447.45419</v>
      </c>
      <c r="BQ5" s="1">
        <f>PLANEL_GerPT_Trim_Resultado!CD257</f>
        <v>10538.614519999999</v>
      </c>
      <c r="BR5" s="1">
        <f>PLANEL_GerPT_Trim_Resultado!CE257</f>
        <v>13627.84072</v>
      </c>
      <c r="BS5" s="1">
        <f>PLANEL_GerPT_Trim_Resultado!CF257</f>
        <v>13881.923349999999</v>
      </c>
      <c r="BT5" s="1">
        <f>PLANEL_GerPT_Trim_Resultado!CG257</f>
        <v>11067.51217</v>
      </c>
      <c r="BU5" s="1">
        <f>PLANEL_GerPT_Trim_Resultado!CH257</f>
        <v>10609.440549999999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10731.039790000001</v>
      </c>
      <c r="BY5" s="1">
        <f>PLANEL_GerPT_Trim_Resultado!CL257</f>
        <v>11178.008239999999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11433.598110000001</v>
      </c>
      <c r="CC5" s="1">
        <f>PLANEL_GerPT_Trim_Resultado!CP257</f>
        <v>10874.11289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14038.891310000001</v>
      </c>
      <c r="CG5" s="1">
        <f>PLANEL_GerPT_Trim_Resultado!CT257</f>
        <v>10708.974749999999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12578.89221</v>
      </c>
      <c r="CK5" s="1">
        <f>PLANEL_GerPT_Trim_Resultado!CX257</f>
        <v>13666.91624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13959.40331</v>
      </c>
      <c r="CO5" s="1">
        <f>PLANEL_GerPT_Trim_Resultado!DB257</f>
        <v>9937.4124090000005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11972.0452</v>
      </c>
      <c r="CS5" s="1">
        <f>PLANEL_GerPT_Trim_Resultado!DF257</f>
        <v>10506.22457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13092.127049999999</v>
      </c>
      <c r="CW5" s="1">
        <f>PLANEL_GerPT_Trim_Resultado!DJ257</f>
        <v>8717.691906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14038.891310000001</v>
      </c>
      <c r="DA5" s="68">
        <f>PLANEL_GerPT_Trim_Resultado!DN257</f>
        <v>13316.46833</v>
      </c>
      <c r="DB5" s="68">
        <f>PLANEL_GerPT_Trim_Resultado!DO257</f>
        <v>13570.413560000001</v>
      </c>
      <c r="DC5" s="1">
        <f>PLANEL_GerPT_Trim_Resultado!DP257</f>
        <v>13881.923349999999</v>
      </c>
      <c r="DD5" s="1">
        <f>PLANEL_GerPT_Trim_Resultado!DQ257</f>
        <v>13967.67929</v>
      </c>
      <c r="DE5" s="1">
        <f>PLANEL_GerPT_Trim_Resultado!DR257</f>
        <v>7804.5307380000004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13816.52691</v>
      </c>
      <c r="DI5" s="1">
        <f>PLANEL_GerPT_Trim_Resultado!DV257</f>
        <v>10275.398719999999</v>
      </c>
      <c r="DJ5" s="1">
        <f>PLANEL_GerPT_Trim_Resultado!DW257</f>
        <v>13577.525890000001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10846.764590000001</v>
      </c>
      <c r="DN5" s="1">
        <f>PLANEL_GerPT_Trim_Resultado!EA257</f>
        <v>13538.533229999999</v>
      </c>
      <c r="DO5" s="1">
        <f>PLANEL_GerPT_Trim_Resultado!EB257</f>
        <v>13881.923349999999</v>
      </c>
      <c r="DP5" s="1">
        <f>PLANEL_GerPT_Trim_Resultado!EC257</f>
        <v>12987.651620000001</v>
      </c>
      <c r="DQ5" s="1">
        <f>PLANEL_GerPT_Trim_Resultado!ED257</f>
        <v>13661.95724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13460.33417</v>
      </c>
      <c r="DV5" s="1">
        <f>PLANEL_GerPT_Trim_Resultado!EI257</f>
        <v>13611.84276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11178.008239999999</v>
      </c>
      <c r="DZ5" s="1">
        <f>PLANEL_GerPT_Trim_Resultado!EM257</f>
        <v>13642.13673</v>
      </c>
      <c r="EA5" s="1">
        <f>PLANEL_GerPT_Trim_Resultado!EN257</f>
        <v>13854.6006</v>
      </c>
      <c r="EB5" s="1">
        <f>PLANEL_GerPT_Trim_Resultado!EO257</f>
        <v>14038.891310000001</v>
      </c>
      <c r="EC5" s="1">
        <f>PLANEL_GerPT_Trim_Resultado!EP257</f>
        <v>7744.0038629999999</v>
      </c>
      <c r="ED5" s="1">
        <f>PLANEL_GerPT_Trim_Resultado!EQ257</f>
        <v>13563.936729999999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11684.66295</v>
      </c>
      <c r="EH5" s="1">
        <f>PLANEL_GerPT_Trim_Resultado!EU257</f>
        <v>13584.47423</v>
      </c>
      <c r="EI5" s="1">
        <f>PLANEL_GerPT_Trim_Resultado!EV257</f>
        <v>13259.054270000001</v>
      </c>
      <c r="EJ5" s="1">
        <f>PLANEL_GerPT_Trim_Resultado!EW257</f>
        <v>14038.891310000001</v>
      </c>
      <c r="EK5" s="1">
        <f>PLANEL_GerPT_Trim_Resultado!EX257</f>
        <v>12785.10348</v>
      </c>
      <c r="EL5" s="1">
        <f>PLANEL_GerPT_Trim_Resultado!EY257</f>
        <v>13642.13673</v>
      </c>
      <c r="EM5" s="1">
        <f>PLANEL_GerPT_Trim_Resultado!EZ257</f>
        <v>13879.235350000001</v>
      </c>
      <c r="EN5" s="1">
        <f>PLANEL_GerPT_Trim_Resultado!FA257</f>
        <v>14038.891310000001</v>
      </c>
      <c r="EO5" s="1">
        <f>PLANEL_GerPT_Trim_Resultado!FB257</f>
        <v>10996.09124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4305.6897570000001</v>
      </c>
      <c r="E7" s="18">
        <f>PLANEL_GerPT_Trim_Resultado!R149</f>
        <v>3846.1660510000002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4094.4035990000002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3028.498094</v>
      </c>
      <c r="P7" s="18">
        <f>PLANEL_GerPT_Trim_Resultado!AC149</f>
        <v>3213.4445430000001</v>
      </c>
      <c r="Q7" s="18">
        <f>PLANEL_GerPT_Trim_Resultado!AD149</f>
        <v>2522.7377759999999</v>
      </c>
      <c r="R7" s="18">
        <f>PLANEL_GerPT_Trim_Resultado!AE149</f>
        <v>2968.807386</v>
      </c>
      <c r="S7" s="18">
        <f>PLANEL_GerPT_Trim_Resultado!AF149</f>
        <v>4094.4035990000002</v>
      </c>
      <c r="T7" s="18">
        <f>PLANEL_GerPT_Trim_Resultado!AG149</f>
        <v>3239.7842519999999</v>
      </c>
      <c r="U7" s="18">
        <f>PLANEL_GerPT_Trim_Resultado!AH149</f>
        <v>406.49196280000001</v>
      </c>
      <c r="V7" s="18">
        <f>PLANEL_GerPT_Trim_Resultado!AI149</f>
        <v>3328.8473439999998</v>
      </c>
      <c r="W7" s="18">
        <f>PLANEL_GerPT_Trim_Resultado!AJ149</f>
        <v>2848.8574870000002</v>
      </c>
      <c r="X7" s="18">
        <f>PLANEL_GerPT_Trim_Resultado!AK149</f>
        <v>4094.4035990000002</v>
      </c>
      <c r="Y7" s="18">
        <f>PLANEL_GerPT_Trim_Resultado!AL149</f>
        <v>3620.6678189999998</v>
      </c>
      <c r="Z7" s="18">
        <f>PLANEL_GerPT_Trim_Resultado!AM149</f>
        <v>3028.498094</v>
      </c>
      <c r="AA7" s="18">
        <f>PLANEL_GerPT_Trim_Resultado!AN149</f>
        <v>4305.6897570000001</v>
      </c>
      <c r="AB7" s="18">
        <f>PLANEL_GerPT_Trim_Resultado!AO149</f>
        <v>931.52262310000003</v>
      </c>
      <c r="AC7" s="18">
        <f>PLANEL_GerPT_Trim_Resultado!AP149</f>
        <v>1659.780679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2807.0250110000002</v>
      </c>
      <c r="AG7" s="18">
        <f>PLANEL_GerPT_Trim_Resultado!AT149</f>
        <v>4305.6897570000001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1164.4425470000001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1164.4425470000001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1065.9055049999999</v>
      </c>
      <c r="BE7" s="18">
        <f>PLANEL_GerPT_Trim_Resultado!BR149</f>
        <v>1164.4425470000001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1770.8243460000001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5625.9996160000001</v>
      </c>
      <c r="E8" s="18">
        <f>PLANEL_GerPT_Trim_Resultado!R113+PLANEL_GerPT_Trim_Resultado!R125+PLANEL_GerPT_Trim_Resultado!R137</f>
        <v>5665.027204</v>
      </c>
      <c r="F8" s="18">
        <f>PLANEL_GerPT_Trim_Resultado!S113+PLANEL_GerPT_Trim_Resultado!S125+PLANEL_GerPT_Trim_Resultado!S137</f>
        <v>6169.8400519999996</v>
      </c>
      <c r="G8" s="18">
        <f>PLANEL_GerPT_Trim_Resultado!T113+PLANEL_GerPT_Trim_Resultado!T125+PLANEL_GerPT_Trim_Resultado!T137</f>
        <v>7062.8699029999998</v>
      </c>
      <c r="H8" s="18">
        <f>PLANEL_GerPT_Trim_Resultado!U113+PLANEL_GerPT_Trim_Resultado!U125+PLANEL_GerPT_Trim_Resultado!U137</f>
        <v>6095.7678999999998</v>
      </c>
      <c r="I8" s="18">
        <f>PLANEL_GerPT_Trim_Resultado!V113+PLANEL_GerPT_Trim_Resultado!V125+PLANEL_GerPT_Trim_Resultado!V137</f>
        <v>5767.7108829999997</v>
      </c>
      <c r="J8" s="18">
        <f>PLANEL_GerPT_Trim_Resultado!W113+PLANEL_GerPT_Trim_Resultado!W125+PLANEL_GerPT_Trim_Resultado!W137</f>
        <v>6403.7102530000002</v>
      </c>
      <c r="K8" s="18">
        <f>PLANEL_GerPT_Trim_Resultado!X113+PLANEL_GerPT_Trim_Resultado!X125+PLANEL_GerPT_Trim_Resultado!X137</f>
        <v>7309.174602</v>
      </c>
      <c r="L8" s="18">
        <f>PLANEL_GerPT_Trim_Resultado!Y113+PLANEL_GerPT_Trim_Resultado!Y125+PLANEL_GerPT_Trim_Resultado!Y137</f>
        <v>5558.2471599999999</v>
      </c>
      <c r="M8" s="18">
        <f>PLANEL_GerPT_Trim_Resultado!Z113+PLANEL_GerPT_Trim_Resultado!Z125+PLANEL_GerPT_Trim_Resultado!Z137</f>
        <v>5850.542136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6432.3844209999997</v>
      </c>
      <c r="P8" s="18">
        <f>PLANEL_GerPT_Trim_Resultado!AC113+PLANEL_GerPT_Trim_Resultado!AC125+PLANEL_GerPT_Trim_Resultado!AC137</f>
        <v>2488.534052</v>
      </c>
      <c r="Q8" s="18">
        <f>PLANEL_GerPT_Trim_Resultado!AD113+PLANEL_GerPT_Trim_Resultado!AD125+PLANEL_GerPT_Trim_Resultado!AD137</f>
        <v>3326.7621410000002</v>
      </c>
      <c r="R8" s="18">
        <f>PLANEL_GerPT_Trim_Resultado!AE113+PLANEL_GerPT_Trim_Resultado!AE125+PLANEL_GerPT_Trim_Resultado!AE137</f>
        <v>6279.1048300000002</v>
      </c>
      <c r="S8" s="18">
        <f>PLANEL_GerPT_Trim_Resultado!AF113+PLANEL_GerPT_Trim_Resultado!AF125+PLANEL_GerPT_Trim_Resultado!AF137</f>
        <v>6414.8561970000001</v>
      </c>
      <c r="T8" s="18">
        <f>PLANEL_GerPT_Trim_Resultado!AG113+PLANEL_GerPT_Trim_Resultado!AG125+PLANEL_GerPT_Trim_Resultado!AG137</f>
        <v>7341.9035119999999</v>
      </c>
      <c r="U8" s="18">
        <f>PLANEL_GerPT_Trim_Resultado!AH113+PLANEL_GerPT_Trim_Resultado!AH125+PLANEL_GerPT_Trim_Resultado!AH137</f>
        <v>3805.8985090000001</v>
      </c>
      <c r="V8" s="18">
        <f>PLANEL_GerPT_Trim_Resultado!AI113+PLANEL_GerPT_Trim_Resultado!AI125+PLANEL_GerPT_Trim_Resultado!AI137</f>
        <v>6750.1663820000003</v>
      </c>
      <c r="W8" s="18">
        <f>PLANEL_GerPT_Trim_Resultado!AJ113+PLANEL_GerPT_Trim_Resultado!AJ125+PLANEL_GerPT_Trim_Resultado!AJ137</f>
        <v>8059.3884630000002</v>
      </c>
      <c r="X8" s="18">
        <f>PLANEL_GerPT_Trim_Resultado!AK113+PLANEL_GerPT_Trim_Resultado!AK125+PLANEL_GerPT_Trim_Resultado!AK137</f>
        <v>5932.7826670000004</v>
      </c>
      <c r="Y8" s="18">
        <f>PLANEL_GerPT_Trim_Resultado!AL113+PLANEL_GerPT_Trim_Resultado!AL125+PLANEL_GerPT_Trim_Resultado!AL137</f>
        <v>5015.2659270000004</v>
      </c>
      <c r="Z8" s="18">
        <f>PLANEL_GerPT_Trim_Resultado!AM113+PLANEL_GerPT_Trim_Resultado!AM125+PLANEL_GerPT_Trim_Resultado!AM137</f>
        <v>6184.4896920000001</v>
      </c>
      <c r="AA8" s="18">
        <f>PLANEL_GerPT_Trim_Resultado!AN113+PLANEL_GerPT_Trim_Resultado!AN125+PLANEL_GerPT_Trim_Resultado!AN137</f>
        <v>8573.7648939999999</v>
      </c>
      <c r="AB8" s="18">
        <f>PLANEL_GerPT_Trim_Resultado!AO113+PLANEL_GerPT_Trim_Resultado!AO125+PLANEL_GerPT_Trim_Resultado!AO137</f>
        <v>3687.4329590000002</v>
      </c>
      <c r="AC8" s="18">
        <f>PLANEL_GerPT_Trim_Resultado!AP113+PLANEL_GerPT_Trim_Resultado!AP125+PLANEL_GerPT_Trim_Resultado!AP137</f>
        <v>6326.4570999999996</v>
      </c>
      <c r="AD8" s="18">
        <f>PLANEL_GerPT_Trim_Resultado!AQ113+PLANEL_GerPT_Trim_Resultado!AQ125+PLANEL_GerPT_Trim_Resultado!AQ137</f>
        <v>8573.7648939999999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6477.1050779999996</v>
      </c>
      <c r="AG8" s="18">
        <f>PLANEL_GerPT_Trim_Resultado!AT113+PLANEL_GerPT_Trim_Resultado!AT125+PLANEL_GerPT_Trim_Resultado!AT137</f>
        <v>7813.5137139999997</v>
      </c>
      <c r="AH8" s="18">
        <f>PLANEL_GerPT_Trim_Resultado!AU113+PLANEL_GerPT_Trim_Resultado!AU125+PLANEL_GerPT_Trim_Resultado!AU137</f>
        <v>7646.9950550000003</v>
      </c>
      <c r="AI8" s="18">
        <f>PLANEL_GerPT_Trim_Resultado!AV113+PLANEL_GerPT_Trim_Resultado!AV125+PLANEL_GerPT_Trim_Resultado!AV137</f>
        <v>7791.7110380000004</v>
      </c>
      <c r="AJ8" s="18">
        <f>PLANEL_GerPT_Trim_Resultado!AW113+PLANEL_GerPT_Trim_Resultado!AW125+PLANEL_GerPT_Trim_Resultado!AW137</f>
        <v>7519.183395</v>
      </c>
      <c r="AK8" s="18">
        <f>PLANEL_GerPT_Trim_Resultado!AX113+PLANEL_GerPT_Trim_Resultado!AX125+PLANEL_GerPT_Trim_Resultado!AX137</f>
        <v>6142.1630519999999</v>
      </c>
      <c r="AL8" s="18">
        <f>PLANEL_GerPT_Trim_Resultado!AY113+PLANEL_GerPT_Trim_Resultado!AY125+PLANEL_GerPT_Trim_Resultado!AY137</f>
        <v>8320.5522820000006</v>
      </c>
      <c r="AM8" s="18">
        <f>PLANEL_GerPT_Trim_Resultado!AZ113+PLANEL_GerPT_Trim_Resultado!AZ125+PLANEL_GerPT_Trim_Resultado!AZ137</f>
        <v>8597.4334639999997</v>
      </c>
      <c r="AN8" s="18">
        <f>PLANEL_GerPT_Trim_Resultado!BA113+PLANEL_GerPT_Trim_Resultado!BA125+PLANEL_GerPT_Trim_Resultado!BA137</f>
        <v>8597.4334639999997</v>
      </c>
      <c r="AO8" s="18">
        <f>PLANEL_GerPT_Trim_Resultado!BB113+PLANEL_GerPT_Trim_Resultado!BB125+PLANEL_GerPT_Trim_Resultado!BB137</f>
        <v>8597.4334639999997</v>
      </c>
      <c r="AP8" s="18">
        <f>PLANEL_GerPT_Trim_Resultado!BC113+PLANEL_GerPT_Trim_Resultado!BC125+PLANEL_GerPT_Trim_Resultado!BC137</f>
        <v>8597.4334639999997</v>
      </c>
      <c r="AQ8" s="18">
        <f>PLANEL_GerPT_Trim_Resultado!BD113+PLANEL_GerPT_Trim_Resultado!BD125+PLANEL_GerPT_Trim_Resultado!BD137</f>
        <v>6066.835266</v>
      </c>
      <c r="AR8" s="18">
        <f>PLANEL_GerPT_Trim_Resultado!BE113+PLANEL_GerPT_Trim_Resultado!BE125+PLANEL_GerPT_Trim_Resultado!BE137</f>
        <v>4376.33907</v>
      </c>
      <c r="AS8" s="18">
        <f>PLANEL_GerPT_Trim_Resultado!BF113+PLANEL_GerPT_Trim_Resultado!BF125+PLANEL_GerPT_Trim_Resultado!BF137</f>
        <v>5914.3870919999999</v>
      </c>
      <c r="AT8" s="18">
        <f>PLANEL_GerPT_Trim_Resultado!BG113+PLANEL_GerPT_Trim_Resultado!BG125+PLANEL_GerPT_Trim_Resultado!BG137</f>
        <v>6066.835266</v>
      </c>
      <c r="AU8" s="18">
        <f>PLANEL_GerPT_Trim_Resultado!BH113+PLANEL_GerPT_Trim_Resultado!BH125+PLANEL_GerPT_Trim_Resultado!BH137</f>
        <v>6432.8334400000003</v>
      </c>
      <c r="AV8" s="18">
        <f>PLANEL_GerPT_Trim_Resultado!BI113+PLANEL_GerPT_Trim_Resultado!BI125+PLANEL_GerPT_Trim_Resultado!BI137</f>
        <v>5115.2564410000005</v>
      </c>
      <c r="AW8" s="18">
        <f>PLANEL_GerPT_Trim_Resultado!BJ113+PLANEL_GerPT_Trim_Resultado!BJ125+PLANEL_GerPT_Trim_Resultado!BJ137</f>
        <v>6351.9193690000002</v>
      </c>
      <c r="AX8" s="18">
        <f>PLANEL_GerPT_Trim_Resultado!BK113+PLANEL_GerPT_Trim_Resultado!BK125+PLANEL_GerPT_Trim_Resultado!BK137</f>
        <v>6432.8334400000003</v>
      </c>
      <c r="AY8" s="18">
        <f>PLANEL_GerPT_Trim_Resultado!BL113+PLANEL_GerPT_Trim_Resultado!BL125+PLANEL_GerPT_Trim_Resultado!BL137</f>
        <v>7150.8239190000004</v>
      </c>
      <c r="AZ8" s="18">
        <f>PLANEL_GerPT_Trim_Resultado!BM113+PLANEL_GerPT_Trim_Resultado!BM125+PLANEL_GerPT_Trim_Resultado!BM137</f>
        <v>5616.8674629999996</v>
      </c>
      <c r="BA8" s="18">
        <f>PLANEL_GerPT_Trim_Resultado!BN113+PLANEL_GerPT_Trim_Resultado!BN125+PLANEL_GerPT_Trim_Resultado!BN137</f>
        <v>7150.8239190000004</v>
      </c>
      <c r="BB8" s="18">
        <f>PLANEL_GerPT_Trim_Resultado!BO113+PLANEL_GerPT_Trim_Resultado!BO125+PLANEL_GerPT_Trim_Resultado!BO137</f>
        <v>7150.8239190000004</v>
      </c>
      <c r="BC8" s="18">
        <f>PLANEL_GerPT_Trim_Resultado!BP113+PLANEL_GerPT_Trim_Resultado!BP125+PLANEL_GerPT_Trim_Resultado!BP137</f>
        <v>6981.9844869999997</v>
      </c>
      <c r="BD8" s="18">
        <f>PLANEL_GerPT_Trim_Resultado!BQ113+PLANEL_GerPT_Trim_Resultado!BQ125+PLANEL_GerPT_Trim_Resultado!BQ137</f>
        <v>5916.4579700000004</v>
      </c>
      <c r="BE8" s="18">
        <f>PLANEL_GerPT_Trim_Resultado!BR113+PLANEL_GerPT_Trim_Resultado!BR125+PLANEL_GerPT_Trim_Resultado!BR137</f>
        <v>6955.4552830000002</v>
      </c>
      <c r="BF8" s="18">
        <f>PLANEL_GerPT_Trim_Resultado!BS113+PLANEL_GerPT_Trim_Resultado!BS125+PLANEL_GerPT_Trim_Resultado!BS137</f>
        <v>6981.9844869999997</v>
      </c>
      <c r="BG8" s="18">
        <f>PLANEL_GerPT_Trim_Resultado!BT113+PLANEL_GerPT_Trim_Resultado!BT125+PLANEL_GerPT_Trim_Resultado!BT137</f>
        <v>6981.9844869999997</v>
      </c>
      <c r="BH8" s="18">
        <f>PLANEL_GerPT_Trim_Resultado!BU113+PLANEL_GerPT_Trim_Resultado!BU125+PLANEL_GerPT_Trim_Resultado!BU137</f>
        <v>6981.9844869999997</v>
      </c>
      <c r="BI8" s="18">
        <f>PLANEL_GerPT_Trim_Resultado!BV113+PLANEL_GerPT_Trim_Resultado!BV125+PLANEL_GerPT_Trim_Resultado!BV137</f>
        <v>5810.7201439999999</v>
      </c>
      <c r="BJ8" s="18">
        <f>PLANEL_GerPT_Trim_Resultado!BW113+PLANEL_GerPT_Trim_Resultado!BW125+PLANEL_GerPT_Trim_Resultado!BW137</f>
        <v>6981.9844869999997</v>
      </c>
      <c r="BK8" s="18">
        <f>PLANEL_GerPT_Trim_Resultado!BX113+PLANEL_GerPT_Trim_Resultado!BX125+PLANEL_GerPT_Trim_Resultado!BX137</f>
        <v>6981.9844869999997</v>
      </c>
      <c r="BL8" s="18">
        <f>PLANEL_GerPT_Trim_Resultado!BY113+PLANEL_GerPT_Trim_Resultado!BY125+PLANEL_GerPT_Trim_Resultado!BY137</f>
        <v>6981.9844869999997</v>
      </c>
      <c r="BM8" s="18">
        <f>PLANEL_GerPT_Trim_Resultado!BZ113+PLANEL_GerPT_Trim_Resultado!BZ125+PLANEL_GerPT_Trim_Resultado!BZ137</f>
        <v>6981.9844869999997</v>
      </c>
      <c r="BN8" s="18">
        <f>PLANEL_GerPT_Trim_Resultado!CA113+PLANEL_GerPT_Trim_Resultado!CA125+PLANEL_GerPT_Trim_Resultado!CA137</f>
        <v>6981.9844869999997</v>
      </c>
      <c r="BO8" s="18">
        <f>PLANEL_GerPT_Trim_Resultado!CB113+PLANEL_GerPT_Trim_Resultado!CB125+PLANEL_GerPT_Trim_Resultado!CB137</f>
        <v>6413.8805389999998</v>
      </c>
      <c r="BP8" s="18">
        <f>PLANEL_GerPT_Trim_Resultado!CC113+PLANEL_GerPT_Trim_Resultado!CC125+PLANEL_GerPT_Trim_Resultado!CC137</f>
        <v>6413.8805389999998</v>
      </c>
      <c r="BQ8" s="18">
        <f>PLANEL_GerPT_Trim_Resultado!CD113+PLANEL_GerPT_Trim_Resultado!CD125+PLANEL_GerPT_Trim_Resultado!CD137</f>
        <v>6413.8805389999998</v>
      </c>
      <c r="BR8" s="18">
        <f>PLANEL_GerPT_Trim_Resultado!CE113+PLANEL_GerPT_Trim_Resultado!CE125+PLANEL_GerPT_Trim_Resultado!CE137</f>
        <v>6413.8805389999998</v>
      </c>
      <c r="BS8" s="18">
        <f>PLANEL_GerPT_Trim_Resultado!CF113+PLANEL_GerPT_Trim_Resultado!CF125+PLANEL_GerPT_Trim_Resultado!CF137</f>
        <v>7100.7974199999999</v>
      </c>
      <c r="BT8" s="18">
        <f>PLANEL_GerPT_Trim_Resultado!CG113+PLANEL_GerPT_Trim_Resultado!CG125+PLANEL_GerPT_Trim_Resultado!CG137</f>
        <v>7100.7974199999999</v>
      </c>
      <c r="BU8" s="18">
        <f>PLANEL_GerPT_Trim_Resultado!CH113+PLANEL_GerPT_Trim_Resultado!CH125+PLANEL_GerPT_Trim_Resultado!CH137</f>
        <v>6243.9988880000001</v>
      </c>
      <c r="BV8" s="18">
        <f>PLANEL_GerPT_Trim_Resultado!CI113+PLANEL_GerPT_Trim_Resultado!CI125+PLANEL_GerPT_Trim_Resultado!CI137</f>
        <v>7100.7974199999999</v>
      </c>
      <c r="BW8" s="18">
        <f>PLANEL_GerPT_Trim_Resultado!CJ113+PLANEL_GerPT_Trim_Resultado!CJ125+PLANEL_GerPT_Trim_Resultado!CJ137</f>
        <v>7787.714301</v>
      </c>
      <c r="BX8" s="18">
        <f>PLANEL_GerPT_Trim_Resultado!CK113+PLANEL_GerPT_Trim_Resultado!CK125+PLANEL_GerPT_Trim_Resultado!CK137</f>
        <v>7787.714301</v>
      </c>
      <c r="BY8" s="18">
        <f>PLANEL_GerPT_Trim_Resultado!CL113+PLANEL_GerPT_Trim_Resultado!CL125+PLANEL_GerPT_Trim_Resultado!CL137</f>
        <v>7787.714301</v>
      </c>
      <c r="BZ8" s="18">
        <f>PLANEL_GerPT_Trim_Resultado!CM113+PLANEL_GerPT_Trim_Resultado!CM125+PLANEL_GerPT_Trim_Resultado!CM137</f>
        <v>7787.714301</v>
      </c>
      <c r="CA8" s="18">
        <f>PLANEL_GerPT_Trim_Resultado!CN113+PLANEL_GerPT_Trim_Resultado!CN125+PLANEL_GerPT_Trim_Resultado!CN137</f>
        <v>7480.9230100000004</v>
      </c>
      <c r="CB8" s="18">
        <f>PLANEL_GerPT_Trim_Resultado!CO113+PLANEL_GerPT_Trim_Resultado!CO125+PLANEL_GerPT_Trim_Resultado!CO137</f>
        <v>7300.9034140000003</v>
      </c>
      <c r="CC8" s="18">
        <f>PLANEL_GerPT_Trim_Resultado!CP113+PLANEL_GerPT_Trim_Resultado!CP125+PLANEL_GerPT_Trim_Resultado!CP137</f>
        <v>7480.9230100000004</v>
      </c>
      <c r="CD8" s="18">
        <f>PLANEL_GerPT_Trim_Resultado!CQ113+PLANEL_GerPT_Trim_Resultado!CQ125+PLANEL_GerPT_Trim_Resultado!CQ137</f>
        <v>7480.9230100000004</v>
      </c>
      <c r="CE8" s="18">
        <f>PLANEL_GerPT_Trim_Resultado!CR113+PLANEL_GerPT_Trim_Resultado!CR125+PLANEL_GerPT_Trim_Resultado!CR137</f>
        <v>8167.8398909999996</v>
      </c>
      <c r="CF8" s="18">
        <f>PLANEL_GerPT_Trim_Resultado!CS113+PLANEL_GerPT_Trim_Resultado!CS125+PLANEL_GerPT_Trim_Resultado!CS137</f>
        <v>7987.8202949999995</v>
      </c>
      <c r="CG8" s="18">
        <f>PLANEL_GerPT_Trim_Resultado!CT113+PLANEL_GerPT_Trim_Resultado!CT125+PLANEL_GerPT_Trim_Resultado!CT137</f>
        <v>7421.2323020000003</v>
      </c>
      <c r="CH8" s="18">
        <f>PLANEL_GerPT_Trim_Resultado!CU113+PLANEL_GerPT_Trim_Resultado!CU125+PLANEL_GerPT_Trim_Resultado!CU137</f>
        <v>8167.8398909999996</v>
      </c>
      <c r="CI8" s="18">
        <f>PLANEL_GerPT_Trim_Resultado!CV113+PLANEL_GerPT_Trim_Resultado!CV125+PLANEL_GerPT_Trim_Resultado!CV137</f>
        <v>8854.7567720000006</v>
      </c>
      <c r="CJ8" s="18">
        <f>PLANEL_GerPT_Trim_Resultado!CW113+PLANEL_GerPT_Trim_Resultado!CW125+PLANEL_GerPT_Trim_Resultado!CW137</f>
        <v>8674.7371760000005</v>
      </c>
      <c r="CK8" s="18">
        <f>PLANEL_GerPT_Trim_Resultado!CX113+PLANEL_GerPT_Trim_Resultado!CX125+PLANEL_GerPT_Trim_Resultado!CX137</f>
        <v>8854.7567720000006</v>
      </c>
      <c r="CL8" s="18">
        <f>PLANEL_GerPT_Trim_Resultado!CY113+PLANEL_GerPT_Trim_Resultado!CY125+PLANEL_GerPT_Trim_Resultado!CY137</f>
        <v>8854.7567720000006</v>
      </c>
      <c r="CM8" s="18">
        <f>PLANEL_GerPT_Trim_Resultado!CZ113+PLANEL_GerPT_Trim_Resultado!CZ125+PLANEL_GerPT_Trim_Resultado!CZ137</f>
        <v>8981.9074560000008</v>
      </c>
      <c r="CN8" s="18">
        <f>PLANEL_GerPT_Trim_Resultado!DA113+PLANEL_GerPT_Trim_Resultado!DA125+PLANEL_GerPT_Trim_Resultado!DA137</f>
        <v>8981.9074560000008</v>
      </c>
      <c r="CO8" s="18">
        <f>PLANEL_GerPT_Trim_Resultado!DB113+PLANEL_GerPT_Trim_Resultado!DB125+PLANEL_GerPT_Trim_Resultado!DB137</f>
        <v>8955.3782519999986</v>
      </c>
      <c r="CP8" s="18">
        <f>PLANEL_GerPT_Trim_Resultado!DC113+PLANEL_GerPT_Trim_Resultado!DC125+PLANEL_GerPT_Trim_Resultado!DC137</f>
        <v>8981.9074560000008</v>
      </c>
      <c r="CQ8" s="18">
        <f>PLANEL_GerPT_Trim_Resultado!DD113+PLANEL_GerPT_Trim_Resultado!DD125+PLANEL_GerPT_Trim_Resultado!DD137</f>
        <v>9668.824337</v>
      </c>
      <c r="CR8" s="18">
        <f>PLANEL_GerPT_Trim_Resultado!DE113+PLANEL_GerPT_Trim_Resultado!DE125+PLANEL_GerPT_Trim_Resultado!DE137</f>
        <v>9668.824337</v>
      </c>
      <c r="CS8" s="18">
        <f>PLANEL_GerPT_Trim_Resultado!DF113+PLANEL_GerPT_Trim_Resultado!DF125+PLANEL_GerPT_Trim_Resultado!DF137</f>
        <v>9488.8047409999999</v>
      </c>
      <c r="CT8" s="18">
        <f>PLANEL_GerPT_Trim_Resultado!DG113+PLANEL_GerPT_Trim_Resultado!DG125+PLANEL_GerPT_Trim_Resultado!DG137</f>
        <v>9668.824337</v>
      </c>
      <c r="CU8" s="18">
        <f>PLANEL_GerPT_Trim_Resultado!DH113+PLANEL_GerPT_Trim_Resultado!DH125+PLANEL_GerPT_Trim_Resultado!DH137</f>
        <v>10329.212014000001</v>
      </c>
      <c r="CV8" s="18">
        <f>PLANEL_GerPT_Trim_Resultado!DI113+PLANEL_GerPT_Trim_Resultado!DI125+PLANEL_GerPT_Trim_Resultado!DI137</f>
        <v>10329.212014000001</v>
      </c>
      <c r="CW8" s="18">
        <f>PLANEL_GerPT_Trim_Resultado!DJ113+PLANEL_GerPT_Trim_Resultado!DJ125+PLANEL_GerPT_Trim_Resultado!DJ137</f>
        <v>10329.212014000001</v>
      </c>
      <c r="CX8" s="18">
        <f>PLANEL_GerPT_Trim_Resultado!DK113+PLANEL_GerPT_Trim_Resultado!DK125+PLANEL_GerPT_Trim_Resultado!DK137</f>
        <v>10329.212014000001</v>
      </c>
      <c r="CY8" s="69">
        <f>PLANEL_GerPT_Trim_Resultado!DL113+PLANEL_GerPT_Trim_Resultado!DL125+PLANEL_GerPT_Trim_Resultado!DL137</f>
        <v>10329.212014000001</v>
      </c>
      <c r="CZ8" s="69">
        <f>PLANEL_GerPT_Trim_Resultado!DM113+PLANEL_GerPT_Trim_Resultado!DM125+PLANEL_GerPT_Trim_Resultado!DM137</f>
        <v>10329.212014000001</v>
      </c>
      <c r="DA8" s="69">
        <f>PLANEL_GerPT_Trim_Resultado!DN113+PLANEL_GerPT_Trim_Resultado!DN125+PLANEL_GerPT_Trim_Resultado!DN137</f>
        <v>10149.192417999999</v>
      </c>
      <c r="DB8" s="69">
        <f>PLANEL_GerPT_Trim_Resultado!DO113+PLANEL_GerPT_Trim_Resultado!DO125+PLANEL_GerPT_Trim_Resultado!DO137</f>
        <v>10329.212014000001</v>
      </c>
      <c r="DC8" s="18">
        <f>PLANEL_GerPT_Trim_Resultado!DP113+PLANEL_GerPT_Trim_Resultado!DP125+PLANEL_GerPT_Trim_Resultado!DP137</f>
        <v>9179.2657810000001</v>
      </c>
      <c r="DD8" s="18">
        <f>PLANEL_GerPT_Trim_Resultado!DQ113+PLANEL_GerPT_Trim_Resultado!DQ125+PLANEL_GerPT_Trim_Resultado!DQ137</f>
        <v>8999.246185</v>
      </c>
      <c r="DE8" s="18">
        <f>PLANEL_GerPT_Trim_Resultado!DR113+PLANEL_GerPT_Trim_Resultado!DR125+PLANEL_GerPT_Trim_Resultado!DR137</f>
        <v>8999.246185</v>
      </c>
      <c r="DF8" s="18">
        <f>PLANEL_GerPT_Trim_Resultado!DS113+PLANEL_GerPT_Trim_Resultado!DS125+PLANEL_GerPT_Trim_Resultado!DS137</f>
        <v>9179.2657810000001</v>
      </c>
      <c r="DG8" s="18">
        <f>PLANEL_GerPT_Trim_Resultado!DT113+PLANEL_GerPT_Trim_Resultado!DT125+PLANEL_GerPT_Trim_Resultado!DT137</f>
        <v>9179.2657810000001</v>
      </c>
      <c r="DH8" s="18">
        <f>PLANEL_GerPT_Trim_Resultado!DU113+PLANEL_GerPT_Trim_Resultado!DU125+PLANEL_GerPT_Trim_Resultado!DU137</f>
        <v>9179.2657810000001</v>
      </c>
      <c r="DI8" s="18">
        <f>PLANEL_GerPT_Trim_Resultado!DV113+PLANEL_GerPT_Trim_Resultado!DV125+PLANEL_GerPT_Trim_Resultado!DV137</f>
        <v>8999.246185</v>
      </c>
      <c r="DJ8" s="18">
        <f>PLANEL_GerPT_Trim_Resultado!DW113+PLANEL_GerPT_Trim_Resultado!DW125+PLANEL_GerPT_Trim_Resultado!DW137</f>
        <v>9179.2657810000001</v>
      </c>
      <c r="DK8" s="18">
        <f>PLANEL_GerPT_Trim_Resultado!DX113+PLANEL_GerPT_Trim_Resultado!DX125+PLANEL_GerPT_Trim_Resultado!DX137</f>
        <v>9179.2657810000001</v>
      </c>
      <c r="DL8" s="18">
        <f>PLANEL_GerPT_Trim_Resultado!DY113+PLANEL_GerPT_Trim_Resultado!DY125+PLANEL_GerPT_Trim_Resultado!DY137</f>
        <v>9179.2657810000001</v>
      </c>
      <c r="DM8" s="18">
        <f>PLANEL_GerPT_Trim_Resultado!DZ113+PLANEL_GerPT_Trim_Resultado!DZ125+PLANEL_GerPT_Trim_Resultado!DZ137</f>
        <v>9179.2657810000001</v>
      </c>
      <c r="DN8" s="18">
        <f>PLANEL_GerPT_Trim_Resultado!EA113+PLANEL_GerPT_Trim_Resultado!EA125+PLANEL_GerPT_Trim_Resultado!EA137</f>
        <v>9179.2657810000001</v>
      </c>
      <c r="DO8" s="18">
        <f>PLANEL_GerPT_Trim_Resultado!EB113+PLANEL_GerPT_Trim_Resultado!EB125+PLANEL_GerPT_Trim_Resultado!EB137</f>
        <v>9179.2657810000001</v>
      </c>
      <c r="DP8" s="18">
        <f>PLANEL_GerPT_Trim_Resultado!EC113+PLANEL_GerPT_Trim_Resultado!EC125+PLANEL_GerPT_Trim_Resultado!EC137</f>
        <v>9179.2657810000001</v>
      </c>
      <c r="DQ8" s="18">
        <f>PLANEL_GerPT_Trim_Resultado!ED113+PLANEL_GerPT_Trim_Resultado!ED125+PLANEL_GerPT_Trim_Resultado!ED137</f>
        <v>8999.246185</v>
      </c>
      <c r="DR8" s="18">
        <f>PLANEL_GerPT_Trim_Resultado!EE113+PLANEL_GerPT_Trim_Resultado!EE125+PLANEL_GerPT_Trim_Resultado!EE137</f>
        <v>9179.2657810000001</v>
      </c>
      <c r="DS8" s="18">
        <f>PLANEL_GerPT_Trim_Resultado!EF113+PLANEL_GerPT_Trim_Resultado!EF125+PLANEL_GerPT_Trim_Resultado!EF137</f>
        <v>8835.1441109999996</v>
      </c>
      <c r="DT8" s="18">
        <f>PLANEL_GerPT_Trim_Resultado!EG113+PLANEL_GerPT_Trim_Resultado!EG125+PLANEL_GerPT_Trim_Resultado!EG137</f>
        <v>8655.1245149999995</v>
      </c>
      <c r="DU8" s="18">
        <f>PLANEL_GerPT_Trim_Resultado!EH113+PLANEL_GerPT_Trim_Resultado!EH125+PLANEL_GerPT_Trim_Resultado!EH137</f>
        <v>8475.1049180000009</v>
      </c>
      <c r="DV8" s="18">
        <f>PLANEL_GerPT_Trim_Resultado!EI113+PLANEL_GerPT_Trim_Resultado!EI125+PLANEL_GerPT_Trim_Resultado!EI137</f>
        <v>8835.1441109999996</v>
      </c>
      <c r="DW8" s="18">
        <f>PLANEL_GerPT_Trim_Resultado!EJ113+PLANEL_GerPT_Trim_Resultado!EJ125+PLANEL_GerPT_Trim_Resultado!EJ137</f>
        <v>8835.1441109999996</v>
      </c>
      <c r="DX8" s="18">
        <f>PLANEL_GerPT_Trim_Resultado!EK113+PLANEL_GerPT_Trim_Resultado!EK125+PLANEL_GerPT_Trim_Resultado!EK137</f>
        <v>8835.1441109999996</v>
      </c>
      <c r="DY8" s="18">
        <f>PLANEL_GerPT_Trim_Resultado!EL113+PLANEL_GerPT_Trim_Resultado!EL125+PLANEL_GerPT_Trim_Resultado!EL137</f>
        <v>8835.1441109999996</v>
      </c>
      <c r="DZ8" s="18">
        <f>PLANEL_GerPT_Trim_Resultado!EM113+PLANEL_GerPT_Trim_Resultado!EM125+PLANEL_GerPT_Trim_Resultado!EM137</f>
        <v>8835.1441109999996</v>
      </c>
      <c r="EA8" s="18">
        <f>PLANEL_GerPT_Trim_Resultado!EN113+PLANEL_GerPT_Trim_Resultado!EN125+PLANEL_GerPT_Trim_Resultado!EN137</f>
        <v>8835.1441109999996</v>
      </c>
      <c r="EB8" s="18">
        <f>PLANEL_GerPT_Trim_Resultado!EO113+PLANEL_GerPT_Trim_Resultado!EO125+PLANEL_GerPT_Trim_Resultado!EO137</f>
        <v>8835.1441109999996</v>
      </c>
      <c r="EC8" s="18">
        <f>PLANEL_GerPT_Trim_Resultado!EP113+PLANEL_GerPT_Trim_Resultado!EP125+PLANEL_GerPT_Trim_Resultado!EP137</f>
        <v>8835.1441109999996</v>
      </c>
      <c r="ED8" s="18">
        <f>PLANEL_GerPT_Trim_Resultado!EQ113+PLANEL_GerPT_Trim_Resultado!EQ125+PLANEL_GerPT_Trim_Resultado!EQ137</f>
        <v>8835.1441109999996</v>
      </c>
      <c r="EE8" s="18">
        <f>PLANEL_GerPT_Trim_Resultado!ER113+PLANEL_GerPT_Trim_Resultado!ER125+PLANEL_GerPT_Trim_Resultado!ER137</f>
        <v>8475.1049180000009</v>
      </c>
      <c r="EF8" s="18">
        <f>PLANEL_GerPT_Trim_Resultado!ES113+PLANEL_GerPT_Trim_Resultado!ES125+PLANEL_GerPT_Trim_Resultado!ES137</f>
        <v>8835.1441109999996</v>
      </c>
      <c r="EG8" s="18">
        <f>PLANEL_GerPT_Trim_Resultado!ET113+PLANEL_GerPT_Trim_Resultado!ET125+PLANEL_GerPT_Trim_Resultado!ET137</f>
        <v>8655.1245149999995</v>
      </c>
      <c r="EH8" s="18">
        <f>PLANEL_GerPT_Trim_Resultado!EU113+PLANEL_GerPT_Trim_Resultado!EU125+PLANEL_GerPT_Trim_Resultado!EU137</f>
        <v>8835.1441109999996</v>
      </c>
      <c r="EI8" s="18">
        <f>PLANEL_GerPT_Trim_Resultado!EV113+PLANEL_GerPT_Trim_Resultado!EV125+PLANEL_GerPT_Trim_Resultado!EV137</f>
        <v>8835.1441109999996</v>
      </c>
      <c r="EJ8" s="18">
        <f>PLANEL_GerPT_Trim_Resultado!EW113+PLANEL_GerPT_Trim_Resultado!EW125+PLANEL_GerPT_Trim_Resultado!EW137</f>
        <v>8835.1441109999996</v>
      </c>
      <c r="EK8" s="18">
        <f>PLANEL_GerPT_Trim_Resultado!EX113+PLANEL_GerPT_Trim_Resultado!EX125+PLANEL_GerPT_Trim_Resultado!EX137</f>
        <v>7428.1488439999994</v>
      </c>
      <c r="EL8" s="18">
        <f>PLANEL_GerPT_Trim_Resultado!EY113+PLANEL_GerPT_Trim_Resultado!EY125+PLANEL_GerPT_Trim_Resultado!EY137</f>
        <v>8655.1245149999995</v>
      </c>
      <c r="EM8" s="18">
        <f>PLANEL_GerPT_Trim_Resultado!EZ113+PLANEL_GerPT_Trim_Resultado!EZ125+PLANEL_GerPT_Trim_Resultado!EZ137</f>
        <v>8835.1441109999996</v>
      </c>
      <c r="EN8" s="18">
        <f>PLANEL_GerPT_Trim_Resultado!FA113+PLANEL_GerPT_Trim_Resultado!FA125+PLANEL_GerPT_Trim_Resultado!FA137</f>
        <v>8835.1441109999996</v>
      </c>
      <c r="EO8" s="18">
        <f>PLANEL_GerPT_Trim_Resultado!FB113+PLANEL_GerPT_Trim_Resultado!FB125+PLANEL_GerPT_Trim_Resultado!FB137</f>
        <v>8655.1245149999995</v>
      </c>
      <c r="EP8" s="18">
        <f>PLANEL_GerPT_Trim_Resultado!FC113+PLANEL_GerPT_Trim_Resultado!FC125+PLANEL_GerPT_Trim_Resultado!FC137</f>
        <v>8835.1441109999996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1056.27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966.27</v>
      </c>
      <c r="I10" s="20">
        <f>PLANEL_GerPT_Trim_Resultado!V65+PLANEL_GerPT_Trim_Resultado!V77+PLANEL_GerPT_Trim_Resultado!V89</f>
        <v>1281.27</v>
      </c>
      <c r="J10" s="20">
        <f>PLANEL_GerPT_Trim_Resultado!W65+PLANEL_GerPT_Trim_Resultado!W77+PLANEL_GerPT_Trim_Resultado!W89</f>
        <v>985.77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1099.77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286.5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1082.52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1354.77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810.3</v>
      </c>
      <c r="D11" s="20">
        <f>PLANEL_GerPT_Trim_Resultado!Q41+PLANEL_GerPT_Trim_Resultado!Q53</f>
        <v>589.23116749999997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1084.05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1084.05</v>
      </c>
      <c r="U11" s="20">
        <f>PLANEL_GerPT_Trim_Resultado!AH41+PLANEL_GerPT_Trim_Resultado!AH53</f>
        <v>540.22500000000002</v>
      </c>
      <c r="V11" s="20">
        <f>PLANEL_GerPT_Trim_Resultado!AI41+PLANEL_GerPT_Trim_Resultado!AI53</f>
        <v>813.97500000000002</v>
      </c>
      <c r="W11" s="20">
        <f>PLANEL_GerPT_Trim_Resultado!AJ41+PLANEL_GerPT_Trim_Resultado!AJ53</f>
        <v>810.3</v>
      </c>
      <c r="X11" s="20">
        <f>PLANEL_GerPT_Trim_Resultado!AK41+PLANEL_GerPT_Trim_Resultado!AK53</f>
        <v>810.3</v>
      </c>
      <c r="Y11" s="20">
        <f>PLANEL_GerPT_Trim_Resultado!AL41+PLANEL_GerPT_Trim_Resultado!AL53</f>
        <v>1084.05</v>
      </c>
      <c r="Z11" s="20">
        <f>PLANEL_GerPT_Trim_Resultado!AM41+PLANEL_GerPT_Trim_Resultado!AM53</f>
        <v>813.97500000000002</v>
      </c>
      <c r="AA11" s="20">
        <f>PLANEL_GerPT_Trim_Resultado!AN41+PLANEL_GerPT_Trim_Resultado!AN53</f>
        <v>1084.05</v>
      </c>
      <c r="AB11" s="20">
        <f>PLANEL_GerPT_Trim_Resultado!AO41+PLANEL_GerPT_Trim_Resultado!AO53</f>
        <v>810.3</v>
      </c>
      <c r="AC11" s="20">
        <f>PLANEL_GerPT_Trim_Resultado!AP41+PLANEL_GerPT_Trim_Resultado!AP53</f>
        <v>810.3</v>
      </c>
      <c r="AD11" s="20">
        <f>PLANEL_GerPT_Trim_Resultado!AQ41+PLANEL_GerPT_Trim_Resultado!AQ53</f>
        <v>810.3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810.3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810.3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1813.1387500000001</v>
      </c>
      <c r="E12" s="1">
        <f>PLANEL_GerPT_Trim_Resultado!R161</f>
        <v>1813.1387500000001</v>
      </c>
      <c r="F12" s="1">
        <f>PLANEL_GerPT_Trim_Resultado!S161</f>
        <v>1813.1387500000001</v>
      </c>
      <c r="G12" s="1">
        <f>PLANEL_GerPT_Trim_Resultado!T161</f>
        <v>1813.1387500000001</v>
      </c>
      <c r="H12" s="1">
        <f>PLANEL_GerPT_Trim_Resultado!U161</f>
        <v>1813.1387500000001</v>
      </c>
      <c r="I12" s="1">
        <f>PLANEL_GerPT_Trim_Resultado!V161</f>
        <v>1813.1387500000001</v>
      </c>
      <c r="J12" s="1">
        <f>PLANEL_GerPT_Trim_Resultado!W161</f>
        <v>1813.1387500000001</v>
      </c>
      <c r="K12" s="1">
        <f>PLANEL_GerPT_Trim_Resultado!X161</f>
        <v>1813.1387500000001</v>
      </c>
      <c r="L12" s="1">
        <f>PLANEL_GerPT_Trim_Resultado!Y161</f>
        <v>1813.1387500000001</v>
      </c>
      <c r="M12" s="1">
        <f>PLANEL_GerPT_Trim_Resultado!Z161</f>
        <v>1813.1387500000001</v>
      </c>
      <c r="N12" s="1">
        <f>PLANEL_GerPT_Trim_Resultado!AA161</f>
        <v>1813.1387500000001</v>
      </c>
      <c r="O12" s="1">
        <f>PLANEL_GerPT_Trim_Resultado!AB161</f>
        <v>1813.1387500000001</v>
      </c>
      <c r="P12" s="1">
        <f>PLANEL_GerPT_Trim_Resultado!AC161</f>
        <v>1813.1387500000001</v>
      </c>
      <c r="Q12" s="1">
        <f>PLANEL_GerPT_Trim_Resultado!AD161</f>
        <v>1230.01875</v>
      </c>
      <c r="R12" s="1">
        <f>PLANEL_GerPT_Trim_Resultado!AE161</f>
        <v>1813.1387500000001</v>
      </c>
      <c r="S12" s="1">
        <f>PLANEL_GerPT_Trim_Resultado!AF161</f>
        <v>1813.1387500000001</v>
      </c>
      <c r="T12" s="1">
        <f>PLANEL_GerPT_Trim_Resultado!AG161</f>
        <v>1813.1387500000001</v>
      </c>
      <c r="U12" s="1">
        <f>PLANEL_GerPT_Trim_Resultado!AH161</f>
        <v>1813.1387500000001</v>
      </c>
      <c r="V12" s="1">
        <f>PLANEL_GerPT_Trim_Resultado!AI161</f>
        <v>1813.1387500000001</v>
      </c>
      <c r="W12" s="1">
        <f>PLANEL_GerPT_Trim_Resultado!AJ161</f>
        <v>1813.1387500000001</v>
      </c>
      <c r="X12" s="1">
        <f>PLANEL_GerPT_Trim_Resultado!AK161</f>
        <v>1813.1387500000001</v>
      </c>
      <c r="Y12" s="1">
        <f>PLANEL_GerPT_Trim_Resultado!AL161</f>
        <v>583.12</v>
      </c>
      <c r="Z12" s="1">
        <f>PLANEL_GerPT_Trim_Resultado!AM161</f>
        <v>1813.1387500000001</v>
      </c>
      <c r="AA12" s="1">
        <f>PLANEL_GerPT_Trim_Resultado!AN161</f>
        <v>1813.1387500000001</v>
      </c>
      <c r="AB12" s="1">
        <f>PLANEL_GerPT_Trim_Resultado!AO161</f>
        <v>1813.1387500000001</v>
      </c>
      <c r="AC12" s="1">
        <f>PLANEL_GerPT_Trim_Resultado!AP161</f>
        <v>903.68587509999998</v>
      </c>
      <c r="AD12" s="1">
        <f>PLANEL_GerPT_Trim_Resultado!AQ161</f>
        <v>1813.1387500000001</v>
      </c>
      <c r="AE12" s="1">
        <f>PLANEL_GerPT_Trim_Resultado!AR161</f>
        <v>1813.1387500000001</v>
      </c>
      <c r="AF12" s="1">
        <f>PLANEL_GerPT_Trim_Resultado!AS161</f>
        <v>0</v>
      </c>
      <c r="AG12" s="1">
        <f>PLANEL_GerPT_Trim_Resultado!AT161</f>
        <v>1813.1387500000001</v>
      </c>
      <c r="AH12" s="1">
        <f>PLANEL_GerPT_Trim_Resultado!AU161</f>
        <v>1813.1387500000001</v>
      </c>
      <c r="AI12" s="1">
        <f>PLANEL_GerPT_Trim_Resultado!AV161</f>
        <v>1813.1387500000001</v>
      </c>
      <c r="AJ12" s="1">
        <f>PLANEL_GerPT_Trim_Resultado!AW161</f>
        <v>1813.1387500000001</v>
      </c>
      <c r="AK12" s="1">
        <f>PLANEL_GerPT_Trim_Resultado!AX161</f>
        <v>1813.1387500000001</v>
      </c>
      <c r="AL12" s="1">
        <f>PLANEL_GerPT_Trim_Resultado!AY161</f>
        <v>1813.1387500000001</v>
      </c>
      <c r="AM12" s="1">
        <f>PLANEL_GerPT_Trim_Resultado!AZ161</f>
        <v>1813.1387500000001</v>
      </c>
      <c r="AN12" s="1">
        <f>PLANEL_GerPT_Trim_Resultado!BA161</f>
        <v>1813.1387500000001</v>
      </c>
      <c r="AO12" s="1">
        <f>PLANEL_GerPT_Trim_Resultado!BB161</f>
        <v>1813.1387500000001</v>
      </c>
      <c r="AP12" s="1">
        <f>PLANEL_GerPT_Trim_Resultado!BC161</f>
        <v>1813.1387500000001</v>
      </c>
      <c r="AQ12" s="1">
        <f>PLANEL_GerPT_Trim_Resultado!BD161</f>
        <v>1813.1387500000001</v>
      </c>
      <c r="AR12" s="1">
        <f>PLANEL_GerPT_Trim_Resultado!BE161</f>
        <v>1813.1387500000001</v>
      </c>
      <c r="AS12" s="1">
        <f>PLANEL_GerPT_Trim_Resultado!BF161</f>
        <v>1813.1387500000001</v>
      </c>
      <c r="AT12" s="1">
        <f>PLANEL_GerPT_Trim_Resultado!BG161</f>
        <v>1813.1387500000001</v>
      </c>
      <c r="AU12" s="1">
        <f>PLANEL_GerPT_Trim_Resultado!BH161</f>
        <v>3144.336292</v>
      </c>
      <c r="AV12" s="1">
        <f>PLANEL_GerPT_Trim_Resultado!BI161</f>
        <v>3144.336292</v>
      </c>
      <c r="AW12" s="1">
        <f>PLANEL_GerPT_Trim_Resultado!BJ161</f>
        <v>3144.336292</v>
      </c>
      <c r="AX12" s="1">
        <f>PLANEL_GerPT_Trim_Resultado!BK161</f>
        <v>3144.336292</v>
      </c>
      <c r="AY12" s="1">
        <f>PLANEL_GerPT_Trim_Resultado!BL161</f>
        <v>3144.336292</v>
      </c>
      <c r="AZ12" s="1">
        <f>PLANEL_GerPT_Trim_Resultado!BM161</f>
        <v>3144.336292</v>
      </c>
      <c r="BA12" s="1">
        <f>PLANEL_GerPT_Trim_Resultado!BN161</f>
        <v>3144.336292</v>
      </c>
      <c r="BB12" s="1">
        <f>PLANEL_GerPT_Trim_Resultado!BO161</f>
        <v>3144.336292</v>
      </c>
      <c r="BC12" s="1">
        <f>PLANEL_GerPT_Trim_Resultado!BP161</f>
        <v>3144.336292</v>
      </c>
      <c r="BD12" s="1">
        <f>PLANEL_GerPT_Trim_Resultado!BQ161</f>
        <v>2922.7647700000002</v>
      </c>
      <c r="BE12" s="1">
        <f>PLANEL_GerPT_Trim_Resultado!BR161</f>
        <v>3144.336292</v>
      </c>
      <c r="BF12" s="1">
        <f>PLANEL_GerPT_Trim_Resultado!BS161</f>
        <v>3144.336292</v>
      </c>
      <c r="BG12" s="1">
        <f>PLANEL_GerPT_Trim_Resultado!BT161</f>
        <v>4178.0546189999995</v>
      </c>
      <c r="BH12" s="1">
        <f>PLANEL_GerPT_Trim_Resultado!BU161</f>
        <v>4178.0546189999995</v>
      </c>
      <c r="BI12" s="1">
        <f>PLANEL_GerPT_Trim_Resultado!BV161</f>
        <v>4178.0546189999995</v>
      </c>
      <c r="BJ12" s="1">
        <f>PLANEL_GerPT_Trim_Resultado!BW161</f>
        <v>4178.0546189999995</v>
      </c>
      <c r="BK12" s="1">
        <f>PLANEL_GerPT_Trim_Resultado!BX161</f>
        <v>4178.0546189999995</v>
      </c>
      <c r="BL12" s="1">
        <f>PLANEL_GerPT_Trim_Resultado!BY161</f>
        <v>4178.0546189999995</v>
      </c>
      <c r="BM12" s="1">
        <f>PLANEL_GerPT_Trim_Resultado!BZ161</f>
        <v>4178.0546189999995</v>
      </c>
      <c r="BN12" s="1">
        <f>PLANEL_GerPT_Trim_Resultado!CA161</f>
        <v>4178.0546189999995</v>
      </c>
      <c r="BO12" s="1">
        <f>PLANEL_GerPT_Trim_Resultado!CB161</f>
        <v>4178.0546189999995</v>
      </c>
      <c r="BP12" s="1">
        <f>PLANEL_GerPT_Trim_Resultado!CC161</f>
        <v>4178.0546189999995</v>
      </c>
      <c r="BQ12" s="1">
        <f>PLANEL_GerPT_Trim_Resultado!CD161</f>
        <v>4178.0546189999995</v>
      </c>
      <c r="BR12" s="1">
        <f>PLANEL_GerPT_Trim_Resultado!CE161</f>
        <v>4178.0546189999995</v>
      </c>
      <c r="BS12" s="1">
        <f>PLANEL_GerPT_Trim_Resultado!CF161</f>
        <v>4178.0546189999995</v>
      </c>
      <c r="BT12" s="1">
        <f>PLANEL_GerPT_Trim_Resultado!CG161</f>
        <v>3144.336292</v>
      </c>
      <c r="BU12" s="1">
        <f>PLANEL_GerPT_Trim_Resultado!CH161</f>
        <v>4178.0546189999995</v>
      </c>
      <c r="BV12" s="1">
        <f>PLANEL_GerPT_Trim_Resultado!CI161</f>
        <v>4178.0546189999995</v>
      </c>
      <c r="BW12" s="1">
        <f>PLANEL_GerPT_Trim_Resultado!CJ161</f>
        <v>4178.0546189999995</v>
      </c>
      <c r="BX12" s="1">
        <f>PLANEL_GerPT_Trim_Resultado!CK161</f>
        <v>4178.0546189999995</v>
      </c>
      <c r="BY12" s="1">
        <f>PLANEL_GerPT_Trim_Resultado!CL161</f>
        <v>4178.0546189999995</v>
      </c>
      <c r="BZ12" s="1">
        <f>PLANEL_GerPT_Trim_Resultado!CM161</f>
        <v>4178.0546189999995</v>
      </c>
      <c r="CA12" s="1">
        <f>PLANEL_GerPT_Trim_Resultado!CN161</f>
        <v>4178.0546189999995</v>
      </c>
      <c r="CB12" s="1">
        <f>PLANEL_GerPT_Trim_Resultado!CO161</f>
        <v>4178.0546189999995</v>
      </c>
      <c r="CC12" s="1">
        <f>PLANEL_GerPT_Trim_Resultado!CP161</f>
        <v>4178.0546189999995</v>
      </c>
      <c r="CD12" s="1">
        <f>PLANEL_GerPT_Trim_Resultado!CQ161</f>
        <v>4178.0546189999995</v>
      </c>
      <c r="CE12" s="1">
        <f>PLANEL_GerPT_Trim_Resultado!CR161</f>
        <v>4178.0546189999995</v>
      </c>
      <c r="CF12" s="1">
        <f>PLANEL_GerPT_Trim_Resultado!CS161</f>
        <v>4178.0546189999995</v>
      </c>
      <c r="CG12" s="1">
        <f>PLANEL_GerPT_Trim_Resultado!CT161</f>
        <v>4178.0546189999995</v>
      </c>
      <c r="CH12" s="1">
        <f>PLANEL_GerPT_Trim_Resultado!CU161</f>
        <v>4178.0546189999995</v>
      </c>
      <c r="CI12" s="1">
        <f>PLANEL_GerPT_Trim_Resultado!CV161</f>
        <v>4178.0546189999995</v>
      </c>
      <c r="CJ12" s="1">
        <f>PLANEL_GerPT_Trim_Resultado!CW161</f>
        <v>4178.0546189999995</v>
      </c>
      <c r="CK12" s="1">
        <f>PLANEL_GerPT_Trim_Resultado!CX161</f>
        <v>4178.0546189999995</v>
      </c>
      <c r="CL12" s="1">
        <f>PLANEL_GerPT_Trim_Resultado!CY161</f>
        <v>4178.0546189999995</v>
      </c>
      <c r="CM12" s="1">
        <f>PLANEL_GerPT_Trim_Resultado!CZ161</f>
        <v>4178.0546189999995</v>
      </c>
      <c r="CN12" s="1">
        <f>PLANEL_GerPT_Trim_Resultado!DA161</f>
        <v>4178.0546189999995</v>
      </c>
      <c r="CO12" s="1">
        <f>PLANEL_GerPT_Trim_Resultado!DB161</f>
        <v>4178.0546189999995</v>
      </c>
      <c r="CP12" s="1">
        <f>PLANEL_GerPT_Trim_Resultado!DC161</f>
        <v>4178.0546189999995</v>
      </c>
      <c r="CQ12" s="1">
        <f>PLANEL_GerPT_Trim_Resultado!DD161</f>
        <v>4178.0546189999995</v>
      </c>
      <c r="CR12" s="1">
        <f>PLANEL_GerPT_Trim_Resultado!DE161</f>
        <v>4178.0546189999995</v>
      </c>
      <c r="CS12" s="1">
        <f>PLANEL_GerPT_Trim_Resultado!DF161</f>
        <v>4178.0546189999995</v>
      </c>
      <c r="CT12" s="1">
        <f>PLANEL_GerPT_Trim_Resultado!DG161</f>
        <v>4178.0546189999995</v>
      </c>
      <c r="CU12" s="1">
        <f>PLANEL_GerPT_Trim_Resultado!DH161</f>
        <v>4178.0546189999995</v>
      </c>
      <c r="CV12" s="1">
        <f>PLANEL_GerPT_Trim_Resultado!DI161</f>
        <v>4178.0546189999995</v>
      </c>
      <c r="CW12" s="1">
        <f>PLANEL_GerPT_Trim_Resultado!DJ161</f>
        <v>4178.0546189999995</v>
      </c>
      <c r="CX12" s="1">
        <f>PLANEL_GerPT_Trim_Resultado!DK161</f>
        <v>4178.0546189999995</v>
      </c>
      <c r="CY12" s="68">
        <f>PLANEL_GerPT_Trim_Resultado!DL161</f>
        <v>4178.0546189999995</v>
      </c>
      <c r="CZ12" s="68">
        <f>PLANEL_GerPT_Trim_Resultado!DM161</f>
        <v>4178.0546189999995</v>
      </c>
      <c r="DA12" s="68">
        <f>PLANEL_GerPT_Trim_Resultado!DN161</f>
        <v>4178.0546189999995</v>
      </c>
      <c r="DB12" s="68">
        <f>PLANEL_GerPT_Trim_Resultado!DO161</f>
        <v>4178.0546189999995</v>
      </c>
      <c r="DC12" s="1">
        <f>PLANEL_GerPT_Trim_Resultado!DP161</f>
        <v>4178.0546189999995</v>
      </c>
      <c r="DD12" s="1">
        <f>PLANEL_GerPT_Trim_Resultado!DQ161</f>
        <v>4178.0546189999995</v>
      </c>
      <c r="DE12" s="1">
        <f>PLANEL_GerPT_Trim_Resultado!DR161</f>
        <v>4178.0546189999995</v>
      </c>
      <c r="DF12" s="1">
        <f>PLANEL_GerPT_Trim_Resultado!DS161</f>
        <v>4178.0546189999995</v>
      </c>
      <c r="DG12" s="1">
        <f>PLANEL_GerPT_Trim_Resultado!DT161</f>
        <v>4178.0546189999995</v>
      </c>
      <c r="DH12" s="1">
        <f>PLANEL_GerPT_Trim_Resultado!DU161</f>
        <v>4178.0546189999995</v>
      </c>
      <c r="DI12" s="1">
        <f>PLANEL_GerPT_Trim_Resultado!DV161</f>
        <v>4178.0546189999995</v>
      </c>
      <c r="DJ12" s="1">
        <f>PLANEL_GerPT_Trim_Resultado!DW161</f>
        <v>4178.0546189999995</v>
      </c>
      <c r="DK12" s="1">
        <f>PLANEL_GerPT_Trim_Resultado!DX161</f>
        <v>4178.0546189999995</v>
      </c>
      <c r="DL12" s="1">
        <f>PLANEL_GerPT_Trim_Resultado!DY161</f>
        <v>4178.0546189999995</v>
      </c>
      <c r="DM12" s="1">
        <f>PLANEL_GerPT_Trim_Resultado!DZ161</f>
        <v>4178.0546189999995</v>
      </c>
      <c r="DN12" s="1">
        <f>PLANEL_GerPT_Trim_Resultado!EA161</f>
        <v>4178.0546189999995</v>
      </c>
      <c r="DO12" s="1">
        <f>PLANEL_GerPT_Trim_Resultado!EB161</f>
        <v>4178.0546189999995</v>
      </c>
      <c r="DP12" s="1">
        <f>PLANEL_GerPT_Trim_Resultado!EC161</f>
        <v>4178.0546189999995</v>
      </c>
      <c r="DQ12" s="1">
        <f>PLANEL_GerPT_Trim_Resultado!ED161</f>
        <v>4178.0546189999995</v>
      </c>
      <c r="DR12" s="1">
        <f>PLANEL_GerPT_Trim_Resultado!EE161</f>
        <v>4178.0546189999995</v>
      </c>
      <c r="DS12" s="1">
        <f>PLANEL_GerPT_Trim_Resultado!EF161</f>
        <v>4178.0546189999995</v>
      </c>
      <c r="DT12" s="1">
        <f>PLANEL_GerPT_Trim_Resultado!EG161</f>
        <v>4178.0546189999995</v>
      </c>
      <c r="DU12" s="1">
        <f>PLANEL_GerPT_Trim_Resultado!EH161</f>
        <v>4178.0546189999995</v>
      </c>
      <c r="DV12" s="1">
        <f>PLANEL_GerPT_Trim_Resultado!EI161</f>
        <v>4178.0546189999995</v>
      </c>
      <c r="DW12" s="1">
        <f>PLANEL_GerPT_Trim_Resultado!EJ161</f>
        <v>4178.0546189999995</v>
      </c>
      <c r="DX12" s="1">
        <f>PLANEL_GerPT_Trim_Resultado!EK161</f>
        <v>4178.0546189999995</v>
      </c>
      <c r="DY12" s="1">
        <f>PLANEL_GerPT_Trim_Resultado!EL161</f>
        <v>4178.0546189999995</v>
      </c>
      <c r="DZ12" s="1">
        <f>PLANEL_GerPT_Trim_Resultado!EM161</f>
        <v>4178.0546189999995</v>
      </c>
      <c r="EA12" s="1">
        <f>PLANEL_GerPT_Trim_Resultado!EN161</f>
        <v>4178.0546189999995</v>
      </c>
      <c r="EB12" s="1">
        <f>PLANEL_GerPT_Trim_Resultado!EO161</f>
        <v>4178.0546189999995</v>
      </c>
      <c r="EC12" s="1">
        <f>PLANEL_GerPT_Trim_Resultado!EP161</f>
        <v>4178.0546189999995</v>
      </c>
      <c r="ED12" s="1">
        <f>PLANEL_GerPT_Trim_Resultado!EQ161</f>
        <v>4178.0546189999995</v>
      </c>
      <c r="EE12" s="1">
        <f>PLANEL_GerPT_Trim_Resultado!ER161</f>
        <v>4178.0546189999995</v>
      </c>
      <c r="EF12" s="1">
        <f>PLANEL_GerPT_Trim_Resultado!ES161</f>
        <v>4178.0546189999995</v>
      </c>
      <c r="EG12" s="1">
        <f>PLANEL_GerPT_Trim_Resultado!ET161</f>
        <v>4178.0546189999995</v>
      </c>
      <c r="EH12" s="1">
        <f>PLANEL_GerPT_Trim_Resultado!EU161</f>
        <v>4178.0546189999995</v>
      </c>
      <c r="EI12" s="1">
        <f>PLANEL_GerPT_Trim_Resultado!EV161</f>
        <v>4178.0546189999995</v>
      </c>
      <c r="EJ12" s="1">
        <f>PLANEL_GerPT_Trim_Resultado!EW161</f>
        <v>4178.0546189999995</v>
      </c>
      <c r="EK12" s="1">
        <f>PLANEL_GerPT_Trim_Resultado!EX161</f>
        <v>4178.0546189999995</v>
      </c>
      <c r="EL12" s="1">
        <f>PLANEL_GerPT_Trim_Resultado!EY161</f>
        <v>4178.0546189999995</v>
      </c>
      <c r="EM12" s="1">
        <f>PLANEL_GerPT_Trim_Resultado!EZ161</f>
        <v>4178.0546189999995</v>
      </c>
      <c r="EN12" s="1">
        <f>PLANEL_GerPT_Trim_Resultado!FA161</f>
        <v>4178.0546189999995</v>
      </c>
      <c r="EO12" s="1">
        <f>PLANEL_GerPT_Trim_Resultado!FB161</f>
        <v>4178.0546189999995</v>
      </c>
      <c r="EP12" s="1">
        <f>PLANEL_GerPT_Trim_Resultado!FC161</f>
        <v>4178.0546189999995</v>
      </c>
    </row>
    <row r="13" spans="2:258" x14ac:dyDescent="0.25">
      <c r="B13" s="16" t="s">
        <v>58</v>
      </c>
      <c r="C13" s="1">
        <f>PLANEL_GerPT_Trim_Resultado!P173+PLANEL_GerPT_Trim_Resultado!P185</f>
        <v>3651.8658919999998</v>
      </c>
      <c r="D13" s="1">
        <f>PLANEL_GerPT_Trim_Resultado!Q173+PLANEL_GerPT_Trim_Resultado!Q185</f>
        <v>3156.1917795999998</v>
      </c>
      <c r="E13" s="1">
        <f>PLANEL_GerPT_Trim_Resultado!R173+PLANEL_GerPT_Trim_Resultado!R185</f>
        <v>3081.6995220999997</v>
      </c>
      <c r="F13" s="1">
        <f>PLANEL_GerPT_Trim_Resultado!S173+PLANEL_GerPT_Trim_Resultado!S185</f>
        <v>3623.6312400000002</v>
      </c>
      <c r="G13" s="1">
        <f>PLANEL_GerPT_Trim_Resultado!T173+PLANEL_GerPT_Trim_Resultado!T185</f>
        <v>3352.7572974999998</v>
      </c>
      <c r="H13" s="1">
        <f>PLANEL_GerPT_Trim_Resultado!U173+PLANEL_GerPT_Trim_Resultado!U185</f>
        <v>3339.9436722999999</v>
      </c>
      <c r="I13" s="1">
        <f>PLANEL_GerPT_Trim_Resultado!V173+PLANEL_GerPT_Trim_Resultado!V185</f>
        <v>4495.4945690000004</v>
      </c>
      <c r="J13" s="1">
        <f>PLANEL_GerPT_Trim_Resultado!W173+PLANEL_GerPT_Trim_Resultado!W185</f>
        <v>4126.4543967999998</v>
      </c>
      <c r="K13" s="1">
        <f>PLANEL_GerPT_Trim_Resultado!X173+PLANEL_GerPT_Trim_Resultado!X185</f>
        <v>4791.0980259999997</v>
      </c>
      <c r="L13" s="1">
        <f>PLANEL_GerPT_Trim_Resultado!Y173+PLANEL_GerPT_Trim_Resultado!Y185</f>
        <v>4217.411666</v>
      </c>
      <c r="M13" s="1">
        <f>PLANEL_GerPT_Trim_Resultado!Z173+PLANEL_GerPT_Trim_Resultado!Z185</f>
        <v>4491.1063759999997</v>
      </c>
      <c r="N13" s="1">
        <f>PLANEL_GerPT_Trim_Resultado!AA173+PLANEL_GerPT_Trim_Resultado!AA185</f>
        <v>3630.0190980000002</v>
      </c>
      <c r="O13" s="1">
        <f>PLANEL_GerPT_Trim_Resultado!AB173+PLANEL_GerPT_Trim_Resultado!AB185</f>
        <v>4054.4120749999997</v>
      </c>
      <c r="P13" s="1">
        <f>PLANEL_GerPT_Trim_Resultado!AC173+PLANEL_GerPT_Trim_Resultado!AC185</f>
        <v>3254.5764843000002</v>
      </c>
      <c r="Q13" s="1">
        <f>PLANEL_GerPT_Trim_Resultado!AD173+PLANEL_GerPT_Trim_Resultado!AD185</f>
        <v>3676.2159109999998</v>
      </c>
      <c r="R13" s="1">
        <f>PLANEL_GerPT_Trim_Resultado!AE173+PLANEL_GerPT_Trim_Resultado!AE185</f>
        <v>3627.2964093999999</v>
      </c>
      <c r="S13" s="1">
        <f>PLANEL_GerPT_Trim_Resultado!AF173+PLANEL_GerPT_Trim_Resultado!AF185</f>
        <v>4146.2565530000002</v>
      </c>
      <c r="T13" s="1">
        <f>PLANEL_GerPT_Trim_Resultado!AG173+PLANEL_GerPT_Trim_Resultado!AG185</f>
        <v>3644.7598556000003</v>
      </c>
      <c r="U13" s="1">
        <f>PLANEL_GerPT_Trim_Resultado!AH173+PLANEL_GerPT_Trim_Resultado!AH185</f>
        <v>3203.7825911999998</v>
      </c>
      <c r="V13" s="1">
        <f>PLANEL_GerPT_Trim_Resultado!AI173+PLANEL_GerPT_Trim_Resultado!AI185</f>
        <v>3985.5081289999998</v>
      </c>
      <c r="W13" s="1">
        <f>PLANEL_GerPT_Trim_Resultado!AJ173+PLANEL_GerPT_Trim_Resultado!AJ185</f>
        <v>4624.0437169999996</v>
      </c>
      <c r="X13" s="1">
        <f>PLANEL_GerPT_Trim_Resultado!AK173+PLANEL_GerPT_Trim_Resultado!AK185</f>
        <v>3433.0084750999999</v>
      </c>
      <c r="Y13" s="1">
        <f>PLANEL_GerPT_Trim_Resultado!AL173+PLANEL_GerPT_Trim_Resultado!AL185</f>
        <v>4728.6658669999997</v>
      </c>
      <c r="Z13" s="1">
        <f>PLANEL_GerPT_Trim_Resultado!AM173+PLANEL_GerPT_Trim_Resultado!AM185</f>
        <v>4535.6673639999999</v>
      </c>
      <c r="AA13" s="1">
        <f>PLANEL_GerPT_Trim_Resultado!AN173+PLANEL_GerPT_Trim_Resultado!AN185</f>
        <v>4409.1799100000007</v>
      </c>
      <c r="AB13" s="1">
        <f>PLANEL_GerPT_Trim_Resultado!AO173+PLANEL_GerPT_Trim_Resultado!AO185</f>
        <v>4218.0135140000002</v>
      </c>
      <c r="AC13" s="1">
        <f>PLANEL_GerPT_Trim_Resultado!AP173+PLANEL_GerPT_Trim_Resultado!AP185</f>
        <v>4531.7827299999999</v>
      </c>
      <c r="AD13" s="1">
        <f>PLANEL_GerPT_Trim_Resultado!AQ173+PLANEL_GerPT_Trim_Resultado!AQ185</f>
        <v>3920.0950905999998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4872.7777449999994</v>
      </c>
      <c r="AG13" s="1">
        <f>PLANEL_GerPT_Trim_Resultado!AT173+PLANEL_GerPT_Trim_Resultado!AT185</f>
        <v>4390.3252259999999</v>
      </c>
      <c r="AH13" s="1">
        <f>PLANEL_GerPT_Trim_Resultado!AU173+PLANEL_GerPT_Trim_Resultado!AU185</f>
        <v>4872.7777449999994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4379.3199729999997</v>
      </c>
      <c r="AK13" s="1">
        <f>PLANEL_GerPT_Trim_Resultado!AX173+PLANEL_GerPT_Trim_Resultado!AX185</f>
        <v>3785.6342934000004</v>
      </c>
      <c r="AL13" s="1">
        <f>PLANEL_GerPT_Trim_Resultado!AY173+PLANEL_GerPT_Trim_Resultado!AY185</f>
        <v>4693.6910369999996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3439.6176799</v>
      </c>
      <c r="AO13" s="1">
        <f>PLANEL_GerPT_Trim_Resultado!BB173+PLANEL_GerPT_Trim_Resultado!BB185</f>
        <v>3439.6176799</v>
      </c>
      <c r="AP13" s="1">
        <f>PLANEL_GerPT_Trim_Resultado!BC173+PLANEL_GerPT_Trim_Resultado!BC185</f>
        <v>3761.7580098999997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1981.0799609000001</v>
      </c>
      <c r="AS13" s="1">
        <f>PLANEL_GerPT_Trim_Resultado!BF173+PLANEL_GerPT_Trim_Resultado!BF185</f>
        <v>2309.6630979000001</v>
      </c>
      <c r="AT13" s="1">
        <f>PLANEL_GerPT_Trim_Resultado!BG173+PLANEL_GerPT_Trim_Resultado!BG185</f>
        <v>2309.6630979000001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2026.5469200999999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429.36886010000001</v>
      </c>
      <c r="D15" s="22">
        <f>PLANEL_GerPT_Trim_Resultado!Q17+PLANEL_GerPT_Trim_Resultado!Q29</f>
        <v>4240.0774659999997</v>
      </c>
      <c r="E15" s="22">
        <f>PLANEL_GerPT_Trim_Resultado!R17+PLANEL_GerPT_Trim_Resultado!R29</f>
        <v>5824.0433709999998</v>
      </c>
      <c r="F15" s="22">
        <f>PLANEL_GerPT_Trim_Resultado!S17+PLANEL_GerPT_Trim_Resultado!S29</f>
        <v>3711.4255509999998</v>
      </c>
      <c r="G15" s="22">
        <f>PLANEL_GerPT_Trim_Resultado!T17+PLANEL_GerPT_Trim_Resultado!T29</f>
        <v>462.47097669999999</v>
      </c>
      <c r="H15" s="22">
        <f>PLANEL_GerPT_Trim_Resultado!U17+PLANEL_GerPT_Trim_Resultado!U29</f>
        <v>4443.610686</v>
      </c>
      <c r="I15" s="22">
        <f>PLANEL_GerPT_Trim_Resultado!V17+PLANEL_GerPT_Trim_Resultado!V29</f>
        <v>6156.9640470000004</v>
      </c>
      <c r="J15" s="22">
        <f>PLANEL_GerPT_Trim_Resultado!W17+PLANEL_GerPT_Trim_Resultado!W29</f>
        <v>4199.2891419999996</v>
      </c>
      <c r="K15" s="22">
        <f>PLANEL_GerPT_Trim_Resultado!X17+PLANEL_GerPT_Trim_Resultado!X29</f>
        <v>486.26249280000002</v>
      </c>
      <c r="L15" s="22">
        <f>PLANEL_GerPT_Trim_Resultado!Y17+PLANEL_GerPT_Trim_Resultado!Y29</f>
        <v>4814.799763</v>
      </c>
      <c r="M15" s="22">
        <f>PLANEL_GerPT_Trim_Resultado!Z17+PLANEL_GerPT_Trim_Resultado!Z29</f>
        <v>6354.6407149999995</v>
      </c>
      <c r="N15" s="22">
        <f>PLANEL_GerPT_Trim_Resultado!AA17+PLANEL_GerPT_Trim_Resultado!AA29</f>
        <v>3966.7754110000001</v>
      </c>
      <c r="O15" s="22">
        <f>PLANEL_GerPT_Trim_Resultado!AB17+PLANEL_GerPT_Trim_Resultado!AB29</f>
        <v>484.88044120000001</v>
      </c>
      <c r="P15" s="22">
        <f>PLANEL_GerPT_Trim_Resultado!AC17+PLANEL_GerPT_Trim_Resultado!AC29</f>
        <v>4739.7452819999999</v>
      </c>
      <c r="Q15" s="22">
        <f>PLANEL_GerPT_Trim_Resultado!AD17+PLANEL_GerPT_Trim_Resultado!AD29</f>
        <v>5754.6963320000004</v>
      </c>
      <c r="R15" s="22">
        <f>PLANEL_GerPT_Trim_Resultado!AE17+PLANEL_GerPT_Trim_Resultado!AE29</f>
        <v>4011.4767499999998</v>
      </c>
      <c r="S15" s="22">
        <f>PLANEL_GerPT_Trim_Resultado!AF17+PLANEL_GerPT_Trim_Resultado!AF29</f>
        <v>492.3804379</v>
      </c>
      <c r="T15" s="22">
        <f>PLANEL_GerPT_Trim_Resultado!AG17+PLANEL_GerPT_Trim_Resultado!AG29</f>
        <v>4605.9362819999997</v>
      </c>
      <c r="U15" s="22">
        <f>PLANEL_GerPT_Trim_Resultado!AH17+PLANEL_GerPT_Trim_Resultado!AH29</f>
        <v>6301.4862759999996</v>
      </c>
      <c r="V15" s="22">
        <f>PLANEL_GerPT_Trim_Resultado!AI17+PLANEL_GerPT_Trim_Resultado!AI29</f>
        <v>4185.37111</v>
      </c>
      <c r="W15" s="22">
        <f>PLANEL_GerPT_Trim_Resultado!AJ17+PLANEL_GerPT_Trim_Resultado!AJ29</f>
        <v>466.42875789999999</v>
      </c>
      <c r="X15" s="22">
        <f>PLANEL_GerPT_Trim_Resultado!AK17+PLANEL_GerPT_Trim_Resultado!AK29</f>
        <v>4619.588589</v>
      </c>
      <c r="Y15" s="22">
        <f>PLANEL_GerPT_Trim_Resultado!AL17+PLANEL_GerPT_Trim_Resultado!AL29</f>
        <v>6148.915704</v>
      </c>
      <c r="Z15" s="22">
        <f>PLANEL_GerPT_Trim_Resultado!AM17+PLANEL_GerPT_Trim_Resultado!AM29</f>
        <v>4161.4532410000002</v>
      </c>
      <c r="AA15" s="22">
        <f>PLANEL_GerPT_Trim_Resultado!AN17+PLANEL_GerPT_Trim_Resultado!AN29</f>
        <v>479.18340119999999</v>
      </c>
      <c r="AB15" s="22">
        <f>PLANEL_GerPT_Trim_Resultado!AO17+PLANEL_GerPT_Trim_Resultado!AO29</f>
        <v>4829.8945290000001</v>
      </c>
      <c r="AC15" s="22">
        <f>PLANEL_GerPT_Trim_Resultado!AP17+PLANEL_GerPT_Trim_Resultado!AP29</f>
        <v>5941.1594370000003</v>
      </c>
      <c r="AD15" s="22">
        <f>PLANEL_GerPT_Trim_Resultado!AQ17+PLANEL_GerPT_Trim_Resultado!AQ29</f>
        <v>4026.4061499999998</v>
      </c>
      <c r="AE15" s="22">
        <f>PLANEL_GerPT_Trim_Resultado!AR17+PLANEL_GerPT_Trim_Resultado!AR29</f>
        <v>617.52057319999994</v>
      </c>
      <c r="AF15" s="22">
        <f>PLANEL_GerPT_Trim_Resultado!AS17+PLANEL_GerPT_Trim_Resultado!AS29</f>
        <v>5218.6190909999996</v>
      </c>
      <c r="AG15" s="22">
        <f>PLANEL_GerPT_Trim_Resultado!AT17+PLANEL_GerPT_Trim_Resultado!AT29</f>
        <v>7871.3696239999999</v>
      </c>
      <c r="AH15" s="22">
        <f>PLANEL_GerPT_Trim_Resultado!AU17+PLANEL_GerPT_Trim_Resultado!AU29</f>
        <v>5248.9248719999996</v>
      </c>
      <c r="AI15" s="22">
        <f>PLANEL_GerPT_Trim_Resultado!AV17+PLANEL_GerPT_Trim_Resultado!AV29</f>
        <v>617.52057319999994</v>
      </c>
      <c r="AJ15" s="22">
        <f>PLANEL_GerPT_Trim_Resultado!AW17+PLANEL_GerPT_Trim_Resultado!AW29</f>
        <v>6020.825589</v>
      </c>
      <c r="AK15" s="22">
        <f>PLANEL_GerPT_Trim_Resultado!AX17+PLANEL_GerPT_Trim_Resultado!AX29</f>
        <v>7891.3496240000004</v>
      </c>
      <c r="AL15" s="22">
        <f>PLANEL_GerPT_Trim_Resultado!AY17+PLANEL_GerPT_Trim_Resultado!AY29</f>
        <v>5248.9248719999996</v>
      </c>
      <c r="AM15" s="22">
        <f>PLANEL_GerPT_Trim_Resultado!AZ17+PLANEL_GerPT_Trim_Resultado!AZ29</f>
        <v>304.49575060000001</v>
      </c>
      <c r="AN15" s="22">
        <f>PLANEL_GerPT_Trim_Resultado!BA17+PLANEL_GerPT_Trim_Resultado!BA29</f>
        <v>2028.6803090000001</v>
      </c>
      <c r="AO15" s="22">
        <f>PLANEL_GerPT_Trim_Resultado!BB17+PLANEL_GerPT_Trim_Resultado!BB29</f>
        <v>4110.6926329999997</v>
      </c>
      <c r="AP15" s="22">
        <f>PLANEL_GerPT_Trim_Resultado!BC17+PLANEL_GerPT_Trim_Resultado!BC29</f>
        <v>2588.2138799999998</v>
      </c>
      <c r="AQ15" s="22">
        <f>PLANEL_GerPT_Trim_Resultado!BD17+PLANEL_GerPT_Trim_Resultado!BD29</f>
        <v>304.49575060000001</v>
      </c>
      <c r="AR15" s="22">
        <f>PLANEL_GerPT_Trim_Resultado!BE17+PLANEL_GerPT_Trim_Resultado!BE29</f>
        <v>2884.4305100000001</v>
      </c>
      <c r="AS15" s="22">
        <f>PLANEL_GerPT_Trim_Resultado!BF17+PLANEL_GerPT_Trim_Resultado!BF29</f>
        <v>2802.4619659999998</v>
      </c>
      <c r="AT15" s="22">
        <f>PLANEL_GerPT_Trim_Resultado!BG17+PLANEL_GerPT_Trim_Resultado!BG29</f>
        <v>2588.2138799999998</v>
      </c>
      <c r="AU15" s="22">
        <f>PLANEL_GerPT_Trim_Resultado!BH17+PLANEL_GerPT_Trim_Resultado!BH29</f>
        <v>304.49575060000001</v>
      </c>
      <c r="AV15" s="22">
        <f>PLANEL_GerPT_Trim_Resultado!BI17+PLANEL_GerPT_Trim_Resultado!BI29</f>
        <v>2968.8335689999999</v>
      </c>
      <c r="AW15" s="22">
        <f>PLANEL_GerPT_Trim_Resultado!BJ17+PLANEL_GerPT_Trim_Resultado!BJ29</f>
        <v>4110.6926329999997</v>
      </c>
      <c r="AX15" s="22">
        <f>PLANEL_GerPT_Trim_Resultado!BK17+PLANEL_GerPT_Trim_Resultado!BK29</f>
        <v>2588.2138799999998</v>
      </c>
      <c r="AY15" s="22">
        <f>PLANEL_GerPT_Trim_Resultado!BL17+PLANEL_GerPT_Trim_Resultado!BL29</f>
        <v>314.0762522</v>
      </c>
      <c r="AZ15" s="22">
        <f>PLANEL_GerPT_Trim_Resultado!BM17+PLANEL_GerPT_Trim_Resultado!BM29</f>
        <v>3062.2434589999998</v>
      </c>
      <c r="BA15" s="22">
        <f>PLANEL_GerPT_Trim_Resultado!BN17+PLANEL_GerPT_Trim_Resultado!BN29</f>
        <v>4007.8199330000002</v>
      </c>
      <c r="BB15" s="22">
        <f>PLANEL_GerPT_Trim_Resultado!BO17+PLANEL_GerPT_Trim_Resultado!BO29</f>
        <v>2669.6481439999998</v>
      </c>
      <c r="BC15" s="22">
        <f>PLANEL_GerPT_Trim_Resultado!BP17+PLANEL_GerPT_Trim_Resultado!BP29</f>
        <v>413.85117589999999</v>
      </c>
      <c r="BD15" s="22">
        <f>PLANEL_GerPT_Trim_Resultado!BQ17+PLANEL_GerPT_Trim_Resultado!BQ29</f>
        <v>4016.3294850000002</v>
      </c>
      <c r="BE15" s="22">
        <f>PLANEL_GerPT_Trim_Resultado!BR17+PLANEL_GerPT_Trim_Resultado!BR29</f>
        <v>5395.530041</v>
      </c>
      <c r="BF15" s="22">
        <f>PLANEL_GerPT_Trim_Resultado!BS17+PLANEL_GerPT_Trim_Resultado!BS29</f>
        <v>3517.7349949999998</v>
      </c>
      <c r="BG15" s="22">
        <f>PLANEL_GerPT_Trim_Resultado!BT17+PLANEL_GerPT_Trim_Resultado!BT29</f>
        <v>618.12796660000004</v>
      </c>
      <c r="BH15" s="22">
        <f>PLANEL_GerPT_Trim_Resultado!BU17+PLANEL_GerPT_Trim_Resultado!BU29</f>
        <v>6026.7476740000002</v>
      </c>
      <c r="BI15" s="22">
        <f>PLANEL_GerPT_Trim_Resultado!BV17+PLANEL_GerPT_Trim_Resultado!BV29</f>
        <v>8172.0398150000001</v>
      </c>
      <c r="BJ15" s="22">
        <f>PLANEL_GerPT_Trim_Resultado!BW17+PLANEL_GerPT_Trim_Resultado!BW29</f>
        <v>5254.087716</v>
      </c>
      <c r="BK15" s="22">
        <f>PLANEL_GerPT_Trim_Resultado!BX17+PLANEL_GerPT_Trim_Resultado!BX29</f>
        <v>618.12796660000004</v>
      </c>
      <c r="BL15" s="22">
        <f>PLANEL_GerPT_Trim_Resultado!BY17+PLANEL_GerPT_Trim_Resultado!BY29</f>
        <v>6026.7476740000002</v>
      </c>
      <c r="BM15" s="22">
        <f>PLANEL_GerPT_Trim_Resultado!BZ17+PLANEL_GerPT_Trim_Resultado!BZ29</f>
        <v>8344.7275480000008</v>
      </c>
      <c r="BN15" s="22">
        <f>PLANEL_GerPT_Trim_Resultado!CA17+PLANEL_GerPT_Trim_Resultado!CA29</f>
        <v>5254.087716</v>
      </c>
      <c r="BO15" s="22">
        <f>PLANEL_GerPT_Trim_Resultado!CB17+PLANEL_GerPT_Trim_Resultado!CB29</f>
        <v>472.69172659999998</v>
      </c>
      <c r="BP15" s="22">
        <f>PLANEL_GerPT_Trim_Resultado!CC17+PLANEL_GerPT_Trim_Resultado!CC29</f>
        <v>4608.7443350000003</v>
      </c>
      <c r="BQ15" s="22">
        <f>PLANEL_GerPT_Trim_Resultado!CD17+PLANEL_GerPT_Trim_Resultado!CD29</f>
        <v>6381.3383089999998</v>
      </c>
      <c r="BR15" s="22">
        <f>PLANEL_GerPT_Trim_Resultado!CE17+PLANEL_GerPT_Trim_Resultado!CE29</f>
        <v>4017.879676</v>
      </c>
      <c r="BS15" s="22">
        <f>PLANEL_GerPT_Trim_Resultado!CF17+PLANEL_GerPT_Trim_Resultado!CF29</f>
        <v>472.69172659999998</v>
      </c>
      <c r="BT15" s="22">
        <f>PLANEL_GerPT_Trim_Resultado!CG17+PLANEL_GerPT_Trim_Resultado!CG29</f>
        <v>4608.7443350000003</v>
      </c>
      <c r="BU15" s="22">
        <f>PLANEL_GerPT_Trim_Resultado!CH17+PLANEL_GerPT_Trim_Resultado!CH29</f>
        <v>6381.3383089999998</v>
      </c>
      <c r="BV15" s="22">
        <f>PLANEL_GerPT_Trim_Resultado!CI17+PLANEL_GerPT_Trim_Resultado!CI29</f>
        <v>4017.879676</v>
      </c>
      <c r="BW15" s="22">
        <f>PLANEL_GerPT_Trim_Resultado!CJ17+PLANEL_GerPT_Trim_Resultado!CJ29</f>
        <v>472.69172659999998</v>
      </c>
      <c r="BX15" s="22">
        <f>PLANEL_GerPT_Trim_Resultado!CK17+PLANEL_GerPT_Trim_Resultado!CK29</f>
        <v>4604.064335</v>
      </c>
      <c r="BY15" s="22">
        <f>PLANEL_GerPT_Trim_Resultado!CL17+PLANEL_GerPT_Trim_Resultado!CL29</f>
        <v>6381.3383089999998</v>
      </c>
      <c r="BZ15" s="22">
        <f>PLANEL_GerPT_Trim_Resultado!CM17+PLANEL_GerPT_Trim_Resultado!CM29</f>
        <v>4017.879676</v>
      </c>
      <c r="CA15" s="22">
        <f>PLANEL_GerPT_Trim_Resultado!CN17+PLANEL_GerPT_Trim_Resultado!CN29</f>
        <v>472.69172659999998</v>
      </c>
      <c r="CB15" s="22">
        <f>PLANEL_GerPT_Trim_Resultado!CO17+PLANEL_GerPT_Trim_Resultado!CO29</f>
        <v>4608.7443350000003</v>
      </c>
      <c r="CC15" s="22">
        <f>PLANEL_GerPT_Trim_Resultado!CP17+PLANEL_GerPT_Trim_Resultado!CP29</f>
        <v>6381.3383089999998</v>
      </c>
      <c r="CD15" s="22">
        <f>PLANEL_GerPT_Trim_Resultado!CQ17+PLANEL_GerPT_Trim_Resultado!CQ29</f>
        <v>4017.879676</v>
      </c>
      <c r="CE15" s="22">
        <f>PLANEL_GerPT_Trim_Resultado!CR17+PLANEL_GerPT_Trim_Resultado!CR29</f>
        <v>472.69172659999998</v>
      </c>
      <c r="CF15" s="22">
        <f>PLANEL_GerPT_Trim_Resultado!CS17+PLANEL_GerPT_Trim_Resultado!CS29</f>
        <v>4608.7443350000003</v>
      </c>
      <c r="CG15" s="22">
        <f>PLANEL_GerPT_Trim_Resultado!CT17+PLANEL_GerPT_Trim_Resultado!CT29</f>
        <v>6362.9783090000001</v>
      </c>
      <c r="CH15" s="22">
        <f>PLANEL_GerPT_Trim_Resultado!CU17+PLANEL_GerPT_Trim_Resultado!CU29</f>
        <v>4017.879676</v>
      </c>
      <c r="CI15" s="22">
        <f>PLANEL_GerPT_Trim_Resultado!CV17+PLANEL_GerPT_Trim_Resultado!CV29</f>
        <v>424.33819130000001</v>
      </c>
      <c r="CJ15" s="22">
        <f>PLANEL_GerPT_Trim_Resultado!CW17+PLANEL_GerPT_Trim_Resultado!CW29</f>
        <v>4137.2973650000004</v>
      </c>
      <c r="CK15" s="22">
        <f>PLANEL_GerPT_Trim_Resultado!CX17+PLANEL_GerPT_Trim_Resultado!CX29</f>
        <v>5728.5655829999996</v>
      </c>
      <c r="CL15" s="22">
        <f>PLANEL_GerPT_Trim_Resultado!CY17+PLANEL_GerPT_Trim_Resultado!CY29</f>
        <v>3606.8746259999998</v>
      </c>
      <c r="CM15" s="22">
        <f>PLANEL_GerPT_Trim_Resultado!CZ17+PLANEL_GerPT_Trim_Resultado!CZ29</f>
        <v>424.33819130000001</v>
      </c>
      <c r="CN15" s="22">
        <f>PLANEL_GerPT_Trim_Resultado!DA17+PLANEL_GerPT_Trim_Resultado!DA29</f>
        <v>4137.2973650000004</v>
      </c>
      <c r="CO15" s="22">
        <f>PLANEL_GerPT_Trim_Resultado!DB17+PLANEL_GerPT_Trim_Resultado!DB29</f>
        <v>5728.5655829999996</v>
      </c>
      <c r="CP15" s="22">
        <f>PLANEL_GerPT_Trim_Resultado!DC17+PLANEL_GerPT_Trim_Resultado!DC29</f>
        <v>3606.8746259999998</v>
      </c>
      <c r="CQ15" s="22">
        <f>PLANEL_GerPT_Trim_Resultado!DD17+PLANEL_GerPT_Trim_Resultado!DD29</f>
        <v>424.33819130000001</v>
      </c>
      <c r="CR15" s="22">
        <f>PLANEL_GerPT_Trim_Resultado!DE17+PLANEL_GerPT_Trim_Resultado!DE29</f>
        <v>4137.2973650000004</v>
      </c>
      <c r="CS15" s="22">
        <f>PLANEL_GerPT_Trim_Resultado!DF17+PLANEL_GerPT_Trim_Resultado!DF29</f>
        <v>5728.5655829999996</v>
      </c>
      <c r="CT15" s="22">
        <f>PLANEL_GerPT_Trim_Resultado!DG17+PLANEL_GerPT_Trim_Resultado!DG29</f>
        <v>3606.8746259999998</v>
      </c>
      <c r="CU15" s="22">
        <f>PLANEL_GerPT_Trim_Resultado!DH17+PLANEL_GerPT_Trim_Resultado!DH29</f>
        <v>424.33819130000001</v>
      </c>
      <c r="CV15" s="22">
        <f>PLANEL_GerPT_Trim_Resultado!DI17+PLANEL_GerPT_Trim_Resultado!DI29</f>
        <v>4137.2973650000004</v>
      </c>
      <c r="CW15" s="22">
        <f>PLANEL_GerPT_Trim_Resultado!DJ17+PLANEL_GerPT_Trim_Resultado!DJ29</f>
        <v>5728.5655829999996</v>
      </c>
      <c r="CX15" s="22">
        <f>PLANEL_GerPT_Trim_Resultado!DK17+PLANEL_GerPT_Trim_Resultado!DK29</f>
        <v>3606.8746259999998</v>
      </c>
      <c r="CY15" s="71">
        <f>PLANEL_GerPT_Trim_Resultado!DL17+PLANEL_GerPT_Trim_Resultado!DL29</f>
        <v>424.33819130000001</v>
      </c>
      <c r="CZ15" s="71">
        <f>PLANEL_GerPT_Trim_Resultado!DM17+PLANEL_GerPT_Trim_Resultado!DM29</f>
        <v>4137.2973650000004</v>
      </c>
      <c r="DA15" s="71">
        <f>PLANEL_GerPT_Trim_Resultado!DN17+PLANEL_GerPT_Trim_Resultado!DN29</f>
        <v>5728.5655829999996</v>
      </c>
      <c r="DB15" s="71">
        <f>PLANEL_GerPT_Trim_Resultado!DO17+PLANEL_GerPT_Trim_Resultado!DO29</f>
        <v>3606.8746259999998</v>
      </c>
      <c r="DC15" s="22">
        <f>PLANEL_GerPT_Trim_Resultado!DP17+PLANEL_GerPT_Trim_Resultado!DP29</f>
        <v>424.33819130000001</v>
      </c>
      <c r="DD15" s="22">
        <f>PLANEL_GerPT_Trim_Resultado!DQ17+PLANEL_GerPT_Trim_Resultado!DQ29</f>
        <v>4137.2973650000004</v>
      </c>
      <c r="DE15" s="22">
        <f>PLANEL_GerPT_Trim_Resultado!DR17+PLANEL_GerPT_Trim_Resultado!DR29</f>
        <v>5728.5655829999996</v>
      </c>
      <c r="DF15" s="22">
        <f>PLANEL_GerPT_Trim_Resultado!DS17+PLANEL_GerPT_Trim_Resultado!DS29</f>
        <v>3606.8746259999998</v>
      </c>
      <c r="DG15" s="22">
        <f>PLANEL_GerPT_Trim_Resultado!DT17+PLANEL_GerPT_Trim_Resultado!DT29</f>
        <v>424.33819130000001</v>
      </c>
      <c r="DH15" s="22">
        <f>PLANEL_GerPT_Trim_Resultado!DU17+PLANEL_GerPT_Trim_Resultado!DU29</f>
        <v>4137.2973650000004</v>
      </c>
      <c r="DI15" s="22">
        <f>PLANEL_GerPT_Trim_Resultado!DV17+PLANEL_GerPT_Trim_Resultado!DV29</f>
        <v>5728.5655829999996</v>
      </c>
      <c r="DJ15" s="22">
        <f>PLANEL_GerPT_Trim_Resultado!DW17+PLANEL_GerPT_Trim_Resultado!DW29</f>
        <v>3606.8746259999998</v>
      </c>
      <c r="DK15" s="22">
        <f>PLANEL_GerPT_Trim_Resultado!DX17+PLANEL_GerPT_Trim_Resultado!DX29</f>
        <v>424.33819130000001</v>
      </c>
      <c r="DL15" s="22">
        <f>PLANEL_GerPT_Trim_Resultado!DY17+PLANEL_GerPT_Trim_Resultado!DY29</f>
        <v>4137.2973650000004</v>
      </c>
      <c r="DM15" s="22">
        <f>PLANEL_GerPT_Trim_Resultado!DZ17+PLANEL_GerPT_Trim_Resultado!DZ29</f>
        <v>5728.5655829999996</v>
      </c>
      <c r="DN15" s="22">
        <f>PLANEL_GerPT_Trim_Resultado!EA17+PLANEL_GerPT_Trim_Resultado!EA29</f>
        <v>3606.8746259999998</v>
      </c>
      <c r="DO15" s="22">
        <f>PLANEL_GerPT_Trim_Resultado!EB17+PLANEL_GerPT_Trim_Resultado!EB29</f>
        <v>424.33819130000001</v>
      </c>
      <c r="DP15" s="22">
        <f>PLANEL_GerPT_Trim_Resultado!EC17+PLANEL_GerPT_Trim_Resultado!EC29</f>
        <v>4137.2973650000004</v>
      </c>
      <c r="DQ15" s="22">
        <f>PLANEL_GerPT_Trim_Resultado!ED17+PLANEL_GerPT_Trim_Resultado!ED29</f>
        <v>5728.5655829999996</v>
      </c>
      <c r="DR15" s="22">
        <f>PLANEL_GerPT_Trim_Resultado!EE17+PLANEL_GerPT_Trim_Resultado!EE29</f>
        <v>3606.8746259999998</v>
      </c>
      <c r="DS15" s="22">
        <f>PLANEL_GerPT_Trim_Resultado!EF17+PLANEL_GerPT_Trim_Resultado!EF29</f>
        <v>424.33819130000001</v>
      </c>
      <c r="DT15" s="22">
        <f>PLANEL_GerPT_Trim_Resultado!EG17+PLANEL_GerPT_Trim_Resultado!EG29</f>
        <v>4137.2973650000004</v>
      </c>
      <c r="DU15" s="22">
        <f>PLANEL_GerPT_Trim_Resultado!EH17+PLANEL_GerPT_Trim_Resultado!EH29</f>
        <v>5728.5655829999996</v>
      </c>
      <c r="DV15" s="22">
        <f>PLANEL_GerPT_Trim_Resultado!EI17+PLANEL_GerPT_Trim_Resultado!EI29</f>
        <v>3606.8746259999998</v>
      </c>
      <c r="DW15" s="22">
        <f>PLANEL_GerPT_Trim_Resultado!EJ17+PLANEL_GerPT_Trim_Resultado!EJ29</f>
        <v>424.33819130000001</v>
      </c>
      <c r="DX15" s="22">
        <f>PLANEL_GerPT_Trim_Resultado!EK17+PLANEL_GerPT_Trim_Resultado!EK29</f>
        <v>4137.2973650000004</v>
      </c>
      <c r="DY15" s="22">
        <f>PLANEL_GerPT_Trim_Resultado!EL17+PLANEL_GerPT_Trim_Resultado!EL29</f>
        <v>5728.5655829999996</v>
      </c>
      <c r="DZ15" s="22">
        <f>PLANEL_GerPT_Trim_Resultado!EM17+PLANEL_GerPT_Trim_Resultado!EM29</f>
        <v>3606.8746259999998</v>
      </c>
      <c r="EA15" s="22">
        <f>PLANEL_GerPT_Trim_Resultado!EN17+PLANEL_GerPT_Trim_Resultado!EN29</f>
        <v>424.33819130000001</v>
      </c>
      <c r="EB15" s="22">
        <f>PLANEL_GerPT_Trim_Resultado!EO17+PLANEL_GerPT_Trim_Resultado!EO29</f>
        <v>4137.2973650000004</v>
      </c>
      <c r="EC15" s="22">
        <f>PLANEL_GerPT_Trim_Resultado!EP17+PLANEL_GerPT_Trim_Resultado!EP29</f>
        <v>5728.5655829999996</v>
      </c>
      <c r="ED15" s="22">
        <f>PLANEL_GerPT_Trim_Resultado!EQ17+PLANEL_GerPT_Trim_Resultado!EQ29</f>
        <v>3606.8746259999998</v>
      </c>
      <c r="EE15" s="22">
        <f>PLANEL_GerPT_Trim_Resultado!ER17+PLANEL_GerPT_Trim_Resultado!ER29</f>
        <v>424.33819130000001</v>
      </c>
      <c r="EF15" s="22">
        <f>PLANEL_GerPT_Trim_Resultado!ES17+PLANEL_GerPT_Trim_Resultado!ES29</f>
        <v>4137.2973650000004</v>
      </c>
      <c r="EG15" s="22">
        <f>PLANEL_GerPT_Trim_Resultado!ET17+PLANEL_GerPT_Trim_Resultado!ET29</f>
        <v>5728.5655829999996</v>
      </c>
      <c r="EH15" s="22">
        <f>PLANEL_GerPT_Trim_Resultado!EU17+PLANEL_GerPT_Trim_Resultado!EU29</f>
        <v>3606.8746259999998</v>
      </c>
      <c r="EI15" s="22">
        <f>PLANEL_GerPT_Trim_Resultado!EV17+PLANEL_GerPT_Trim_Resultado!EV29</f>
        <v>424.33819130000001</v>
      </c>
      <c r="EJ15" s="22">
        <f>PLANEL_GerPT_Trim_Resultado!EW17+PLANEL_GerPT_Trim_Resultado!EW29</f>
        <v>4137.2973650000004</v>
      </c>
      <c r="EK15" s="22">
        <f>PLANEL_GerPT_Trim_Resultado!EX17+PLANEL_GerPT_Trim_Resultado!EX29</f>
        <v>5728.5655829999996</v>
      </c>
      <c r="EL15" s="22">
        <f>PLANEL_GerPT_Trim_Resultado!EY17+PLANEL_GerPT_Trim_Resultado!EY29</f>
        <v>3606.8746259999998</v>
      </c>
      <c r="EM15" s="22">
        <f>PLANEL_GerPT_Trim_Resultado!EZ17+PLANEL_GerPT_Trim_Resultado!EZ29</f>
        <v>424.33819130000001</v>
      </c>
      <c r="EN15" s="22">
        <f>PLANEL_GerPT_Trim_Resultado!FA17+PLANEL_GerPT_Trim_Resultado!FA29</f>
        <v>4137.2973650000004</v>
      </c>
      <c r="EO15" s="22">
        <f>PLANEL_GerPT_Trim_Resultado!FB17+PLANEL_GerPT_Trim_Resultado!FB29</f>
        <v>5728.5655829999996</v>
      </c>
      <c r="EP15" s="22">
        <f>PLANEL_GerPT_Trim_Resultado!FC17+PLANEL_GerPT_Trim_Resultado!FC29</f>
        <v>3606.8746259999998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270.93049999999999</v>
      </c>
      <c r="H16" s="22">
        <f>PLANEL_GerPT_Trim_Resultado!U377</f>
        <v>294.39550000000003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68.048500000000004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305.22550000000001</v>
      </c>
      <c r="Q16" s="22">
        <f>PLANEL_GerPT_Trim_Resultado!AD377</f>
        <v>440.60050000000001</v>
      </c>
      <c r="R16" s="22">
        <f>PLANEL_GerPT_Trim_Resultado!AE377</f>
        <v>413.52550000000002</v>
      </c>
      <c r="S16" s="22">
        <f>PLANEL_GerPT_Trim_Resultado!AF377</f>
        <v>603.77250000000004</v>
      </c>
      <c r="T16" s="22">
        <f>PLANEL_GerPT_Trim_Resultado!AG377</f>
        <v>426.16050000000001</v>
      </c>
      <c r="U16" s="22">
        <f>PLANEL_GerPT_Trim_Resultado!AH377</f>
        <v>561.53549999999996</v>
      </c>
      <c r="V16" s="22">
        <f>PLANEL_GerPT_Trim_Resultado!AI377</f>
        <v>453.2355</v>
      </c>
      <c r="W16" s="22">
        <f>PLANEL_GerPT_Trim_Resultado!AJ377</f>
        <v>471.28550000000001</v>
      </c>
      <c r="X16" s="22">
        <f>PLANEL_GerPT_Trim_Resultado!AK377</f>
        <v>471.28550000000001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518.03499999999997</v>
      </c>
      <c r="AC16" s="22">
        <f>PLANEL_GerPT_Trim_Resultado!AP377</f>
        <v>653.41</v>
      </c>
      <c r="AD16" s="22">
        <f>PLANEL_GerPT_Trim_Resultado!AQ377</f>
        <v>475.798</v>
      </c>
      <c r="AE16" s="22">
        <f>PLANEL_GerPT_Trim_Resultado!AR377</f>
        <v>653.41</v>
      </c>
      <c r="AF16" s="22">
        <f>PLANEL_GerPT_Trim_Resultado!AS377</f>
        <v>603.77250000000004</v>
      </c>
      <c r="AG16" s="22">
        <f>PLANEL_GerPT_Trim_Resultado!AT377</f>
        <v>611.173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611.173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245.84100000000001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475.798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340.24250000000001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204.86750000000001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212.80950000000001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480.38752115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604.51503086000002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792.21071534999999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1203.5780877299999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743.69786427000008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1305.68820536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2852.6520339499998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2095.82296073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1475.1994042699998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1905.9226007999998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2939.9235446000002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1502.5867263999999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2306.4647930699998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1924.33140286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3020.0828986699998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2343.4204336000003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2851.4105570699999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1636.0497692499998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2240.3287947600002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3403.9988355999999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1240.2940170699999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1389.0666528000002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4621.5609726700004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4419.6100482000002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2414.6531980700001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2884.69367139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3326.0783920700001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1928.4407056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3458.9761672700001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3658.9419027999998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2367.11898707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4727.9371650000003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4761.6773710699999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5379.4011457999995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4762.3271770700003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6504.3478976000006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5340.5197030700001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6037.1765237999998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5118.4297870700002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7293.6783506000002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7147.2335616700002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6750.8081499999998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11322.385831669999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9757.3536650000005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7625.8616426700009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8633.8786999999993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8811.7438046700008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10410.028321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8685.3439766699994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7347.9576630000001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7296.9051258700001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11853.935530000001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8701.3743996800004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9858.8170775100007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10754.823921679999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11875.784090000001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8679.770399680001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9834.2670775099996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11103.713778680001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11846.324090000002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9122.7733424800008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8539.8180735099995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9736.6444646799991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12450.419012000002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9466.9002669199999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10729.279666689999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15017.295332919999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12919.490000399999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10018.958063920001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11290.02633769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15123.18604792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13670.766698379999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11018.160137119999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12345.024807090002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17496.356008119998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15032.27192818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12504.991299319998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14192.61945249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19684.416853319999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17058.471897980002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14160.69053172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15362.577397540001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20517.906193720002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19313.239971080002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15874.623520919999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18030.90343894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25169.259772919999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21650.193230880002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17388.2089538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19713.9936456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27226.120735800003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23712.776866200002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17905.948393800001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20343.183925599998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28479.877115799998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24418.785186200002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18153.827284999999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20629.079298999997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28880.676087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24755.314283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21310.510395999998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24216.489089999999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25191.036858999996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29059.786906000001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22282.030673000001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25320.489405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34115.092513000003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30384.587284000001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23028.153694000001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26168.356474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32501.006837000001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31402.027767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23780.370720999999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27023.148549999998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34179.514786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32427.778258000002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24548.700371999999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27896.250426999999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39054.750593000004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33475.500509999998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25515.498672000002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28994.884857999998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40592.838793000003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34793.861827000001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26407.689833999997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30008.738450999997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42012.233823000002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36010.486137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27698.533958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31475.606770999999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44065.849482999998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37770.728127000002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28823.642790999998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32754.139540999997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45855.795343000005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39304.967436999999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29566.274491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33598.039190999996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47037.254863000002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40317.647026999999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29814.849431000002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33880.510710999995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47432.714993000001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40656.612857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4.29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2.99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195.93678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129.06700000000001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451.42239999999998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292.0274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531.89239999999995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388.315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388.56142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434.26900000000001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480.19529999999997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323.86040000000003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7612.4070890000003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5855.6977610000004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8711.6405099999993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6701.261931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9853.7236699999994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7579.7874389999997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9853.7236699999994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7579.7874389999997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9853.7236699999994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7579.7874389999997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0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0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4581.1042219999999</v>
      </c>
      <c r="AR24" s="32">
        <f>PLANEL_GerPT_Trim_Resultado!BE101</f>
        <v>4581.1042219999999</v>
      </c>
      <c r="AS24" s="32">
        <f>PLANEL_GerPT_Trim_Resultado!BF101</f>
        <v>4581.1042219999999</v>
      </c>
      <c r="AT24" s="32">
        <f>PLANEL_GerPT_Trim_Resultado!BG101</f>
        <v>4581.1042219999999</v>
      </c>
      <c r="AU24" s="32">
        <f>PLANEL_GerPT_Trim_Resultado!BH101</f>
        <v>5972.2103120000002</v>
      </c>
      <c r="AV24" s="32">
        <f>PLANEL_GerPT_Trim_Resultado!BI101</f>
        <v>5972.2103120000002</v>
      </c>
      <c r="AW24" s="32">
        <f>PLANEL_GerPT_Trim_Resultado!BJ101</f>
        <v>5972.2103120000002</v>
      </c>
      <c r="AX24" s="32">
        <f>PLANEL_GerPT_Trim_Resultado!BK101</f>
        <v>5972.2103120000002</v>
      </c>
      <c r="AY24" s="32">
        <f>PLANEL_GerPT_Trim_Resultado!BL101</f>
        <v>10338.45989</v>
      </c>
      <c r="AZ24" s="32">
        <f>PLANEL_GerPT_Trim_Resultado!BM101</f>
        <v>10338.45989</v>
      </c>
      <c r="BA24" s="32">
        <f>PLANEL_GerPT_Trim_Resultado!BN101</f>
        <v>10338.45989</v>
      </c>
      <c r="BB24" s="32">
        <f>PLANEL_GerPT_Trim_Resultado!BO101</f>
        <v>10338.45989</v>
      </c>
      <c r="BC24" s="32">
        <f>PLANEL_GerPT_Trim_Resultado!BP101</f>
        <v>11242.532999999999</v>
      </c>
      <c r="BD24" s="32">
        <f>PLANEL_GerPT_Trim_Resultado!BQ101</f>
        <v>11242.532999999999</v>
      </c>
      <c r="BE24" s="32">
        <f>PLANEL_GerPT_Trim_Resultado!BR101</f>
        <v>11242.532999999999</v>
      </c>
      <c r="BF24" s="32">
        <f>PLANEL_GerPT_Trim_Resultado!BS101</f>
        <v>11242.532999999999</v>
      </c>
      <c r="BG24" s="32">
        <f>PLANEL_GerPT_Trim_Resultado!BT101</f>
        <v>12618.745070000001</v>
      </c>
      <c r="BH24" s="32">
        <f>PLANEL_GerPT_Trim_Resultado!BU101</f>
        <v>12618.745070000001</v>
      </c>
      <c r="BI24" s="32">
        <f>PLANEL_GerPT_Trim_Resultado!BV101</f>
        <v>12618.745070000001</v>
      </c>
      <c r="BJ24" s="32">
        <f>PLANEL_GerPT_Trim_Resultado!BW101</f>
        <v>12618.745070000001</v>
      </c>
      <c r="BK24" s="32">
        <f>PLANEL_GerPT_Trim_Resultado!BX101</f>
        <v>12618.745070000001</v>
      </c>
      <c r="BL24" s="32">
        <f>PLANEL_GerPT_Trim_Resultado!BY101</f>
        <v>12618.745070000001</v>
      </c>
      <c r="BM24" s="32">
        <f>PLANEL_GerPT_Trim_Resultado!BZ101</f>
        <v>12618.745070000001</v>
      </c>
      <c r="BN24" s="32">
        <f>PLANEL_GerPT_Trim_Resultado!CA101</f>
        <v>12618.745070000001</v>
      </c>
      <c r="BO24" s="32">
        <f>PLANEL_GerPT_Trim_Resultado!CB101</f>
        <v>12618.745070000001</v>
      </c>
      <c r="BP24" s="32">
        <f>PLANEL_GerPT_Trim_Resultado!CC101</f>
        <v>12618.745070000001</v>
      </c>
      <c r="BQ24" s="32">
        <f>PLANEL_GerPT_Trim_Resultado!CD101</f>
        <v>11340.35605</v>
      </c>
      <c r="BR24" s="32">
        <f>PLANEL_GerPT_Trim_Resultado!CE101</f>
        <v>12618.745070000001</v>
      </c>
      <c r="BS24" s="32">
        <f>PLANEL_GerPT_Trim_Resultado!CF101</f>
        <v>12618.745070000001</v>
      </c>
      <c r="BT24" s="32">
        <f>PLANEL_GerPT_Trim_Resultado!CG101</f>
        <v>12618.745070000001</v>
      </c>
      <c r="BU24" s="32">
        <f>PLANEL_GerPT_Trim_Resultado!CH101</f>
        <v>12618.745070000001</v>
      </c>
      <c r="BV24" s="32">
        <f>PLANEL_GerPT_Trim_Resultado!CI101</f>
        <v>12618.745070000001</v>
      </c>
      <c r="BW24" s="32">
        <f>PLANEL_GerPT_Trim_Resultado!CJ101</f>
        <v>12618.745070000001</v>
      </c>
      <c r="BX24" s="32">
        <f>PLANEL_GerPT_Trim_Resultado!CK101</f>
        <v>12618.745070000001</v>
      </c>
      <c r="BY24" s="32">
        <f>PLANEL_GerPT_Trim_Resultado!CL101</f>
        <v>12618.745070000001</v>
      </c>
      <c r="BZ24" s="32">
        <f>PLANEL_GerPT_Trim_Resultado!CM101</f>
        <v>12618.745070000001</v>
      </c>
      <c r="CA24" s="32">
        <f>PLANEL_GerPT_Trim_Resultado!CN101</f>
        <v>12618.745070000001</v>
      </c>
      <c r="CB24" s="32">
        <f>PLANEL_GerPT_Trim_Resultado!CO101</f>
        <v>12618.745070000001</v>
      </c>
      <c r="CC24" s="32">
        <f>PLANEL_GerPT_Trim_Resultado!CP101</f>
        <v>12618.745070000001</v>
      </c>
      <c r="CD24" s="32">
        <f>PLANEL_GerPT_Trim_Resultado!CQ101</f>
        <v>12618.745070000001</v>
      </c>
      <c r="CE24" s="32">
        <f>PLANEL_GerPT_Trim_Resultado!CR101</f>
        <v>12618.745070000001</v>
      </c>
      <c r="CF24" s="32">
        <f>PLANEL_GerPT_Trim_Resultado!CS101</f>
        <v>12618.745070000001</v>
      </c>
      <c r="CG24" s="32">
        <f>PLANEL_GerPT_Trim_Resultado!CT101</f>
        <v>12618.745070000001</v>
      </c>
      <c r="CH24" s="32">
        <f>PLANEL_GerPT_Trim_Resultado!CU101</f>
        <v>12618.745070000001</v>
      </c>
      <c r="CI24" s="32">
        <f>PLANEL_GerPT_Trim_Resultado!CV101</f>
        <v>12618.745070000001</v>
      </c>
      <c r="CJ24" s="32">
        <f>PLANEL_GerPT_Trim_Resultado!CW101</f>
        <v>12618.745070000001</v>
      </c>
      <c r="CK24" s="32">
        <f>PLANEL_GerPT_Trim_Resultado!CX101</f>
        <v>12013.53551</v>
      </c>
      <c r="CL24" s="32">
        <f>PLANEL_GerPT_Trim_Resultado!CY101</f>
        <v>12618.745070000001</v>
      </c>
      <c r="CM24" s="32">
        <f>PLANEL_GerPT_Trim_Resultado!CZ101</f>
        <v>12618.745070000001</v>
      </c>
      <c r="CN24" s="32">
        <f>PLANEL_GerPT_Trim_Resultado!DA101</f>
        <v>12618.745070000001</v>
      </c>
      <c r="CO24" s="32">
        <f>PLANEL_GerPT_Trim_Resultado!DB101</f>
        <v>12618.745070000001</v>
      </c>
      <c r="CP24" s="32">
        <f>PLANEL_GerPT_Trim_Resultado!DC101</f>
        <v>12618.745070000001</v>
      </c>
      <c r="CQ24" s="32">
        <f>PLANEL_GerPT_Trim_Resultado!DD101</f>
        <v>12618.745070000001</v>
      </c>
      <c r="CR24" s="32">
        <f>PLANEL_GerPT_Trim_Resultado!DE101</f>
        <v>12618.745070000001</v>
      </c>
      <c r="CS24" s="32">
        <f>PLANEL_GerPT_Trim_Resultado!DF101</f>
        <v>12618.745070000001</v>
      </c>
      <c r="CT24" s="32">
        <f>PLANEL_GerPT_Trim_Resultado!DG101</f>
        <v>12618.745070000001</v>
      </c>
      <c r="CU24" s="32">
        <f>PLANEL_GerPT_Trim_Resultado!DH101</f>
        <v>12618.745070000001</v>
      </c>
      <c r="CV24" s="32">
        <f>PLANEL_GerPT_Trim_Resultado!DI101</f>
        <v>12618.745070000001</v>
      </c>
      <c r="CW24" s="32">
        <f>PLANEL_GerPT_Trim_Resultado!DJ101</f>
        <v>12618.745070000001</v>
      </c>
      <c r="CX24" s="32">
        <f>PLANEL_GerPT_Trim_Resultado!DK101</f>
        <v>12618.745070000001</v>
      </c>
      <c r="CY24" s="75">
        <f>PLANEL_GerPT_Trim_Resultado!DL101</f>
        <v>12618.745070000001</v>
      </c>
      <c r="CZ24" s="75">
        <f>PLANEL_GerPT_Trim_Resultado!DM101</f>
        <v>12618.745070000001</v>
      </c>
      <c r="DA24" s="75">
        <f>PLANEL_GerPT_Trim_Resultado!DN101</f>
        <v>12618.745070000001</v>
      </c>
      <c r="DB24" s="75">
        <f>PLANEL_GerPT_Trim_Resultado!DO101</f>
        <v>12618.745070000001</v>
      </c>
      <c r="DC24" s="32">
        <f>PLANEL_GerPT_Trim_Resultado!DP101</f>
        <v>12618.745070000001</v>
      </c>
      <c r="DD24" s="32">
        <f>PLANEL_GerPT_Trim_Resultado!DQ101</f>
        <v>12618.745070000001</v>
      </c>
      <c r="DE24" s="32">
        <f>PLANEL_GerPT_Trim_Resultado!DR101</f>
        <v>12618.745070000001</v>
      </c>
      <c r="DF24" s="32">
        <f>PLANEL_GerPT_Trim_Resultado!DS101</f>
        <v>12618.745070000001</v>
      </c>
      <c r="DG24" s="32">
        <f>PLANEL_GerPT_Trim_Resultado!DT101</f>
        <v>12618.745070000001</v>
      </c>
      <c r="DH24" s="32">
        <f>PLANEL_GerPT_Trim_Resultado!DU101</f>
        <v>12618.745070000001</v>
      </c>
      <c r="DI24" s="32">
        <f>PLANEL_GerPT_Trim_Resultado!DV101</f>
        <v>12618.745070000001</v>
      </c>
      <c r="DJ24" s="32">
        <f>PLANEL_GerPT_Trim_Resultado!DW101</f>
        <v>12618.745070000001</v>
      </c>
      <c r="DK24" s="32">
        <f>PLANEL_GerPT_Trim_Resultado!DX101</f>
        <v>12618.745070000001</v>
      </c>
      <c r="DL24" s="32">
        <f>PLANEL_GerPT_Trim_Resultado!DY101</f>
        <v>12618.745070000001</v>
      </c>
      <c r="DM24" s="32">
        <f>PLANEL_GerPT_Trim_Resultado!DZ101</f>
        <v>12618.745070000001</v>
      </c>
      <c r="DN24" s="32">
        <f>PLANEL_GerPT_Trim_Resultado!EA101</f>
        <v>12618.745070000001</v>
      </c>
      <c r="DO24" s="32">
        <f>PLANEL_GerPT_Trim_Resultado!EB101</f>
        <v>12618.745070000001</v>
      </c>
      <c r="DP24" s="32">
        <f>PLANEL_GerPT_Trim_Resultado!EC101</f>
        <v>12618.745070000001</v>
      </c>
      <c r="DQ24" s="32">
        <f>PLANEL_GerPT_Trim_Resultado!ED101</f>
        <v>12618.745070000001</v>
      </c>
      <c r="DR24" s="32">
        <f>PLANEL_GerPT_Trim_Resultado!EE101</f>
        <v>12618.745070000001</v>
      </c>
      <c r="DS24" s="32">
        <f>PLANEL_GerPT_Trim_Resultado!EF101</f>
        <v>12618.745070000001</v>
      </c>
      <c r="DT24" s="32">
        <f>PLANEL_GerPT_Trim_Resultado!EG101</f>
        <v>12618.745070000001</v>
      </c>
      <c r="DU24" s="32">
        <f>PLANEL_GerPT_Trim_Resultado!EH101</f>
        <v>12618.745070000001</v>
      </c>
      <c r="DV24" s="32">
        <f>PLANEL_GerPT_Trim_Resultado!EI101</f>
        <v>12618.745070000001</v>
      </c>
      <c r="DW24" s="32">
        <f>PLANEL_GerPT_Trim_Resultado!EJ101</f>
        <v>12618.745070000001</v>
      </c>
      <c r="DX24" s="32">
        <f>PLANEL_GerPT_Trim_Resultado!EK101</f>
        <v>12618.745070000001</v>
      </c>
      <c r="DY24" s="32">
        <f>PLANEL_GerPT_Trim_Resultado!EL101</f>
        <v>12618.745070000001</v>
      </c>
      <c r="DZ24" s="32">
        <f>PLANEL_GerPT_Trim_Resultado!EM101</f>
        <v>12618.745070000001</v>
      </c>
      <c r="EA24" s="32">
        <f>PLANEL_GerPT_Trim_Resultado!EN101</f>
        <v>12618.745070000001</v>
      </c>
      <c r="EB24" s="32">
        <f>PLANEL_GerPT_Trim_Resultado!EO101</f>
        <v>12618.745070000001</v>
      </c>
      <c r="EC24" s="32">
        <f>PLANEL_GerPT_Trim_Resultado!EP101</f>
        <v>12618.745070000001</v>
      </c>
      <c r="ED24" s="32">
        <f>PLANEL_GerPT_Trim_Resultado!EQ101</f>
        <v>12618.745070000001</v>
      </c>
      <c r="EE24" s="32">
        <f>PLANEL_GerPT_Trim_Resultado!ER101</f>
        <v>12618.745070000001</v>
      </c>
      <c r="EF24" s="32">
        <f>PLANEL_GerPT_Trim_Resultado!ES101</f>
        <v>12618.745070000001</v>
      </c>
      <c r="EG24" s="32">
        <f>PLANEL_GerPT_Trim_Resultado!ET101</f>
        <v>12618.745070000001</v>
      </c>
      <c r="EH24" s="32">
        <f>PLANEL_GerPT_Trim_Resultado!EU101</f>
        <v>12618.745070000001</v>
      </c>
      <c r="EI24" s="32">
        <f>PLANEL_GerPT_Trim_Resultado!EV101</f>
        <v>12618.745070000001</v>
      </c>
      <c r="EJ24" s="32">
        <f>PLANEL_GerPT_Trim_Resultado!EW101</f>
        <v>12618.745070000001</v>
      </c>
      <c r="EK24" s="32">
        <f>PLANEL_GerPT_Trim_Resultado!EX101</f>
        <v>12618.745070000001</v>
      </c>
      <c r="EL24" s="32">
        <f>PLANEL_GerPT_Trim_Resultado!EY101</f>
        <v>12618.745070000001</v>
      </c>
      <c r="EM24" s="32">
        <f>PLANEL_GerPT_Trim_Resultado!EZ101</f>
        <v>12618.745070000001</v>
      </c>
      <c r="EN24" s="32">
        <f>PLANEL_GerPT_Trim_Resultado!FA101</f>
        <v>12618.745070000001</v>
      </c>
      <c r="EO24" s="32">
        <f>PLANEL_GerPT_Trim_Resultado!FB101</f>
        <v>12618.745070000001</v>
      </c>
      <c r="EP24" s="32">
        <f>PLANEL_GerPT_Trim_Resultado!FC101</f>
        <v>12618.745070000001</v>
      </c>
    </row>
    <row r="25" spans="2:146" x14ac:dyDescent="0.25">
      <c r="B25" s="27" t="s">
        <v>9</v>
      </c>
      <c r="C25" s="28">
        <f>SUM(C4:C24)</f>
        <v>88575.249212249997</v>
      </c>
      <c r="D25" s="28">
        <f t="shared" ref="D25:BO25" si="0">SUM(D4:D24)</f>
        <v>84766.326948960021</v>
      </c>
      <c r="E25" s="28">
        <f t="shared" si="0"/>
        <v>83382.815611450002</v>
      </c>
      <c r="F25" s="28">
        <f t="shared" si="0"/>
        <v>87267.607753730001</v>
      </c>
      <c r="G25" s="28">
        <f t="shared" si="0"/>
        <v>87345.798676470004</v>
      </c>
      <c r="H25" s="28">
        <f t="shared" si="0"/>
        <v>83663.337549660006</v>
      </c>
      <c r="I25" s="28">
        <f t="shared" si="0"/>
        <v>83285.047323950013</v>
      </c>
      <c r="J25" s="28">
        <f t="shared" si="0"/>
        <v>86804.345567530007</v>
      </c>
      <c r="K25" s="28">
        <f t="shared" si="0"/>
        <v>91283.229750070008</v>
      </c>
      <c r="L25" s="28">
        <f t="shared" si="0"/>
        <v>87387.755258800011</v>
      </c>
      <c r="M25" s="28">
        <f t="shared" si="0"/>
        <v>86981.446862600002</v>
      </c>
      <c r="N25" s="28">
        <f t="shared" si="0"/>
        <v>90710.322416399998</v>
      </c>
      <c r="O25" s="28">
        <f t="shared" si="0"/>
        <v>93429.311191270011</v>
      </c>
      <c r="P25" s="28">
        <f t="shared" si="0"/>
        <v>89500.492265160021</v>
      </c>
      <c r="Q25" s="28">
        <f t="shared" si="0"/>
        <v>89101.924316670018</v>
      </c>
      <c r="R25" s="28">
        <f t="shared" si="0"/>
        <v>92836.086175000019</v>
      </c>
      <c r="S25" s="28">
        <f t="shared" si="0"/>
        <v>98476.062461970025</v>
      </c>
      <c r="T25" s="28">
        <f t="shared" si="0"/>
        <v>94359.452060850017</v>
      </c>
      <c r="U25" s="28">
        <f t="shared" si="0"/>
        <v>93935.796557760026</v>
      </c>
      <c r="V25" s="28">
        <f t="shared" si="0"/>
        <v>97878.486168599979</v>
      </c>
      <c r="W25" s="28">
        <f t="shared" si="0"/>
        <v>103588.14866996999</v>
      </c>
      <c r="X25" s="28">
        <f t="shared" si="0"/>
        <v>99290.233254900013</v>
      </c>
      <c r="Y25" s="28">
        <f t="shared" si="0"/>
        <v>98849.812307670014</v>
      </c>
      <c r="Z25" s="28">
        <f t="shared" si="0"/>
        <v>102968.9831232</v>
      </c>
      <c r="AA25" s="28">
        <f t="shared" si="0"/>
        <v>108662.21599327002</v>
      </c>
      <c r="AB25" s="28">
        <f t="shared" si="0"/>
        <v>104181.12628249002</v>
      </c>
      <c r="AC25" s="28">
        <f t="shared" si="0"/>
        <v>103722.74209217001</v>
      </c>
      <c r="AD25" s="28">
        <f t="shared" si="0"/>
        <v>108022.1248322</v>
      </c>
      <c r="AE25" s="28">
        <f t="shared" si="0"/>
        <v>112406.92258747002</v>
      </c>
      <c r="AF25" s="28">
        <f t="shared" si="0"/>
        <v>107736.40863780002</v>
      </c>
      <c r="AG25" s="28">
        <f t="shared" si="0"/>
        <v>107318.78952607</v>
      </c>
      <c r="AH25" s="28">
        <f t="shared" si="0"/>
        <v>111742.82545100001</v>
      </c>
      <c r="AI25" s="28">
        <f t="shared" si="0"/>
        <v>116876.13078027</v>
      </c>
      <c r="AJ25" s="28">
        <f t="shared" si="0"/>
        <v>112241.32856980003</v>
      </c>
      <c r="AK25" s="28">
        <f t="shared" si="0"/>
        <v>111503.88988146999</v>
      </c>
      <c r="AL25" s="28">
        <f t="shared" si="0"/>
        <v>116184.82827360003</v>
      </c>
      <c r="AM25" s="28">
        <f t="shared" si="0"/>
        <v>120320.92763757001</v>
      </c>
      <c r="AN25" s="28">
        <f t="shared" si="0"/>
        <v>113625.56278970001</v>
      </c>
      <c r="AO25" s="28">
        <f t="shared" si="0"/>
        <v>110796.74900197001</v>
      </c>
      <c r="AP25" s="28">
        <f t="shared" si="0"/>
        <v>117248.52626450002</v>
      </c>
      <c r="AQ25" s="28">
        <f t="shared" si="0"/>
        <v>122188.72215817003</v>
      </c>
      <c r="AR25" s="28">
        <f t="shared" si="0"/>
        <v>114155.33712290002</v>
      </c>
      <c r="AS25" s="28">
        <f t="shared" si="0"/>
        <v>115198.79208757004</v>
      </c>
      <c r="AT25" s="28">
        <f t="shared" si="0"/>
        <v>119090.48725090001</v>
      </c>
      <c r="AU25" s="28">
        <f t="shared" si="0"/>
        <v>125533.43833217004</v>
      </c>
      <c r="AV25" s="28">
        <f t="shared" si="0"/>
        <v>118006.36745390001</v>
      </c>
      <c r="AW25" s="28">
        <f t="shared" si="0"/>
        <v>116579.00801876999</v>
      </c>
      <c r="AX25" s="28">
        <f t="shared" si="0"/>
        <v>122924.88227990003</v>
      </c>
      <c r="AY25" s="28">
        <f t="shared" si="0"/>
        <v>129747.25442107003</v>
      </c>
      <c r="AZ25" s="28">
        <f t="shared" si="0"/>
        <v>122110.81594820002</v>
      </c>
      <c r="BA25" s="28">
        <f t="shared" si="0"/>
        <v>120262.56708607003</v>
      </c>
      <c r="BB25" s="28">
        <f t="shared" si="0"/>
        <v>126612.41437620003</v>
      </c>
      <c r="BC25" s="28">
        <f t="shared" si="0"/>
        <v>133958.52614658003</v>
      </c>
      <c r="BD25" s="28">
        <f t="shared" si="0"/>
        <v>126292.62174751</v>
      </c>
      <c r="BE25" s="28">
        <f t="shared" si="0"/>
        <v>123619.79980468001</v>
      </c>
      <c r="BF25" s="28">
        <f t="shared" si="0"/>
        <v>131014.03962600003</v>
      </c>
      <c r="BG25" s="28">
        <f t="shared" si="0"/>
        <v>138437.34856427999</v>
      </c>
      <c r="BH25" s="28">
        <f t="shared" si="0"/>
        <v>132219.57337651</v>
      </c>
      <c r="BI25" s="28">
        <f t="shared" si="0"/>
        <v>128305.28401268</v>
      </c>
      <c r="BJ25" s="28">
        <f t="shared" si="0"/>
        <v>135259.857514</v>
      </c>
      <c r="BK25" s="28">
        <f t="shared" si="0"/>
        <v>143052.65725707999</v>
      </c>
      <c r="BL25" s="28">
        <f t="shared" si="0"/>
        <v>137564.18498551002</v>
      </c>
      <c r="BM25" s="28">
        <f t="shared" si="0"/>
        <v>133425.09668268001</v>
      </c>
      <c r="BN25" s="28">
        <f t="shared" si="0"/>
        <v>139852.689896</v>
      </c>
      <c r="BO25" s="28">
        <f t="shared" si="0"/>
        <v>144218.69403152002</v>
      </c>
      <c r="BP25" s="28">
        <f t="shared" ref="BP25:EA25" si="1">SUM(BP4:BP24)</f>
        <v>134421.11425969002</v>
      </c>
      <c r="BQ25" s="28">
        <f t="shared" si="1"/>
        <v>131501.54470992001</v>
      </c>
      <c r="BR25" s="28">
        <f t="shared" si="1"/>
        <v>139812.4601544</v>
      </c>
      <c r="BS25" s="28">
        <f t="shared" si="1"/>
        <v>147341.23634952004</v>
      </c>
      <c r="BT25" s="28">
        <f t="shared" si="1"/>
        <v>136865.00479469</v>
      </c>
      <c r="BU25" s="28">
        <f t="shared" si="1"/>
        <v>134911.13603391999</v>
      </c>
      <c r="BV25" s="28">
        <f t="shared" si="1"/>
        <v>142910.82647338</v>
      </c>
      <c r="BW25" s="28">
        <f t="shared" si="1"/>
        <v>150118.99052372001</v>
      </c>
      <c r="BX25" s="28">
        <f t="shared" si="1"/>
        <v>139238.90716209001</v>
      </c>
      <c r="BY25" s="28">
        <f t="shared" si="1"/>
        <v>137162.39287712</v>
      </c>
      <c r="BZ25" s="28">
        <f t="shared" si="1"/>
        <v>145666.47846418002</v>
      </c>
      <c r="CA25" s="28">
        <f t="shared" si="1"/>
        <v>152561.45497492002</v>
      </c>
      <c r="CB25" s="28">
        <f t="shared" si="1"/>
        <v>142150.82789049001</v>
      </c>
      <c r="CC25" s="28">
        <f t="shared" si="1"/>
        <v>139263.36560131999</v>
      </c>
      <c r="CD25" s="28">
        <f t="shared" si="1"/>
        <v>148084.06302298003</v>
      </c>
      <c r="CE25" s="28">
        <f t="shared" si="1"/>
        <v>156350.90910832002</v>
      </c>
      <c r="CF25" s="28">
        <f t="shared" si="1"/>
        <v>145554.70469654002</v>
      </c>
      <c r="CG25" s="28">
        <f t="shared" si="1"/>
        <v>142519.34430371999</v>
      </c>
      <c r="CH25" s="28">
        <f t="shared" si="1"/>
        <v>151847.57116707999</v>
      </c>
      <c r="CI25" s="28">
        <f t="shared" si="1"/>
        <v>160221.95394322003</v>
      </c>
      <c r="CJ25" s="28">
        <f t="shared" si="1"/>
        <v>148275.89605894001</v>
      </c>
      <c r="CK25" s="28">
        <f t="shared" si="1"/>
        <v>145537.80673692</v>
      </c>
      <c r="CL25" s="28">
        <f t="shared" si="1"/>
        <v>155328.84514788</v>
      </c>
      <c r="CM25" s="28">
        <f t="shared" si="1"/>
        <v>163752.4921601</v>
      </c>
      <c r="CN25" s="28">
        <f t="shared" si="1"/>
        <v>151583.1514156</v>
      </c>
      <c r="CO25" s="28">
        <f t="shared" si="1"/>
        <v>148818.50177880001</v>
      </c>
      <c r="CP25" s="28">
        <f t="shared" si="1"/>
        <v>158834.14571720001</v>
      </c>
      <c r="CQ25" s="28">
        <f t="shared" si="1"/>
        <v>165640.9049811</v>
      </c>
      <c r="CR25" s="28">
        <f t="shared" si="1"/>
        <v>153234.77347660001</v>
      </c>
      <c r="CS25" s="28">
        <f t="shared" si="1"/>
        <v>150999.00959880001</v>
      </c>
      <c r="CT25" s="28">
        <f t="shared" si="1"/>
        <v>160693.60175820003</v>
      </c>
      <c r="CU25" s="28">
        <f t="shared" si="1"/>
        <v>167469.0921293</v>
      </c>
      <c r="CV25" s="28">
        <f t="shared" si="1"/>
        <v>154833.627657</v>
      </c>
      <c r="CW25" s="28">
        <f t="shared" si="1"/>
        <v>152016.93141900003</v>
      </c>
      <c r="CX25" s="28">
        <f t="shared" si="1"/>
        <v>162494.13402200001</v>
      </c>
      <c r="CY25" s="76">
        <f t="shared" si="1"/>
        <v>171785.92661629998</v>
      </c>
      <c r="CZ25" s="76">
        <f t="shared" si="1"/>
        <v>158925.48980800001</v>
      </c>
      <c r="DA25" s="76">
        <f t="shared" si="1"/>
        <v>156082.92341900003</v>
      </c>
      <c r="DB25" s="76">
        <f t="shared" si="1"/>
        <v>166785.30226060003</v>
      </c>
      <c r="DC25" s="28">
        <f t="shared" si="1"/>
        <v>172682.88669330001</v>
      </c>
      <c r="DD25" s="28">
        <f t="shared" si="1"/>
        <v>159620.159464</v>
      </c>
      <c r="DE25" s="28">
        <f t="shared" si="1"/>
        <v>156753.88357800001</v>
      </c>
      <c r="DF25" s="28">
        <f t="shared" si="1"/>
        <v>167660.79690099999</v>
      </c>
      <c r="DG25" s="28">
        <f t="shared" si="1"/>
        <v>174509.7077273</v>
      </c>
      <c r="DH25" s="28">
        <f t="shared" si="1"/>
        <v>161621.27830900002</v>
      </c>
      <c r="DI25" s="28">
        <f t="shared" si="1"/>
        <v>158351.274944</v>
      </c>
      <c r="DJ25" s="28">
        <f t="shared" si="1"/>
        <v>169466.04346800002</v>
      </c>
      <c r="DK25" s="28">
        <f t="shared" si="1"/>
        <v>176339.1627633</v>
      </c>
      <c r="DL25" s="28">
        <f t="shared" si="1"/>
        <v>162866.58460500001</v>
      </c>
      <c r="DM25" s="28">
        <f t="shared" si="1"/>
        <v>159950.95518900003</v>
      </c>
      <c r="DN25" s="28">
        <f t="shared" si="1"/>
        <v>171274.23538100001</v>
      </c>
      <c r="DO25" s="28">
        <f t="shared" si="1"/>
        <v>178201.99634629997</v>
      </c>
      <c r="DP25" s="28">
        <f t="shared" si="1"/>
        <v>164518.97433200001</v>
      </c>
      <c r="DQ25" s="28">
        <f t="shared" si="1"/>
        <v>164388.69067000001</v>
      </c>
      <c r="DR25" s="28">
        <f t="shared" si="1"/>
        <v>173532.638435</v>
      </c>
      <c r="DS25" s="28">
        <f t="shared" si="1"/>
        <v>179686.7952853</v>
      </c>
      <c r="DT25" s="28">
        <f t="shared" si="1"/>
        <v>165878.27013700001</v>
      </c>
      <c r="DU25" s="28">
        <f t="shared" si="1"/>
        <v>164670.35585300002</v>
      </c>
      <c r="DV25" s="28">
        <f t="shared" si="1"/>
        <v>174576.64817600002</v>
      </c>
      <c r="DW25" s="28">
        <f t="shared" si="1"/>
        <v>181727.99586429997</v>
      </c>
      <c r="DX25" s="28">
        <f t="shared" si="1"/>
        <v>167476.23785600002</v>
      </c>
      <c r="DY25" s="28">
        <f t="shared" si="1"/>
        <v>164615.98793600002</v>
      </c>
      <c r="DZ25" s="28">
        <f t="shared" si="1"/>
        <v>176480.04102400001</v>
      </c>
      <c r="EA25" s="28">
        <f t="shared" si="1"/>
        <v>183528.5009593</v>
      </c>
      <c r="EB25" s="28">
        <f t="shared" ref="EB25:EP25" si="2">SUM(EB4:EB24)</f>
        <v>169059.04954600002</v>
      </c>
      <c r="EC25" s="28">
        <f t="shared" si="2"/>
        <v>165983.08175900002</v>
      </c>
      <c r="ED25" s="28">
        <f t="shared" si="2"/>
        <v>178258.052884</v>
      </c>
      <c r="EE25" s="28">
        <f t="shared" si="2"/>
        <v>185496.87200929999</v>
      </c>
      <c r="EF25" s="28">
        <f t="shared" si="2"/>
        <v>170337.58231600001</v>
      </c>
      <c r="EG25" s="28">
        <f t="shared" si="2"/>
        <v>168816.21844000003</v>
      </c>
      <c r="EH25" s="28">
        <f t="shared" si="2"/>
        <v>179758.48123200005</v>
      </c>
      <c r="EI25" s="28">
        <f t="shared" si="2"/>
        <v>186962.52012229999</v>
      </c>
      <c r="EJ25" s="28">
        <f t="shared" si="2"/>
        <v>172008.01329600002</v>
      </c>
      <c r="EK25" s="28">
        <f t="shared" si="2"/>
        <v>170722.14107900002</v>
      </c>
      <c r="EL25" s="28">
        <f t="shared" si="2"/>
        <v>182477.55901600001</v>
      </c>
      <c r="EM25" s="28">
        <f t="shared" si="2"/>
        <v>189003.10404230002</v>
      </c>
      <c r="EN25" s="28">
        <f t="shared" si="2"/>
        <v>173809.32569600001</v>
      </c>
      <c r="EO25" s="28">
        <f t="shared" si="2"/>
        <v>171136.49337000001</v>
      </c>
      <c r="EP25" s="28">
        <f t="shared" si="2"/>
        <v>183647.58704200003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0.72291938256289312</v>
      </c>
      <c r="D30" s="47">
        <f>IF(PLANEL_Pot_Trim!D4&lt;&gt;0,D4/PLANEL_Pot_Trim!D4,0)</f>
        <v>0.64366115236597399</v>
      </c>
      <c r="E30" s="47">
        <f>IF(PLANEL_Pot_Trim!E4&lt;&gt;0,E4/PLANEL_Pot_Trim!E4,0)</f>
        <v>0.61452038018156541</v>
      </c>
      <c r="F30" s="47">
        <f>IF(PLANEL_Pot_Trim!F4&lt;&gt;0,F4/PLANEL_Pot_Trim!F4,0)</f>
        <v>0.65462027187334226</v>
      </c>
      <c r="G30" s="47">
        <f>IF(PLANEL_Pot_Trim!G4&lt;&gt;0,G4/PLANEL_Pot_Trim!G4,0)</f>
        <v>0.6981697884958552</v>
      </c>
      <c r="H30" s="47">
        <f>IF(PLANEL_Pot_Trim!H4&lt;&gt;0,H4/PLANEL_Pot_Trim!H4,0)</f>
        <v>0.62647078660039446</v>
      </c>
      <c r="I30" s="47">
        <f>IF(PLANEL_Pot_Trim!I4&lt;&gt;0,I4/PLANEL_Pot_Trim!I4,0)</f>
        <v>0.55978700682883842</v>
      </c>
      <c r="J30" s="47">
        <f>IF(PLANEL_Pot_Trim!J4&lt;&gt;0,J4/PLANEL_Pot_Trim!J4,0)</f>
        <v>0.62978602551122675</v>
      </c>
      <c r="K30" s="47">
        <f>IF(PLANEL_Pot_Trim!K4&lt;&gt;0,K4/PLANEL_Pot_Trim!K4,0)</f>
        <v>0.70108250197701061</v>
      </c>
      <c r="L30" s="47">
        <f>IF(PLANEL_Pot_Trim!L4&lt;&gt;0,L4/PLANEL_Pot_Trim!L4,0)</f>
        <v>0.63720188805686773</v>
      </c>
      <c r="M30" s="47">
        <f>IF(PLANEL_Pot_Trim!M4&lt;&gt;0,M4/PLANEL_Pot_Trim!M4,0)</f>
        <v>0.59836896855740696</v>
      </c>
      <c r="N30" s="47">
        <f>IF(PLANEL_Pot_Trim!N4&lt;&gt;0,N4/PLANEL_Pot_Trim!N4,0)</f>
        <v>0.66827426672752033</v>
      </c>
      <c r="O30" s="47">
        <f>IF(PLANEL_Pot_Trim!O4&lt;&gt;0,O4/PLANEL_Pot_Trim!O4,0)</f>
        <v>0.67809246987739824</v>
      </c>
      <c r="P30" s="47">
        <f>IF(PLANEL_Pot_Trim!P4&lt;&gt;0,P4/PLANEL_Pot_Trim!P4,0)</f>
        <v>0.66246514562150294</v>
      </c>
      <c r="Q30" s="47">
        <f>IF(PLANEL_Pot_Trim!Q4&lt;&gt;0,Q4/PLANEL_Pot_Trim!Q4,0)</f>
        <v>0.6106155568843965</v>
      </c>
      <c r="R30" s="47">
        <f>IF(PLANEL_Pot_Trim!R4&lt;&gt;0,R4/PLANEL_Pot_Trim!R4,0)</f>
        <v>0.63053472380674869</v>
      </c>
      <c r="S30" s="47">
        <f>IF(PLANEL_Pot_Trim!S4&lt;&gt;0,S4/PLANEL_Pot_Trim!S4,0)</f>
        <v>0.66114162609970428</v>
      </c>
      <c r="T30" s="47">
        <f>IF(PLANEL_Pot_Trim!T4&lt;&gt;0,T4/PLANEL_Pot_Trim!T4,0)</f>
        <v>0.60063097246248032</v>
      </c>
      <c r="U30" s="47">
        <f>IF(PLANEL_Pot_Trim!U4&lt;&gt;0,U4/PLANEL_Pot_Trim!U4,0)</f>
        <v>0.64489854204150743</v>
      </c>
      <c r="V30" s="47">
        <f>IF(PLANEL_Pot_Trim!V4&lt;&gt;0,V4/PLANEL_Pot_Trim!V4,0)</f>
        <v>0.62336250559475637</v>
      </c>
      <c r="W30" s="47">
        <f>IF(PLANEL_Pot_Trim!W4&lt;&gt;0,W4/PLANEL_Pot_Trim!W4,0)</f>
        <v>0.69043391260813736</v>
      </c>
      <c r="X30" s="47">
        <f>IF(PLANEL_Pot_Trim!X4&lt;&gt;0,X4/PLANEL_Pot_Trim!X4,0)</f>
        <v>0.6358391504907569</v>
      </c>
      <c r="Y30" s="47">
        <f>IF(PLANEL_Pot_Trim!Y4&lt;&gt;0,Y4/PLANEL_Pot_Trim!Y4,0)</f>
        <v>0.59655096459864032</v>
      </c>
      <c r="Z30" s="47">
        <f>IF(PLANEL_Pot_Trim!Z4&lt;&gt;0,Z4/PLANEL_Pot_Trim!Z4,0)</f>
        <v>0.64249994164567226</v>
      </c>
      <c r="AA30" s="47">
        <f>IF(PLANEL_Pot_Trim!AA4&lt;&gt;0,AA4/PLANEL_Pot_Trim!AA4,0)</f>
        <v>0.68695898254833077</v>
      </c>
      <c r="AB30" s="47">
        <f>IF(PLANEL_Pot_Trim!AB4&lt;&gt;0,AB4/PLANEL_Pot_Trim!AB4,0)</f>
        <v>0.68652271303937007</v>
      </c>
      <c r="AC30" s="47">
        <f>IF(PLANEL_Pot_Trim!AC4&lt;&gt;0,AC4/PLANEL_Pot_Trim!AC4,0)</f>
        <v>0.645802185510016</v>
      </c>
      <c r="AD30" s="47">
        <f>IF(PLANEL_Pot_Trim!AD4&lt;&gt;0,AD4/PLANEL_Pot_Trim!AD4,0)</f>
        <v>0.66238879889802837</v>
      </c>
      <c r="AE30" s="47">
        <f>IF(PLANEL_Pot_Trim!AE4&lt;&gt;0,AE4/PLANEL_Pot_Trim!AE4,0)</f>
        <v>0.70643976445822876</v>
      </c>
      <c r="AF30" s="47">
        <f>IF(PLANEL_Pot_Trim!AF4&lt;&gt;0,AF4/PLANEL_Pot_Trim!AF4,0)</f>
        <v>0.65911375651702597</v>
      </c>
      <c r="AG30" s="47">
        <f>IF(PLANEL_Pot_Trim!AG4&lt;&gt;0,AG4/PLANEL_Pot_Trim!AG4,0)</f>
        <v>0.64107072153757305</v>
      </c>
      <c r="AH30" s="47">
        <f>IF(PLANEL_Pot_Trim!AH4&lt;&gt;0,AH4/PLANEL_Pot_Trim!AH4,0)</f>
        <v>0.66970331898279378</v>
      </c>
      <c r="AI30" s="47">
        <f>IF(PLANEL_Pot_Trim!AI4&lt;&gt;0,AI4/PLANEL_Pot_Trim!AI4,0)</f>
        <v>0.73345026723940099</v>
      </c>
      <c r="AJ30" s="47">
        <f>IF(PLANEL_Pot_Trim!AJ4&lt;&gt;0,AJ4/PLANEL_Pot_Trim!AJ4,0)</f>
        <v>0.64025824534310549</v>
      </c>
      <c r="AK30" s="47">
        <f>IF(PLANEL_Pot_Trim!AK4&lt;&gt;0,AK4/PLANEL_Pot_Trim!AK4,0)</f>
        <v>0.6442042882735286</v>
      </c>
      <c r="AL30" s="47">
        <f>IF(PLANEL_Pot_Trim!AL4&lt;&gt;0,AL4/PLANEL_Pot_Trim!AL4,0)</f>
        <v>0.65973047485123837</v>
      </c>
      <c r="AM30" s="47">
        <f>IF(PLANEL_Pot_Trim!AM4&lt;&gt;0,AM4/PLANEL_Pot_Trim!AM4,0)</f>
        <v>0.73376919486640491</v>
      </c>
      <c r="AN30" s="47">
        <f>IF(PLANEL_Pot_Trim!AN4&lt;&gt;0,AN4/PLANEL_Pot_Trim!AN4,0)</f>
        <v>0.69038062084698482</v>
      </c>
      <c r="AO30" s="47">
        <f>IF(PLANEL_Pot_Trim!AO4&lt;&gt;0,AO4/PLANEL_Pot_Trim!AO4,0)</f>
        <v>0.6477738276201167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0.68337355935419652</v>
      </c>
      <c r="AS30" s="47">
        <f>IF(PLANEL_Pot_Trim!AS4&lt;&gt;0,AS4/PLANEL_Pot_Trim!AS4,0)</f>
        <v>0.65419372883711724</v>
      </c>
      <c r="AT30" s="47">
        <f>IF(PLANEL_Pot_Trim!AT4&lt;&gt;0,AT4/PLANEL_Pot_Trim!AT4,0)</f>
        <v>0.6698473195332626</v>
      </c>
      <c r="AU30" s="47">
        <f>IF(PLANEL_Pot_Trim!AU4&lt;&gt;0,AU4/PLANEL_Pot_Trim!AU4,0)</f>
        <v>0.73510334072443517</v>
      </c>
      <c r="AV30" s="47">
        <f>IF(PLANEL_Pot_Trim!AV4&lt;&gt;0,AV4/PLANEL_Pot_Trim!AV4,0)</f>
        <v>0.69713163723156668</v>
      </c>
      <c r="AW30" s="47">
        <f>IF(PLANEL_Pot_Trim!AW4&lt;&gt;0,AW4/PLANEL_Pot_Trim!AW4,0)</f>
        <v>0.65435156850922582</v>
      </c>
      <c r="AX30" s="47">
        <f>IF(PLANEL_Pot_Trim!AX4&lt;&gt;0,AX4/PLANEL_Pot_Trim!AX4,0)</f>
        <v>0.67244014740164826</v>
      </c>
      <c r="AY30" s="47">
        <f>IF(PLANEL_Pot_Trim!AY4&lt;&gt;0,AY4/PLANEL_Pot_Trim!AY4,0)</f>
        <v>0.73513392302707226</v>
      </c>
      <c r="AZ30" s="47">
        <f>IF(PLANEL_Pot_Trim!AZ4&lt;&gt;0,AZ4/PLANEL_Pot_Trim!AZ4,0)</f>
        <v>0.67663058810348764</v>
      </c>
      <c r="BA30" s="47">
        <f>IF(PLANEL_Pot_Trim!BA4&lt;&gt;0,BA4/PLANEL_Pot_Trim!BA4,0)</f>
        <v>0.64477848287091299</v>
      </c>
      <c r="BB30" s="47">
        <f>IF(PLANEL_Pot_Trim!BB4&lt;&gt;0,BB4/PLANEL_Pot_Trim!BB4,0)</f>
        <v>0.66964560486258995</v>
      </c>
      <c r="BC30" s="47">
        <f>IF(PLANEL_Pot_Trim!BC4&lt;&gt;0,BC4/PLANEL_Pot_Trim!BC4,0)</f>
        <v>0.74004201867434849</v>
      </c>
      <c r="BD30" s="47">
        <f>IF(PLANEL_Pot_Trim!BD4&lt;&gt;0,BD4/PLANEL_Pot_Trim!BD4,0)</f>
        <v>0.67949907671195198</v>
      </c>
      <c r="BE30" s="47">
        <f>IF(PLANEL_Pot_Trim!BE4&lt;&gt;0,BE4/PLANEL_Pot_Trim!BE4,0)</f>
        <v>0.60773899693962763</v>
      </c>
      <c r="BF30" s="47">
        <f>IF(PLANEL_Pot_Trim!BF4&lt;&gt;0,BF4/PLANEL_Pot_Trim!BF4,0)</f>
        <v>0.67372734491361597</v>
      </c>
      <c r="BG30" s="47">
        <f>IF(PLANEL_Pot_Trim!BG4&lt;&gt;0,BG4/PLANEL_Pot_Trim!BG4,0)</f>
        <v>0.74135000354169744</v>
      </c>
      <c r="BH30" s="47">
        <f>IF(PLANEL_Pot_Trim!BH4&lt;&gt;0,BH4/PLANEL_Pot_Trim!BH4,0)</f>
        <v>0.6929981192469914</v>
      </c>
      <c r="BI30" s="47">
        <f>IF(PLANEL_Pot_Trim!BI4&lt;&gt;0,BI4/PLANEL_Pot_Trim!BI4,0)</f>
        <v>0.64280141559937509</v>
      </c>
      <c r="BJ30" s="47">
        <f>IF(PLANEL_Pot_Trim!BJ4&lt;&gt;0,BJ4/PLANEL_Pot_Trim!BJ4,0)</f>
        <v>0.67055191824930449</v>
      </c>
      <c r="BK30" s="47">
        <f>IF(PLANEL_Pot_Trim!BK4&lt;&gt;0,BK4/PLANEL_Pot_Trim!BK4,0)</f>
        <v>0.74687436097752391</v>
      </c>
      <c r="BL30" s="47">
        <f>IF(PLANEL_Pot_Trim!BL4&lt;&gt;0,BL4/PLANEL_Pot_Trim!BL4,0)</f>
        <v>0.68984907679916285</v>
      </c>
      <c r="BM30" s="47">
        <f>IF(PLANEL_Pot_Trim!BM4&lt;&gt;0,BM4/PLANEL_Pot_Trim!BM4,0)</f>
        <v>0.65126652498268212</v>
      </c>
      <c r="BN30" s="47">
        <f>IF(PLANEL_Pot_Trim!BN4&lt;&gt;0,BN4/PLANEL_Pot_Trim!BN4,0)</f>
        <v>0.67061316223052236</v>
      </c>
      <c r="BO30" s="47">
        <f>IF(PLANEL_Pot_Trim!BO4&lt;&gt;0,BO4/PLANEL_Pot_Trim!BO4,0)</f>
        <v>0.7540586105186674</v>
      </c>
      <c r="BP30" s="47">
        <f>IF(PLANEL_Pot_Trim!BP4&lt;&gt;0,BP4/PLANEL_Pot_Trim!BP4,0)</f>
        <v>0.65781089496960554</v>
      </c>
      <c r="BQ30" s="47">
        <f>IF(PLANEL_Pot_Trim!BQ4&lt;&gt;0,BQ4/PLANEL_Pot_Trim!BQ4,0)</f>
        <v>0.60420826584130793</v>
      </c>
      <c r="BR30" s="47">
        <f>IF(PLANEL_Pot_Trim!BR4&lt;&gt;0,BR4/PLANEL_Pot_Trim!BR4,0)</f>
        <v>0.66710293535517651</v>
      </c>
      <c r="BS30" s="47">
        <f>IF(PLANEL_Pot_Trim!BS4&lt;&gt;0,BS4/PLANEL_Pot_Trim!BS4,0)</f>
        <v>0.75135496190316364</v>
      </c>
      <c r="BT30" s="47">
        <f>IF(PLANEL_Pot_Trim!BT4&lt;&gt;0,BT4/PLANEL_Pot_Trim!BT4,0)</f>
        <v>0.66290473906119363</v>
      </c>
      <c r="BU30" s="47">
        <f>IF(PLANEL_Pot_Trim!BU4&lt;&gt;0,BU4/PLANEL_Pot_Trim!BU4,0)</f>
        <v>0.60690009690157143</v>
      </c>
      <c r="BV30" s="47">
        <f>IF(PLANEL_Pot_Trim!BV4&lt;&gt;0,BV4/PLANEL_Pot_Trim!BV4,0)</f>
        <v>0.66455288873101914</v>
      </c>
      <c r="BW30" s="47">
        <f>IF(PLANEL_Pot_Trim!BW4&lt;&gt;0,BW4/PLANEL_Pot_Trim!BW4,0)</f>
        <v>0.74880456747976054</v>
      </c>
      <c r="BX30" s="47">
        <f>IF(PLANEL_Pot_Trim!BX4&lt;&gt;0,BX4/PLANEL_Pot_Trim!BX4,0)</f>
        <v>0.65287511306531931</v>
      </c>
      <c r="BY30" s="47">
        <f>IF(PLANEL_Pot_Trim!BY4&lt;&gt;0,BY4/PLANEL_Pot_Trim!BY4,0)</f>
        <v>0.58104568717537586</v>
      </c>
      <c r="BZ30" s="47">
        <f>IF(PLANEL_Pot_Trim!BZ4&lt;&gt;0,BZ4/PLANEL_Pot_Trim!BZ4,0)</f>
        <v>0.66033429474742611</v>
      </c>
      <c r="CA30" s="47">
        <f>IF(PLANEL_Pot_Trim!CA4&lt;&gt;0,CA4/PLANEL_Pot_Trim!CA4,0)</f>
        <v>0.75035784241372971</v>
      </c>
      <c r="CB30" s="47">
        <f>IF(PLANEL_Pot_Trim!CB4&lt;&gt;0,CB4/PLANEL_Pot_Trim!CB4,0)</f>
        <v>0.65229860795492656</v>
      </c>
      <c r="CC30" s="47">
        <f>IF(PLANEL_Pot_Trim!CC4&lt;&gt;0,CC4/PLANEL_Pot_Trim!CC4,0)</f>
        <v>0.57882243684231749</v>
      </c>
      <c r="CD30" s="47">
        <f>IF(PLANEL_Pot_Trim!CD4&lt;&gt;0,CD4/PLANEL_Pot_Trim!CD4,0)</f>
        <v>0.65858305630563385</v>
      </c>
      <c r="CE30" s="47">
        <f>IF(PLANEL_Pot_Trim!CE4&lt;&gt;0,CE4/PLANEL_Pot_Trim!CE4,0)</f>
        <v>0.75209691544027657</v>
      </c>
      <c r="CF30" s="47">
        <f>IF(PLANEL_Pot_Trim!CF4&lt;&gt;0,CF4/PLANEL_Pot_Trim!CF4,0)</f>
        <v>0.63659156836585962</v>
      </c>
      <c r="CG30" s="47">
        <f>IF(PLANEL_Pot_Trim!CG4&lt;&gt;0,CG4/PLANEL_Pot_Trim!CG4,0)</f>
        <v>0.5927802229917597</v>
      </c>
      <c r="CH30" s="47">
        <f>IF(PLANEL_Pot_Trim!CH4&lt;&gt;0,CH4/PLANEL_Pot_Trim!CH4,0)</f>
        <v>0.65677932594499921</v>
      </c>
      <c r="CI30" s="47">
        <f>IF(PLANEL_Pot_Trim!CI4&lt;&gt;0,CI4/PLANEL_Pot_Trim!CI4,0)</f>
        <v>0.75388514608374269</v>
      </c>
      <c r="CJ30" s="47">
        <f>IF(PLANEL_Pot_Trim!CJ4&lt;&gt;0,CJ4/PLANEL_Pot_Trim!CJ4,0)</f>
        <v>0.63818562986431659</v>
      </c>
      <c r="CK30" s="47">
        <f>IF(PLANEL_Pot_Trim!CK4&lt;&gt;0,CK4/PLANEL_Pot_Trim!CK4,0)</f>
        <v>0.54920500029536856</v>
      </c>
      <c r="CL30" s="47">
        <f>IF(PLANEL_Pot_Trim!CL4&lt;&gt;0,CL4/PLANEL_Pot_Trim!CL4,0)</f>
        <v>0.65498841541405095</v>
      </c>
      <c r="CM30" s="47">
        <f>IF(PLANEL_Pot_Trim!CM4&lt;&gt;0,CM4/PLANEL_Pot_Trim!CM4,0)</f>
        <v>0.75599184067226799</v>
      </c>
      <c r="CN30" s="47">
        <f>IF(PLANEL_Pot_Trim!CN4&lt;&gt;0,CN4/PLANEL_Pot_Trim!CN4,0)</f>
        <v>0.62795517917685617</v>
      </c>
      <c r="CO30" s="47">
        <f>IF(PLANEL_Pot_Trim!CO4&lt;&gt;0,CO4/PLANEL_Pot_Trim!CO4,0)</f>
        <v>0.57245304550199161</v>
      </c>
      <c r="CP30" s="47">
        <f>IF(PLANEL_Pot_Trim!CP4&lt;&gt;0,CP4/PLANEL_Pot_Trim!CP4,0)</f>
        <v>0.65446171280013521</v>
      </c>
      <c r="CQ30" s="47">
        <f>IF(PLANEL_Pot_Trim!CQ4&lt;&gt;0,CQ4/PLANEL_Pot_Trim!CQ4,0)</f>
        <v>0.75693635328806907</v>
      </c>
      <c r="CR30" s="47">
        <f>IF(PLANEL_Pot_Trim!CR4&lt;&gt;0,CR4/PLANEL_Pot_Trim!CR4,0)</f>
        <v>0.63986495816884581</v>
      </c>
      <c r="CS30" s="47">
        <f>IF(PLANEL_Pot_Trim!CS4&lt;&gt;0,CS4/PLANEL_Pot_Trim!CS4,0)</f>
        <v>0.56590223906476167</v>
      </c>
      <c r="CT30" s="47">
        <f>IF(PLANEL_Pot_Trim!CT4&lt;&gt;0,CT4/PLANEL_Pot_Trim!CT4,0)</f>
        <v>0.65421153306501589</v>
      </c>
      <c r="CU30" s="47">
        <f>IF(PLANEL_Pot_Trim!CU4&lt;&gt;0,CU4/PLANEL_Pot_Trim!CU4,0)</f>
        <v>0.7581470550979944</v>
      </c>
      <c r="CV30" s="47">
        <f>IF(PLANEL_Pot_Trim!CV4&lt;&gt;0,CV4/PLANEL_Pot_Trim!CV4,0)</f>
        <v>0.63055647959572281</v>
      </c>
      <c r="CW30" s="47">
        <f>IF(PLANEL_Pot_Trim!CW4&lt;&gt;0,CW4/PLANEL_Pot_Trim!CW4,0)</f>
        <v>0.5717212335242754</v>
      </c>
      <c r="CX30" s="47">
        <f>IF(PLANEL_Pot_Trim!CX4&lt;&gt;0,CX4/PLANEL_Pot_Trim!CX4,0)</f>
        <v>0.65515104500220733</v>
      </c>
      <c r="CY30" s="77">
        <f>IF(PLANEL_Pot_Trim!CY4&lt;&gt;0,CY4/PLANEL_Pot_Trim!CY4,0)</f>
        <v>0.7581470550979944</v>
      </c>
      <c r="CZ30" s="77">
        <f>IF(PLANEL_Pot_Trim!CZ4&lt;&gt;0,CZ4/PLANEL_Pot_Trim!CZ4,0)</f>
        <v>0.62741548582414586</v>
      </c>
      <c r="DA30" s="77">
        <f>IF(PLANEL_Pot_Trim!DA4&lt;&gt;0,DA4/PLANEL_Pot_Trim!DA4,0)</f>
        <v>0.5954174119606559</v>
      </c>
      <c r="DB30" s="77">
        <f>IF(PLANEL_Pot_Trim!DB4&lt;&gt;0,DB4/PLANEL_Pot_Trim!DB4,0)</f>
        <v>0.64922851474739884</v>
      </c>
      <c r="DC30" s="47">
        <f>IF(PLANEL_Pot_Trim!DC4&lt;&gt;0,DC4/PLANEL_Pot_Trim!DC4,0)</f>
        <v>0.7581470550979944</v>
      </c>
      <c r="DD30" s="47">
        <f>IF(PLANEL_Pot_Trim!DD4&lt;&gt;0,DD4/PLANEL_Pot_Trim!DD4,0)</f>
        <v>0.63445889986330251</v>
      </c>
      <c r="DE30" s="47">
        <f>IF(PLANEL_Pot_Trim!DE4&lt;&gt;0,DE4/PLANEL_Pot_Trim!DE4,0)</f>
        <v>0.58411772514524241</v>
      </c>
      <c r="DF30" s="47">
        <f>IF(PLANEL_Pot_Trim!DF4&lt;&gt;0,DF4/PLANEL_Pot_Trim!DF4,0)</f>
        <v>0.64782030586677208</v>
      </c>
      <c r="DG30" s="47">
        <f>IF(PLANEL_Pot_Trim!DG4&lt;&gt;0,DG4/PLANEL_Pot_Trim!DG4,0)</f>
        <v>0.7581470550979944</v>
      </c>
      <c r="DH30" s="47">
        <f>IF(PLANEL_Pot_Trim!DH4&lt;&gt;0,DH4/PLANEL_Pot_Trim!DH4,0)</f>
        <v>0.64244350280936224</v>
      </c>
      <c r="DI30" s="47">
        <f>IF(PLANEL_Pot_Trim!DI4&lt;&gt;0,DI4/PLANEL_Pot_Trim!DI4,0)</f>
        <v>0.58937701942295329</v>
      </c>
      <c r="DJ30" s="47">
        <f>IF(PLANEL_Pot_Trim!DJ4&lt;&gt;0,DJ4/PLANEL_Pot_Trim!DJ4,0)</f>
        <v>0.64797021991085102</v>
      </c>
      <c r="DK30" s="47">
        <f>IF(PLANEL_Pot_Trim!DK4&lt;&gt;0,DK4/PLANEL_Pot_Trim!DK4,0)</f>
        <v>0.7581470550979944</v>
      </c>
      <c r="DL30" s="47">
        <f>IF(PLANEL_Pot_Trim!DL4&lt;&gt;0,DL4/PLANEL_Pot_Trim!DL4,0)</f>
        <v>0.6436375867517381</v>
      </c>
      <c r="DM30" s="47">
        <f>IF(PLANEL_Pot_Trim!DM4&lt;&gt;0,DM4/PLANEL_Pot_Trim!DM4,0)</f>
        <v>0.58348141861264013</v>
      </c>
      <c r="DN30" s="47">
        <f>IF(PLANEL_Pot_Trim!DN4&lt;&gt;0,DN4/PLANEL_Pot_Trim!DN4,0)</f>
        <v>0.64791901563344023</v>
      </c>
      <c r="DO30" s="47">
        <f>IF(PLANEL_Pot_Trim!DO4&lt;&gt;0,DO4/PLANEL_Pot_Trim!DO4,0)</f>
        <v>0.7581470550979944</v>
      </c>
      <c r="DP30" s="47">
        <f>IF(PLANEL_Pot_Trim!DP4&lt;&gt;0,DP4/PLANEL_Pot_Trim!DP4,0)</f>
        <v>0.65663672966839959</v>
      </c>
      <c r="DQ30" s="47">
        <f>IF(PLANEL_Pot_Trim!DQ4&lt;&gt;0,DQ4/PLANEL_Pot_Trim!DQ4,0)</f>
        <v>0.56166141343378284</v>
      </c>
      <c r="DR30" s="47">
        <f>IF(PLANEL_Pot_Trim!DR4&lt;&gt;0,DR4/PLANEL_Pot_Trim!DR4,0)</f>
        <v>0.64980193641338335</v>
      </c>
      <c r="DS30" s="47">
        <f>IF(PLANEL_Pot_Trim!DS4&lt;&gt;0,DS4/PLANEL_Pot_Trim!DS4,0)</f>
        <v>0.7581538836484909</v>
      </c>
      <c r="DT30" s="47">
        <f>IF(PLANEL_Pot_Trim!DT4&lt;&gt;0,DT4/PLANEL_Pot_Trim!DT4,0)</f>
        <v>0.65652017064980017</v>
      </c>
      <c r="DU30" s="47">
        <f>IF(PLANEL_Pot_Trim!DU4&lt;&gt;0,DU4/PLANEL_Pot_Trim!DU4,0)</f>
        <v>0.55967374811695203</v>
      </c>
      <c r="DV30" s="47">
        <f>IF(PLANEL_Pot_Trim!DV4&lt;&gt;0,DV4/PLANEL_Pot_Trim!DV4,0)</f>
        <v>0.64622288430890762</v>
      </c>
      <c r="DW30" s="47">
        <f>IF(PLANEL_Pot_Trim!DW4&lt;&gt;0,DW4/PLANEL_Pot_Trim!DW4,0)</f>
        <v>0.75738147337093531</v>
      </c>
      <c r="DX30" s="47">
        <f>IF(PLANEL_Pot_Trim!DX4&lt;&gt;0,DX4/PLANEL_Pot_Trim!DX4,0)</f>
        <v>0.65780000325922394</v>
      </c>
      <c r="DY30" s="47">
        <f>IF(PLANEL_Pot_Trim!DY4&lt;&gt;0,DY4/PLANEL_Pot_Trim!DY4,0)</f>
        <v>0.56186150900850473</v>
      </c>
      <c r="DZ30" s="47">
        <f>IF(PLANEL_Pot_Trim!DZ4&lt;&gt;0,DZ4/PLANEL_Pot_Trim!DZ4,0)</f>
        <v>0.64420427175547568</v>
      </c>
      <c r="EA30" s="47">
        <f>IF(PLANEL_Pot_Trim!EA4&lt;&gt;0,EA4/PLANEL_Pot_Trim!EA4,0)</f>
        <v>0.75224492870565052</v>
      </c>
      <c r="EB30" s="47">
        <f>IF(PLANEL_Pot_Trim!EB4&lt;&gt;0,EB4/PLANEL_Pot_Trim!EB4,0)</f>
        <v>0.65759673090180248</v>
      </c>
      <c r="EC30" s="47">
        <f>IF(PLANEL_Pot_Trim!EC4&lt;&gt;0,EC4/PLANEL_Pot_Trim!EC4,0)</f>
        <v>0.58034991830564908</v>
      </c>
      <c r="ED30" s="47">
        <f>IF(PLANEL_Pot_Trim!ED4&lt;&gt;0,ED4/PLANEL_Pot_Trim!ED4,0)</f>
        <v>0.63792316115759584</v>
      </c>
      <c r="EE30" s="47">
        <f>IF(PLANEL_Pot_Trim!EE4&lt;&gt;0,EE4/PLANEL_Pot_Trim!EE4,0)</f>
        <v>0.75248376998613475</v>
      </c>
      <c r="EF30" s="47">
        <f>IF(PLANEL_Pot_Trim!EF4&lt;&gt;0,EF4/PLANEL_Pot_Trim!EF4,0)</f>
        <v>0.65759673090180248</v>
      </c>
      <c r="EG30" s="47">
        <f>IF(PLANEL_Pot_Trim!EG4&lt;&gt;0,EG4/PLANEL_Pot_Trim!EG4,0)</f>
        <v>0.56120168564959783</v>
      </c>
      <c r="EH30" s="47">
        <f>IF(PLANEL_Pot_Trim!EH4&lt;&gt;0,EH4/PLANEL_Pot_Trim!EH4,0)</f>
        <v>0.63134975720942321</v>
      </c>
      <c r="EI30" s="47">
        <f>IF(PLANEL_Pot_Trim!EI4&lt;&gt;0,EI4/PLANEL_Pot_Trim!EI4,0)</f>
        <v>0.74637104125268083</v>
      </c>
      <c r="EJ30" s="47">
        <f>IF(PLANEL_Pot_Trim!EJ4&lt;&gt;0,EJ4/PLANEL_Pot_Trim!EJ4,0)</f>
        <v>0.65201241595187409</v>
      </c>
      <c r="EK30" s="47">
        <f>IF(PLANEL_Pot_Trim!EK4&lt;&gt;0,EK4/PLANEL_Pot_Trim!EK4,0)</f>
        <v>0.55744444832488105</v>
      </c>
      <c r="EL30" s="47">
        <f>IF(PLANEL_Pot_Trim!EL4&lt;&gt;0,EL4/PLANEL_Pot_Trim!EL4,0)</f>
        <v>0.63315742344950765</v>
      </c>
      <c r="EM30" s="47">
        <f>IF(PLANEL_Pot_Trim!EM4&lt;&gt;0,EM4/PLANEL_Pot_Trim!EM4,0)</f>
        <v>0.73582386178682246</v>
      </c>
      <c r="EN30" s="47">
        <f>IF(PLANEL_Pot_Trim!EN4&lt;&gt;0,EN4/PLANEL_Pot_Trim!EN4,0)</f>
        <v>0.64614291656182821</v>
      </c>
      <c r="EO30" s="47">
        <f>IF(PLANEL_Pot_Trim!EO4&lt;&gt;0,EO4/PLANEL_Pot_Trim!EO4,0)</f>
        <v>0.54757951018153694</v>
      </c>
      <c r="EP30" s="47">
        <f>IF(PLANEL_Pot_Trim!EP4&lt;&gt;0,EP4/PLANEL_Pot_Trim!EP4,0)</f>
        <v>0.62189325520701788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0.83627174089722489</v>
      </c>
      <c r="F31" s="47">
        <f>IF(PLANEL_Pot_Trim!F5&lt;&gt;0,F5/PLANEL_Pot_Trim!F5,0)</f>
        <v>0.8296281555759919</v>
      </c>
      <c r="G31" s="47">
        <f>IF(PLANEL_Pot_Trim!G5&lt;&gt;0,G5/PLANEL_Pot_Trim!G5,0)</f>
        <v>0.80448052173498907</v>
      </c>
      <c r="H31" s="47">
        <f>IF(PLANEL_Pot_Trim!H5&lt;&gt;0,H5/PLANEL_Pot_Trim!H5,0)</f>
        <v>0.62397821013727739</v>
      </c>
      <c r="I31" s="47">
        <f>IF(PLANEL_Pot_Trim!I5&lt;&gt;0,I5/PLANEL_Pot_Trim!I5,0)</f>
        <v>0.8309205915453779</v>
      </c>
      <c r="J31" s="47">
        <f>IF(PLANEL_Pot_Trim!J5&lt;&gt;0,J5/PLANEL_Pot_Trim!J5,0)</f>
        <v>0.81676165902173647</v>
      </c>
      <c r="K31" s="47">
        <f>IF(PLANEL_Pot_Trim!K5&lt;&gt;0,K5/PLANEL_Pot_Trim!K5,0)</f>
        <v>0.80707563159063167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0.62346348827088083</v>
      </c>
      <c r="P31" s="47">
        <f>IF(PLANEL_Pot_Trim!P5&lt;&gt;0,P5/PLANEL_Pot_Trim!P5,0)</f>
        <v>0.61065541279050595</v>
      </c>
      <c r="Q31" s="47">
        <f>IF(PLANEL_Pot_Trim!Q5&lt;&gt;0,Q5/PLANEL_Pot_Trim!Q5,0)</f>
        <v>0.81659067550157516</v>
      </c>
      <c r="R31" s="47">
        <f>IF(PLANEL_Pot_Trim!R5&lt;&gt;0,R5/PLANEL_Pot_Trim!R5,0)</f>
        <v>0.81019748941031111</v>
      </c>
      <c r="S31" s="47">
        <f>IF(PLANEL_Pot_Trim!S5&lt;&gt;0,S5/PLANEL_Pot_Trim!S5,0)</f>
        <v>0.80191937378833944</v>
      </c>
      <c r="T31" s="47">
        <f>IF(PLANEL_Pot_Trim!T5&lt;&gt;0,T5/PLANEL_Pot_Trim!T5,0)</f>
        <v>0.83712328012102399</v>
      </c>
      <c r="U31" s="47">
        <f>IF(PLANEL_Pot_Trim!U5&lt;&gt;0,U5/PLANEL_Pot_Trim!U5,0)</f>
        <v>0.81118198471623459</v>
      </c>
      <c r="V31" s="47">
        <f>IF(PLANEL_Pot_Trim!V5&lt;&gt;0,V5/PLANEL_Pot_Trim!V5,0)</f>
        <v>0.80494988604540663</v>
      </c>
      <c r="W31" s="47">
        <f>IF(PLANEL_Pot_Trim!W5&lt;&gt;0,W5/PLANEL_Pot_Trim!W5,0)</f>
        <v>0.83288283877792058</v>
      </c>
      <c r="X31" s="47">
        <f>IF(PLANEL_Pot_Trim!X5&lt;&gt;0,X5/PLANEL_Pot_Trim!X5,0)</f>
        <v>0.80545451094299769</v>
      </c>
      <c r="Y31" s="47">
        <f>IF(PLANEL_Pot_Trim!Y5&lt;&gt;0,Y5/PLANEL_Pot_Trim!Y5,0)</f>
        <v>0.79928107838197471</v>
      </c>
      <c r="Z31" s="47">
        <f>IF(PLANEL_Pot_Trim!Z5&lt;&gt;0,Z5/PLANEL_Pot_Trim!Z5,0)</f>
        <v>0.79705146554424922</v>
      </c>
      <c r="AA31" s="47">
        <f>IF(PLANEL_Pot_Trim!AA5&lt;&gt;0,AA5/PLANEL_Pot_Trim!AA5,0)</f>
        <v>0.81108447906730341</v>
      </c>
      <c r="AB31" s="47">
        <f>IF(PLANEL_Pot_Trim!AB5&lt;&gt;0,AB5/PLANEL_Pot_Trim!AB5,0)</f>
        <v>0.84177100141664107</v>
      </c>
      <c r="AC31" s="47">
        <f>IF(PLANEL_Pot_Trim!AC5&lt;&gt;0,AC5/PLANEL_Pot_Trim!AC5,0)</f>
        <v>0.81797628021423696</v>
      </c>
      <c r="AD31" s="47">
        <f>IF(PLANEL_Pot_Trim!AD5&lt;&gt;0,AD5/PLANEL_Pot_Trim!AD5,0)</f>
        <v>0.81939683062839619</v>
      </c>
      <c r="AE31" s="47">
        <f>IF(PLANEL_Pot_Trim!AE5&lt;&gt;0,AE5/PLANEL_Pot_Trim!AE5,0)</f>
        <v>0.7173297421216025</v>
      </c>
      <c r="AF31" s="47">
        <f>IF(PLANEL_Pot_Trim!AF5&lt;&gt;0,AF5/PLANEL_Pot_Trim!AF5,0)</f>
        <v>0.84349203031855335</v>
      </c>
      <c r="AG31" s="47">
        <f>IF(PLANEL_Pot_Trim!AG5&lt;&gt;0,AG5/PLANEL_Pot_Trim!AG5,0)</f>
        <v>0.47227580359682425</v>
      </c>
      <c r="AH31" s="47">
        <f>IF(PLANEL_Pot_Trim!AH5&lt;&gt;0,AH5/PLANEL_Pot_Trim!AH5,0)</f>
        <v>0.51611718442977206</v>
      </c>
      <c r="AI31" s="47">
        <f>IF(PLANEL_Pot_Trim!AI5&lt;&gt;0,AI5/PLANEL_Pot_Trim!AI5,0)</f>
        <v>0.7658790357498747</v>
      </c>
      <c r="AJ31" s="47">
        <f>IF(PLANEL_Pot_Trim!AJ5&lt;&gt;0,AJ5/PLANEL_Pot_Trim!AJ5,0)</f>
        <v>0.85147854745054308</v>
      </c>
      <c r="AK31" s="47">
        <f>IF(PLANEL_Pot_Trim!AK5&lt;&gt;0,AK5/PLANEL_Pot_Trim!AK5,0)</f>
        <v>0.83410614404044681</v>
      </c>
      <c r="AL31" s="47">
        <f>IF(PLANEL_Pot_Trim!AL5&lt;&gt;0,AL5/PLANEL_Pot_Trim!AL5,0)</f>
        <v>0.8193877626630991</v>
      </c>
      <c r="AM31" s="47">
        <f>IF(PLANEL_Pot_Trim!AM5&lt;&gt;0,AM5/PLANEL_Pot_Trim!AM5,0)</f>
        <v>0.85775673639621519</v>
      </c>
      <c r="AN31" s="47">
        <f>IF(PLANEL_Pot_Trim!AN5&lt;&gt;0,AN5/PLANEL_Pot_Trim!AN5,0)</f>
        <v>0.61092838487504664</v>
      </c>
      <c r="AO31" s="47">
        <f>IF(PLANEL_Pot_Trim!AO5&lt;&gt;0,AO5/PLANEL_Pot_Trim!AO5,0)</f>
        <v>0.65910818224490786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0.73624370742211187</v>
      </c>
      <c r="AS31" s="47">
        <f>IF(PLANEL_Pot_Trim!AS5&lt;&gt;0,AS5/PLANEL_Pot_Trim!AS5,0)</f>
        <v>0.55914716379056384</v>
      </c>
      <c r="AT31" s="47">
        <f>IF(PLANEL_Pot_Trim!AT5&lt;&gt;0,AT5/PLANEL_Pot_Trim!AT5,0)</f>
        <v>0.79840156548636776</v>
      </c>
      <c r="AU31" s="47">
        <f>IF(PLANEL_Pot_Trim!AU5&lt;&gt;0,AU5/PLANEL_Pot_Trim!AU5,0)</f>
        <v>0.8578519640630794</v>
      </c>
      <c r="AV31" s="47">
        <f>IF(PLANEL_Pot_Trim!AV5&lt;&gt;0,AV5/PLANEL_Pot_Trim!AV5,0)</f>
        <v>0.57002680887233059</v>
      </c>
      <c r="AW31" s="47">
        <f>IF(PLANEL_Pot_Trim!AW5&lt;&gt;0,AW5/PLANEL_Pot_Trim!AW5,0)</f>
        <v>0.55625577464772724</v>
      </c>
      <c r="AX31" s="47">
        <f>IF(PLANEL_Pot_Trim!AX5&lt;&gt;0,AX5/PLANEL_Pot_Trim!AX5,0)</f>
        <v>0.81423384848755731</v>
      </c>
      <c r="AY31" s="47">
        <f>IF(PLANEL_Pot_Trim!AY5&lt;&gt;0,AY5/PLANEL_Pot_Trim!AY5,0)</f>
        <v>0.8578519640630794</v>
      </c>
      <c r="AZ31" s="47">
        <f>IF(PLANEL_Pot_Trim!AZ5&lt;&gt;0,AZ5/PLANEL_Pot_Trim!AZ5,0)</f>
        <v>0.84327073500606764</v>
      </c>
      <c r="BA31" s="47">
        <f>IF(PLANEL_Pot_Trim!BA5&lt;&gt;0,BA5/PLANEL_Pot_Trim!BA5,0)</f>
        <v>0.84636575888315246</v>
      </c>
      <c r="BB31" s="47">
        <f>IF(PLANEL_Pot_Trim!BB5&lt;&gt;0,BB5/PLANEL_Pot_Trim!BB5,0)</f>
        <v>0.76672936376234024</v>
      </c>
      <c r="BC31" s="47">
        <f>IF(PLANEL_Pot_Trim!BC5&lt;&gt;0,BC5/PLANEL_Pot_Trim!BC5,0)</f>
        <v>0.8578519640630794</v>
      </c>
      <c r="BD31" s="47">
        <f>IF(PLANEL_Pot_Trim!BD5&lt;&gt;0,BD5/PLANEL_Pot_Trim!BD5,0)</f>
        <v>0.68272750947430627</v>
      </c>
      <c r="BE31" s="47">
        <f>IF(PLANEL_Pot_Trim!BE5&lt;&gt;0,BE5/PLANEL_Pot_Trim!BE5,0)</f>
        <v>0.83019239233142195</v>
      </c>
      <c r="BF31" s="47">
        <f>IF(PLANEL_Pot_Trim!BF5&lt;&gt;0,BF5/PLANEL_Pot_Trim!BF5,0)</f>
        <v>0.75231567434734337</v>
      </c>
      <c r="BG31" s="47">
        <f>IF(PLANEL_Pot_Trim!BG5&lt;&gt;0,BG5/PLANEL_Pot_Trim!BG5,0)</f>
        <v>0.85787125321950686</v>
      </c>
      <c r="BH31" s="47">
        <f>IF(PLANEL_Pot_Trim!BH5&lt;&gt;0,BH5/PLANEL_Pot_Trim!BH5,0)</f>
        <v>0.44920598868137623</v>
      </c>
      <c r="BI31" s="47">
        <f>IF(PLANEL_Pot_Trim!BI5&lt;&gt;0,BI5/PLANEL_Pot_Trim!BI5,0)</f>
        <v>0.46587731817163286</v>
      </c>
      <c r="BJ31" s="47">
        <f>IF(PLANEL_Pot_Trim!BJ5&lt;&gt;0,BJ5/PLANEL_Pot_Trim!BJ5,0)</f>
        <v>0.69443202701598694</v>
      </c>
      <c r="BK31" s="47">
        <f>IF(PLANEL_Pot_Trim!BK5&lt;&gt;0,BK5/PLANEL_Pot_Trim!BK5,0)</f>
        <v>0.85787125321950686</v>
      </c>
      <c r="BL31" s="47">
        <f>IF(PLANEL_Pot_Trim!BL5&lt;&gt;0,BL5/PLANEL_Pot_Trim!BL5,0)</f>
        <v>0.68042997928663917</v>
      </c>
      <c r="BM31" s="47">
        <f>IF(PLANEL_Pot_Trim!BM5&lt;&gt;0,BM5/PLANEL_Pot_Trim!BM5,0)</f>
        <v>0.495039129205814</v>
      </c>
      <c r="BN31" s="47">
        <f>IF(PLANEL_Pot_Trim!BN5&lt;&gt;0,BN5/PLANEL_Pot_Trim!BN5,0)</f>
        <v>0.74450183001596981</v>
      </c>
      <c r="BO31" s="47">
        <f>IF(PLANEL_Pot_Trim!BO5&lt;&gt;0,BO5/PLANEL_Pot_Trim!BO5,0)</f>
        <v>0.85787125321950686</v>
      </c>
      <c r="BP31" s="47">
        <f>IF(PLANEL_Pot_Trim!BP5&lt;&gt;0,BP5/PLANEL_Pot_Trim!BP5,0)</f>
        <v>0.70742660253546175</v>
      </c>
      <c r="BQ31" s="47">
        <f>IF(PLANEL_Pot_Trim!BQ5&lt;&gt;0,BQ5/PLANEL_Pot_Trim!BQ5,0)</f>
        <v>0.65126238040132178</v>
      </c>
      <c r="BR31" s="47">
        <f>IF(PLANEL_Pot_Trim!BR5&lt;&gt;0,BR5/PLANEL_Pot_Trim!BR5,0)</f>
        <v>0.84216952524393729</v>
      </c>
      <c r="BS31" s="47">
        <f>IF(PLANEL_Pot_Trim!BS5&lt;&gt;0,BS5/PLANEL_Pot_Trim!BS5,0)</f>
        <v>0.85787125321950686</v>
      </c>
      <c r="BT31" s="47">
        <f>IF(PLANEL_Pot_Trim!BT5&lt;&gt;0,BT5/PLANEL_Pot_Trim!BT5,0)</f>
        <v>0.68394705084580698</v>
      </c>
      <c r="BU31" s="47">
        <f>IF(PLANEL_Pot_Trim!BU5&lt;&gt;0,BU5/PLANEL_Pot_Trim!BU5,0)</f>
        <v>0.65563926778102788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0.66315382392568067</v>
      </c>
      <c r="BY31" s="47">
        <f>IF(PLANEL_Pot_Trim!BY5&lt;&gt;0,BY5/PLANEL_Pot_Trim!BY5,0)</f>
        <v>0.69077545636691429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0.70657032834242572</v>
      </c>
      <c r="CC31" s="47">
        <f>IF(PLANEL_Pot_Trim!CC5&lt;&gt;0,CC5/PLANEL_Pot_Trim!CC5,0)</f>
        <v>0.67199541572131605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0.86757151572387448</v>
      </c>
      <c r="CG31" s="47">
        <f>IF(PLANEL_Pot_Trim!CG5&lt;&gt;0,CG5/PLANEL_Pot_Trim!CG5,0)</f>
        <v>0.66179025469684327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0.77734689583239869</v>
      </c>
      <c r="CK31" s="47">
        <f>IF(PLANEL_Pot_Trim!CK5&lt;&gt;0,CK5/PLANEL_Pot_Trim!CK5,0)</f>
        <v>0.84458430340308943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0.86265933832189279</v>
      </c>
      <c r="CO31" s="47">
        <f>IF(PLANEL_Pot_Trim!CO5&lt;&gt;0,CO5/PLANEL_Pot_Trim!CO5,0)</f>
        <v>0.61410945890778956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0.73984513243437433</v>
      </c>
      <c r="CS31" s="47">
        <f>IF(PLANEL_Pot_Trim!CS5&lt;&gt;0,CS5/PLANEL_Pot_Trim!CS5,0)</f>
        <v>0.64926075524480376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0.80906364028385913</v>
      </c>
      <c r="CW31" s="47">
        <f>IF(PLANEL_Pot_Trim!CW5&lt;&gt;0,CW5/PLANEL_Pot_Trim!CW5,0)</f>
        <v>0.53873350918493379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0.86757151572387448</v>
      </c>
      <c r="DA31" s="77">
        <f>IF(PLANEL_Pot_Trim!DA5&lt;&gt;0,DA5/PLANEL_Pot_Trim!DA5,0)</f>
        <v>0.82292742055192047</v>
      </c>
      <c r="DB31" s="77">
        <f>IF(PLANEL_Pot_Trim!DB5&lt;&gt;0,DB5/PLANEL_Pot_Trim!DB5,0)</f>
        <v>0.83862065752035653</v>
      </c>
      <c r="DC31" s="47">
        <f>IF(PLANEL_Pot_Trim!DC5&lt;&gt;0,DC5/PLANEL_Pot_Trim!DC5,0)</f>
        <v>0.85787125321950686</v>
      </c>
      <c r="DD31" s="47">
        <f>IF(PLANEL_Pot_Trim!DD5&lt;&gt;0,DD5/PLANEL_Pot_Trim!DD5,0)</f>
        <v>0.8631707750410863</v>
      </c>
      <c r="DE31" s="47">
        <f>IF(PLANEL_Pot_Trim!DE5&lt;&gt;0,DE5/PLANEL_Pot_Trim!DE5,0)</f>
        <v>0.4823022283146538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0.85382990213836196</v>
      </c>
      <c r="DI31" s="47">
        <f>IF(PLANEL_Pot_Trim!DI5&lt;&gt;0,DI5/PLANEL_Pot_Trim!DI5,0)</f>
        <v>0.63499624331642179</v>
      </c>
      <c r="DJ31" s="47">
        <f>IF(PLANEL_Pot_Trim!DJ5&lt;&gt;0,DJ5/PLANEL_Pot_Trim!DJ5,0)</f>
        <v>0.83906018331923737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0.67030535305471717</v>
      </c>
      <c r="DN31" s="47">
        <f>IF(PLANEL_Pot_Trim!DN5&lt;&gt;0,DN5/PLANEL_Pot_Trim!DN5,0)</f>
        <v>0.8366505257194089</v>
      </c>
      <c r="DO31" s="47">
        <f>IF(PLANEL_Pot_Trim!DO5&lt;&gt;0,DO5/PLANEL_Pot_Trim!DO5,0)</f>
        <v>0.85787125321950686</v>
      </c>
      <c r="DP31" s="47">
        <f>IF(PLANEL_Pot_Trim!DP5&lt;&gt;0,DP5/PLANEL_Pot_Trim!DP5,0)</f>
        <v>0.80260729660546348</v>
      </c>
      <c r="DQ31" s="47">
        <f>IF(PLANEL_Pot_Trim!DQ5&lt;&gt;0,DQ5/PLANEL_Pot_Trim!DQ5,0)</f>
        <v>0.84427784849497212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0.83181800187444854</v>
      </c>
      <c r="DV31" s="47">
        <f>IF(PLANEL_Pot_Trim!DV5&lt;&gt;0,DV5/PLANEL_Pot_Trim!DV5,0)</f>
        <v>0.84118088774406552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0.69077545636691429</v>
      </c>
      <c r="DZ31" s="47">
        <f>IF(PLANEL_Pot_Trim!DZ5&lt;&gt;0,DZ5/PLANEL_Pot_Trim!DZ5,0)</f>
        <v>0.84305298610923152</v>
      </c>
      <c r="EA31" s="47">
        <f>IF(PLANEL_Pot_Trim!EA5&lt;&gt;0,EA5/PLANEL_Pot_Trim!EA5,0)</f>
        <v>0.85618276948472938</v>
      </c>
      <c r="EB31" s="47">
        <f>IF(PLANEL_Pot_Trim!EB5&lt;&gt;0,EB5/PLANEL_Pot_Trim!EB5,0)</f>
        <v>0.86757151572387448</v>
      </c>
      <c r="EC31" s="47">
        <f>IF(PLANEL_Pot_Trim!EC5&lt;&gt;0,EC5/PLANEL_Pot_Trim!EC5,0)</f>
        <v>0.47856180526227388</v>
      </c>
      <c r="ED31" s="47">
        <f>IF(PLANEL_Pot_Trim!ED5&lt;&gt;0,ED5/PLANEL_Pot_Trim!ED5,0)</f>
        <v>0.83822040417441146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0.72208556376764899</v>
      </c>
      <c r="EH31" s="47">
        <f>IF(PLANEL_Pot_Trim!EH5&lt;&gt;0,EH5/PLANEL_Pot_Trim!EH5,0)</f>
        <v>0.83948957490953124</v>
      </c>
      <c r="EI31" s="47">
        <f>IF(PLANEL_Pot_Trim!EI5&lt;&gt;0,EI5/PLANEL_Pot_Trim!EI5,0)</f>
        <v>0.81937936237851039</v>
      </c>
      <c r="EJ31" s="47">
        <f>IF(PLANEL_Pot_Trim!EJ5&lt;&gt;0,EJ5/PLANEL_Pot_Trim!EJ5,0)</f>
        <v>0.86757151572387448</v>
      </c>
      <c r="EK31" s="47">
        <f>IF(PLANEL_Pot_Trim!EK5&lt;&gt;0,EK5/PLANEL_Pot_Trim!EK5,0)</f>
        <v>0.79009028276536908</v>
      </c>
      <c r="EL31" s="47">
        <f>IF(PLANEL_Pot_Trim!EL5&lt;&gt;0,EL5/PLANEL_Pot_Trim!EL5,0)</f>
        <v>0.84305298610923152</v>
      </c>
      <c r="EM31" s="47">
        <f>IF(PLANEL_Pot_Trim!EM5&lt;&gt;0,EM5/PLANEL_Pot_Trim!EM5,0)</f>
        <v>0.85770514094021288</v>
      </c>
      <c r="EN31" s="47">
        <f>IF(PLANEL_Pot_Trim!EN5&lt;&gt;0,EN5/PLANEL_Pot_Trim!EN5,0)</f>
        <v>0.86757151572387448</v>
      </c>
      <c r="EO31" s="47">
        <f>IF(PLANEL_Pot_Trim!EO5&lt;&gt;0,EO5/PLANEL_Pot_Trim!EO5,0)</f>
        <v>0.67953340000071683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0.38299352057426483</v>
      </c>
      <c r="E33" s="48">
        <f>IF(PLANEL_Pot_Trim!E7&lt;&gt;0,E7/PLANEL_Pot_Trim!E7,0)</f>
        <v>0.34211862900499901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0.33148234257355208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0.24463223105381349</v>
      </c>
      <c r="P33" s="48">
        <f>IF(PLANEL_Pot_Trim!P7&lt;&gt;0,P7/PLANEL_Pot_Trim!P7,0)</f>
        <v>0.25957160398390927</v>
      </c>
      <c r="Q33" s="48">
        <f>IF(PLANEL_Pot_Trim!Q7&lt;&gt;0,Q7/PLANEL_Pot_Trim!Q7,0)</f>
        <v>0.20377855668104494</v>
      </c>
      <c r="R33" s="48">
        <f>IF(PLANEL_Pot_Trim!R7&lt;&gt;0,R7/PLANEL_Pot_Trim!R7,0)</f>
        <v>0.23981060970290313</v>
      </c>
      <c r="S33" s="48">
        <f>IF(PLANEL_Pot_Trim!S7&lt;&gt;0,S7/PLANEL_Pot_Trim!S7,0)</f>
        <v>0.3307326127239536</v>
      </c>
      <c r="T33" s="48">
        <f>IF(PLANEL_Pot_Trim!T7&lt;&gt;0,T7/PLANEL_Pot_Trim!T7,0)</f>
        <v>0.26169924005234335</v>
      </c>
      <c r="U33" s="48">
        <f>IF(PLANEL_Pot_Trim!U7&lt;&gt;0,U7/PLANEL_Pot_Trim!U7,0)</f>
        <v>3.2835099339246193E-2</v>
      </c>
      <c r="V33" s="48">
        <f>IF(PLANEL_Pot_Trim!V7&lt;&gt;0,V7/PLANEL_Pot_Trim!V7,0)</f>
        <v>0.26889346709963002</v>
      </c>
      <c r="W33" s="48">
        <f>IF(PLANEL_Pot_Trim!W7&lt;&gt;0,W7/PLANEL_Pot_Trim!W7,0)</f>
        <v>0.20957497973296063</v>
      </c>
      <c r="X33" s="48">
        <f>IF(PLANEL_Pot_Trim!X7&lt;&gt;0,X7/PLANEL_Pot_Trim!X7,0)</f>
        <v>0.30120304549968735</v>
      </c>
      <c r="Y33" s="48">
        <f>IF(PLANEL_Pot_Trim!Y7&lt;&gt;0,Y7/PLANEL_Pot_Trim!Y7,0)</f>
        <v>0.2663528759333505</v>
      </c>
      <c r="Z33" s="48">
        <f>IF(PLANEL_Pot_Trim!Z7&lt;&gt;0,Z7/PLANEL_Pot_Trim!Z7,0)</f>
        <v>0.22279016397542944</v>
      </c>
      <c r="AA33" s="48">
        <f>IF(PLANEL_Pot_Trim!AA7&lt;&gt;0,AA7/PLANEL_Pot_Trim!AA7,0)</f>
        <v>0.31674622113510137</v>
      </c>
      <c r="AB33" s="48">
        <f>IF(PLANEL_Pot_Trim!AB7&lt;&gt;0,AB7/PLANEL_Pot_Trim!AB7,0)</f>
        <v>6.8527062426895213E-2</v>
      </c>
      <c r="AC33" s="48">
        <f>IF(PLANEL_Pot_Trim!AC7&lt;&gt;0,AC7/PLANEL_Pot_Trim!AC7,0)</f>
        <v>0.12210105410674219</v>
      </c>
      <c r="AD33" s="48">
        <f>IF(PLANEL_Pot_Trim!AD7&lt;&gt;0,AD7/PLANEL_Pot_Trim!AD7,0)</f>
        <v>0.31674622113510137</v>
      </c>
      <c r="AE33" s="48">
        <f>IF(PLANEL_Pot_Trim!AE7&lt;&gt;0,AE7/PLANEL_Pot_Trim!AE7,0)</f>
        <v>0.31673224097218644</v>
      </c>
      <c r="AF33" s="48">
        <f>IF(PLANEL_Pot_Trim!AF7&lt;&gt;0,AF7/PLANEL_Pot_Trim!AF7,0)</f>
        <v>0.20648847742770762</v>
      </c>
      <c r="AG33" s="48">
        <f>IF(PLANEL_Pot_Trim!AG7&lt;&gt;0,AG7/PLANEL_Pot_Trim!AG7,0)</f>
        <v>0.31673224097218644</v>
      </c>
      <c r="AH33" s="48">
        <f>IF(PLANEL_Pot_Trim!AH7&lt;&gt;0,AH7/PLANEL_Pot_Trim!AH7,0)</f>
        <v>0.31673224097218644</v>
      </c>
      <c r="AI33" s="48">
        <f>IF(PLANEL_Pot_Trim!AI7&lt;&gt;0,AI7/PLANEL_Pot_Trim!AI7,0)</f>
        <v>0.28780877090814766</v>
      </c>
      <c r="AJ33" s="48">
        <f>IF(PLANEL_Pot_Trim!AJ7&lt;&gt;0,AJ7/PLANEL_Pot_Trim!AJ7,0)</f>
        <v>0.28780877090814766</v>
      </c>
      <c r="AK33" s="48">
        <f>IF(PLANEL_Pot_Trim!AK7&lt;&gt;0,AK7/PLANEL_Pot_Trim!AK7,0)</f>
        <v>0.27294647099514152</v>
      </c>
      <c r="AL33" s="48">
        <f>IF(PLANEL_Pot_Trim!AL7&lt;&gt;0,AL7/PLANEL_Pot_Trim!AL7,0)</f>
        <v>0.28780877090814766</v>
      </c>
      <c r="AM33" s="48">
        <f>IF(PLANEL_Pot_Trim!AM7&lt;&gt;0,AM7/PLANEL_Pot_Trim!AM7,0)</f>
        <v>0.24315021179980045</v>
      </c>
      <c r="AN33" s="48">
        <f>IF(PLANEL_Pot_Trim!AN7&lt;&gt;0,AN7/PLANEL_Pot_Trim!AN7,0)</f>
        <v>0.24315021179980045</v>
      </c>
      <c r="AO33" s="48">
        <f>IF(PLANEL_Pot_Trim!AO7&lt;&gt;0,AO7/PLANEL_Pot_Trim!AO7,0)</f>
        <v>0.24315021179980045</v>
      </c>
      <c r="AP33" s="48">
        <f>IF(PLANEL_Pot_Trim!AP7&lt;&gt;0,AP7/PLANEL_Pot_Trim!AP7,0)</f>
        <v>0.24315021179980045</v>
      </c>
      <c r="AQ33" s="48">
        <f>IF(PLANEL_Pot_Trim!AQ7&lt;&gt;0,AQ7/PLANEL_Pot_Trim!AQ7,0)</f>
        <v>0.20183570340752305</v>
      </c>
      <c r="AR33" s="48">
        <f>IF(PLANEL_Pot_Trim!AR7&lt;&gt;0,AR7/PLANEL_Pot_Trim!AR7,0)</f>
        <v>0.20183570340752305</v>
      </c>
      <c r="AS33" s="48">
        <f>IF(PLANEL_Pot_Trim!AS7&lt;&gt;0,AS7/PLANEL_Pot_Trim!AS7,0)</f>
        <v>0.20183570340752305</v>
      </c>
      <c r="AT33" s="48">
        <f>IF(PLANEL_Pot_Trim!AT7&lt;&gt;0,AT7/PLANEL_Pot_Trim!AT7,0)</f>
        <v>0.20183570340752305</v>
      </c>
      <c r="AU33" s="48">
        <f>IF(PLANEL_Pot_Trim!AU7&lt;&gt;0,AU7/PLANEL_Pot_Trim!AU7,0)</f>
        <v>0.13939262450144654</v>
      </c>
      <c r="AV33" s="48">
        <f>IF(PLANEL_Pot_Trim!AV7&lt;&gt;0,AV7/PLANEL_Pot_Trim!AV7,0)</f>
        <v>7.277550360892239E-2</v>
      </c>
      <c r="AW33" s="48">
        <f>IF(PLANEL_Pot_Trim!AW7&lt;&gt;0,AW7/PLANEL_Pot_Trim!AW7,0)</f>
        <v>0.13939262450144654</v>
      </c>
      <c r="AX33" s="48">
        <f>IF(PLANEL_Pot_Trim!AX7&lt;&gt;0,AX7/PLANEL_Pot_Trim!AX7,0)</f>
        <v>0.13939262450144654</v>
      </c>
      <c r="AY33" s="48">
        <f>IF(PLANEL_Pot_Trim!AY7&lt;&gt;0,AY7/PLANEL_Pot_Trim!AY7,0)</f>
        <v>0.13308939518187507</v>
      </c>
      <c r="AZ33" s="48">
        <f>IF(PLANEL_Pot_Trim!AZ7&lt;&gt;0,AZ7/PLANEL_Pot_Trim!AZ7,0)</f>
        <v>0.13308939518187507</v>
      </c>
      <c r="BA33" s="48">
        <f>IF(PLANEL_Pot_Trim!BA7&lt;&gt;0,BA7/PLANEL_Pot_Trim!BA7,0)</f>
        <v>6.9484650238918019E-2</v>
      </c>
      <c r="BB33" s="48">
        <f>IF(PLANEL_Pot_Trim!BB7&lt;&gt;0,BB7/PLANEL_Pot_Trim!BB7,0)</f>
        <v>0.13308939518187507</v>
      </c>
      <c r="BC33" s="48">
        <f>IF(PLANEL_Pot_Trim!BC7&lt;&gt;0,BC7/PLANEL_Pot_Trim!BC7,0)</f>
        <v>0.13309098354369941</v>
      </c>
      <c r="BD33" s="48">
        <f>IF(PLANEL_Pot_Trim!BD7&lt;&gt;0,BD7/PLANEL_Pot_Trim!BD7,0)</f>
        <v>6.3605504036862145E-2</v>
      </c>
      <c r="BE33" s="48">
        <f>IF(PLANEL_Pot_Trim!BE7&lt;&gt;0,BE7/PLANEL_Pot_Trim!BE7,0)</f>
        <v>6.9485479506837283E-2</v>
      </c>
      <c r="BF33" s="48">
        <f>IF(PLANEL_Pot_Trim!BF7&lt;&gt;0,BF7/PLANEL_Pot_Trim!BF7,0)</f>
        <v>0.13309098354369941</v>
      </c>
      <c r="BG33" s="48">
        <f>IF(PLANEL_Pot_Trim!BG7&lt;&gt;0,BG7/PLANEL_Pot_Trim!BG7,0)</f>
        <v>0.13309098354369941</v>
      </c>
      <c r="BH33" s="48">
        <f>IF(PLANEL_Pot_Trim!BH7&lt;&gt;0,BH7/PLANEL_Pot_Trim!BH7,0)</f>
        <v>0.13309098354369941</v>
      </c>
      <c r="BI33" s="48">
        <f>IF(PLANEL_Pot_Trim!BI7&lt;&gt;0,BI7/PLANEL_Pot_Trim!BI7,0)</f>
        <v>0.10566994406138917</v>
      </c>
      <c r="BJ33" s="48">
        <f>IF(PLANEL_Pot_Trim!BJ7&lt;&gt;0,BJ7/PLANEL_Pot_Trim!BJ7,0)</f>
        <v>0.13309098354369941</v>
      </c>
      <c r="BK33" s="48">
        <f>IF(PLANEL_Pot_Trim!BK7&lt;&gt;0,BK7/PLANEL_Pot_Trim!BK7,0)</f>
        <v>0.13309098354369941</v>
      </c>
      <c r="BL33" s="48">
        <f>IF(PLANEL_Pot_Trim!BL7&lt;&gt;0,BL7/PLANEL_Pot_Trim!BL7,0)</f>
        <v>0.13309098354369941</v>
      </c>
      <c r="BM33" s="48">
        <f>IF(PLANEL_Pot_Trim!BM7&lt;&gt;0,BM7/PLANEL_Pot_Trim!BM7,0)</f>
        <v>0.13309098354369941</v>
      </c>
      <c r="BN33" s="48">
        <f>IF(PLANEL_Pot_Trim!BN7&lt;&gt;0,BN7/PLANEL_Pot_Trim!BN7,0)</f>
        <v>0.13309098354369941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0.6111400402693884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0.55906755537040898</v>
      </c>
      <c r="I36" s="49">
        <f>IF(PLANEL_Pot_Trim!I9&lt;&gt;0,I10/PLANEL_Pot_Trim!I9,0)</f>
        <v>0.74132125251683678</v>
      </c>
      <c r="J36" s="49">
        <f>IF(PLANEL_Pot_Trim!J9&lt;&gt;0,J10/PLANEL_Pot_Trim!J9,0)</f>
        <v>0.57034992709852117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0.63630840797056176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0.16576407692841771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0.52337117329671812</v>
      </c>
      <c r="AA36" s="49">
        <f>IF(PLANEL_Pot_Trim!AA9&lt;&gt;0,AA10/PLANEL_Pot_Trim!AA9,0)</f>
        <v>0.75</v>
      </c>
      <c r="AB36" s="49">
        <f>IF(PLANEL_Pot_Trim!AB9&lt;&gt;0,AB10/PLANEL_Pot_Trim!AB9,0)</f>
        <v>0.65499719584598426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0.56060606060606055</v>
      </c>
      <c r="D37" s="49">
        <f>IF(PLANEL_Pot_Trim!D10&lt;&gt;0,D11/PLANEL_Pot_Trim!D10,0)</f>
        <v>0.40765958731147084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0.18685139061851389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0.56314860938148603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0.74999999999999989</v>
      </c>
      <c r="S37" s="49">
        <f>IF(PLANEL_Pot_Trim!S10&lt;&gt;0,S11/PLANEL_Pot_Trim!S10,0)</f>
        <v>0.56314860938148603</v>
      </c>
      <c r="T37" s="49">
        <f>IF(PLANEL_Pot_Trim!T10&lt;&gt;0,T11/PLANEL_Pot_Trim!T10,0)</f>
        <v>0.74999999999999989</v>
      </c>
      <c r="U37" s="49">
        <f>IF(PLANEL_Pot_Trim!U10&lt;&gt;0,U11/PLANEL_Pot_Trim!U10,0)</f>
        <v>0.37375466998754669</v>
      </c>
      <c r="V37" s="49">
        <f>IF(PLANEL_Pot_Trim!V10&lt;&gt;0,V11/PLANEL_Pot_Trim!V10,0)</f>
        <v>0.56314860938148603</v>
      </c>
      <c r="W37" s="49">
        <f>IF(PLANEL_Pot_Trim!W10&lt;&gt;0,W11/PLANEL_Pot_Trim!W10,0)</f>
        <v>0.56060606060606055</v>
      </c>
      <c r="X37" s="49">
        <f>IF(PLANEL_Pot_Trim!X10&lt;&gt;0,X11/PLANEL_Pot_Trim!X10,0)</f>
        <v>0.56060606060606055</v>
      </c>
      <c r="Y37" s="49">
        <f>IF(PLANEL_Pot_Trim!Y10&lt;&gt;0,Y11/PLANEL_Pot_Trim!Y10,0)</f>
        <v>0.74999999999999989</v>
      </c>
      <c r="Z37" s="49">
        <f>IF(PLANEL_Pot_Trim!Z10&lt;&gt;0,Z11/PLANEL_Pot_Trim!Z10,0)</f>
        <v>0.56314860938148603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0.56060606060606055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0.56060606060606055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0.56060606060606055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0.56060606060606055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0.91112500000000007</v>
      </c>
      <c r="E38" s="47">
        <f>IF(PLANEL_Pot_Trim!E11&lt;&gt;0,E12/PLANEL_Pot_Trim!E11,0)</f>
        <v>0.91112500000000007</v>
      </c>
      <c r="F38" s="47">
        <f>IF(PLANEL_Pot_Trim!F11&lt;&gt;0,F12/PLANEL_Pot_Trim!F11,0)</f>
        <v>0.91112500000000007</v>
      </c>
      <c r="G38" s="47">
        <f>IF(PLANEL_Pot_Trim!G11&lt;&gt;0,G12/PLANEL_Pot_Trim!G11,0)</f>
        <v>0.91112500000000007</v>
      </c>
      <c r="H38" s="47">
        <f>IF(PLANEL_Pot_Trim!H11&lt;&gt;0,H12/PLANEL_Pot_Trim!H11,0)</f>
        <v>0.91112500000000007</v>
      </c>
      <c r="I38" s="47">
        <f>IF(PLANEL_Pot_Trim!I11&lt;&gt;0,I12/PLANEL_Pot_Trim!I11,0)</f>
        <v>0.91112500000000007</v>
      </c>
      <c r="J38" s="47">
        <f>IF(PLANEL_Pot_Trim!J11&lt;&gt;0,J12/PLANEL_Pot_Trim!J11,0)</f>
        <v>0.91112500000000007</v>
      </c>
      <c r="K38" s="47">
        <f>IF(PLANEL_Pot_Trim!K11&lt;&gt;0,K12/PLANEL_Pot_Trim!K11,0)</f>
        <v>0.91112500000000007</v>
      </c>
      <c r="L38" s="47">
        <f>IF(PLANEL_Pot_Trim!L11&lt;&gt;0,L12/PLANEL_Pot_Trim!L11,0)</f>
        <v>0.91112500000000007</v>
      </c>
      <c r="M38" s="47">
        <f>IF(PLANEL_Pot_Trim!M11&lt;&gt;0,M12/PLANEL_Pot_Trim!M11,0)</f>
        <v>0.91112500000000007</v>
      </c>
      <c r="N38" s="47">
        <f>IF(PLANEL_Pot_Trim!N11&lt;&gt;0,N12/PLANEL_Pot_Trim!N11,0)</f>
        <v>0.91112500000000007</v>
      </c>
      <c r="O38" s="47">
        <f>IF(PLANEL_Pot_Trim!O11&lt;&gt;0,O12/PLANEL_Pot_Trim!O11,0)</f>
        <v>0.91112500000000007</v>
      </c>
      <c r="P38" s="47">
        <f>IF(PLANEL_Pot_Trim!P11&lt;&gt;0,P12/PLANEL_Pot_Trim!P11,0)</f>
        <v>0.91112500000000007</v>
      </c>
      <c r="Q38" s="47">
        <f>IF(PLANEL_Pot_Trim!Q11&lt;&gt;0,Q12/PLANEL_Pot_Trim!Q11,0)</f>
        <v>0.61809987437185931</v>
      </c>
      <c r="R38" s="47">
        <f>IF(PLANEL_Pot_Trim!R11&lt;&gt;0,R12/PLANEL_Pot_Trim!R11,0)</f>
        <v>0.91112500000000007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0.91112500000000007</v>
      </c>
      <c r="Y38" s="47">
        <f>IF(PLANEL_Pot_Trim!Y11&lt;&gt;0,Y12/PLANEL_Pot_Trim!Y11,0)</f>
        <v>0.2930251256281407</v>
      </c>
      <c r="Z38" s="47">
        <f>IF(PLANEL_Pot_Trim!Z11&lt;&gt;0,Z12/PLANEL_Pot_Trim!Z11,0)</f>
        <v>0.91112500000000007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0.91112500000000007</v>
      </c>
      <c r="AC38" s="47">
        <f>IF(PLANEL_Pot_Trim!AC11&lt;&gt;0,AC12/PLANEL_Pot_Trim!AC11,0)</f>
        <v>0.4541135050753769</v>
      </c>
      <c r="AD38" s="47">
        <f>IF(PLANEL_Pot_Trim!AD11&lt;&gt;0,AD12/PLANEL_Pot_Trim!AD11,0)</f>
        <v>0.91112500000000007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</v>
      </c>
      <c r="AG38" s="47">
        <f>IF(PLANEL_Pot_Trim!AG11&lt;&gt;0,AG12/PLANEL_Pot_Trim!AG11,0)</f>
        <v>0.91112500000000007</v>
      </c>
      <c r="AH38" s="47">
        <f>IF(PLANEL_Pot_Trim!AH11&lt;&gt;0,AH12/PLANEL_Pot_Trim!AH11,0)</f>
        <v>0.91112500000000007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0.91112500000000007</v>
      </c>
      <c r="AK38" s="47">
        <f>IF(PLANEL_Pot_Trim!AK11&lt;&gt;0,AK12/PLANEL_Pot_Trim!AK11,0)</f>
        <v>0.91112500000000007</v>
      </c>
      <c r="AL38" s="47">
        <f>IF(PLANEL_Pot_Trim!AL11&lt;&gt;0,AL12/PLANEL_Pot_Trim!AL11,0)</f>
        <v>0.91112500000000007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0.91112500000000007</v>
      </c>
      <c r="AO38" s="47">
        <f>IF(PLANEL_Pot_Trim!AO11&lt;&gt;0,AO12/PLANEL_Pot_Trim!AO11,0)</f>
        <v>0.91112500000000007</v>
      </c>
      <c r="AP38" s="47">
        <f>IF(PLANEL_Pot_Trim!AP11&lt;&gt;0,AP12/PLANEL_Pot_Trim!AP11,0)</f>
        <v>0.91112500000000007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0.91112500000000007</v>
      </c>
      <c r="AS38" s="47">
        <f>IF(PLANEL_Pot_Trim!AS11&lt;&gt;0,AS12/PLANEL_Pot_Trim!AS11,0)</f>
        <v>0.91112500000000007</v>
      </c>
      <c r="AT38" s="47">
        <f>IF(PLANEL_Pot_Trim!AT11&lt;&gt;0,AT12/PLANEL_Pot_Trim!AT11,0)</f>
        <v>0.91112500000000007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0.92616680176730481</v>
      </c>
      <c r="AW38" s="47">
        <f>IF(PLANEL_Pot_Trim!AW11&lt;&gt;0,AW12/PLANEL_Pot_Trim!AW11,0)</f>
        <v>0.92616680176730481</v>
      </c>
      <c r="AX38" s="47">
        <f>IF(PLANEL_Pot_Trim!AX11&lt;&gt;0,AX12/PLANEL_Pot_Trim!AX11,0)</f>
        <v>0.92616680176730481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0.92616680176730481</v>
      </c>
      <c r="BA38" s="47">
        <f>IF(PLANEL_Pot_Trim!BA11&lt;&gt;0,BA12/PLANEL_Pot_Trim!BA11,0)</f>
        <v>0.92616680176730481</v>
      </c>
      <c r="BB38" s="47">
        <f>IF(PLANEL_Pot_Trim!BB11&lt;&gt;0,BB12/PLANEL_Pot_Trim!BB11,0)</f>
        <v>0.92616680176730481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0.86090273048600885</v>
      </c>
      <c r="BE38" s="47">
        <f>IF(PLANEL_Pot_Trim!BE11&lt;&gt;0,BE12/PLANEL_Pot_Trim!BE11,0)</f>
        <v>0.92616680176730481</v>
      </c>
      <c r="BF38" s="47">
        <f>IF(PLANEL_Pot_Trim!BF11&lt;&gt;0,BF12/PLANEL_Pot_Trim!BF11,0)</f>
        <v>0.92616680176730481</v>
      </c>
      <c r="BG38" s="47">
        <f>IF(PLANEL_Pot_Trim!BG11&lt;&gt;0,BG12/PLANEL_Pot_Trim!BG11,0)</f>
        <v>0.92239916597430971</v>
      </c>
      <c r="BH38" s="47">
        <f>IF(PLANEL_Pot_Trim!BH11&lt;&gt;0,BH12/PLANEL_Pot_Trim!BH11,0)</f>
        <v>0.92239916597430971</v>
      </c>
      <c r="BI38" s="47">
        <f>IF(PLANEL_Pot_Trim!BI11&lt;&gt;0,BI12/PLANEL_Pot_Trim!BI11,0)</f>
        <v>0.92239916597430971</v>
      </c>
      <c r="BJ38" s="47">
        <f>IF(PLANEL_Pot_Trim!BJ11&lt;&gt;0,BJ12/PLANEL_Pot_Trim!BJ11,0)</f>
        <v>0.92239916597430971</v>
      </c>
      <c r="BK38" s="47">
        <f>IF(PLANEL_Pot_Trim!BK11&lt;&gt;0,BK12/PLANEL_Pot_Trim!BK11,0)</f>
        <v>0.92239916597430971</v>
      </c>
      <c r="BL38" s="47">
        <f>IF(PLANEL_Pot_Trim!BL11&lt;&gt;0,BL12/PLANEL_Pot_Trim!BL11,0)</f>
        <v>0.92239916597430971</v>
      </c>
      <c r="BM38" s="47">
        <f>IF(PLANEL_Pot_Trim!BM11&lt;&gt;0,BM12/PLANEL_Pot_Trim!BM11,0)</f>
        <v>0.92239916597430971</v>
      </c>
      <c r="BN38" s="47">
        <f>IF(PLANEL_Pot_Trim!BN11&lt;&gt;0,BN12/PLANEL_Pot_Trim!BN11,0)</f>
        <v>0.92239916597430971</v>
      </c>
      <c r="BO38" s="47">
        <f>IF(PLANEL_Pot_Trim!BO11&lt;&gt;0,BO12/PLANEL_Pot_Trim!BO11,0)</f>
        <v>0.92239916597430971</v>
      </c>
      <c r="BP38" s="47">
        <f>IF(PLANEL_Pot_Trim!BP11&lt;&gt;0,BP12/PLANEL_Pot_Trim!BP11,0)</f>
        <v>0.92239916597430971</v>
      </c>
      <c r="BQ38" s="47">
        <f>IF(PLANEL_Pot_Trim!BQ11&lt;&gt;0,BQ12/PLANEL_Pot_Trim!BQ11,0)</f>
        <v>0.92239916597430971</v>
      </c>
      <c r="BR38" s="47">
        <f>IF(PLANEL_Pot_Trim!BR11&lt;&gt;0,BR12/PLANEL_Pot_Trim!BR11,0)</f>
        <v>0.92239916597430971</v>
      </c>
      <c r="BS38" s="47">
        <f>IF(PLANEL_Pot_Trim!BS11&lt;&gt;0,BS12/PLANEL_Pot_Trim!BS11,0)</f>
        <v>0.92239916597430971</v>
      </c>
      <c r="BT38" s="47">
        <f>IF(PLANEL_Pot_Trim!BT11&lt;&gt;0,BT12/PLANEL_Pot_Trim!BT11,0)</f>
        <v>0.69418268494961333</v>
      </c>
      <c r="BU38" s="47">
        <f>IF(PLANEL_Pot_Trim!BU11&lt;&gt;0,BU12/PLANEL_Pot_Trim!BU11,0)</f>
        <v>0.92239916597430971</v>
      </c>
      <c r="BV38" s="47">
        <f>IF(PLANEL_Pot_Trim!BV11&lt;&gt;0,BV12/PLANEL_Pot_Trim!BV11,0)</f>
        <v>0.92239916597430971</v>
      </c>
      <c r="BW38" s="47">
        <f>IF(PLANEL_Pot_Trim!BW11&lt;&gt;0,BW12/PLANEL_Pot_Trim!BW11,0)</f>
        <v>0.92239916597430971</v>
      </c>
      <c r="BX38" s="47">
        <f>IF(PLANEL_Pot_Trim!BX11&lt;&gt;0,BX12/PLANEL_Pot_Trim!BX11,0)</f>
        <v>0.92239916597430971</v>
      </c>
      <c r="BY38" s="47">
        <f>IF(PLANEL_Pot_Trim!BY11&lt;&gt;0,BY12/PLANEL_Pot_Trim!BY11,0)</f>
        <v>0.92239916597430971</v>
      </c>
      <c r="BZ38" s="47">
        <f>IF(PLANEL_Pot_Trim!BZ11&lt;&gt;0,BZ12/PLANEL_Pot_Trim!BZ11,0)</f>
        <v>0.92239916597430971</v>
      </c>
      <c r="CA38" s="47">
        <f>IF(PLANEL_Pot_Trim!CA11&lt;&gt;0,CA12/PLANEL_Pot_Trim!CA11,0)</f>
        <v>0.92239916597430971</v>
      </c>
      <c r="CB38" s="47">
        <f>IF(PLANEL_Pot_Trim!CB11&lt;&gt;0,CB12/PLANEL_Pot_Trim!CB11,0)</f>
        <v>0.92239916597430971</v>
      </c>
      <c r="CC38" s="47">
        <f>IF(PLANEL_Pot_Trim!CC11&lt;&gt;0,CC12/PLANEL_Pot_Trim!CC11,0)</f>
        <v>0.92239916597430971</v>
      </c>
      <c r="CD38" s="47">
        <f>IF(PLANEL_Pot_Trim!CD11&lt;&gt;0,CD12/PLANEL_Pot_Trim!CD11,0)</f>
        <v>0.92239916597430971</v>
      </c>
      <c r="CE38" s="47">
        <f>IF(PLANEL_Pot_Trim!CE11&lt;&gt;0,CE12/PLANEL_Pot_Trim!CE11,0)</f>
        <v>0.92239916597430971</v>
      </c>
      <c r="CF38" s="47">
        <f>IF(PLANEL_Pot_Trim!CF11&lt;&gt;0,CF12/PLANEL_Pot_Trim!CF11,0)</f>
        <v>0.92239916597430971</v>
      </c>
      <c r="CG38" s="47">
        <f>IF(PLANEL_Pot_Trim!CG11&lt;&gt;0,CG12/PLANEL_Pot_Trim!CG11,0)</f>
        <v>0.92239916597430971</v>
      </c>
      <c r="CH38" s="47">
        <f>IF(PLANEL_Pot_Trim!CH11&lt;&gt;0,CH12/PLANEL_Pot_Trim!CH11,0)</f>
        <v>0.92239916597430971</v>
      </c>
      <c r="CI38" s="47">
        <f>IF(PLANEL_Pot_Trim!CI11&lt;&gt;0,CI12/PLANEL_Pot_Trim!CI11,0)</f>
        <v>0.92239916597430971</v>
      </c>
      <c r="CJ38" s="47">
        <f>IF(PLANEL_Pot_Trim!CJ11&lt;&gt;0,CJ12/PLANEL_Pot_Trim!CJ11,0)</f>
        <v>0.92239916597430971</v>
      </c>
      <c r="CK38" s="47">
        <f>IF(PLANEL_Pot_Trim!CK11&lt;&gt;0,CK12/PLANEL_Pot_Trim!CK11,0)</f>
        <v>0.92239916597430971</v>
      </c>
      <c r="CL38" s="47">
        <f>IF(PLANEL_Pot_Trim!CL11&lt;&gt;0,CL12/PLANEL_Pot_Trim!CL11,0)</f>
        <v>0.92239916597430971</v>
      </c>
      <c r="CM38" s="47">
        <f>IF(PLANEL_Pot_Trim!CM11&lt;&gt;0,CM12/PLANEL_Pot_Trim!CM11,0)</f>
        <v>0.92239916597430971</v>
      </c>
      <c r="CN38" s="47">
        <f>IF(PLANEL_Pot_Trim!CN11&lt;&gt;0,CN12/PLANEL_Pot_Trim!CN11,0)</f>
        <v>0.92239916597430971</v>
      </c>
      <c r="CO38" s="47">
        <f>IF(PLANEL_Pot_Trim!CO11&lt;&gt;0,CO12/PLANEL_Pot_Trim!CO11,0)</f>
        <v>0.92239916597430971</v>
      </c>
      <c r="CP38" s="47">
        <f>IF(PLANEL_Pot_Trim!CP11&lt;&gt;0,CP12/PLANEL_Pot_Trim!CP11,0)</f>
        <v>0.92239916597430971</v>
      </c>
      <c r="CQ38" s="47">
        <f>IF(PLANEL_Pot_Trim!CQ11&lt;&gt;0,CQ12/PLANEL_Pot_Trim!CQ11,0)</f>
        <v>0.92239916597430971</v>
      </c>
      <c r="CR38" s="47">
        <f>IF(PLANEL_Pot_Trim!CR11&lt;&gt;0,CR12/PLANEL_Pot_Trim!CR11,0)</f>
        <v>0.92239916597430971</v>
      </c>
      <c r="CS38" s="47">
        <f>IF(PLANEL_Pot_Trim!CS11&lt;&gt;0,CS12/PLANEL_Pot_Trim!CS11,0)</f>
        <v>0.92239916597430971</v>
      </c>
      <c r="CT38" s="47">
        <f>IF(PLANEL_Pot_Trim!CT11&lt;&gt;0,CT12/PLANEL_Pot_Trim!CT11,0)</f>
        <v>0.92239916597430971</v>
      </c>
      <c r="CU38" s="47">
        <f>IF(PLANEL_Pot_Trim!CU11&lt;&gt;0,CU12/PLANEL_Pot_Trim!CU11,0)</f>
        <v>0.92239916597430971</v>
      </c>
      <c r="CV38" s="47">
        <f>IF(PLANEL_Pot_Trim!CV11&lt;&gt;0,CV12/PLANEL_Pot_Trim!CV11,0)</f>
        <v>0.92239916597430971</v>
      </c>
      <c r="CW38" s="47">
        <f>IF(PLANEL_Pot_Trim!CW11&lt;&gt;0,CW12/PLANEL_Pot_Trim!CW11,0)</f>
        <v>0.92239916597430971</v>
      </c>
      <c r="CX38" s="47">
        <f>IF(PLANEL_Pot_Trim!CX11&lt;&gt;0,CX12/PLANEL_Pot_Trim!CX11,0)</f>
        <v>0.92239916597430971</v>
      </c>
      <c r="CY38" s="77">
        <f>IF(PLANEL_Pot_Trim!CY11&lt;&gt;0,CY12/PLANEL_Pot_Trim!CY11,0)</f>
        <v>0.92239916597430971</v>
      </c>
      <c r="CZ38" s="77">
        <f>IF(PLANEL_Pot_Trim!CZ11&lt;&gt;0,CZ12/PLANEL_Pot_Trim!CZ11,0)</f>
        <v>0.92239916597430971</v>
      </c>
      <c r="DA38" s="77">
        <f>IF(PLANEL_Pot_Trim!DA11&lt;&gt;0,DA12/PLANEL_Pot_Trim!DA11,0)</f>
        <v>0.92239916597430971</v>
      </c>
      <c r="DB38" s="77">
        <f>IF(PLANEL_Pot_Trim!DB11&lt;&gt;0,DB12/PLANEL_Pot_Trim!DB11,0)</f>
        <v>0.92239916597430971</v>
      </c>
      <c r="DC38" s="47">
        <f>IF(PLANEL_Pot_Trim!DC11&lt;&gt;0,DC12/PLANEL_Pot_Trim!DC11,0)</f>
        <v>0.92239916597430971</v>
      </c>
      <c r="DD38" s="47">
        <f>IF(PLANEL_Pot_Trim!DD11&lt;&gt;0,DD12/PLANEL_Pot_Trim!DD11,0)</f>
        <v>0.92239916597430971</v>
      </c>
      <c r="DE38" s="47">
        <f>IF(PLANEL_Pot_Trim!DE11&lt;&gt;0,DE12/PLANEL_Pot_Trim!DE11,0)</f>
        <v>0.92239916597430971</v>
      </c>
      <c r="DF38" s="47">
        <f>IF(PLANEL_Pot_Trim!DF11&lt;&gt;0,DF12/PLANEL_Pot_Trim!DF11,0)</f>
        <v>0.92239916597430971</v>
      </c>
      <c r="DG38" s="47">
        <f>IF(PLANEL_Pot_Trim!DG11&lt;&gt;0,DG12/PLANEL_Pot_Trim!DG11,0)</f>
        <v>0.92239916597430971</v>
      </c>
      <c r="DH38" s="47">
        <f>IF(PLANEL_Pot_Trim!DH11&lt;&gt;0,DH12/PLANEL_Pot_Trim!DH11,0)</f>
        <v>0.92239916597430971</v>
      </c>
      <c r="DI38" s="47">
        <f>IF(PLANEL_Pot_Trim!DI11&lt;&gt;0,DI12/PLANEL_Pot_Trim!DI11,0)</f>
        <v>0.92239916597430971</v>
      </c>
      <c r="DJ38" s="47">
        <f>IF(PLANEL_Pot_Trim!DJ11&lt;&gt;0,DJ12/PLANEL_Pot_Trim!DJ11,0)</f>
        <v>0.92239916597430971</v>
      </c>
      <c r="DK38" s="47">
        <f>IF(PLANEL_Pot_Trim!DK11&lt;&gt;0,DK12/PLANEL_Pot_Trim!DK11,0)</f>
        <v>0.92239916597430971</v>
      </c>
      <c r="DL38" s="47">
        <f>IF(PLANEL_Pot_Trim!DL11&lt;&gt;0,DL12/PLANEL_Pot_Trim!DL11,0)</f>
        <v>0.92239916597430971</v>
      </c>
      <c r="DM38" s="47">
        <f>IF(PLANEL_Pot_Trim!DM11&lt;&gt;0,DM12/PLANEL_Pot_Trim!DM11,0)</f>
        <v>0.92239916597430971</v>
      </c>
      <c r="DN38" s="47">
        <f>IF(PLANEL_Pot_Trim!DN11&lt;&gt;0,DN12/PLANEL_Pot_Trim!DN11,0)</f>
        <v>0.92239916597430971</v>
      </c>
      <c r="DO38" s="47">
        <f>IF(PLANEL_Pot_Trim!DO11&lt;&gt;0,DO12/PLANEL_Pot_Trim!DO11,0)</f>
        <v>0.92239916597430971</v>
      </c>
      <c r="DP38" s="47">
        <f>IF(PLANEL_Pot_Trim!DP11&lt;&gt;0,DP12/PLANEL_Pot_Trim!DP11,0)</f>
        <v>0.92239916597430971</v>
      </c>
      <c r="DQ38" s="47">
        <f>IF(PLANEL_Pot_Trim!DQ11&lt;&gt;0,DQ12/PLANEL_Pot_Trim!DQ11,0)</f>
        <v>0.92239916597430971</v>
      </c>
      <c r="DR38" s="47">
        <f>IF(PLANEL_Pot_Trim!DR11&lt;&gt;0,DR12/PLANEL_Pot_Trim!DR11,0)</f>
        <v>0.92239916597430971</v>
      </c>
      <c r="DS38" s="47">
        <f>IF(PLANEL_Pot_Trim!DS11&lt;&gt;0,DS12/PLANEL_Pot_Trim!DS11,0)</f>
        <v>0.92239916597430971</v>
      </c>
      <c r="DT38" s="47">
        <f>IF(PLANEL_Pot_Trim!DT11&lt;&gt;0,DT12/PLANEL_Pot_Trim!DT11,0)</f>
        <v>0.92239916597430971</v>
      </c>
      <c r="DU38" s="47">
        <f>IF(PLANEL_Pot_Trim!DU11&lt;&gt;0,DU12/PLANEL_Pot_Trim!DU11,0)</f>
        <v>0.92239916597430971</v>
      </c>
      <c r="DV38" s="47">
        <f>IF(PLANEL_Pot_Trim!DV11&lt;&gt;0,DV12/PLANEL_Pot_Trim!DV11,0)</f>
        <v>0.92239916597430971</v>
      </c>
      <c r="DW38" s="47">
        <f>IF(PLANEL_Pot_Trim!DW11&lt;&gt;0,DW12/PLANEL_Pot_Trim!DW11,0)</f>
        <v>0.92239916597430971</v>
      </c>
      <c r="DX38" s="47">
        <f>IF(PLANEL_Pot_Trim!DX11&lt;&gt;0,DX12/PLANEL_Pot_Trim!DX11,0)</f>
        <v>0.92239916597430971</v>
      </c>
      <c r="DY38" s="47">
        <f>IF(PLANEL_Pot_Trim!DY11&lt;&gt;0,DY12/PLANEL_Pot_Trim!DY11,0)</f>
        <v>0.92239916597430971</v>
      </c>
      <c r="DZ38" s="47">
        <f>IF(PLANEL_Pot_Trim!DZ11&lt;&gt;0,DZ12/PLANEL_Pot_Trim!DZ11,0)</f>
        <v>0.92239916597430971</v>
      </c>
      <c r="EA38" s="47">
        <f>IF(PLANEL_Pot_Trim!EA11&lt;&gt;0,EA12/PLANEL_Pot_Trim!EA11,0)</f>
        <v>0.92239916597430971</v>
      </c>
      <c r="EB38" s="47">
        <f>IF(PLANEL_Pot_Trim!EB11&lt;&gt;0,EB12/PLANEL_Pot_Trim!EB11,0)</f>
        <v>0.92239916597430971</v>
      </c>
      <c r="EC38" s="47">
        <f>IF(PLANEL_Pot_Trim!EC11&lt;&gt;0,EC12/PLANEL_Pot_Trim!EC11,0)</f>
        <v>0.92239916597430971</v>
      </c>
      <c r="ED38" s="47">
        <f>IF(PLANEL_Pot_Trim!ED11&lt;&gt;0,ED12/PLANEL_Pot_Trim!ED11,0)</f>
        <v>0.92239916597430971</v>
      </c>
      <c r="EE38" s="47">
        <f>IF(PLANEL_Pot_Trim!EE11&lt;&gt;0,EE12/PLANEL_Pot_Trim!EE11,0)</f>
        <v>0.92239916597430971</v>
      </c>
      <c r="EF38" s="47">
        <f>IF(PLANEL_Pot_Trim!EF11&lt;&gt;0,EF12/PLANEL_Pot_Trim!EF11,0)</f>
        <v>0.92239916597430971</v>
      </c>
      <c r="EG38" s="47">
        <f>IF(PLANEL_Pot_Trim!EG11&lt;&gt;0,EG12/PLANEL_Pot_Trim!EG11,0)</f>
        <v>0.92239916597430971</v>
      </c>
      <c r="EH38" s="47">
        <f>IF(PLANEL_Pot_Trim!EH11&lt;&gt;0,EH12/PLANEL_Pot_Trim!EH11,0)</f>
        <v>0.92239916597430971</v>
      </c>
      <c r="EI38" s="47">
        <f>IF(PLANEL_Pot_Trim!EI11&lt;&gt;0,EI12/PLANEL_Pot_Trim!EI11,0)</f>
        <v>0.92239916597430971</v>
      </c>
      <c r="EJ38" s="47">
        <f>IF(PLANEL_Pot_Trim!EJ11&lt;&gt;0,EJ12/PLANEL_Pot_Trim!EJ11,0)</f>
        <v>0.92239916597430971</v>
      </c>
      <c r="EK38" s="47">
        <f>IF(PLANEL_Pot_Trim!EK11&lt;&gt;0,EK12/PLANEL_Pot_Trim!EK11,0)</f>
        <v>0.92239916597430971</v>
      </c>
      <c r="EL38" s="47">
        <f>IF(PLANEL_Pot_Trim!EL11&lt;&gt;0,EL12/PLANEL_Pot_Trim!EL11,0)</f>
        <v>0.92239916597430971</v>
      </c>
      <c r="EM38" s="47">
        <f>IF(PLANEL_Pot_Trim!EM11&lt;&gt;0,EM12/PLANEL_Pot_Trim!EM11,0)</f>
        <v>0.92239916597430971</v>
      </c>
      <c r="EN38" s="47">
        <f>IF(PLANEL_Pot_Trim!EN11&lt;&gt;0,EN12/PLANEL_Pot_Trim!EN11,0)</f>
        <v>0.92239916597430971</v>
      </c>
      <c r="EO38" s="47">
        <f>IF(PLANEL_Pot_Trim!EO11&lt;&gt;0,EO12/PLANEL_Pot_Trim!EO11,0)</f>
        <v>0.92239916597430971</v>
      </c>
      <c r="EP38" s="47">
        <f>IF(PLANEL_Pot_Trim!EP11&lt;&gt;0,EP12/PLANEL_Pot_Trim!EP11,0)</f>
        <v>0.92239916597430971</v>
      </c>
    </row>
    <row r="39" spans="2:146" x14ac:dyDescent="0.25">
      <c r="B39" s="16" t="s">
        <v>58</v>
      </c>
      <c r="C39" s="47">
        <f>IF(PLANEL_Pot_Trim!C12&lt;&gt;0,C13/PLANEL_Pot_Trim!C12,0)</f>
        <v>0.70447661792507421</v>
      </c>
      <c r="D39" s="47">
        <f>IF(PLANEL_Pot_Trim!D12&lt;&gt;0,D13/PLANEL_Pot_Trim!D12,0)</f>
        <v>0.60885678066283411</v>
      </c>
      <c r="E39" s="47">
        <f>IF(PLANEL_Pot_Trim!E12&lt;&gt;0,E13/PLANEL_Pot_Trim!E12,0)</f>
        <v>0.59448657781936021</v>
      </c>
      <c r="F39" s="47">
        <f>IF(PLANEL_Pot_Trim!F12&lt;&gt;0,F13/PLANEL_Pot_Trim!F12,0)</f>
        <v>0.69902990856128711</v>
      </c>
      <c r="G39" s="47">
        <f>IF(PLANEL_Pot_Trim!G12&lt;&gt;0,G13/PLANEL_Pot_Trim!G12,0)</f>
        <v>0.6467759746710906</v>
      </c>
      <c r="H39" s="47">
        <f>IF(PLANEL_Pot_Trim!H12&lt;&gt;0,H13/PLANEL_Pot_Trim!H12,0)</f>
        <v>0.64430411518577102</v>
      </c>
      <c r="I39" s="47">
        <f>IF(PLANEL_Pot_Trim!I12&lt;&gt;0,I13/PLANEL_Pot_Trim!I12,0)</f>
        <v>0.86721990991164788</v>
      </c>
      <c r="J39" s="47">
        <f>IF(PLANEL_Pot_Trim!J12&lt;&gt;0,J13/PLANEL_Pot_Trim!J12,0)</f>
        <v>0.79602885852077621</v>
      </c>
      <c r="K39" s="47">
        <f>IF(PLANEL_Pot_Trim!K12&lt;&gt;0,K13/PLANEL_Pot_Trim!K12,0)</f>
        <v>0.92424438172768997</v>
      </c>
      <c r="L39" s="47">
        <f>IF(PLANEL_Pot_Trim!L12&lt;&gt;0,L13/PLANEL_Pot_Trim!L12,0)</f>
        <v>0.81357530498861841</v>
      </c>
      <c r="M39" s="47">
        <f>IF(PLANEL_Pot_Trim!M12&lt;&gt;0,M13/PLANEL_Pot_Trim!M12,0)</f>
        <v>0.86637338940545539</v>
      </c>
      <c r="N39" s="47">
        <f>IF(PLANEL_Pot_Trim!N12&lt;&gt;0,N13/PLANEL_Pot_Trim!N12,0)</f>
        <v>0.70026218179713728</v>
      </c>
      <c r="O39" s="47">
        <f>IF(PLANEL_Pot_Trim!O12&lt;&gt;0,O13/PLANEL_Pot_Trim!O12,0)</f>
        <v>0.78213126953200351</v>
      </c>
      <c r="P39" s="47">
        <f>IF(PLANEL_Pot_Trim!P12&lt;&gt;0,P13/PLANEL_Pot_Trim!P12,0)</f>
        <v>0.62783604388672398</v>
      </c>
      <c r="Q39" s="47">
        <f>IF(PLANEL_Pot_Trim!Q12&lt;&gt;0,Q13/PLANEL_Pot_Trim!Q12,0)</f>
        <v>0.70917394787607535</v>
      </c>
      <c r="R39" s="47">
        <f>IF(PLANEL_Pot_Trim!R12&lt;&gt;0,R13/PLANEL_Pot_Trim!R12,0)</f>
        <v>0.6997369515413403</v>
      </c>
      <c r="S39" s="47">
        <f>IF(PLANEL_Pot_Trim!S12&lt;&gt;0,S13/PLANEL_Pot_Trim!S12,0)</f>
        <v>0.79984886627570506</v>
      </c>
      <c r="T39" s="47">
        <f>IF(PLANEL_Pot_Trim!T12&lt;&gt;0,T13/PLANEL_Pot_Trim!T12,0)</f>
        <v>0.70310580184420701</v>
      </c>
      <c r="U39" s="47">
        <f>IF(PLANEL_Pot_Trim!U12&lt;&gt;0,U13/PLANEL_Pot_Trim!U12,0)</f>
        <v>0.61803746116748326</v>
      </c>
      <c r="V39" s="47">
        <f>IF(PLANEL_Pot_Trim!V12&lt;&gt;0,V13/PLANEL_Pot_Trim!V12,0)</f>
        <v>0.7688391004668389</v>
      </c>
      <c r="W39" s="47">
        <f>IF(PLANEL_Pot_Trim!W12&lt;&gt;0,W13/PLANEL_Pot_Trim!W12,0)</f>
        <v>0.89201815598595613</v>
      </c>
      <c r="X39" s="47">
        <f>IF(PLANEL_Pot_Trim!X12&lt;&gt;0,X13/PLANEL_Pot_Trim!X12,0)</f>
        <v>0.66225712317219021</v>
      </c>
      <c r="Y39" s="47">
        <f>IF(PLANEL_Pot_Trim!Y12&lt;&gt;0,Y13/PLANEL_Pot_Trim!Y12,0)</f>
        <v>0.91220067653073023</v>
      </c>
      <c r="Z39" s="47">
        <f>IF(PLANEL_Pot_Trim!Z12&lt;&gt;0,Z13/PLANEL_Pot_Trim!Z12,0)</f>
        <v>0.87496959064778734</v>
      </c>
      <c r="AA39" s="47">
        <f>IF(PLANEL_Pot_Trim!AA12&lt;&gt;0,AA13/PLANEL_Pot_Trim!AA12,0)</f>
        <v>0.85056906323546444</v>
      </c>
      <c r="AB39" s="47">
        <f>IF(PLANEL_Pot_Trim!AB12&lt;&gt;0,AB13/PLANEL_Pot_Trim!AB12,0)</f>
        <v>0.81369140669007289</v>
      </c>
      <c r="AC39" s="47">
        <f>IF(PLANEL_Pot_Trim!AC12&lt;&gt;0,AC13/PLANEL_Pot_Trim!AC12,0)</f>
        <v>0.87422021104209258</v>
      </c>
      <c r="AD39" s="47">
        <f>IF(PLANEL_Pot_Trim!AD12&lt;&gt;0,AD13/PLANEL_Pot_Trim!AD12,0)</f>
        <v>0.75622035776843233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0.94000110826034944</v>
      </c>
      <c r="AG39" s="47">
        <f>IF(PLANEL_Pot_Trim!AG12&lt;&gt;0,AG13/PLANEL_Pot_Trim!AG12,0)</f>
        <v>0.84693183108916237</v>
      </c>
      <c r="AH39" s="47">
        <f>IF(PLANEL_Pot_Trim!AH12&lt;&gt;0,AH13/PLANEL_Pot_Trim!AH12,0)</f>
        <v>0.94000110826034944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0.87732034637498246</v>
      </c>
      <c r="AK39" s="47">
        <f>IF(PLANEL_Pot_Trim!AK12&lt;&gt;0,AK13/PLANEL_Pot_Trim!AK12,0)</f>
        <v>0.75838577907326177</v>
      </c>
      <c r="AL39" s="47">
        <f>IF(PLANEL_Pot_Trim!AL12&lt;&gt;0,AL13/PLANEL_Pot_Trim!AL12,0)</f>
        <v>0.94029910391249472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0.8581666325440982</v>
      </c>
      <c r="AO39" s="47">
        <f>IF(PLANEL_Pot_Trim!AO12&lt;&gt;0,AO13/PLANEL_Pot_Trim!AO12,0)</f>
        <v>0.8581666325440982</v>
      </c>
      <c r="AP39" s="47">
        <f>IF(PLANEL_Pot_Trim!AP12&lt;&gt;0,AP13/PLANEL_Pot_Trim!AP12,0)</f>
        <v>0.93853896107881529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0.80027467618662895</v>
      </c>
      <c r="AS39" s="47">
        <f>IF(PLANEL_Pot_Trim!AS12&lt;&gt;0,AS13/PLANEL_Pot_Trim!AS12,0)</f>
        <v>0.93300872466168461</v>
      </c>
      <c r="AT39" s="47">
        <f>IF(PLANEL_Pot_Trim!AT12&lt;&gt;0,AT13/PLANEL_Pot_Trim!AT12,0)</f>
        <v>0.93300872466168461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0.89318476799330082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3.6794212164654207E-2</v>
      </c>
      <c r="D41" s="50">
        <f>IF(PLANEL_Pot_Trim!D14&lt;&gt;0,D15/PLANEL_Pot_Trim!D14,0)</f>
        <v>0.3633479843932757</v>
      </c>
      <c r="E41" s="50">
        <f>IF(PLANEL_Pot_Trim!E14&lt;&gt;0,E15/PLANEL_Pot_Trim!E14,0)</f>
        <v>0.49908390515048878</v>
      </c>
      <c r="F41" s="50">
        <f>IF(PLANEL_Pot_Trim!F14&lt;&gt;0,F15/PLANEL_Pot_Trim!F14,0)</f>
        <v>0.31804583854778862</v>
      </c>
      <c r="G41" s="50">
        <f>IF(PLANEL_Pot_Trim!G14&lt;&gt;0,G15/PLANEL_Pot_Trim!G14,0)</f>
        <v>3.7055186540456517E-2</v>
      </c>
      <c r="H41" s="50">
        <f>IF(PLANEL_Pot_Trim!H14&lt;&gt;0,H15/PLANEL_Pot_Trim!H14,0)</f>
        <v>0.35604141919960608</v>
      </c>
      <c r="I41" s="50">
        <f>IF(PLANEL_Pot_Trim!I14&lt;&gt;0,I15/PLANEL_Pot_Trim!I14,0)</f>
        <v>0.49332274408317289</v>
      </c>
      <c r="J41" s="50">
        <f>IF(PLANEL_Pot_Trim!J14&lt;&gt;0,J15/PLANEL_Pot_Trim!J14,0)</f>
        <v>0.33646531422243864</v>
      </c>
      <c r="K41" s="50">
        <f>IF(PLANEL_Pot_Trim!K14&lt;&gt;0,K15/PLANEL_Pot_Trim!K14,0)</f>
        <v>3.8561839041583668E-2</v>
      </c>
      <c r="L41" s="50">
        <f>IF(PLANEL_Pot_Trim!L14&lt;&gt;0,L15/PLANEL_Pot_Trim!L14,0)</f>
        <v>0.38182573451048862</v>
      </c>
      <c r="M41" s="50">
        <f>IF(PLANEL_Pot_Trim!M14&lt;&gt;0,M15/PLANEL_Pot_Trim!M14,0)</f>
        <v>0.50393899600994296</v>
      </c>
      <c r="N41" s="50">
        <f>IF(PLANEL_Pot_Trim!N14&lt;&gt;0,N15/PLANEL_Pot_Trim!N14,0)</f>
        <v>0.31457526989647744</v>
      </c>
      <c r="O41" s="50">
        <f>IF(PLANEL_Pot_Trim!O14&lt;&gt;0,O15/PLANEL_Pot_Trim!O14,0)</f>
        <v>3.8268861482162755E-2</v>
      </c>
      <c r="P41" s="50">
        <f>IF(PLANEL_Pot_Trim!P14&lt;&gt;0,P15/PLANEL_Pot_Trim!P14,0)</f>
        <v>0.37408119661146777</v>
      </c>
      <c r="Q41" s="50">
        <f>IF(PLANEL_Pot_Trim!Q14&lt;&gt;0,Q15/PLANEL_Pot_Trim!Q14,0)</f>
        <v>0.45418552304604304</v>
      </c>
      <c r="R41" s="50">
        <f>IF(PLANEL_Pot_Trim!R14&lt;&gt;0,R15/PLANEL_Pot_Trim!R14,0)</f>
        <v>0.31660309437258949</v>
      </c>
      <c r="S41" s="50">
        <f>IF(PLANEL_Pot_Trim!S14&lt;&gt;0,S15/PLANEL_Pot_Trim!S14,0)</f>
        <v>3.8860793658512575E-2</v>
      </c>
      <c r="T41" s="50">
        <f>IF(PLANEL_Pot_Trim!T14&lt;&gt;0,T15/PLANEL_Pot_Trim!T14,0)</f>
        <v>0.3635204116200299</v>
      </c>
      <c r="U41" s="50">
        <f>IF(PLANEL_Pot_Trim!U14&lt;&gt;0,U15/PLANEL_Pot_Trim!U14,0)</f>
        <v>0.49734055024200391</v>
      </c>
      <c r="V41" s="50">
        <f>IF(PLANEL_Pot_Trim!V14&lt;&gt;0,V15/PLANEL_Pot_Trim!V14,0)</f>
        <v>0.33032758934066853</v>
      </c>
      <c r="W41" s="50">
        <f>IF(PLANEL_Pot_Trim!W14&lt;&gt;0,W15/PLANEL_Pot_Trim!W14,0)</f>
        <v>3.6812574834318407E-2</v>
      </c>
      <c r="X41" s="50">
        <f>IF(PLANEL_Pot_Trim!X14&lt;&gt;0,X15/PLANEL_Pot_Trim!X14,0)</f>
        <v>0.36459791073342368</v>
      </c>
      <c r="Y41" s="50">
        <f>IF(PLANEL_Pot_Trim!Y14&lt;&gt;0,Y15/PLANEL_Pot_Trim!Y14,0)</f>
        <v>0.48529902084627802</v>
      </c>
      <c r="Z41" s="50">
        <f>IF(PLANEL_Pot_Trim!Z14&lt;&gt;0,Z15/PLANEL_Pot_Trim!Z14,0)</f>
        <v>0.32843988767663718</v>
      </c>
      <c r="AA41" s="50">
        <f>IF(PLANEL_Pot_Trim!AA14&lt;&gt;0,AA15/PLANEL_Pot_Trim!AA14,0)</f>
        <v>3.7819226446196411E-2</v>
      </c>
      <c r="AB41" s="50">
        <f>IF(PLANEL_Pot_Trim!AB14&lt;&gt;0,AB15/PLANEL_Pot_Trim!AB14,0)</f>
        <v>0.38119616507178827</v>
      </c>
      <c r="AC41" s="50">
        <f>IF(PLANEL_Pot_Trim!AC14&lt;&gt;0,AC15/PLANEL_Pot_Trim!AC14,0)</f>
        <v>0.46890199772817126</v>
      </c>
      <c r="AD41" s="50">
        <f>IF(PLANEL_Pot_Trim!AD14&lt;&gt;0,AD15/PLANEL_Pot_Trim!AD14,0)</f>
        <v>0.31778138718885124</v>
      </c>
      <c r="AE41" s="50">
        <f>IF(PLANEL_Pot_Trim!AE14&lt;&gt;0,AE15/PLANEL_Pot_Trim!AE14,0)</f>
        <v>3.9999999999999994E-2</v>
      </c>
      <c r="AF41" s="50">
        <f>IF(PLANEL_Pot_Trim!AF14&lt;&gt;0,AF15/PLANEL_Pot_Trim!AF14,0)</f>
        <v>0.33803693787606426</v>
      </c>
      <c r="AG41" s="50">
        <f>IF(PLANEL_Pot_Trim!AG14&lt;&gt;0,AG15/PLANEL_Pot_Trim!AG14,0)</f>
        <v>0.50986930415681253</v>
      </c>
      <c r="AH41" s="50">
        <f>IF(PLANEL_Pot_Trim!AH14&lt;&gt;0,AH15/PLANEL_Pot_Trim!AH14,0)</f>
        <v>0.33999999998704494</v>
      </c>
      <c r="AI41" s="50">
        <f>IF(PLANEL_Pot_Trim!AI14&lt;&gt;0,AI15/PLANEL_Pot_Trim!AI14,0)</f>
        <v>3.9999999999999994E-2</v>
      </c>
      <c r="AJ41" s="50">
        <f>IF(PLANEL_Pot_Trim!AJ14&lt;&gt;0,AJ15/PLANEL_Pot_Trim!AJ14,0)</f>
        <v>0.39000000001943258</v>
      </c>
      <c r="AK41" s="50">
        <f>IF(PLANEL_Pot_Trim!AK14&lt;&gt;0,AK15/PLANEL_Pot_Trim!AK14,0)</f>
        <v>0.51116351204993349</v>
      </c>
      <c r="AL41" s="50">
        <f>IF(PLANEL_Pot_Trim!AL14&lt;&gt;0,AL15/PLANEL_Pot_Trim!AL14,0)</f>
        <v>0.33999999998704494</v>
      </c>
      <c r="AM41" s="50">
        <f>IF(PLANEL_Pot_Trim!AM14&lt;&gt;0,AM15/PLANEL_Pot_Trim!AM14,0)</f>
        <v>1.9685027107939991E-2</v>
      </c>
      <c r="AN41" s="50">
        <f>IF(PLANEL_Pot_Trim!AN14&lt;&gt;0,AN15/PLANEL_Pot_Trim!AN14,0)</f>
        <v>0.1311500301640304</v>
      </c>
      <c r="AO41" s="50">
        <f>IF(PLANEL_Pot_Trim!AO14&lt;&gt;0,AO15/PLANEL_Pot_Trim!AO14,0)</f>
        <v>0.26574786595072508</v>
      </c>
      <c r="AP41" s="50">
        <f>IF(PLANEL_Pot_Trim!AP14&lt;&gt;0,AP15/PLANEL_Pot_Trim!AP14,0)</f>
        <v>0.16732273041102513</v>
      </c>
      <c r="AQ41" s="50">
        <f>IF(PLANEL_Pot_Trim!AQ14&lt;&gt;0,AQ15/PLANEL_Pot_Trim!AQ14,0)</f>
        <v>1.9685027107939991E-2</v>
      </c>
      <c r="AR41" s="50">
        <f>IF(PLANEL_Pot_Trim!AR14&lt;&gt;0,AR15/PLANEL_Pot_Trim!AR14,0)</f>
        <v>0.18647252931587932</v>
      </c>
      <c r="AS41" s="50">
        <f>IF(PLANEL_Pot_Trim!AS14&lt;&gt;0,AS15/PLANEL_Pot_Trim!AS14,0)</f>
        <v>0.1811734306996953</v>
      </c>
      <c r="AT41" s="50">
        <f>IF(PLANEL_Pot_Trim!AT14&lt;&gt;0,AT15/PLANEL_Pot_Trim!AT14,0)</f>
        <v>0.16732273041102513</v>
      </c>
      <c r="AU41" s="50">
        <f>IF(PLANEL_Pot_Trim!AU14&lt;&gt;0,AU15/PLANEL_Pot_Trim!AU14,0)</f>
        <v>1.9685027107939991E-2</v>
      </c>
      <c r="AV41" s="50">
        <f>IF(PLANEL_Pot_Trim!AV14&lt;&gt;0,AV15/PLANEL_Pot_Trim!AV14,0)</f>
        <v>0.19192901434443607</v>
      </c>
      <c r="AW41" s="50">
        <f>IF(PLANEL_Pot_Trim!AW14&lt;&gt;0,AW15/PLANEL_Pot_Trim!AW14,0)</f>
        <v>0.26574786595072508</v>
      </c>
      <c r="AX41" s="50">
        <f>IF(PLANEL_Pot_Trim!AX14&lt;&gt;0,AX15/PLANEL_Pot_Trim!AX14,0)</f>
        <v>0.16732273041102513</v>
      </c>
      <c r="AY41" s="50">
        <f>IF(PLANEL_Pot_Trim!AY14&lt;&gt;0,AY15/PLANEL_Pot_Trim!AY14,0)</f>
        <v>1.9994787726740262E-2</v>
      </c>
      <c r="AZ41" s="50">
        <f>IF(PLANEL_Pot_Trim!AZ14&lt;&gt;0,AZ15/PLANEL_Pot_Trim!AZ14,0)</f>
        <v>0.19494918033890066</v>
      </c>
      <c r="BA41" s="50">
        <f>IF(PLANEL_Pot_Trim!BA14&lt;&gt;0,BA15/PLANEL_Pot_Trim!BA14,0)</f>
        <v>0.25514666660089935</v>
      </c>
      <c r="BB41" s="50">
        <f>IF(PLANEL_Pot_Trim!BB14&lt;&gt;0,BB15/PLANEL_Pot_Trim!BB14,0)</f>
        <v>0.16995569569639088</v>
      </c>
      <c r="BC41" s="50">
        <f>IF(PLANEL_Pot_Trim!BC14&lt;&gt;0,BC15/PLANEL_Pot_Trim!BC14,0)</f>
        <v>2.273622807372136E-2</v>
      </c>
      <c r="BD41" s="50">
        <f>IF(PLANEL_Pot_Trim!BD14&lt;&gt;0,BD15/PLANEL_Pot_Trim!BD14,0)</f>
        <v>0.22064980966065165</v>
      </c>
      <c r="BE41" s="50">
        <f>IF(PLANEL_Pot_Trim!BE14&lt;&gt;0,BE15/PLANEL_Pot_Trim!BE14,0)</f>
        <v>0.29642057032703278</v>
      </c>
      <c r="BF41" s="50">
        <f>IF(PLANEL_Pot_Trim!BF14&lt;&gt;0,BF15/PLANEL_Pot_Trim!BF14,0)</f>
        <v>0.19325793861839083</v>
      </c>
      <c r="BG41" s="50">
        <f>IF(PLANEL_Pot_Trim!BG14&lt;&gt;0,BG15/PLANEL_Pot_Trim!BG14,0)</f>
        <v>2.6518627360683635E-2</v>
      </c>
      <c r="BH41" s="50">
        <f>IF(PLANEL_Pot_Trim!BH14&lt;&gt;0,BH15/PLANEL_Pot_Trim!BH14,0)</f>
        <v>0.25855661675164993</v>
      </c>
      <c r="BI41" s="50">
        <f>IF(PLANEL_Pot_Trim!BI14&lt;&gt;0,BI15/PLANEL_Pot_Trim!BI14,0)</f>
        <v>0.3505929036388224</v>
      </c>
      <c r="BJ41" s="50">
        <f>IF(PLANEL_Pot_Trim!BJ14&lt;&gt;0,BJ15/PLANEL_Pot_Trim!BJ14,0)</f>
        <v>0.22540833256152074</v>
      </c>
      <c r="BK41" s="50">
        <f>IF(PLANEL_Pot_Trim!BK14&lt;&gt;0,BK15/PLANEL_Pot_Trim!BK14,0)</f>
        <v>2.6518627360683635E-2</v>
      </c>
      <c r="BL41" s="50">
        <f>IF(PLANEL_Pot_Trim!BL14&lt;&gt;0,BL15/PLANEL_Pot_Trim!BL14,0)</f>
        <v>0.25855661675164993</v>
      </c>
      <c r="BM41" s="50">
        <f>IF(PLANEL_Pot_Trim!BM14&lt;&gt;0,BM15/PLANEL_Pot_Trim!BM14,0)</f>
        <v>0.35800146932203741</v>
      </c>
      <c r="BN41" s="50">
        <f>IF(PLANEL_Pot_Trim!BN14&lt;&gt;0,BN15/PLANEL_Pot_Trim!BN14,0)</f>
        <v>0.22540833256152074</v>
      </c>
      <c r="BO41" s="50">
        <f>IF(PLANEL_Pot_Trim!BO14&lt;&gt;0,BO15/PLANEL_Pot_Trim!BO14,0)</f>
        <v>2.0021426444085277E-2</v>
      </c>
      <c r="BP41" s="50">
        <f>IF(PLANEL_Pot_Trim!BP14&lt;&gt;0,BP15/PLANEL_Pot_Trim!BP14,0)</f>
        <v>0.19520890785736303</v>
      </c>
      <c r="BQ41" s="50">
        <f>IF(PLANEL_Pot_Trim!BQ14&lt;&gt;0,BQ15/PLANEL_Pot_Trim!BQ14,0)</f>
        <v>0.27028925699091566</v>
      </c>
      <c r="BR41" s="50">
        <f>IF(PLANEL_Pot_Trim!BR14&lt;&gt;0,BR15/PLANEL_Pot_Trim!BR14,0)</f>
        <v>0.17018212477048925</v>
      </c>
      <c r="BS41" s="50">
        <f>IF(PLANEL_Pot_Trim!BS14&lt;&gt;0,BS15/PLANEL_Pot_Trim!BS14,0)</f>
        <v>2.0021426444085277E-2</v>
      </c>
      <c r="BT41" s="50">
        <f>IF(PLANEL_Pot_Trim!BT14&lt;&gt;0,BT15/PLANEL_Pot_Trim!BT14,0)</f>
        <v>0.19520890785736303</v>
      </c>
      <c r="BU41" s="50">
        <f>IF(PLANEL_Pot_Trim!BU14&lt;&gt;0,BU15/PLANEL_Pot_Trim!BU14,0)</f>
        <v>0.27028925699091566</v>
      </c>
      <c r="BV41" s="50">
        <f>IF(PLANEL_Pot_Trim!BV14&lt;&gt;0,BV15/PLANEL_Pot_Trim!BV14,0)</f>
        <v>0.17018212477048925</v>
      </c>
      <c r="BW41" s="50">
        <f>IF(PLANEL_Pot_Trim!BW14&lt;&gt;0,BW15/PLANEL_Pot_Trim!BW14,0)</f>
        <v>2.0021426444085277E-2</v>
      </c>
      <c r="BX41" s="50">
        <f>IF(PLANEL_Pot_Trim!BX14&lt;&gt;0,BX15/PLANEL_Pot_Trim!BX14,0)</f>
        <v>0.19501068083013684</v>
      </c>
      <c r="BY41" s="50">
        <f>IF(PLANEL_Pot_Trim!BY14&lt;&gt;0,BY15/PLANEL_Pot_Trim!BY14,0)</f>
        <v>0.27028925699091566</v>
      </c>
      <c r="BZ41" s="50">
        <f>IF(PLANEL_Pot_Trim!BZ14&lt;&gt;0,BZ15/PLANEL_Pot_Trim!BZ14,0)</f>
        <v>0.17018212477048925</v>
      </c>
      <c r="CA41" s="50">
        <f>IF(PLANEL_Pot_Trim!CA14&lt;&gt;0,CA15/PLANEL_Pot_Trim!CA14,0)</f>
        <v>2.0021426444085277E-2</v>
      </c>
      <c r="CB41" s="50">
        <f>IF(PLANEL_Pot_Trim!CB14&lt;&gt;0,CB15/PLANEL_Pot_Trim!CB14,0)</f>
        <v>0.19520890785736303</v>
      </c>
      <c r="CC41" s="50">
        <f>IF(PLANEL_Pot_Trim!CC14&lt;&gt;0,CC15/PLANEL_Pot_Trim!CC14,0)</f>
        <v>0.27028925699091566</v>
      </c>
      <c r="CD41" s="50">
        <f>IF(PLANEL_Pot_Trim!CD14&lt;&gt;0,CD15/PLANEL_Pot_Trim!CD14,0)</f>
        <v>0.17018212477048925</v>
      </c>
      <c r="CE41" s="50">
        <f>IF(PLANEL_Pot_Trim!CE14&lt;&gt;0,CE15/PLANEL_Pot_Trim!CE14,0)</f>
        <v>2.0021426444085277E-2</v>
      </c>
      <c r="CF41" s="50">
        <f>IF(PLANEL_Pot_Trim!CF14&lt;&gt;0,CF15/PLANEL_Pot_Trim!CF14,0)</f>
        <v>0.19520890785736303</v>
      </c>
      <c r="CG41" s="50">
        <f>IF(PLANEL_Pot_Trim!CG14&lt;&gt;0,CG15/PLANEL_Pot_Trim!CG14,0)</f>
        <v>0.26951159711487455</v>
      </c>
      <c r="CH41" s="50">
        <f>IF(PLANEL_Pot_Trim!CH14&lt;&gt;0,CH15/PLANEL_Pot_Trim!CH14,0)</f>
        <v>0.17018212477048925</v>
      </c>
      <c r="CI41" s="50">
        <f>IF(PLANEL_Pot_Trim!CI14&lt;&gt;0,CI15/PLANEL_Pot_Trim!CI14,0)</f>
        <v>1.7967143168168269E-2</v>
      </c>
      <c r="CJ41" s="50">
        <f>IF(PLANEL_Pot_Trim!CJ14&lt;&gt;0,CJ15/PLANEL_Pot_Trim!CJ14,0)</f>
        <v>0.17517964588223084</v>
      </c>
      <c r="CK41" s="50">
        <f>IF(PLANEL_Pot_Trim!CK14&lt;&gt;0,CK15/PLANEL_Pot_Trim!CK14,0)</f>
        <v>0.24255643278932532</v>
      </c>
      <c r="CL41" s="50">
        <f>IF(PLANEL_Pot_Trim!CL14&lt;&gt;0,CL15/PLANEL_Pot_Trim!CL14,0)</f>
        <v>0.15272071692731318</v>
      </c>
      <c r="CM41" s="50">
        <f>IF(PLANEL_Pot_Trim!CM14&lt;&gt;0,CM15/PLANEL_Pot_Trim!CM14,0)</f>
        <v>1.7967143168168269E-2</v>
      </c>
      <c r="CN41" s="50">
        <f>IF(PLANEL_Pot_Trim!CN14&lt;&gt;0,CN15/PLANEL_Pot_Trim!CN14,0)</f>
        <v>0.17517964588223084</v>
      </c>
      <c r="CO41" s="50">
        <f>IF(PLANEL_Pot_Trim!CO14&lt;&gt;0,CO15/PLANEL_Pot_Trim!CO14,0)</f>
        <v>0.24255643278932532</v>
      </c>
      <c r="CP41" s="50">
        <f>IF(PLANEL_Pot_Trim!CP14&lt;&gt;0,CP15/PLANEL_Pot_Trim!CP14,0)</f>
        <v>0.15272071692731318</v>
      </c>
      <c r="CQ41" s="50">
        <f>IF(PLANEL_Pot_Trim!CQ14&lt;&gt;0,CQ15/PLANEL_Pot_Trim!CQ14,0)</f>
        <v>1.7967143168168269E-2</v>
      </c>
      <c r="CR41" s="50">
        <f>IF(PLANEL_Pot_Trim!CR14&lt;&gt;0,CR15/PLANEL_Pot_Trim!CR14,0)</f>
        <v>0.17517964588223084</v>
      </c>
      <c r="CS41" s="50">
        <f>IF(PLANEL_Pot_Trim!CS14&lt;&gt;0,CS15/PLANEL_Pot_Trim!CS14,0)</f>
        <v>0.24255643278932532</v>
      </c>
      <c r="CT41" s="50">
        <f>IF(PLANEL_Pot_Trim!CT14&lt;&gt;0,CT15/PLANEL_Pot_Trim!CT14,0)</f>
        <v>0.15272071692731318</v>
      </c>
      <c r="CU41" s="50">
        <f>IF(PLANEL_Pot_Trim!CU14&lt;&gt;0,CU15/PLANEL_Pot_Trim!CU14,0)</f>
        <v>1.7967143168168269E-2</v>
      </c>
      <c r="CV41" s="50">
        <f>IF(PLANEL_Pot_Trim!CV14&lt;&gt;0,CV15/PLANEL_Pot_Trim!CV14,0)</f>
        <v>0.17517964588223084</v>
      </c>
      <c r="CW41" s="50">
        <f>IF(PLANEL_Pot_Trim!CW14&lt;&gt;0,CW15/PLANEL_Pot_Trim!CW14,0)</f>
        <v>0.24255643278932532</v>
      </c>
      <c r="CX41" s="50">
        <f>IF(PLANEL_Pot_Trim!CX14&lt;&gt;0,CX15/PLANEL_Pot_Trim!CX14,0)</f>
        <v>0.15272071692731318</v>
      </c>
      <c r="CY41" s="80">
        <f>IF(PLANEL_Pot_Trim!CY14&lt;&gt;0,CY15/PLANEL_Pot_Trim!CY14,0)</f>
        <v>1.7967143168168269E-2</v>
      </c>
      <c r="CZ41" s="80">
        <f>IF(PLANEL_Pot_Trim!CZ14&lt;&gt;0,CZ15/PLANEL_Pot_Trim!CZ14,0)</f>
        <v>0.17517964588223084</v>
      </c>
      <c r="DA41" s="80">
        <f>IF(PLANEL_Pot_Trim!DA14&lt;&gt;0,DA15/PLANEL_Pot_Trim!DA14,0)</f>
        <v>0.24255643278932532</v>
      </c>
      <c r="DB41" s="80">
        <f>IF(PLANEL_Pot_Trim!DB14&lt;&gt;0,DB15/PLANEL_Pot_Trim!DB14,0)</f>
        <v>0.15272071692731318</v>
      </c>
      <c r="DC41" s="50">
        <f>IF(PLANEL_Pot_Trim!DC14&lt;&gt;0,DC15/PLANEL_Pot_Trim!DC14,0)</f>
        <v>1.7967143168168269E-2</v>
      </c>
      <c r="DD41" s="50">
        <f>IF(PLANEL_Pot_Trim!DD14&lt;&gt;0,DD15/PLANEL_Pot_Trim!DD14,0)</f>
        <v>0.17517964588223084</v>
      </c>
      <c r="DE41" s="50">
        <f>IF(PLANEL_Pot_Trim!DE14&lt;&gt;0,DE15/PLANEL_Pot_Trim!DE14,0)</f>
        <v>0.24255643278932532</v>
      </c>
      <c r="DF41" s="50">
        <f>IF(PLANEL_Pot_Trim!DF14&lt;&gt;0,DF15/PLANEL_Pot_Trim!DF14,0)</f>
        <v>0.15272071692731318</v>
      </c>
      <c r="DG41" s="50">
        <f>IF(PLANEL_Pot_Trim!DG14&lt;&gt;0,DG15/PLANEL_Pot_Trim!DG14,0)</f>
        <v>1.7967143168168269E-2</v>
      </c>
      <c r="DH41" s="50">
        <f>IF(PLANEL_Pot_Trim!DH14&lt;&gt;0,DH15/PLANEL_Pot_Trim!DH14,0)</f>
        <v>0.17517964588223084</v>
      </c>
      <c r="DI41" s="50">
        <f>IF(PLANEL_Pot_Trim!DI14&lt;&gt;0,DI15/PLANEL_Pot_Trim!DI14,0)</f>
        <v>0.24255643278932532</v>
      </c>
      <c r="DJ41" s="50">
        <f>IF(PLANEL_Pot_Trim!DJ14&lt;&gt;0,DJ15/PLANEL_Pot_Trim!DJ14,0)</f>
        <v>0.15272071692731318</v>
      </c>
      <c r="DK41" s="50">
        <f>IF(PLANEL_Pot_Trim!DK14&lt;&gt;0,DK15/PLANEL_Pot_Trim!DK14,0)</f>
        <v>1.7967143168168269E-2</v>
      </c>
      <c r="DL41" s="50">
        <f>IF(PLANEL_Pot_Trim!DL14&lt;&gt;0,DL15/PLANEL_Pot_Trim!DL14,0)</f>
        <v>0.17517964588223084</v>
      </c>
      <c r="DM41" s="50">
        <f>IF(PLANEL_Pot_Trim!DM14&lt;&gt;0,DM15/PLANEL_Pot_Trim!DM14,0)</f>
        <v>0.24255643278932532</v>
      </c>
      <c r="DN41" s="50">
        <f>IF(PLANEL_Pot_Trim!DN14&lt;&gt;0,DN15/PLANEL_Pot_Trim!DN14,0)</f>
        <v>0.15272071692731318</v>
      </c>
      <c r="DO41" s="50">
        <f>IF(PLANEL_Pot_Trim!DO14&lt;&gt;0,DO15/PLANEL_Pot_Trim!DO14,0)</f>
        <v>1.7967143168168269E-2</v>
      </c>
      <c r="DP41" s="50">
        <f>IF(PLANEL_Pot_Trim!DP14&lt;&gt;0,DP15/PLANEL_Pot_Trim!DP14,0)</f>
        <v>0.17517964588223084</v>
      </c>
      <c r="DQ41" s="50">
        <f>IF(PLANEL_Pot_Trim!DQ14&lt;&gt;0,DQ15/PLANEL_Pot_Trim!DQ14,0)</f>
        <v>0.24255643278932532</v>
      </c>
      <c r="DR41" s="50">
        <f>IF(PLANEL_Pot_Trim!DR14&lt;&gt;0,DR15/PLANEL_Pot_Trim!DR14,0)</f>
        <v>0.15272071692731318</v>
      </c>
      <c r="DS41" s="50">
        <f>IF(PLANEL_Pot_Trim!DS14&lt;&gt;0,DS15/PLANEL_Pot_Trim!DS14,0)</f>
        <v>1.7967143168168269E-2</v>
      </c>
      <c r="DT41" s="50">
        <f>IF(PLANEL_Pot_Trim!DT14&lt;&gt;0,DT15/PLANEL_Pot_Trim!DT14,0)</f>
        <v>0.17517964588223084</v>
      </c>
      <c r="DU41" s="50">
        <f>IF(PLANEL_Pot_Trim!DU14&lt;&gt;0,DU15/PLANEL_Pot_Trim!DU14,0)</f>
        <v>0.24255643278932532</v>
      </c>
      <c r="DV41" s="50">
        <f>IF(PLANEL_Pot_Trim!DV14&lt;&gt;0,DV15/PLANEL_Pot_Trim!DV14,0)</f>
        <v>0.15272071692731318</v>
      </c>
      <c r="DW41" s="50">
        <f>IF(PLANEL_Pot_Trim!DW14&lt;&gt;0,DW15/PLANEL_Pot_Trim!DW14,0)</f>
        <v>1.7678213206774061E-2</v>
      </c>
      <c r="DX41" s="50">
        <f>IF(PLANEL_Pot_Trim!DX14&lt;&gt;0,DX15/PLANEL_Pot_Trim!DX14,0)</f>
        <v>0.17236257875875652</v>
      </c>
      <c r="DY41" s="50">
        <f>IF(PLANEL_Pot_Trim!DY14&lt;&gt;0,DY15/PLANEL_Pot_Trim!DY14,0)</f>
        <v>0.23865587831019713</v>
      </c>
      <c r="DZ41" s="50">
        <f>IF(PLANEL_Pot_Trim!DZ14&lt;&gt;0,DZ15/PLANEL_Pot_Trim!DZ14,0)</f>
        <v>0.15026481225549648</v>
      </c>
      <c r="EA41" s="50">
        <f>IF(PLANEL_Pot_Trim!EA14&lt;&gt;0,EA15/PLANEL_Pot_Trim!EA14,0)</f>
        <v>1.7678213206774061E-2</v>
      </c>
      <c r="EB41" s="50">
        <f>IF(PLANEL_Pot_Trim!EB14&lt;&gt;0,EB15/PLANEL_Pot_Trim!EB14,0)</f>
        <v>0.17236257875875652</v>
      </c>
      <c r="EC41" s="50">
        <f>IF(PLANEL_Pot_Trim!EC14&lt;&gt;0,EC15/PLANEL_Pot_Trim!EC14,0)</f>
        <v>0.23865587831019713</v>
      </c>
      <c r="ED41" s="50">
        <f>IF(PLANEL_Pot_Trim!ED14&lt;&gt;0,ED15/PLANEL_Pot_Trim!ED14,0)</f>
        <v>0.15026481225549648</v>
      </c>
      <c r="EE41" s="50">
        <f>IF(PLANEL_Pot_Trim!EE14&lt;&gt;0,EE15/PLANEL_Pot_Trim!EE14,0)</f>
        <v>1.7678213206774061E-2</v>
      </c>
      <c r="EF41" s="50">
        <f>IF(PLANEL_Pot_Trim!EF14&lt;&gt;0,EF15/PLANEL_Pot_Trim!EF14,0)</f>
        <v>0.17236257875875652</v>
      </c>
      <c r="EG41" s="50">
        <f>IF(PLANEL_Pot_Trim!EG14&lt;&gt;0,EG15/PLANEL_Pot_Trim!EG14,0)</f>
        <v>0.23865587831019713</v>
      </c>
      <c r="EH41" s="50">
        <f>IF(PLANEL_Pot_Trim!EH14&lt;&gt;0,EH15/PLANEL_Pot_Trim!EH14,0)</f>
        <v>0.15026481225549648</v>
      </c>
      <c r="EI41" s="50">
        <f>IF(PLANEL_Pot_Trim!EI14&lt;&gt;0,EI15/PLANEL_Pot_Trim!EI14,0)</f>
        <v>1.7678213206774061E-2</v>
      </c>
      <c r="EJ41" s="50">
        <f>IF(PLANEL_Pot_Trim!EJ14&lt;&gt;0,EJ15/PLANEL_Pot_Trim!EJ14,0)</f>
        <v>0.17236257875875652</v>
      </c>
      <c r="EK41" s="50">
        <f>IF(PLANEL_Pot_Trim!EK14&lt;&gt;0,EK15/PLANEL_Pot_Trim!EK14,0)</f>
        <v>0.23865587831019713</v>
      </c>
      <c r="EL41" s="50">
        <f>IF(PLANEL_Pot_Trim!EL14&lt;&gt;0,EL15/PLANEL_Pot_Trim!EL14,0)</f>
        <v>0.15026481225549648</v>
      </c>
      <c r="EM41" s="50">
        <f>IF(PLANEL_Pot_Trim!EM14&lt;&gt;0,EM15/PLANEL_Pot_Trim!EM14,0)</f>
        <v>1.7678213206774061E-2</v>
      </c>
      <c r="EN41" s="50">
        <f>IF(PLANEL_Pot_Trim!EN14&lt;&gt;0,EN15/PLANEL_Pot_Trim!EN14,0)</f>
        <v>0.17236257875875652</v>
      </c>
      <c r="EO41" s="50">
        <f>IF(PLANEL_Pot_Trim!EO14&lt;&gt;0,EO15/PLANEL_Pot_Trim!EO14,0)</f>
        <v>0.23865587831019713</v>
      </c>
      <c r="EP41" s="50">
        <f>IF(PLANEL_Pot_Trim!EP14&lt;&gt;0,EP15/PLANEL_Pot_Trim!EP14,0)</f>
        <v>0.15026481225549648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0.82050423985463361</v>
      </c>
      <c r="H42" s="50">
        <f>IF(PLANEL_Pot_Trim!H15&lt;&gt;0,H16/PLANEL_Pot_Trim!H15,0)</f>
        <v>0.89156723198061794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0.20608267716535436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0.60440693069306928</v>
      </c>
      <c r="Q42" s="50">
        <f>IF(PLANEL_Pot_Trim!Q15&lt;&gt;0,Q16/PLANEL_Pot_Trim!Q15,0)</f>
        <v>0.87247623762376236</v>
      </c>
      <c r="R42" s="50">
        <f>IF(PLANEL_Pot_Trim!R15&lt;&gt;0,R16/PLANEL_Pot_Trim!R15,0)</f>
        <v>0.81886237623762381</v>
      </c>
      <c r="S42" s="50">
        <f>IF(PLANEL_Pot_Trim!S15&lt;&gt;0,S16/PLANEL_Pot_Trim!S15,0)</f>
        <v>0.90250000000000008</v>
      </c>
      <c r="T42" s="50">
        <f>IF(PLANEL_Pot_Trim!T15&lt;&gt;0,T16/PLANEL_Pot_Trim!T15,0)</f>
        <v>0.6370112107623318</v>
      </c>
      <c r="U42" s="50">
        <f>IF(PLANEL_Pot_Trim!U15&lt;&gt;0,U16/PLANEL_Pot_Trim!U15,0)</f>
        <v>0.83936547085201785</v>
      </c>
      <c r="V42" s="50">
        <f>IF(PLANEL_Pot_Trim!V15&lt;&gt;0,V16/PLANEL_Pot_Trim!V15,0)</f>
        <v>0.67748206278026901</v>
      </c>
      <c r="W42" s="50">
        <f>IF(PLANEL_Pot_Trim!W15&lt;&gt;0,W16/PLANEL_Pot_Trim!W15,0)</f>
        <v>0.6554735744089013</v>
      </c>
      <c r="X42" s="50">
        <f>IF(PLANEL_Pot_Trim!X15&lt;&gt;0,X16/PLANEL_Pot_Trim!X15,0)</f>
        <v>0.6554735744089013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0.71551795580110489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0.65717955801104977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0.83393991712707183</v>
      </c>
      <c r="AG42" s="50">
        <f>IF(PLANEL_Pot_Trim!AG15&lt;&gt;0,AG16/PLANEL_Pot_Trim!AG15,0)</f>
        <v>0.84416160220994474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0.84416160220994474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0.35423775216138331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0.68558789625360228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0.86399822244794311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0.52023235144743529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0.55160575427682734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7.3272696387824576E-2</v>
      </c>
      <c r="D44" s="51">
        <f>IF(PLANEL_Pot_Trim!D17&lt;&gt;0,D18/PLANEL_Pot_Trim!D17,0)</f>
        <v>9.2205655575824885E-2</v>
      </c>
      <c r="E44" s="51">
        <f>IF(PLANEL_Pot_Trim!E17&lt;&gt;0,E18/PLANEL_Pot_Trim!E17,0)</f>
        <v>0.12083456098539389</v>
      </c>
      <c r="F44" s="51">
        <f>IF(PLANEL_Pot_Trim!F17&lt;&gt;0,F18/PLANEL_Pot_Trim!F17,0)</f>
        <v>0.18357973077685716</v>
      </c>
      <c r="G44" s="51">
        <f>IF(PLANEL_Pot_Trim!G17&lt;&gt;0,G18/PLANEL_Pot_Trim!G17,0)</f>
        <v>7.4592332651465643E-2</v>
      </c>
      <c r="H44" s="51">
        <f>IF(PLANEL_Pot_Trim!H17&lt;&gt;0,H18/PLANEL_Pot_Trim!H17,0)</f>
        <v>0.13095953831857346</v>
      </c>
      <c r="I44" s="51">
        <f>IF(PLANEL_Pot_Trim!I17&lt;&gt;0,I18/PLANEL_Pot_Trim!I17,0)</f>
        <v>0.28611883895101031</v>
      </c>
      <c r="J44" s="51">
        <f>IF(PLANEL_Pot_Trim!J17&lt;&gt;0,J18/PLANEL_Pot_Trim!J17,0)</f>
        <v>0.21020945598493102</v>
      </c>
      <c r="K44" s="51">
        <f>IF(PLANEL_Pot_Trim!K17&lt;&gt;0,K18/PLANEL_Pot_Trim!K17,0)</f>
        <v>0.14666679435093999</v>
      </c>
      <c r="L44" s="51">
        <f>IF(PLANEL_Pot_Trim!L17&lt;&gt;0,L18/PLANEL_Pot_Trim!L17,0)</f>
        <v>0.18949001560820861</v>
      </c>
      <c r="M44" s="51">
        <f>IF(PLANEL_Pot_Trim!M17&lt;&gt;0,M18/PLANEL_Pot_Trim!M17,0)</f>
        <v>0.2922921204247016</v>
      </c>
      <c r="N44" s="51">
        <f>IF(PLANEL_Pot_Trim!N17&lt;&gt;0,N18/PLANEL_Pot_Trim!N17,0)</f>
        <v>0.14938968776523837</v>
      </c>
      <c r="O44" s="51">
        <f>IF(PLANEL_Pot_Trim!O17&lt;&gt;0,O18/PLANEL_Pot_Trim!O17,0)</f>
        <v>0.15211971275811528</v>
      </c>
      <c r="P44" s="51">
        <f>IF(PLANEL_Pot_Trim!P17&lt;&gt;0,P18/PLANEL_Pot_Trim!P17,0)</f>
        <v>0.12691663065225034</v>
      </c>
      <c r="Q44" s="51">
        <f>IF(PLANEL_Pot_Trim!Q17&lt;&gt;0,Q18/PLANEL_Pot_Trim!Q17,0)</f>
        <v>0.19918541329212197</v>
      </c>
      <c r="R44" s="51">
        <f>IF(PLANEL_Pot_Trim!R17&lt;&gt;0,R18/PLANEL_Pot_Trim!R17,0)</f>
        <v>0.15455707119476114</v>
      </c>
      <c r="S44" s="51">
        <f>IF(PLANEL_Pot_Trim!S17&lt;&gt;0,S18/PLANEL_Pot_Trim!S17,0)</f>
        <v>0.17391772887915949</v>
      </c>
      <c r="T44" s="51">
        <f>IF(PLANEL_Pot_Trim!T17&lt;&gt;0,T18/PLANEL_Pot_Trim!T17,0)</f>
        <v>9.9788527294229171E-2</v>
      </c>
      <c r="U44" s="51">
        <f>IF(PLANEL_Pot_Trim!U17&lt;&gt;0,U18/PLANEL_Pot_Trim!U17,0)</f>
        <v>0.1366456664618706</v>
      </c>
      <c r="V44" s="51">
        <f>IF(PLANEL_Pot_Trim!V17&lt;&gt;0,V18/PLANEL_Pot_Trim!V17,0)</f>
        <v>0.20762206449960963</v>
      </c>
      <c r="W44" s="51">
        <f>IF(PLANEL_Pot_Trim!W17&lt;&gt;0,W18/PLANEL_Pot_Trim!W17,0)</f>
        <v>7.5179955245192526E-2</v>
      </c>
      <c r="X44" s="51">
        <f>IF(PLANEL_Pot_Trim!X17&lt;&gt;0,X18/PLANEL_Pot_Trim!X17,0)</f>
        <v>8.4197752591593414E-2</v>
      </c>
      <c r="Y44" s="51">
        <f>IF(PLANEL_Pot_Trim!Y17&lt;&gt;0,Y18/PLANEL_Pot_Trim!Y17,0)</f>
        <v>0.28013417972381438</v>
      </c>
      <c r="Z44" s="51">
        <f>IF(PLANEL_Pot_Trim!Z17&lt;&gt;0,Z18/PLANEL_Pot_Trim!Z17,0)</f>
        <v>0.26789300041114905</v>
      </c>
      <c r="AA44" s="51">
        <f>IF(PLANEL_Pot_Trim!AA17&lt;&gt;0,AA18/PLANEL_Pot_Trim!AA17,0)</f>
        <v>0.14636329520673499</v>
      </c>
      <c r="AB44" s="51">
        <f>IF(PLANEL_Pot_Trim!AB17&lt;&gt;0,AB18/PLANEL_Pot_Trim!AB17,0)</f>
        <v>0.17485462166746105</v>
      </c>
      <c r="AC44" s="51">
        <f>IF(PLANEL_Pot_Trim!AC17&lt;&gt;0,AC18/PLANEL_Pot_Trim!AC17,0)</f>
        <v>0.20160899046222835</v>
      </c>
      <c r="AD44" s="51">
        <f>IF(PLANEL_Pot_Trim!AD17&lt;&gt;0,AD18/PLANEL_Pot_Trim!AD17,0)</f>
        <v>0.11689170788915697</v>
      </c>
      <c r="AE44" s="51">
        <f>IF(PLANEL_Pot_Trim!AE17&lt;&gt;0,AE18/PLANEL_Pot_Trim!AE17,0)</f>
        <v>0.19812974282976287</v>
      </c>
      <c r="AF44" s="51">
        <f>IF(PLANEL_Pot_Trim!AF17&lt;&gt;0,AF18/PLANEL_Pot_Trim!AF17,0)</f>
        <v>0.20958375634110563</v>
      </c>
      <c r="AG44" s="51">
        <f>IF(PLANEL_Pot_Trim!AG17&lt;&gt;0,AG18/PLANEL_Pot_Trim!AG17,0)</f>
        <v>0.13558829360937283</v>
      </c>
      <c r="AH44" s="51">
        <f>IF(PLANEL_Pot_Trim!AH17&lt;&gt;0,AH18/PLANEL_Pot_Trim!AH17,0)</f>
        <v>0.27081567762175562</v>
      </c>
      <c r="AI44" s="51">
        <f>IF(PLANEL_Pot_Trim!AI17&lt;&gt;0,AI18/PLANEL_Pot_Trim!AI17,0)</f>
        <v>0.20366886181310795</v>
      </c>
      <c r="AJ44" s="51">
        <f>IF(PLANEL_Pot_Trim!AJ17&lt;&gt;0,AJ18/PLANEL_Pot_Trim!AJ17,0)</f>
        <v>0.23009045410294524</v>
      </c>
      <c r="AK44" s="51">
        <f>IF(PLANEL_Pot_Trim!AK17&lt;&gt;0,AK18/PLANEL_Pot_Trim!AK17,0)</f>
        <v>0.20369665564248907</v>
      </c>
      <c r="AL44" s="51">
        <f>IF(PLANEL_Pot_Trim!AL17&lt;&gt;0,AL18/PLANEL_Pot_Trim!AL17,0)</f>
        <v>0.27820724293275501</v>
      </c>
      <c r="AM44" s="51">
        <f>IF(PLANEL_Pot_Trim!AM17&lt;&gt;0,AM18/PLANEL_Pot_Trim!AM17,0)</f>
        <v>0.20532083714540134</v>
      </c>
      <c r="AN44" s="51">
        <f>IF(PLANEL_Pot_Trim!AN17&lt;&gt;0,AN18/PLANEL_Pot_Trim!AN17,0)</f>
        <v>0.23210440308807762</v>
      </c>
      <c r="AO44" s="51">
        <f>IF(PLANEL_Pot_Trim!AO17&lt;&gt;0,AO18/PLANEL_Pot_Trim!AO17,0)</f>
        <v>0.19678240081148821</v>
      </c>
      <c r="AP44" s="51">
        <f>IF(PLANEL_Pot_Trim!AP17&lt;&gt;0,AP18/PLANEL_Pot_Trim!AP17,0)</f>
        <v>0.28041168801486083</v>
      </c>
      <c r="AQ44" s="51">
        <f>IF(PLANEL_Pot_Trim!AQ17&lt;&gt;0,AQ18/PLANEL_Pot_Trim!AQ17,0)</f>
        <v>0.20886746155802369</v>
      </c>
      <c r="AR44" s="51">
        <f>IF(PLANEL_Pot_Trim!AR17&lt;&gt;0,AR18/PLANEL_Pot_Trim!AR17,0)</f>
        <v>0.19728250792272362</v>
      </c>
      <c r="AS44" s="51">
        <f>IF(PLANEL_Pot_Trim!AS17&lt;&gt;0,AS18/PLANEL_Pot_Trim!AS17,0)</f>
        <v>0.33088018840241673</v>
      </c>
      <c r="AT44" s="51">
        <f>IF(PLANEL_Pot_Trim!AT17&lt;&gt;0,AT18/PLANEL_Pot_Trim!AT17,0)</f>
        <v>0.28514440922457246</v>
      </c>
      <c r="AU44" s="51">
        <f>IF(PLANEL_Pot_Trim!AU17&lt;&gt;0,AU18/PLANEL_Pot_Trim!AU17,0)</f>
        <v>0.20953293858274744</v>
      </c>
      <c r="AV44" s="51">
        <f>IF(PLANEL_Pot_Trim!AV17&lt;&gt;0,AV18/PLANEL_Pot_Trim!AV17,0)</f>
        <v>0.23722984498635449</v>
      </c>
      <c r="AW44" s="51">
        <f>IF(PLANEL_Pot_Trim!AW17&lt;&gt;0,AW18/PLANEL_Pot_Trim!AW17,0)</f>
        <v>0.24211697771956583</v>
      </c>
      <c r="AX44" s="51">
        <f>IF(PLANEL_Pot_Trim!AX17&lt;&gt;0,AX18/PLANEL_Pot_Trim!AX17,0)</f>
        <v>0.28603244158322383</v>
      </c>
      <c r="AY44" s="51">
        <f>IF(PLANEL_Pot_Trim!AY17&lt;&gt;0,AY18/PLANEL_Pot_Trim!AY17,0)</f>
        <v>0.21142795957131702</v>
      </c>
      <c r="AZ44" s="51">
        <f>IF(PLANEL_Pot_Trim!AZ17&lt;&gt;0,AZ18/PLANEL_Pot_Trim!AZ17,0)</f>
        <v>0.17887186735235747</v>
      </c>
      <c r="BA44" s="51">
        <f>IF(PLANEL_Pot_Trim!BA17&lt;&gt;0,BA18/PLANEL_Pot_Trim!BA17,0)</f>
        <v>0.17762909173111222</v>
      </c>
      <c r="BB44" s="51">
        <f>IF(PLANEL_Pot_Trim!BB17&lt;&gt;0,BB18/PLANEL_Pot_Trim!BB17,0)</f>
        <v>0.28856121400948215</v>
      </c>
      <c r="BC44" s="51">
        <f>IF(PLANEL_Pot_Trim!BC17&lt;&gt;0,BC18/PLANEL_Pot_Trim!BC17,0)</f>
        <v>0.21145202023289231</v>
      </c>
      <c r="BD44" s="51">
        <f>IF(PLANEL_Pot_Trim!BD17&lt;&gt;0,BD18/PLANEL_Pot_Trim!BD17,0)</f>
        <v>0.23957902423124031</v>
      </c>
      <c r="BE44" s="51">
        <f>IF(PLANEL_Pot_Trim!BE17&lt;&gt;0,BE18/PLANEL_Pot_Trim!BE17,0)</f>
        <v>0.26135287841101357</v>
      </c>
      <c r="BF44" s="51">
        <f>IF(PLANEL_Pot_Trim!BF17&lt;&gt;0,BF18/PLANEL_Pot_Trim!BF17,0)</f>
        <v>0.28859332127720999</v>
      </c>
      <c r="BG44" s="51">
        <f>IF(PLANEL_Pot_Trim!BG17&lt;&gt;0,BG18/PLANEL_Pot_Trim!BG17,0)</f>
        <v>0.21143157290427578</v>
      </c>
      <c r="BH44" s="51">
        <f>IF(PLANEL_Pot_Trim!BH17&lt;&gt;0,BH18/PLANEL_Pot_Trim!BH17,0)</f>
        <v>0.23955409657326093</v>
      </c>
      <c r="BI44" s="51">
        <f>IF(PLANEL_Pot_Trim!BI17&lt;&gt;0,BI18/PLANEL_Pot_Trim!BI17,0)</f>
        <v>0.27047670170996047</v>
      </c>
      <c r="BJ44" s="51">
        <f>IF(PLANEL_Pot_Trim!BJ17&lt;&gt;0,BJ18/PLANEL_Pot_Trim!BJ17,0)</f>
        <v>0.28856603575307183</v>
      </c>
      <c r="BK44" s="51">
        <f>IF(PLANEL_Pot_Trim!BK17&lt;&gt;0,BK18/PLANEL_Pot_Trim!BK17,0)</f>
        <v>0.21183220906614847</v>
      </c>
      <c r="BL44" s="51">
        <f>IF(PLANEL_Pot_Trim!BL17&lt;&gt;0,BL18/PLANEL_Pot_Trim!BL17,0)</f>
        <v>0.19829589748887366</v>
      </c>
      <c r="BM44" s="51">
        <f>IF(PLANEL_Pot_Trim!BM17&lt;&gt;0,BM18/PLANEL_Pot_Trim!BM17,0)</f>
        <v>0.22608639154068433</v>
      </c>
      <c r="BN44" s="51">
        <f>IF(PLANEL_Pot_Trim!BN17&lt;&gt;0,BN18/PLANEL_Pot_Trim!BN17,0)</f>
        <v>0.28910065657667261</v>
      </c>
      <c r="BO44" s="51">
        <f>IF(PLANEL_Pot_Trim!BO17&lt;&gt;0,BO18/PLANEL_Pot_Trim!BO17,0)</f>
        <v>0.21226133048149168</v>
      </c>
      <c r="BP44" s="51">
        <f>IF(PLANEL_Pot_Trim!BP17&lt;&gt;0,BP18/PLANEL_Pot_Trim!BP17,0)</f>
        <v>0.24056566700269855</v>
      </c>
      <c r="BQ44" s="51">
        <f>IF(PLANEL_Pot_Trim!BQ17&lt;&gt;0,BQ18/PLANEL_Pot_Trim!BQ17,0)</f>
        <v>0.33670905974761667</v>
      </c>
      <c r="BR44" s="51">
        <f>IF(PLANEL_Pot_Trim!BR17&lt;&gt;0,BR18/PLANEL_Pot_Trim!BR17,0)</f>
        <v>0.28967328896551531</v>
      </c>
      <c r="BS44" s="51">
        <f>IF(PLANEL_Pot_Trim!BS17&lt;&gt;0,BS18/PLANEL_Pot_Trim!BS17,0)</f>
        <v>0.21375352763295238</v>
      </c>
      <c r="BT44" s="51">
        <f>IF(PLANEL_Pot_Trim!BT17&lt;&gt;0,BT18/PLANEL_Pot_Trim!BT17,0)</f>
        <v>0.24087164966193725</v>
      </c>
      <c r="BU44" s="51">
        <f>IF(PLANEL_Pot_Trim!BU17&lt;&gt;0,BU18/PLANEL_Pot_Trim!BU17,0)</f>
        <v>0.32265175142649039</v>
      </c>
      <c r="BV44" s="51">
        <f>IF(PLANEL_Pot_Trim!BV17&lt;&gt;0,BV18/PLANEL_Pot_Trim!BV17,0)</f>
        <v>0.29166452125885922</v>
      </c>
      <c r="BW44" s="51">
        <f>IF(PLANEL_Pot_Trim!BW17&lt;&gt;0,BW18/PLANEL_Pot_Trim!BW17,0)</f>
        <v>0.21498412397455277</v>
      </c>
      <c r="BX44" s="51">
        <f>IF(PLANEL_Pot_Trim!BX17&lt;&gt;0,BX18/PLANEL_Pot_Trim!BX17,0)</f>
        <v>0.24087364047788132</v>
      </c>
      <c r="BY44" s="51">
        <f>IF(PLANEL_Pot_Trim!BY17&lt;&gt;0,BY18/PLANEL_Pot_Trim!BY17,0)</f>
        <v>0.34138537853342282</v>
      </c>
      <c r="BZ44" s="51">
        <f>IF(PLANEL_Pot_Trim!BZ17&lt;&gt;0,BZ18/PLANEL_Pot_Trim!BZ17,0)</f>
        <v>0.29330666568726799</v>
      </c>
      <c r="CA44" s="51">
        <f>IF(PLANEL_Pot_Trim!CA17&lt;&gt;0,CA18/PLANEL_Pot_Trim!CA17,0)</f>
        <v>0.21632126095801341</v>
      </c>
      <c r="CB44" s="51">
        <f>IF(PLANEL_Pot_Trim!CB17&lt;&gt;0,CB18/PLANEL_Pot_Trim!CB17,0)</f>
        <v>0.24551519171603242</v>
      </c>
      <c r="CC44" s="51">
        <f>IF(PLANEL_Pot_Trim!CC17&lt;&gt;0,CC18/PLANEL_Pot_Trim!CC17,0)</f>
        <v>0.34051666034864853</v>
      </c>
      <c r="CD44" s="51">
        <f>IF(PLANEL_Pot_Trim!CD17&lt;&gt;0,CD18/PLANEL_Pot_Trim!CD17,0)</f>
        <v>0.29509098108597104</v>
      </c>
      <c r="CE44" s="51">
        <f>IF(PLANEL_Pot_Trim!CE17&lt;&gt;0,CE18/PLANEL_Pot_Trim!CE17,0)</f>
        <v>0.21830699070893106</v>
      </c>
      <c r="CF44" s="51">
        <f>IF(PLANEL_Pot_Trim!CF17&lt;&gt;0,CF18/PLANEL_Pot_Trim!CF17,0)</f>
        <v>0.23683576967363057</v>
      </c>
      <c r="CG44" s="51">
        <f>IF(PLANEL_Pot_Trim!CG17&lt;&gt;0,CG18/PLANEL_Pot_Trim!CG17,0)</f>
        <v>0.3163124246494704</v>
      </c>
      <c r="CH44" s="51">
        <f>IF(PLANEL_Pot_Trim!CH17&lt;&gt;0,CH18/PLANEL_Pot_Trim!CH17,0)</f>
        <v>0.29774079798450365</v>
      </c>
      <c r="CI44" s="51">
        <f>IF(PLANEL_Pot_Trim!CI17&lt;&gt;0,CI18/PLANEL_Pot_Trim!CI17,0)</f>
        <v>0.21859532089440137</v>
      </c>
      <c r="CJ44" s="51">
        <f>IF(PLANEL_Pot_Trim!CJ17&lt;&gt;0,CJ18/PLANEL_Pot_Trim!CJ17,0)</f>
        <v>0.24828753375202126</v>
      </c>
      <c r="CK44" s="51">
        <f>IF(PLANEL_Pot_Trim!CK17&lt;&gt;0,CK18/PLANEL_Pot_Trim!CK17,0)</f>
        <v>0.3465834896484612</v>
      </c>
      <c r="CL44" s="51">
        <f>IF(PLANEL_Pot_Trim!CL17&lt;&gt;0,CL18/PLANEL_Pot_Trim!CL17,0)</f>
        <v>0.29812555431586923</v>
      </c>
      <c r="CM44" s="51">
        <f>IF(PLANEL_Pot_Trim!CM17&lt;&gt;0,CM18/PLANEL_Pot_Trim!CM17,0)</f>
        <v>0.21931644768982392</v>
      </c>
      <c r="CN44" s="51">
        <f>IF(PLANEL_Pot_Trim!CN17&lt;&gt;0,CN18/PLANEL_Pot_Trim!CN17,0)</f>
        <v>0.24865143199167031</v>
      </c>
      <c r="CO44" s="51">
        <f>IF(PLANEL_Pot_Trim!CO17&lt;&gt;0,CO18/PLANEL_Pot_Trim!CO17,0)</f>
        <v>0.3434014451985859</v>
      </c>
      <c r="CP44" s="51">
        <f>IF(PLANEL_Pot_Trim!CP17&lt;&gt;0,CP18/PLANEL_Pot_Trim!CP17,0)</f>
        <v>0.29908784745883132</v>
      </c>
      <c r="CQ44" s="51">
        <f>IF(PLANEL_Pot_Trim!CQ17&lt;&gt;0,CQ18/PLANEL_Pot_Trim!CQ17,0)</f>
        <v>0.21933615251919178</v>
      </c>
      <c r="CR44" s="51">
        <f>IF(PLANEL_Pot_Trim!CR17&lt;&gt;0,CR18/PLANEL_Pot_Trim!CR17,0)</f>
        <v>0.24919069317637224</v>
      </c>
      <c r="CS44" s="51">
        <f>IF(PLANEL_Pot_Trim!CS17&lt;&gt;0,CS18/PLANEL_Pot_Trim!CS17,0)</f>
        <v>0.34885986117115575</v>
      </c>
      <c r="CT44" s="51">
        <f>IF(PLANEL_Pot_Trim!CT17&lt;&gt;0,CT18/PLANEL_Pot_Trim!CT17,0)</f>
        <v>0.29911414207963716</v>
      </c>
      <c r="CU44" s="51">
        <f>IF(PLANEL_Pot_Trim!CU17&lt;&gt;0,CU18/PLANEL_Pot_Trim!CU17,0)</f>
        <v>0.21996048263407009</v>
      </c>
      <c r="CV44" s="51">
        <f>IF(PLANEL_Pot_Trim!CV17&lt;&gt;0,CV18/PLANEL_Pot_Trim!CV17,0)</f>
        <v>0.24995182380377834</v>
      </c>
      <c r="CW44" s="51">
        <f>IF(PLANEL_Pot_Trim!CW17&lt;&gt;0,CW18/PLANEL_Pot_Trim!CW17,0)</f>
        <v>0.34993213007726193</v>
      </c>
      <c r="CX44" s="51">
        <f>IF(PLANEL_Pot_Trim!CX17&lt;&gt;0,CX18/PLANEL_Pot_Trim!CX17,0)</f>
        <v>0.2999472668744611</v>
      </c>
      <c r="CY44" s="81">
        <f>IF(PLANEL_Pot_Trim!CY17&lt;&gt;0,CY18/PLANEL_Pot_Trim!CY17,0)</f>
        <v>0.21999999998967643</v>
      </c>
      <c r="CZ44" s="81">
        <f>IF(PLANEL_Pot_Trim!CZ17&lt;&gt;0,CZ18/PLANEL_Pot_Trim!CZ17,0)</f>
        <v>0.25000000002580886</v>
      </c>
      <c r="DA44" s="81">
        <f>IF(PLANEL_Pot_Trim!DA17&lt;&gt;0,DA18/PLANEL_Pot_Trim!DA17,0)</f>
        <v>0.26006078717664977</v>
      </c>
      <c r="DB44" s="81">
        <f>IF(PLANEL_Pot_Trim!DB17&lt;&gt;0,DB18/PLANEL_Pot_Trim!DB17,0)</f>
        <v>0.30000000001032351</v>
      </c>
      <c r="DC44" s="51">
        <f>IF(PLANEL_Pot_Trim!DC17&lt;&gt;0,DC18/PLANEL_Pot_Trim!DC17,0)</f>
        <v>0.2199999999881519</v>
      </c>
      <c r="DD44" s="51">
        <f>IF(PLANEL_Pot_Trim!DD17&lt;&gt;0,DD18/PLANEL_Pot_Trim!DD17,0)</f>
        <v>0.25000000002468359</v>
      </c>
      <c r="DE44" s="51">
        <f>IF(PLANEL_Pot_Trim!DE17&lt;&gt;0,DE18/PLANEL_Pot_Trim!DE17,0)</f>
        <v>0.33683287051347116</v>
      </c>
      <c r="DF44" s="51">
        <f>IF(PLANEL_Pot_Trim!DF17&lt;&gt;0,DF18/PLANEL_Pot_Trim!DF17,0)</f>
        <v>0.30000000000987342</v>
      </c>
      <c r="DG44" s="51">
        <f>IF(PLANEL_Pot_Trim!DG17&lt;&gt;0,DG18/PLANEL_Pot_Trim!DG17,0)</f>
        <v>0.22000000000382142</v>
      </c>
      <c r="DH44" s="51">
        <f>IF(PLANEL_Pot_Trim!DH17&lt;&gt;0,DH18/PLANEL_Pot_Trim!DH17,0)</f>
        <v>0.2500000000382141</v>
      </c>
      <c r="DI44" s="51">
        <f>IF(PLANEL_Pot_Trim!DI17&lt;&gt;0,DI18/PLANEL_Pot_Trim!DI17,0)</f>
        <v>0.31049912204325764</v>
      </c>
      <c r="DJ44" s="51">
        <f>IF(PLANEL_Pot_Trim!DJ17&lt;&gt;0,DJ18/PLANEL_Pot_Trim!DJ17,0)</f>
        <v>0.30000000002866056</v>
      </c>
      <c r="DK44" s="51">
        <f>IF(PLANEL_Pot_Trim!DK17&lt;&gt;0,DK18/PLANEL_Pot_Trim!DK17,0)</f>
        <v>0.21999999999259892</v>
      </c>
      <c r="DL44" s="51">
        <f>IF(PLANEL_Pot_Trim!DL17&lt;&gt;0,DL18/PLANEL_Pot_Trim!DL17,0)</f>
        <v>0.25000000002312828</v>
      </c>
      <c r="DM44" s="51">
        <f>IF(PLANEL_Pot_Trim!DM17&lt;&gt;0,DM18/PLANEL_Pot_Trim!DM17,0)</f>
        <v>0.31620588849890013</v>
      </c>
      <c r="DN44" s="51">
        <f>IF(PLANEL_Pot_Trim!DN17&lt;&gt;0,DN18/PLANEL_Pot_Trim!DN17,0)</f>
        <v>0.30000000000925131</v>
      </c>
      <c r="DO44" s="51">
        <f>IF(PLANEL_Pot_Trim!DO17&lt;&gt;0,DO18/PLANEL_Pot_Trim!DO17,0)</f>
        <v>0.22000000000179235</v>
      </c>
      <c r="DP44" s="51">
        <f>IF(PLANEL_Pot_Trim!DP17&lt;&gt;0,DP18/PLANEL_Pot_Trim!DP17,0)</f>
        <v>0.25000000004032796</v>
      </c>
      <c r="DQ44" s="51">
        <f>IF(PLANEL_Pot_Trim!DQ17&lt;&gt;0,DQ18/PLANEL_Pot_Trim!DQ17,0)</f>
        <v>0.35000000001344267</v>
      </c>
      <c r="DR44" s="51">
        <f>IF(PLANEL_Pot_Trim!DR17&lt;&gt;0,DR18/PLANEL_Pot_Trim!DR17,0)</f>
        <v>0.30000000002688532</v>
      </c>
      <c r="DS44" s="51">
        <f>IF(PLANEL_Pot_Trim!DS17&lt;&gt;0,DS18/PLANEL_Pot_Trim!DS17,0)</f>
        <v>0.21999999999655112</v>
      </c>
      <c r="DT44" s="51">
        <f>IF(PLANEL_Pot_Trim!DT17&lt;&gt;0,DT18/PLANEL_Pot_Trim!DT17,0)</f>
        <v>0.25000000002586659</v>
      </c>
      <c r="DU44" s="51">
        <f>IF(PLANEL_Pot_Trim!DU17&lt;&gt;0,DU18/PLANEL_Pot_Trim!DU17,0)</f>
        <v>0.34999999996551118</v>
      </c>
      <c r="DV44" s="51">
        <f>IF(PLANEL_Pot_Trim!DV17&lt;&gt;0,DV18/PLANEL_Pot_Trim!DV17,0)</f>
        <v>0.3000000000086222</v>
      </c>
      <c r="DW44" s="51">
        <f>IF(PLANEL_Pot_Trim!DW17&lt;&gt;0,DW18/PLANEL_Pot_Trim!DW17,0)</f>
        <v>0.22000000000166617</v>
      </c>
      <c r="DX44" s="51">
        <f>IF(PLANEL_Pot_Trim!DX17&lt;&gt;0,DX18/PLANEL_Pot_Trim!DX17,0)</f>
        <v>0.25000000002915818</v>
      </c>
      <c r="DY44" s="51">
        <f>IF(PLANEL_Pot_Trim!DY17&lt;&gt;0,DY18/PLANEL_Pot_Trim!DY17,0)</f>
        <v>0.34999999997084186</v>
      </c>
      <c r="DZ44" s="51">
        <f>IF(PLANEL_Pot_Trim!DZ17&lt;&gt;0,DZ18/PLANEL_Pot_Trim!DZ17,0)</f>
        <v>0.3</v>
      </c>
      <c r="EA44" s="51">
        <f>IF(PLANEL_Pot_Trim!EA17&lt;&gt;0,EA18/PLANEL_Pot_Trim!EA17,0)</f>
        <v>0.22000000000317707</v>
      </c>
      <c r="EB44" s="51">
        <f>IF(PLANEL_Pot_Trim!EB17&lt;&gt;0,EB18/PLANEL_Pot_Trim!EB17,0)</f>
        <v>0.25000000000794265</v>
      </c>
      <c r="EC44" s="51">
        <f>IF(PLANEL_Pot_Trim!EC17&lt;&gt;0,EC18/PLANEL_Pot_Trim!EC17,0)</f>
        <v>0.35000000003971332</v>
      </c>
      <c r="ED44" s="51">
        <f>IF(PLANEL_Pot_Trim!ED17&lt;&gt;0,ED18/PLANEL_Pot_Trim!ED17,0)</f>
        <v>0.30000000002382798</v>
      </c>
      <c r="EE44" s="51">
        <f>IF(PLANEL_Pot_Trim!EE17&lt;&gt;0,EE18/PLANEL_Pot_Trim!EE17,0)</f>
        <v>0.22000000001831826</v>
      </c>
      <c r="EF44" s="51">
        <f>IF(PLANEL_Pot_Trim!EF17&lt;&gt;0,EF18/PLANEL_Pot_Trim!EF17,0)</f>
        <v>0.25000000006487727</v>
      </c>
      <c r="EG44" s="51">
        <f>IF(PLANEL_Pot_Trim!EG17&lt;&gt;0,EG18/PLANEL_Pot_Trim!EG17,0)</f>
        <v>0.34999999998091846</v>
      </c>
      <c r="EH44" s="51">
        <f>IF(PLANEL_Pot_Trim!EH17&lt;&gt;0,EH18/PLANEL_Pot_Trim!EH17,0)</f>
        <v>0.29999999998473476</v>
      </c>
      <c r="EI44" s="51">
        <f>IF(PLANEL_Pot_Trim!EI17&lt;&gt;0,EI18/PLANEL_Pot_Trim!EI17,0)</f>
        <v>0.22000000002827544</v>
      </c>
      <c r="EJ44" s="51">
        <f>IF(PLANEL_Pot_Trim!EJ17&lt;&gt;0,EJ18/PLANEL_Pot_Trim!EJ17,0)</f>
        <v>0.25000000000744088</v>
      </c>
      <c r="EK44" s="51">
        <f>IF(PLANEL_Pot_Trim!EK17&lt;&gt;0,EK18/PLANEL_Pot_Trim!EK17,0)</f>
        <v>0.34999999997767722</v>
      </c>
      <c r="EL44" s="51">
        <f>IF(PLANEL_Pot_Trim!EL17&lt;&gt;0,EL18/PLANEL_Pot_Trim!EL17,0)</f>
        <v>0.29999999999255905</v>
      </c>
      <c r="EM44" s="51">
        <f>IF(PLANEL_Pot_Trim!EM17&lt;&gt;0,EM18/PLANEL_Pot_Trim!EM17,0)</f>
        <v>0.2200000000295155</v>
      </c>
      <c r="EN44" s="51">
        <f>IF(PLANEL_Pot_Trim!EN17&lt;&gt;0,EN18/PLANEL_Pot_Trim!EN17,0)</f>
        <v>0.24999999998893166</v>
      </c>
      <c r="EO44" s="51">
        <f>IF(PLANEL_Pot_Trim!EO17&lt;&gt;0,EO18/PLANEL_Pot_Trim!EO17,0)</f>
        <v>0.34999999996679509</v>
      </c>
      <c r="EP44" s="51">
        <f>IF(PLANEL_Pot_Trim!EP17&lt;&gt;0,EP18/PLANEL_Pot_Trim!EP17,0)</f>
        <v>0.30000000001475774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0.20721634545718012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0.14442351350045887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0.2040215416301791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0.13439257455176271</v>
      </c>
      <c r="O47" s="52">
        <f>IF(PLANEL_Pot_Trim!O20&lt;&gt;0,O21/PLANEL_Pot_Trim!O20,0)</f>
        <v>0.23574879428883277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0.15250706976282674</v>
      </c>
      <c r="S47" s="52">
        <f>IF(PLANEL_Pot_Trim!S20&lt;&gt;0,S21/PLANEL_Pot_Trim!S20,0)</f>
        <v>0.24495987510045616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0.1788361591548096</v>
      </c>
      <c r="W47" s="52">
        <f>IF(PLANEL_Pot_Trim!W20&lt;&gt;0,W21/PLANEL_Pot_Trim!W20,0)</f>
        <v>0.17894964641731279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0.2</v>
      </c>
      <c r="AA47" s="52">
        <f>IF(PLANEL_Pot_Trim!AA20&lt;&gt;0,AA21/PLANEL_Pot_Trim!AA20,0)</f>
        <v>0.22115108377526374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0.14915197723070264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0.2600000000341548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0.20000000003415477</v>
      </c>
      <c r="EA47" s="52">
        <f>IF(PLANEL_Pot_Trim!EA20&lt;&gt;0,EA21/PLANEL_Pot_Trim!EA20,0)</f>
        <v>0.26000000002984508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0.20000000002984511</v>
      </c>
      <c r="EE47" s="52">
        <f>IF(PLANEL_Pot_Trim!EE20&lt;&gt;0,EE21/PLANEL_Pot_Trim!EE20,0)</f>
        <v>0.26000000001583157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0.20000000002638596</v>
      </c>
      <c r="EI47" s="52">
        <f>IF(PLANEL_Pot_Trim!EI20&lt;&gt;0,EI21/PLANEL_Pot_Trim!EI20,0)</f>
        <v>0.26000000001583157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0.20000000002638596</v>
      </c>
      <c r="EM47" s="52">
        <f>IF(PLANEL_Pot_Trim!EM20&lt;&gt;0,EM21/PLANEL_Pot_Trim!EM20,0)</f>
        <v>0.26000000001583157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0.20000000002638596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1</v>
      </c>
      <c r="BP50" s="54">
        <f>IF(PLANEL_Pot_Trim!BP23&lt;&gt;0,BP24/PLANEL_Pot_Trim!BP23,0)</f>
        <v>1</v>
      </c>
      <c r="BQ50" s="54">
        <f>IF(PLANEL_Pot_Trim!BQ23&lt;&gt;0,BQ24/PLANEL_Pot_Trim!BQ23,0)</f>
        <v>0.89869127136586169</v>
      </c>
      <c r="BR50" s="54">
        <f>IF(PLANEL_Pot_Trim!BR23&lt;&gt;0,BR24/PLANEL_Pot_Trim!BR23,0)</f>
        <v>1</v>
      </c>
      <c r="BS50" s="54">
        <f>IF(PLANEL_Pot_Trim!BS23&lt;&gt;0,BS24/PLANEL_Pot_Trim!BS23,0)</f>
        <v>0.89146053389048008</v>
      </c>
      <c r="BT50" s="54">
        <f>IF(PLANEL_Pot_Trim!BT23&lt;&gt;0,BT24/PLANEL_Pot_Trim!BT23,0)</f>
        <v>0.89146053389048008</v>
      </c>
      <c r="BU50" s="54">
        <f>IF(PLANEL_Pot_Trim!BU23&lt;&gt;0,BU24/PLANEL_Pot_Trim!BU23,0)</f>
        <v>0.89146053389048008</v>
      </c>
      <c r="BV50" s="54">
        <f>IF(PLANEL_Pot_Trim!BV23&lt;&gt;0,BV24/PLANEL_Pot_Trim!BV23,0)</f>
        <v>0.89146053389048008</v>
      </c>
      <c r="BW50" s="54">
        <f>IF(PLANEL_Pot_Trim!BW23&lt;&gt;0,BW24/PLANEL_Pot_Trim!BW23,0)</f>
        <v>0.78836349230820268</v>
      </c>
      <c r="BX50" s="54">
        <f>IF(PLANEL_Pot_Trim!BX23&lt;&gt;0,BX24/PLANEL_Pot_Trim!BX23,0)</f>
        <v>0.78836349230820268</v>
      </c>
      <c r="BY50" s="54">
        <f>IF(PLANEL_Pot_Trim!BY23&lt;&gt;0,BY24/PLANEL_Pot_Trim!BY23,0)</f>
        <v>0.78836349230820268</v>
      </c>
      <c r="BZ50" s="54">
        <f>IF(PLANEL_Pot_Trim!BZ23&lt;&gt;0,BZ24/PLANEL_Pot_Trim!BZ23,0)</f>
        <v>0.78836349230820268</v>
      </c>
      <c r="CA50" s="54">
        <f>IF(PLANEL_Pot_Trim!CA23&lt;&gt;0,CA24/PLANEL_Pot_Trim!CA23,0)</f>
        <v>0.72613971576592162</v>
      </c>
      <c r="CB50" s="54">
        <f>IF(PLANEL_Pot_Trim!CB23&lt;&gt;0,CB24/PLANEL_Pot_Trim!CB23,0)</f>
        <v>0.72613971576592162</v>
      </c>
      <c r="CC50" s="54">
        <f>IF(PLANEL_Pot_Trim!CC23&lt;&gt;0,CC24/PLANEL_Pot_Trim!CC23,0)</f>
        <v>0.72613971576592162</v>
      </c>
      <c r="CD50" s="54">
        <f>IF(PLANEL_Pot_Trim!CD23&lt;&gt;0,CD24/PLANEL_Pot_Trim!CD23,0)</f>
        <v>0.72613971576592162</v>
      </c>
      <c r="CE50" s="54">
        <f>IF(PLANEL_Pot_Trim!CE23&lt;&gt;0,CE24/PLANEL_Pot_Trim!CE23,0)</f>
        <v>0.68030415596811333</v>
      </c>
      <c r="CF50" s="54">
        <f>IF(PLANEL_Pot_Trim!CF23&lt;&gt;0,CF24/PLANEL_Pot_Trim!CF23,0)</f>
        <v>0.68030415596811333</v>
      </c>
      <c r="CG50" s="54">
        <f>IF(PLANEL_Pot_Trim!CG23&lt;&gt;0,CG24/PLANEL_Pot_Trim!CG23,0)</f>
        <v>0.68030415596811333</v>
      </c>
      <c r="CH50" s="54">
        <f>IF(PLANEL_Pot_Trim!CH23&lt;&gt;0,CH24/PLANEL_Pot_Trim!CH23,0)</f>
        <v>0.68030415596811333</v>
      </c>
      <c r="CI50" s="54">
        <f>IF(PLANEL_Pot_Trim!CI23&lt;&gt;0,CI24/PLANEL_Pot_Trim!CI23,0)</f>
        <v>0.63372325931539297</v>
      </c>
      <c r="CJ50" s="54">
        <f>IF(PLANEL_Pot_Trim!CJ23&lt;&gt;0,CJ24/PLANEL_Pot_Trim!CJ23,0)</f>
        <v>0.63372325931539297</v>
      </c>
      <c r="CK50" s="54">
        <f>IF(PLANEL_Pot_Trim!CK23&lt;&gt;0,CK24/PLANEL_Pot_Trim!CK23,0)</f>
        <v>0.60332916126487779</v>
      </c>
      <c r="CL50" s="54">
        <f>IF(PLANEL_Pot_Trim!CL23&lt;&gt;0,CL24/PLANEL_Pot_Trim!CL23,0)</f>
        <v>0.63372325931539297</v>
      </c>
      <c r="CM50" s="54">
        <f>IF(PLANEL_Pot_Trim!CM23&lt;&gt;0,CM24/PLANEL_Pot_Trim!CM23,0)</f>
        <v>0.59922107664034507</v>
      </c>
      <c r="CN50" s="54">
        <f>IF(PLANEL_Pot_Trim!CN23&lt;&gt;0,CN24/PLANEL_Pot_Trim!CN23,0)</f>
        <v>0.59922107664034507</v>
      </c>
      <c r="CO50" s="54">
        <f>IF(PLANEL_Pot_Trim!CO23&lt;&gt;0,CO24/PLANEL_Pot_Trim!CO23,0)</f>
        <v>0.59922107664034507</v>
      </c>
      <c r="CP50" s="54">
        <f>IF(PLANEL_Pot_Trim!CP23&lt;&gt;0,CP24/PLANEL_Pot_Trim!CP23,0)</f>
        <v>0.59922107664034507</v>
      </c>
      <c r="CQ50" s="54">
        <f>IF(PLANEL_Pot_Trim!CQ23&lt;&gt;0,CQ24/PLANEL_Pot_Trim!CQ23,0)</f>
        <v>0.51387450967281556</v>
      </c>
      <c r="CR50" s="54">
        <f>IF(PLANEL_Pot_Trim!CR23&lt;&gt;0,CR24/PLANEL_Pot_Trim!CR23,0)</f>
        <v>0.51387450967281556</v>
      </c>
      <c r="CS50" s="54">
        <f>IF(PLANEL_Pot_Trim!CS23&lt;&gt;0,CS24/PLANEL_Pot_Trim!CS23,0)</f>
        <v>0.51387450967281556</v>
      </c>
      <c r="CT50" s="54">
        <f>IF(PLANEL_Pot_Trim!CT23&lt;&gt;0,CT24/PLANEL_Pot_Trim!CT23,0)</f>
        <v>0.51387450967281556</v>
      </c>
      <c r="CU50" s="54">
        <f>IF(PLANEL_Pot_Trim!CU23&lt;&gt;0,CU24/PLANEL_Pot_Trim!CU23,0)</f>
        <v>0.45195553078328693</v>
      </c>
      <c r="CV50" s="54">
        <f>IF(PLANEL_Pot_Trim!CV23&lt;&gt;0,CV24/PLANEL_Pot_Trim!CV23,0)</f>
        <v>0.45195553078328693</v>
      </c>
      <c r="CW50" s="54">
        <f>IF(PLANEL_Pot_Trim!CW23&lt;&gt;0,CW24/PLANEL_Pot_Trim!CW23,0)</f>
        <v>0.45195553078328693</v>
      </c>
      <c r="CX50" s="54">
        <f>IF(PLANEL_Pot_Trim!CX23&lt;&gt;0,CX24/PLANEL_Pot_Trim!CX23,0)</f>
        <v>0.45195553078328693</v>
      </c>
      <c r="CY50" s="84">
        <f>IF(PLANEL_Pot_Trim!CY23&lt;&gt;0,CY24/PLANEL_Pot_Trim!CY23,0)</f>
        <v>0.43800922362621919</v>
      </c>
      <c r="CZ50" s="84">
        <f>IF(PLANEL_Pot_Trim!CZ23&lt;&gt;0,CZ24/PLANEL_Pot_Trim!CZ23,0)</f>
        <v>0.43800922362621919</v>
      </c>
      <c r="DA50" s="84">
        <f>IF(PLANEL_Pot_Trim!DA23&lt;&gt;0,DA24/PLANEL_Pot_Trim!DA23,0)</f>
        <v>0.43800922362621919</v>
      </c>
      <c r="DB50" s="84">
        <f>IF(PLANEL_Pot_Trim!DB23&lt;&gt;0,DB24/PLANEL_Pot_Trim!DB23,0)</f>
        <v>0.43800922362621919</v>
      </c>
      <c r="DC50" s="54">
        <f>IF(PLANEL_Pot_Trim!DC23&lt;&gt;0,DC24/PLANEL_Pot_Trim!DC23,0)</f>
        <v>0.40244676560233966</v>
      </c>
      <c r="DD50" s="54">
        <f>IF(PLANEL_Pot_Trim!DD23&lt;&gt;0,DD24/PLANEL_Pot_Trim!DD23,0)</f>
        <v>0.40244676560233966</v>
      </c>
      <c r="DE50" s="54">
        <f>IF(PLANEL_Pot_Trim!DE23&lt;&gt;0,DE24/PLANEL_Pot_Trim!DE23,0)</f>
        <v>0.40244676560233966</v>
      </c>
      <c r="DF50" s="54">
        <f>IF(PLANEL_Pot_Trim!DF23&lt;&gt;0,DF24/PLANEL_Pot_Trim!DF23,0)</f>
        <v>0.40244676560233966</v>
      </c>
      <c r="DG50" s="54">
        <f>IF(PLANEL_Pot_Trim!DG23&lt;&gt;0,DG24/PLANEL_Pot_Trim!DG23,0)</f>
        <v>0.36956951220185086</v>
      </c>
      <c r="DH50" s="54">
        <f>IF(PLANEL_Pot_Trim!DH23&lt;&gt;0,DH24/PLANEL_Pot_Trim!DH23,0)</f>
        <v>0.36956951220185086</v>
      </c>
      <c r="DI50" s="54">
        <f>IF(PLANEL_Pot_Trim!DI23&lt;&gt;0,DI24/PLANEL_Pot_Trim!DI23,0)</f>
        <v>0.36956951220185086</v>
      </c>
      <c r="DJ50" s="54">
        <f>IF(PLANEL_Pot_Trim!DJ23&lt;&gt;0,DJ24/PLANEL_Pot_Trim!DJ23,0)</f>
        <v>0.36956951220185086</v>
      </c>
      <c r="DK50" s="54">
        <f>IF(PLANEL_Pot_Trim!DK23&lt;&gt;0,DK24/PLANEL_Pot_Trim!DK23,0)</f>
        <v>0.34119807310310102</v>
      </c>
      <c r="DL50" s="54">
        <f>IF(PLANEL_Pot_Trim!DL23&lt;&gt;0,DL24/PLANEL_Pot_Trim!DL23,0)</f>
        <v>0.34119807310310102</v>
      </c>
      <c r="DM50" s="54">
        <f>IF(PLANEL_Pot_Trim!DM23&lt;&gt;0,DM24/PLANEL_Pot_Trim!DM23,0)</f>
        <v>0.34119807310310102</v>
      </c>
      <c r="DN50" s="54">
        <f>IF(PLANEL_Pot_Trim!DN23&lt;&gt;0,DN24/PLANEL_Pot_Trim!DN23,0)</f>
        <v>0.34119807310310102</v>
      </c>
      <c r="DO50" s="54">
        <f>IF(PLANEL_Pot_Trim!DO23&lt;&gt;0,DO24/PLANEL_Pot_Trim!DO23,0)</f>
        <v>0.31609940595948682</v>
      </c>
      <c r="DP50" s="54">
        <f>IF(PLANEL_Pot_Trim!DP23&lt;&gt;0,DP24/PLANEL_Pot_Trim!DP23,0)</f>
        <v>0.31609940595948682</v>
      </c>
      <c r="DQ50" s="54">
        <f>IF(PLANEL_Pot_Trim!DQ23&lt;&gt;0,DQ24/PLANEL_Pot_Trim!DQ23,0)</f>
        <v>0.31609940595948682</v>
      </c>
      <c r="DR50" s="54">
        <f>IF(PLANEL_Pot_Trim!DR23&lt;&gt;0,DR24/PLANEL_Pot_Trim!DR23,0)</f>
        <v>0.31609940595948682</v>
      </c>
      <c r="DS50" s="54">
        <f>IF(PLANEL_Pot_Trim!DS23&lt;&gt;0,DS24/PLANEL_Pot_Trim!DS23,0)</f>
        <v>0.29128228235677822</v>
      </c>
      <c r="DT50" s="54">
        <f>IF(PLANEL_Pot_Trim!DT23&lt;&gt;0,DT24/PLANEL_Pot_Trim!DT23,0)</f>
        <v>0.29128228235677822</v>
      </c>
      <c r="DU50" s="54">
        <f>IF(PLANEL_Pot_Trim!DU23&lt;&gt;0,DU24/PLANEL_Pot_Trim!DU23,0)</f>
        <v>0.29128228235677822</v>
      </c>
      <c r="DV50" s="54">
        <f>IF(PLANEL_Pot_Trim!DV23&lt;&gt;0,DV24/PLANEL_Pot_Trim!DV23,0)</f>
        <v>0.29128228235677822</v>
      </c>
      <c r="DW50" s="54">
        <f>IF(PLANEL_Pot_Trim!DW23&lt;&gt;0,DW24/PLANEL_Pot_Trim!DW23,0)</f>
        <v>0.27189870229651442</v>
      </c>
      <c r="DX50" s="54">
        <f>IF(PLANEL_Pot_Trim!DX23&lt;&gt;0,DX24/PLANEL_Pot_Trim!DX23,0)</f>
        <v>0.27189870229651442</v>
      </c>
      <c r="DY50" s="54">
        <f>IF(PLANEL_Pot_Trim!DY23&lt;&gt;0,DY24/PLANEL_Pot_Trim!DY23,0)</f>
        <v>0.27189870229651442</v>
      </c>
      <c r="DZ50" s="54">
        <f>IF(PLANEL_Pot_Trim!DZ23&lt;&gt;0,DZ24/PLANEL_Pot_Trim!DZ23,0)</f>
        <v>0.27189870229651442</v>
      </c>
      <c r="EA50" s="54">
        <f>IF(PLANEL_Pot_Trim!EA23&lt;&gt;0,EA24/PLANEL_Pot_Trim!EA23,0)</f>
        <v>0.25365277185068169</v>
      </c>
      <c r="EB50" s="54">
        <f>IF(PLANEL_Pot_Trim!EB23&lt;&gt;0,EB24/PLANEL_Pot_Trim!EB23,0)</f>
        <v>0.25365277185068169</v>
      </c>
      <c r="EC50" s="54">
        <f>IF(PLANEL_Pot_Trim!EC23&lt;&gt;0,EC24/PLANEL_Pot_Trim!EC23,0)</f>
        <v>0.25365277185068169</v>
      </c>
      <c r="ED50" s="54">
        <f>IF(PLANEL_Pot_Trim!ED23&lt;&gt;0,ED24/PLANEL_Pot_Trim!ED23,0)</f>
        <v>0.25365277185068169</v>
      </c>
      <c r="EE50" s="54">
        <f>IF(PLANEL_Pot_Trim!EE23&lt;&gt;0,EE24/PLANEL_Pot_Trim!EE23,0)</f>
        <v>0.23419171522548601</v>
      </c>
      <c r="EF50" s="54">
        <f>IF(PLANEL_Pot_Trim!EF23&lt;&gt;0,EF24/PLANEL_Pot_Trim!EF23,0)</f>
        <v>0.23419171522548601</v>
      </c>
      <c r="EG50" s="54">
        <f>IF(PLANEL_Pot_Trim!EG23&lt;&gt;0,EG24/PLANEL_Pot_Trim!EG23,0)</f>
        <v>0.23419171522548601</v>
      </c>
      <c r="EH50" s="54">
        <f>IF(PLANEL_Pot_Trim!EH23&lt;&gt;0,EH24/PLANEL_Pot_Trim!EH23,0)</f>
        <v>0.23419171522548601</v>
      </c>
      <c r="EI50" s="54">
        <f>IF(PLANEL_Pot_Trim!EI23&lt;&gt;0,EI24/PLANEL_Pot_Trim!EI23,0)</f>
        <v>0.21968058806226498</v>
      </c>
      <c r="EJ50" s="54">
        <f>IF(PLANEL_Pot_Trim!EJ23&lt;&gt;0,EJ24/PLANEL_Pot_Trim!EJ23,0)</f>
        <v>0.21968058806226498</v>
      </c>
      <c r="EK50" s="54">
        <f>IF(PLANEL_Pot_Trim!EK23&lt;&gt;0,EK24/PLANEL_Pot_Trim!EK23,0)</f>
        <v>0.21968058806226498</v>
      </c>
      <c r="EL50" s="54">
        <f>IF(PLANEL_Pot_Trim!EL23&lt;&gt;0,EL24/PLANEL_Pot_Trim!EL23,0)</f>
        <v>0.21968058806226498</v>
      </c>
      <c r="EM50" s="54">
        <f>IF(PLANEL_Pot_Trim!EM23&lt;&gt;0,EM24/PLANEL_Pot_Trim!EM23,0)</f>
        <v>0.20965585891658262</v>
      </c>
      <c r="EN50" s="54">
        <f>IF(PLANEL_Pot_Trim!EN23&lt;&gt;0,EN24/PLANEL_Pot_Trim!EN23,0)</f>
        <v>0.20965585891658262</v>
      </c>
      <c r="EO50" s="54">
        <f>IF(PLANEL_Pot_Trim!EO23&lt;&gt;0,EO24/PLANEL_Pot_Trim!EO23,0)</f>
        <v>0.20965585891658262</v>
      </c>
      <c r="EP50" s="54">
        <f>IF(PLANEL_Pot_Trim!EP23&lt;&gt;0,EP24/PLANEL_Pot_Trim!EP23,0)</f>
        <v>0.20965585891658262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30.24914412</v>
      </c>
      <c r="F4" s="33">
        <v>38.00496991</v>
      </c>
      <c r="G4" s="33">
        <v>24.145551090000001</v>
      </c>
      <c r="H4" s="33">
        <v>25.016888089999998</v>
      </c>
      <c r="I4" s="33">
        <v>20.803168629999998</v>
      </c>
      <c r="J4" s="33">
        <v>25.10109143</v>
      </c>
      <c r="K4" s="33">
        <v>28.259276369999998</v>
      </c>
      <c r="L4" s="33">
        <v>31.020675090000001</v>
      </c>
      <c r="M4" s="33">
        <v>31.815437630000002</v>
      </c>
      <c r="N4" s="33">
        <v>31.848101750000001</v>
      </c>
      <c r="O4" s="33">
        <v>31.901328079999999</v>
      </c>
      <c r="P4" s="33">
        <v>27.321139840000001</v>
      </c>
      <c r="Q4" s="33">
        <v>27.53325439</v>
      </c>
      <c r="R4" s="33">
        <v>27.976828220000002</v>
      </c>
      <c r="S4" s="33">
        <v>27.188026260000001</v>
      </c>
      <c r="T4" s="33">
        <v>20.01747821</v>
      </c>
      <c r="U4" s="33">
        <v>19.634602810000001</v>
      </c>
      <c r="V4" s="33">
        <v>18.555344250000001</v>
      </c>
      <c r="W4" s="33">
        <v>20.21266121</v>
      </c>
      <c r="X4" s="33">
        <v>21.068714780000001</v>
      </c>
      <c r="Y4" s="33">
        <v>20.66123958</v>
      </c>
      <c r="Z4" s="33">
        <v>19.81065001</v>
      </c>
      <c r="AA4" s="33">
        <v>18.643731070000001</v>
      </c>
      <c r="AB4" s="33">
        <v>17.975267339999998</v>
      </c>
      <c r="AC4" s="33">
        <v>24.086812800000001</v>
      </c>
      <c r="AD4" s="33">
        <v>31.326382330000001</v>
      </c>
      <c r="AE4" s="33">
        <v>21.014454189999999</v>
      </c>
      <c r="AF4" s="33">
        <v>20.675077859999998</v>
      </c>
      <c r="AG4" s="33">
        <v>21.9909584</v>
      </c>
      <c r="AH4" s="33">
        <v>23.314879919999999</v>
      </c>
      <c r="AI4" s="33">
        <v>24.66460511</v>
      </c>
      <c r="AJ4" s="33">
        <v>23.39377769</v>
      </c>
      <c r="AK4" s="33">
        <v>24.321587040000001</v>
      </c>
      <c r="AL4" s="33">
        <v>24.814069979999999</v>
      </c>
      <c r="AM4" s="33">
        <v>27.0005524</v>
      </c>
      <c r="AN4" s="33">
        <v>30.287347230000002</v>
      </c>
      <c r="AO4" s="33">
        <v>33.39921288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23.707895990000001</v>
      </c>
      <c r="J16" s="33">
        <v>31.000313479999999</v>
      </c>
      <c r="K16" s="33">
        <v>30.90542619</v>
      </c>
      <c r="L16" s="33">
        <v>37.585428440000001</v>
      </c>
      <c r="M16" s="33">
        <v>41.492040039999999</v>
      </c>
      <c r="N16" s="33">
        <v>42.632807249999999</v>
      </c>
      <c r="O16" s="33">
        <v>43.633942249999997</v>
      </c>
      <c r="P16" s="33">
        <v>39.862908560000001</v>
      </c>
      <c r="Q16" s="33">
        <v>39.63406767</v>
      </c>
      <c r="R16" s="33">
        <v>41.160875709999999</v>
      </c>
      <c r="S16" s="33">
        <v>40.115131040000001</v>
      </c>
      <c r="T16" s="33">
        <v>31.385570229999999</v>
      </c>
      <c r="U16" s="33">
        <v>32.23068267</v>
      </c>
      <c r="V16" s="33">
        <v>29.686536199999999</v>
      </c>
      <c r="W16" s="33">
        <v>31.785957079999999</v>
      </c>
      <c r="X16" s="33">
        <v>33.202376399999999</v>
      </c>
      <c r="Y16" s="33">
        <v>33.139980360000003</v>
      </c>
      <c r="Z16" s="33">
        <v>33.113161150000003</v>
      </c>
      <c r="AA16" s="33">
        <v>32.237644789999997</v>
      </c>
      <c r="AB16" s="33">
        <v>31.787576130000001</v>
      </c>
      <c r="AC16" s="33">
        <v>37.810964329999997</v>
      </c>
      <c r="AD16" s="33">
        <v>43.156652350000002</v>
      </c>
      <c r="AE16" s="33">
        <v>34.969645190000001</v>
      </c>
      <c r="AF16" s="33">
        <v>34.627108980000003</v>
      </c>
      <c r="AG16" s="33">
        <v>35.940720519999999</v>
      </c>
      <c r="AH16" s="33">
        <v>37.262275559999999</v>
      </c>
      <c r="AI16" s="33">
        <v>38.609674499999997</v>
      </c>
      <c r="AJ16" s="33">
        <v>37.335903350000002</v>
      </c>
      <c r="AK16" s="33">
        <v>38.225006550000003</v>
      </c>
      <c r="AL16" s="33">
        <v>38.649884470000003</v>
      </c>
      <c r="AM16" s="33">
        <v>40.753405839999999</v>
      </c>
      <c r="AN16" s="33">
        <v>43.703871839999998</v>
      </c>
      <c r="AO16" s="33">
        <v>44.930000020000001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38.00496991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20.803168629999998</v>
      </c>
      <c r="G4" s="1">
        <f>Planel_CO2_total_Resultado!J4</f>
        <v>25.10109143</v>
      </c>
      <c r="H4" s="1">
        <f>Planel_CO2_total_Resultado!K4</f>
        <v>28.259276369999998</v>
      </c>
      <c r="I4" s="1">
        <f>Planel_CO2_total_Resultado!L4</f>
        <v>31.020675090000001</v>
      </c>
      <c r="J4" s="1">
        <f>Planel_CO2_total_Resultado!M4</f>
        <v>31.815437630000002</v>
      </c>
      <c r="K4" s="1">
        <f>Planel_CO2_total_Resultado!N4</f>
        <v>31.848101750000001</v>
      </c>
      <c r="L4" s="1">
        <f>Planel_CO2_total_Resultado!O4</f>
        <v>31.901328079999999</v>
      </c>
      <c r="M4" s="1">
        <f>Planel_CO2_total_Resultado!P4</f>
        <v>27.321139840000001</v>
      </c>
      <c r="N4" s="1">
        <f>Planel_CO2_total_Resultado!Q4</f>
        <v>27.53325439</v>
      </c>
      <c r="O4" s="1">
        <f>Planel_CO2_total_Resultado!R4</f>
        <v>27.976828220000002</v>
      </c>
      <c r="P4" s="1">
        <f>Planel_CO2_total_Resultado!S4</f>
        <v>27.188026260000001</v>
      </c>
      <c r="Q4" s="1">
        <f>Planel_CO2_total_Resultado!T4</f>
        <v>20.01747821</v>
      </c>
      <c r="R4" s="1">
        <f>Planel_CO2_total_Resultado!U4</f>
        <v>19.634602810000001</v>
      </c>
      <c r="S4" s="1">
        <f>Planel_CO2_total_Resultado!V4</f>
        <v>18.555344250000001</v>
      </c>
      <c r="T4" s="1">
        <f>Planel_CO2_total_Resultado!W4</f>
        <v>20.21266121</v>
      </c>
      <c r="U4" s="1">
        <f>Planel_CO2_total_Resultado!X4</f>
        <v>21.068714780000001</v>
      </c>
      <c r="V4" s="1">
        <f>Planel_CO2_total_Resultado!Y4</f>
        <v>20.66123958</v>
      </c>
      <c r="W4" s="1">
        <f>Planel_CO2_total_Resultado!Z4</f>
        <v>19.81065001</v>
      </c>
      <c r="X4" s="1">
        <f>Planel_CO2_total_Resultado!AA4</f>
        <v>18.643731070000001</v>
      </c>
      <c r="Y4" s="1">
        <f>Planel_CO2_total_Resultado!AB4</f>
        <v>17.975267339999998</v>
      </c>
      <c r="Z4" s="1">
        <f>Planel_CO2_total_Resultado!AC4</f>
        <v>24.086812800000001</v>
      </c>
      <c r="AA4" s="1">
        <f>Planel_CO2_total_Resultado!AD4</f>
        <v>31.326382330000001</v>
      </c>
      <c r="AB4" s="1">
        <f>Planel_CO2_total_Resultado!AE4</f>
        <v>21.014454189999999</v>
      </c>
      <c r="AC4" s="1">
        <f>Planel_CO2_total_Resultado!AF4</f>
        <v>20.675077859999998</v>
      </c>
      <c r="AD4" s="1">
        <f>Planel_CO2_total_Resultado!AG4</f>
        <v>21.9909584</v>
      </c>
      <c r="AE4" s="1">
        <f>Planel_CO2_total_Resultado!AH4</f>
        <v>23.314879919999999</v>
      </c>
      <c r="AF4" s="1">
        <f>Planel_CO2_total_Resultado!AI4</f>
        <v>24.66460511</v>
      </c>
      <c r="AG4" s="1">
        <f>Planel_CO2_total_Resultado!AJ4</f>
        <v>23.39377769</v>
      </c>
      <c r="AH4" s="1">
        <f>Planel_CO2_total_Resultado!AK4</f>
        <v>24.321587040000001</v>
      </c>
      <c r="AI4" s="1">
        <f>Planel_CO2_total_Resultado!AL4</f>
        <v>24.814069979999999</v>
      </c>
      <c r="AJ4" s="1">
        <f>Planel_CO2_total_Resultado!AM4</f>
        <v>27.0005524</v>
      </c>
      <c r="AK4" s="1">
        <f>Planel_CO2_total_Resultado!AN4</f>
        <v>30.287347230000002</v>
      </c>
      <c r="AL4" s="1">
        <f>Planel_CO2_total_Resultado!AO4</f>
        <v>33.39921288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31.000313479999999</v>
      </c>
      <c r="H5" s="1">
        <f>Planel_CO2_total_Resultado!K16</f>
        <v>30.90542619</v>
      </c>
      <c r="I5" s="1">
        <f>Planel_CO2_total_Resultado!L16</f>
        <v>37.585428440000001</v>
      </c>
      <c r="J5" s="1">
        <f>Planel_CO2_total_Resultado!M16</f>
        <v>41.492040039999999</v>
      </c>
      <c r="K5" s="1">
        <f>Planel_CO2_total_Resultado!N16</f>
        <v>42.632807249999999</v>
      </c>
      <c r="L5" s="1">
        <f>Planel_CO2_total_Resultado!O16</f>
        <v>43.633942249999997</v>
      </c>
      <c r="M5" s="1">
        <f>Planel_CO2_total_Resultado!P16</f>
        <v>39.862908560000001</v>
      </c>
      <c r="N5" s="1">
        <f>Planel_CO2_total_Resultado!Q16</f>
        <v>39.63406767</v>
      </c>
      <c r="O5" s="1">
        <f>Planel_CO2_total_Resultado!R16</f>
        <v>41.160875709999999</v>
      </c>
      <c r="P5" s="1">
        <f>Planel_CO2_total_Resultado!S16</f>
        <v>40.115131040000001</v>
      </c>
      <c r="Q5" s="1">
        <f>Planel_CO2_total_Resultado!T16</f>
        <v>31.385570229999999</v>
      </c>
      <c r="R5" s="1">
        <f>Planel_CO2_total_Resultado!U16</f>
        <v>32.23068267</v>
      </c>
      <c r="S5" s="1">
        <f>Planel_CO2_total_Resultado!V16</f>
        <v>29.686536199999999</v>
      </c>
      <c r="T5" s="1">
        <f>Planel_CO2_total_Resultado!W16</f>
        <v>31.785957079999999</v>
      </c>
      <c r="U5" s="1">
        <f>Planel_CO2_total_Resultado!X16</f>
        <v>33.202376399999999</v>
      </c>
      <c r="V5" s="1">
        <f>Planel_CO2_total_Resultado!Y16</f>
        <v>33.139980360000003</v>
      </c>
      <c r="W5" s="1">
        <f>Planel_CO2_total_Resultado!Z16</f>
        <v>33.113161150000003</v>
      </c>
      <c r="X5" s="1">
        <f>Planel_CO2_total_Resultado!AA16</f>
        <v>32.237644789999997</v>
      </c>
      <c r="Y5" s="1">
        <f>Planel_CO2_total_Resultado!AB16</f>
        <v>31.787576130000001</v>
      </c>
      <c r="Z5" s="1">
        <f>Planel_CO2_total_Resultado!AC16</f>
        <v>37.810964329999997</v>
      </c>
      <c r="AA5" s="1">
        <f>Planel_CO2_total_Resultado!AD16</f>
        <v>43.156652350000002</v>
      </c>
      <c r="AB5" s="1">
        <f>Planel_CO2_total_Resultado!AE16</f>
        <v>34.969645190000001</v>
      </c>
      <c r="AC5" s="1">
        <f>Planel_CO2_total_Resultado!AF16</f>
        <v>34.627108980000003</v>
      </c>
      <c r="AD5" s="1">
        <f>Planel_CO2_total_Resultado!AG16</f>
        <v>35.940720519999999</v>
      </c>
      <c r="AE5" s="1">
        <f>Planel_CO2_total_Resultado!AH16</f>
        <v>37.262275559999999</v>
      </c>
      <c r="AF5" s="1">
        <f>Planel_CO2_total_Resultado!AI16</f>
        <v>38.609674499999997</v>
      </c>
      <c r="AG5" s="1">
        <f>Planel_CO2_total_Resultado!AJ16</f>
        <v>37.335903350000002</v>
      </c>
      <c r="AH5" s="1">
        <f>Planel_CO2_total_Resultado!AK16</f>
        <v>38.225006550000003</v>
      </c>
      <c r="AI5" s="1">
        <f>Planel_CO2_total_Resultado!AL16</f>
        <v>38.649884470000003</v>
      </c>
      <c r="AJ5" s="1">
        <f>Planel_CO2_total_Resultado!AM16</f>
        <v>40.753405839999999</v>
      </c>
      <c r="AK5" s="1">
        <f>Planel_CO2_total_Resultado!AN16</f>
        <v>43.703871839999998</v>
      </c>
      <c r="AL5" s="1">
        <f>Planel_CO2_total_Resultado!AO16</f>
        <v>44.930000020000001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S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9" width="6" bestFit="1" customWidth="1"/>
    <col min="10" max="10" width="5" bestFit="1" customWidth="1"/>
    <col min="11" max="11" width="6" bestFit="1" customWidth="1"/>
    <col min="12" max="13" width="5" customWidth="1"/>
    <col min="14" max="14" width="5" bestFit="1" customWidth="1"/>
    <col min="15" max="16" width="5" customWidth="1"/>
    <col min="17" max="17" width="6" bestFit="1" customWidth="1"/>
    <col min="18" max="18" width="5" customWidth="1"/>
    <col min="19" max="19" width="10.7109375" bestFit="1" customWidth="1"/>
    <col min="20" max="22" width="5" customWidth="1"/>
    <col min="23" max="23" width="10.7109375" customWidth="1"/>
    <col min="24" max="24" width="10.7109375" bestFit="1" customWidth="1"/>
  </cols>
  <sheetData>
    <row r="3" spans="1:19" x14ac:dyDescent="0.25">
      <c r="A3" s="227" t="s">
        <v>646</v>
      </c>
      <c r="B3" s="227" t="s">
        <v>644</v>
      </c>
    </row>
    <row r="4" spans="1:19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2043</v>
      </c>
      <c r="O4" s="33">
        <v>2044</v>
      </c>
      <c r="P4" s="33">
        <v>2045</v>
      </c>
      <c r="Q4" s="33">
        <v>2046</v>
      </c>
      <c r="R4" s="33">
        <v>2047</v>
      </c>
      <c r="S4" s="33" t="s">
        <v>645</v>
      </c>
    </row>
    <row r="5" spans="1:19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>
        <v>9000</v>
      </c>
      <c r="R5" s="228">
        <v>1500</v>
      </c>
      <c r="S5" s="228">
        <v>10500</v>
      </c>
    </row>
    <row r="6" spans="1:19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>
        <v>9000</v>
      </c>
      <c r="R6" s="228">
        <v>1500</v>
      </c>
      <c r="S6" s="228">
        <v>10500</v>
      </c>
    </row>
    <row r="7" spans="1:19" x14ac:dyDescent="0.25">
      <c r="A7" s="229" t="s">
        <v>40</v>
      </c>
      <c r="B7" s="228"/>
      <c r="C7" s="228"/>
      <c r="D7" s="228"/>
      <c r="E7" s="228"/>
      <c r="F7" s="228">
        <v>6000</v>
      </c>
      <c r="G7" s="228">
        <v>4500</v>
      </c>
      <c r="H7" s="228">
        <v>1500</v>
      </c>
      <c r="I7" s="228"/>
      <c r="J7" s="228"/>
      <c r="K7" s="228">
        <v>1500</v>
      </c>
      <c r="L7" s="228"/>
      <c r="M7" s="228"/>
      <c r="N7" s="228"/>
      <c r="O7" s="228"/>
      <c r="P7" s="228"/>
      <c r="Q7" s="228"/>
      <c r="R7" s="228"/>
      <c r="S7" s="228">
        <v>13500</v>
      </c>
    </row>
    <row r="8" spans="1:19" x14ac:dyDescent="0.25">
      <c r="A8" s="230" t="s">
        <v>43</v>
      </c>
      <c r="B8" s="228"/>
      <c r="C8" s="228"/>
      <c r="D8" s="228"/>
      <c r="E8" s="228"/>
      <c r="F8" s="228">
        <v>6000</v>
      </c>
      <c r="G8" s="228">
        <v>4500</v>
      </c>
      <c r="H8" s="228">
        <v>1500</v>
      </c>
      <c r="I8" s="228"/>
      <c r="J8" s="228"/>
      <c r="K8" s="228">
        <v>1500</v>
      </c>
      <c r="L8" s="228"/>
      <c r="M8" s="228"/>
      <c r="N8" s="228"/>
      <c r="O8" s="228"/>
      <c r="P8" s="228"/>
      <c r="Q8" s="228"/>
      <c r="R8" s="228"/>
      <c r="S8" s="228">
        <v>13500</v>
      </c>
    </row>
    <row r="9" spans="1:19" x14ac:dyDescent="0.25">
      <c r="A9" s="229" t="s">
        <v>37</v>
      </c>
      <c r="B9" s="228"/>
      <c r="C9" s="228"/>
      <c r="D9" s="228"/>
      <c r="E9" s="228">
        <v>4500</v>
      </c>
      <c r="F9" s="228">
        <v>6000</v>
      </c>
      <c r="G9" s="228">
        <v>6000</v>
      </c>
      <c r="H9" s="228">
        <v>9000</v>
      </c>
      <c r="I9" s="228">
        <v>16500</v>
      </c>
      <c r="J9" s="228">
        <v>4500</v>
      </c>
      <c r="K9" s="228">
        <v>10500</v>
      </c>
      <c r="L9" s="228">
        <v>3000</v>
      </c>
      <c r="M9" s="228">
        <v>3000</v>
      </c>
      <c r="N9" s="228">
        <v>1500</v>
      </c>
      <c r="O9" s="228">
        <v>4500</v>
      </c>
      <c r="P9" s="228">
        <v>1500</v>
      </c>
      <c r="Q9" s="228">
        <v>1500</v>
      </c>
      <c r="R9" s="228"/>
      <c r="S9" s="228">
        <v>72000</v>
      </c>
    </row>
    <row r="10" spans="1:19" x14ac:dyDescent="0.25">
      <c r="A10" s="230" t="s">
        <v>39</v>
      </c>
      <c r="B10" s="228"/>
      <c r="C10" s="228"/>
      <c r="D10" s="228"/>
      <c r="E10" s="228">
        <v>4500</v>
      </c>
      <c r="F10" s="228">
        <v>6000</v>
      </c>
      <c r="G10" s="228">
        <v>6000</v>
      </c>
      <c r="H10" s="228">
        <v>6000</v>
      </c>
      <c r="I10" s="228">
        <v>13500</v>
      </c>
      <c r="J10" s="228">
        <v>1500</v>
      </c>
      <c r="K10" s="228">
        <v>7500</v>
      </c>
      <c r="L10" s="228">
        <v>3000</v>
      </c>
      <c r="M10" s="228">
        <v>1500</v>
      </c>
      <c r="N10" s="228">
        <v>1500</v>
      </c>
      <c r="O10" s="228">
        <v>3000</v>
      </c>
      <c r="P10" s="228">
        <v>1500</v>
      </c>
      <c r="Q10" s="228">
        <v>1500</v>
      </c>
      <c r="R10" s="228"/>
      <c r="S10" s="228">
        <v>57000</v>
      </c>
    </row>
    <row r="11" spans="1:19" x14ac:dyDescent="0.25">
      <c r="A11" s="230" t="s">
        <v>38</v>
      </c>
      <c r="B11" s="228"/>
      <c r="C11" s="228"/>
      <c r="D11" s="228"/>
      <c r="E11" s="228"/>
      <c r="F11" s="228"/>
      <c r="G11" s="228"/>
      <c r="H11" s="228">
        <v>3000</v>
      </c>
      <c r="I11" s="228">
        <v>3000</v>
      </c>
      <c r="J11" s="228">
        <v>3000</v>
      </c>
      <c r="K11" s="228">
        <v>3000</v>
      </c>
      <c r="L11" s="228"/>
      <c r="M11" s="228">
        <v>1500</v>
      </c>
      <c r="N11" s="228"/>
      <c r="O11" s="228">
        <v>1500</v>
      </c>
      <c r="P11" s="228"/>
      <c r="Q11" s="228"/>
      <c r="R11" s="228"/>
      <c r="S11" s="228">
        <v>15000</v>
      </c>
    </row>
    <row r="12" spans="1:19" x14ac:dyDescent="0.25">
      <c r="A12" s="229" t="s">
        <v>44</v>
      </c>
      <c r="B12" s="228">
        <v>3000</v>
      </c>
      <c r="C12" s="228">
        <v>9000</v>
      </c>
      <c r="D12" s="228">
        <v>3000</v>
      </c>
      <c r="E12" s="228">
        <v>3000</v>
      </c>
      <c r="F12" s="228"/>
      <c r="G12" s="228"/>
      <c r="H12" s="228">
        <v>1500</v>
      </c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>
        <v>19500</v>
      </c>
    </row>
    <row r="13" spans="1:19" x14ac:dyDescent="0.25">
      <c r="A13" s="230" t="s">
        <v>40</v>
      </c>
      <c r="B13" s="228"/>
      <c r="C13" s="228">
        <v>7500</v>
      </c>
      <c r="D13" s="228"/>
      <c r="E13" s="228">
        <v>3000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>
        <v>10500</v>
      </c>
    </row>
    <row r="14" spans="1:19" x14ac:dyDescent="0.25">
      <c r="A14" s="230" t="s">
        <v>37</v>
      </c>
      <c r="B14" s="228">
        <v>3000</v>
      </c>
      <c r="C14" s="228">
        <v>1500</v>
      </c>
      <c r="D14" s="228">
        <v>3000</v>
      </c>
      <c r="E14" s="228"/>
      <c r="F14" s="228"/>
      <c r="G14" s="228"/>
      <c r="H14" s="228">
        <v>1500</v>
      </c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>
        <v>9000</v>
      </c>
    </row>
    <row r="15" spans="1:19" x14ac:dyDescent="0.25">
      <c r="A15" s="229" t="s">
        <v>45</v>
      </c>
      <c r="B15" s="228"/>
      <c r="C15" s="228"/>
      <c r="D15" s="228"/>
      <c r="E15" s="228"/>
      <c r="F15" s="228"/>
      <c r="G15" s="228"/>
      <c r="H15" s="228">
        <v>9000</v>
      </c>
      <c r="I15" s="228">
        <v>6000</v>
      </c>
      <c r="J15" s="228"/>
      <c r="K15" s="228"/>
      <c r="L15" s="228"/>
      <c r="M15" s="228"/>
      <c r="N15" s="228"/>
      <c r="O15" s="228"/>
      <c r="P15" s="228"/>
      <c r="Q15" s="228"/>
      <c r="R15" s="228"/>
      <c r="S15" s="228">
        <v>15000</v>
      </c>
    </row>
    <row r="16" spans="1:19" x14ac:dyDescent="0.25">
      <c r="A16" s="230" t="s">
        <v>37</v>
      </c>
      <c r="B16" s="228"/>
      <c r="C16" s="228"/>
      <c r="D16" s="228"/>
      <c r="E16" s="228"/>
      <c r="F16" s="228"/>
      <c r="G16" s="228"/>
      <c r="H16" s="228">
        <v>9000</v>
      </c>
      <c r="I16" s="228">
        <v>6000</v>
      </c>
      <c r="J16" s="228"/>
      <c r="K16" s="228"/>
      <c r="L16" s="228"/>
      <c r="M16" s="228"/>
      <c r="N16" s="228"/>
      <c r="O16" s="228"/>
      <c r="P16" s="228"/>
      <c r="Q16" s="228"/>
      <c r="R16" s="228"/>
      <c r="S16" s="228">
        <v>15000</v>
      </c>
    </row>
    <row r="17" spans="1:19" x14ac:dyDescent="0.25">
      <c r="A17" s="229" t="s">
        <v>645</v>
      </c>
      <c r="B17" s="228">
        <v>3000</v>
      </c>
      <c r="C17" s="228">
        <v>9000</v>
      </c>
      <c r="D17" s="228">
        <v>3000</v>
      </c>
      <c r="E17" s="228">
        <v>7500</v>
      </c>
      <c r="F17" s="228">
        <v>12000</v>
      </c>
      <c r="G17" s="228">
        <v>10500</v>
      </c>
      <c r="H17" s="228">
        <v>21000</v>
      </c>
      <c r="I17" s="228">
        <v>22500</v>
      </c>
      <c r="J17" s="228">
        <v>4500</v>
      </c>
      <c r="K17" s="228">
        <v>12000</v>
      </c>
      <c r="L17" s="228">
        <v>3000</v>
      </c>
      <c r="M17" s="228">
        <v>3000</v>
      </c>
      <c r="N17" s="228">
        <v>1500</v>
      </c>
      <c r="O17" s="228">
        <v>4500</v>
      </c>
      <c r="P17" s="228">
        <v>1500</v>
      </c>
      <c r="Q17" s="228">
        <v>10500</v>
      </c>
      <c r="R17" s="228">
        <v>1500</v>
      </c>
      <c r="S17" s="228">
        <v>130500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369</v>
      </c>
      <c r="C5" s="40" t="s">
        <v>37</v>
      </c>
      <c r="D5" s="40" t="s">
        <v>38</v>
      </c>
      <c r="E5" s="40">
        <v>1500</v>
      </c>
      <c r="F5" s="40">
        <v>2048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579</v>
      </c>
      <c r="C6" s="40" t="s">
        <v>39</v>
      </c>
      <c r="D6" s="40" t="s">
        <v>47</v>
      </c>
      <c r="E6" s="40">
        <v>1500</v>
      </c>
      <c r="F6" s="40">
        <v>2047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493</v>
      </c>
      <c r="C7" s="40" t="s">
        <v>37</v>
      </c>
      <c r="D7" s="40" t="s">
        <v>39</v>
      </c>
      <c r="E7" s="40">
        <v>1500</v>
      </c>
      <c r="F7" s="40">
        <v>2046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567</v>
      </c>
      <c r="C8" s="40" t="s">
        <v>39</v>
      </c>
      <c r="D8" s="40" t="s">
        <v>47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570</v>
      </c>
      <c r="C9" s="40" t="s">
        <v>39</v>
      </c>
      <c r="D9" s="40" t="s">
        <v>47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572</v>
      </c>
      <c r="C10" s="40" t="s">
        <v>39</v>
      </c>
      <c r="D10" s="40" t="s">
        <v>47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577</v>
      </c>
      <c r="C11" s="40" t="s">
        <v>39</v>
      </c>
      <c r="D11" s="40" t="s">
        <v>47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628</v>
      </c>
      <c r="C12" s="40" t="s">
        <v>39</v>
      </c>
      <c r="D12" s="40" t="s">
        <v>47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629</v>
      </c>
      <c r="C13" s="40" t="s">
        <v>39</v>
      </c>
      <c r="D13" s="40" t="s">
        <v>47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479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366</v>
      </c>
      <c r="C15" s="40" t="s">
        <v>37</v>
      </c>
      <c r="D15" s="40" t="s">
        <v>38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464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388</v>
      </c>
      <c r="C17" s="40" t="s">
        <v>37</v>
      </c>
      <c r="D17" s="40" t="s">
        <v>39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351</v>
      </c>
      <c r="C18" s="40" t="s">
        <v>37</v>
      </c>
      <c r="D18" s="40" t="s">
        <v>39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371</v>
      </c>
      <c r="C19" s="40" t="s">
        <v>37</v>
      </c>
      <c r="D19" s="40" t="s">
        <v>38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1460.307644</v>
      </c>
      <c r="L19" s="40">
        <v>2015</v>
      </c>
      <c r="M19" s="40">
        <v>2100</v>
      </c>
    </row>
    <row r="20" spans="2:13" x14ac:dyDescent="0.2">
      <c r="B20" s="40" t="s">
        <v>356</v>
      </c>
      <c r="C20" s="40" t="s">
        <v>37</v>
      </c>
      <c r="D20" s="40" t="s">
        <v>39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381</v>
      </c>
      <c r="C21" s="40" t="s">
        <v>37</v>
      </c>
      <c r="D21" s="40" t="s">
        <v>39</v>
      </c>
      <c r="E21" s="40">
        <v>1500</v>
      </c>
      <c r="F21" s="40">
        <v>2041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492</v>
      </c>
      <c r="C22" s="40" t="s">
        <v>37</v>
      </c>
      <c r="D22" s="40" t="s">
        <v>39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367</v>
      </c>
      <c r="C23" s="40" t="s">
        <v>37</v>
      </c>
      <c r="D23" s="40" t="s">
        <v>38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1460.307644</v>
      </c>
      <c r="L23" s="40">
        <v>2015</v>
      </c>
      <c r="M23" s="40">
        <v>2100</v>
      </c>
    </row>
    <row r="24" spans="2:13" x14ac:dyDescent="0.2">
      <c r="B24" s="40" t="s">
        <v>445</v>
      </c>
      <c r="C24" s="40" t="s">
        <v>37</v>
      </c>
      <c r="D24" s="40" t="s">
        <v>38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1460.307644</v>
      </c>
      <c r="L24" s="40">
        <v>2015</v>
      </c>
      <c r="M24" s="40">
        <v>2100</v>
      </c>
    </row>
    <row r="25" spans="2:13" x14ac:dyDescent="0.2">
      <c r="B25" s="40" t="s">
        <v>472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481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386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375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488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521</v>
      </c>
      <c r="C30" s="40" t="s">
        <v>40</v>
      </c>
      <c r="D30" s="40" t="s">
        <v>43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370</v>
      </c>
      <c r="C31" s="40" t="s">
        <v>37</v>
      </c>
      <c r="D31" s="40" t="s">
        <v>38</v>
      </c>
      <c r="E31" s="40">
        <v>1500</v>
      </c>
      <c r="F31" s="40">
        <v>2039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441</v>
      </c>
      <c r="C32" s="40" t="s">
        <v>37</v>
      </c>
      <c r="D32" s="40" t="s">
        <v>38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447</v>
      </c>
      <c r="C33" s="40" t="s">
        <v>37</v>
      </c>
      <c r="D33" s="40" t="s">
        <v>38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363</v>
      </c>
      <c r="C34" s="40" t="s">
        <v>37</v>
      </c>
      <c r="D34" s="40" t="s">
        <v>39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414</v>
      </c>
      <c r="C35" s="40" t="s">
        <v>45</v>
      </c>
      <c r="D35" s="40" t="s">
        <v>37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459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412</v>
      </c>
      <c r="C37" s="40" t="s">
        <v>45</v>
      </c>
      <c r="D37" s="40" t="s">
        <v>37</v>
      </c>
      <c r="E37" s="40">
        <v>1500</v>
      </c>
      <c r="F37" s="40">
        <v>2036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433</v>
      </c>
      <c r="C38" s="40" t="s">
        <v>45</v>
      </c>
      <c r="D38" s="40" t="s">
        <v>37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435</v>
      </c>
      <c r="C39" s="40" t="s">
        <v>45</v>
      </c>
      <c r="D39" s="40" t="s">
        <v>37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436</v>
      </c>
      <c r="C40" s="40" t="s">
        <v>45</v>
      </c>
      <c r="D40" s="40" t="s">
        <v>37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442</v>
      </c>
      <c r="C41" s="40" t="s">
        <v>37</v>
      </c>
      <c r="D41" s="40" t="s">
        <v>38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380</v>
      </c>
      <c r="C42" s="40" t="s">
        <v>37</v>
      </c>
      <c r="D42" s="40" t="s">
        <v>38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384</v>
      </c>
      <c r="C43" s="40" t="s">
        <v>37</v>
      </c>
      <c r="D43" s="40" t="s">
        <v>39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470</v>
      </c>
      <c r="C44" s="40" t="s">
        <v>37</v>
      </c>
      <c r="D44" s="40" t="s">
        <v>39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480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482</v>
      </c>
      <c r="C46" s="40" t="s">
        <v>37</v>
      </c>
      <c r="D46" s="40" t="s">
        <v>39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487</v>
      </c>
      <c r="C47" s="40" t="s">
        <v>37</v>
      </c>
      <c r="D47" s="40" t="s">
        <v>39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387</v>
      </c>
      <c r="C48" s="40" t="s">
        <v>37</v>
      </c>
      <c r="D48" s="40" t="s">
        <v>39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489</v>
      </c>
      <c r="C49" s="40" t="s">
        <v>37</v>
      </c>
      <c r="D49" s="40" t="s">
        <v>39</v>
      </c>
      <c r="E49" s="40">
        <v>1500</v>
      </c>
      <c r="F49" s="40">
        <v>2036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359</v>
      </c>
      <c r="C50" s="40" t="s">
        <v>37</v>
      </c>
      <c r="D50" s="40" t="s">
        <v>39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499</v>
      </c>
      <c r="C51" s="40" t="s">
        <v>37</v>
      </c>
      <c r="D51" s="40" t="s">
        <v>39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402</v>
      </c>
      <c r="C52" s="40" t="s">
        <v>44</v>
      </c>
      <c r="D52" s="40" t="s">
        <v>37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411</v>
      </c>
      <c r="C53" s="40" t="s">
        <v>45</v>
      </c>
      <c r="D53" s="40" t="s">
        <v>37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413</v>
      </c>
      <c r="C54" s="40" t="s">
        <v>45</v>
      </c>
      <c r="D54" s="40" t="s">
        <v>37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415</v>
      </c>
      <c r="C55" s="40" t="s">
        <v>45</v>
      </c>
      <c r="D55" s="40" t="s">
        <v>37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417</v>
      </c>
      <c r="C56" s="40" t="s">
        <v>45</v>
      </c>
      <c r="D56" s="40" t="s">
        <v>37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438</v>
      </c>
      <c r="C57" s="40" t="s">
        <v>45</v>
      </c>
      <c r="D57" s="40" t="s">
        <v>37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439</v>
      </c>
      <c r="C58" s="40" t="s">
        <v>45</v>
      </c>
      <c r="D58" s="40" t="s">
        <v>37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331</v>
      </c>
      <c r="C59" s="40" t="s">
        <v>37</v>
      </c>
      <c r="D59" s="40" t="s">
        <v>38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1460.307644</v>
      </c>
      <c r="L59" s="40">
        <v>2015</v>
      </c>
      <c r="M59" s="40">
        <v>2100</v>
      </c>
    </row>
    <row r="60" spans="2:13" x14ac:dyDescent="0.2">
      <c r="B60" s="40" t="s">
        <v>452</v>
      </c>
      <c r="C60" s="40" t="s">
        <v>37</v>
      </c>
      <c r="D60" s="40" t="s">
        <v>38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469</v>
      </c>
      <c r="C61" s="40" t="s">
        <v>37</v>
      </c>
      <c r="D61" s="40" t="s">
        <v>39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478</v>
      </c>
      <c r="C62" s="40" t="s">
        <v>37</v>
      </c>
      <c r="D62" s="40" t="s">
        <v>39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349</v>
      </c>
      <c r="C63" s="40" t="s">
        <v>37</v>
      </c>
      <c r="D63" s="40" t="s">
        <v>39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491</v>
      </c>
      <c r="C64" s="40" t="s">
        <v>37</v>
      </c>
      <c r="D64" s="40" t="s">
        <v>39</v>
      </c>
      <c r="E64" s="40">
        <v>1500</v>
      </c>
      <c r="F64" s="40">
        <v>2035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525</v>
      </c>
      <c r="C65" s="40" t="s">
        <v>40</v>
      </c>
      <c r="D65" s="40" t="s">
        <v>43</v>
      </c>
      <c r="E65" s="40">
        <v>1500</v>
      </c>
      <c r="F65" s="40">
        <v>2035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460</v>
      </c>
      <c r="C66" s="40" t="s">
        <v>37</v>
      </c>
      <c r="D66" s="40" t="s">
        <v>39</v>
      </c>
      <c r="E66" s="40">
        <v>1500</v>
      </c>
      <c r="F66" s="40">
        <v>2034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468</v>
      </c>
      <c r="C67" s="40" t="s">
        <v>37</v>
      </c>
      <c r="D67" s="40" t="s">
        <v>39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494</v>
      </c>
      <c r="C68" s="40" t="s">
        <v>37</v>
      </c>
      <c r="D68" s="40" t="s">
        <v>39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362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522</v>
      </c>
      <c r="C70" s="40" t="s">
        <v>40</v>
      </c>
      <c r="D70" s="40" t="s">
        <v>43</v>
      </c>
      <c r="E70" s="40">
        <v>1500</v>
      </c>
      <c r="F70" s="40">
        <v>2034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531</v>
      </c>
      <c r="C71" s="40" t="s">
        <v>40</v>
      </c>
      <c r="D71" s="40" t="s">
        <v>43</v>
      </c>
      <c r="E71" s="40">
        <v>1500</v>
      </c>
      <c r="F71" s="40">
        <v>2034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334</v>
      </c>
      <c r="C72" s="40" t="s">
        <v>40</v>
      </c>
      <c r="D72" s="40" t="s">
        <v>43</v>
      </c>
      <c r="E72" s="40">
        <v>1500</v>
      </c>
      <c r="F72" s="40">
        <v>2034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455</v>
      </c>
      <c r="C73" s="40" t="s">
        <v>37</v>
      </c>
      <c r="D73" s="40" t="s">
        <v>39</v>
      </c>
      <c r="E73" s="40">
        <v>1500</v>
      </c>
      <c r="F73" s="40">
        <v>2033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476</v>
      </c>
      <c r="C74" s="40" t="s">
        <v>37</v>
      </c>
      <c r="D74" s="40" t="s">
        <v>39</v>
      </c>
      <c r="E74" s="40">
        <v>1500</v>
      </c>
      <c r="F74" s="40">
        <v>2033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347</v>
      </c>
      <c r="C75" s="40" t="s">
        <v>37</v>
      </c>
      <c r="D75" s="40" t="s">
        <v>39</v>
      </c>
      <c r="E75" s="40">
        <v>1500</v>
      </c>
      <c r="F75" s="40">
        <v>2033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360</v>
      </c>
      <c r="C76" s="40" t="s">
        <v>37</v>
      </c>
      <c r="D76" s="40" t="s">
        <v>39</v>
      </c>
      <c r="E76" s="40">
        <v>1500</v>
      </c>
      <c r="F76" s="40">
        <v>2033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523</v>
      </c>
      <c r="C77" s="40" t="s">
        <v>40</v>
      </c>
      <c r="D77" s="40" t="s">
        <v>43</v>
      </c>
      <c r="E77" s="40">
        <v>1500</v>
      </c>
      <c r="F77" s="40">
        <v>2033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327</v>
      </c>
      <c r="C78" s="40" t="s">
        <v>40</v>
      </c>
      <c r="D78" s="40" t="s">
        <v>43</v>
      </c>
      <c r="E78" s="40">
        <v>1500</v>
      </c>
      <c r="F78" s="40">
        <v>2033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527</v>
      </c>
      <c r="C79" s="40" t="s">
        <v>40</v>
      </c>
      <c r="D79" s="40" t="s">
        <v>43</v>
      </c>
      <c r="E79" s="40">
        <v>1500</v>
      </c>
      <c r="F79" s="40">
        <v>2033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533</v>
      </c>
      <c r="C80" s="40" t="s">
        <v>40</v>
      </c>
      <c r="D80" s="40" t="s">
        <v>43</v>
      </c>
      <c r="E80" s="40">
        <v>1500</v>
      </c>
      <c r="F80" s="40">
        <v>2033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477</v>
      </c>
      <c r="C81" s="40" t="s">
        <v>37</v>
      </c>
      <c r="D81" s="40" t="s">
        <v>39</v>
      </c>
      <c r="E81" s="40">
        <v>1500</v>
      </c>
      <c r="F81" s="40">
        <v>2032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486</v>
      </c>
      <c r="C82" s="40" t="s">
        <v>37</v>
      </c>
      <c r="D82" s="40" t="s">
        <v>39</v>
      </c>
      <c r="E82" s="40">
        <v>1500</v>
      </c>
      <c r="F82" s="40">
        <v>2032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358</v>
      </c>
      <c r="C83" s="40" t="s">
        <v>37</v>
      </c>
      <c r="D83" s="40" t="s">
        <v>39</v>
      </c>
      <c r="E83" s="40">
        <v>1500</v>
      </c>
      <c r="F83" s="40">
        <v>2032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515</v>
      </c>
      <c r="C84" s="40" t="s">
        <v>44</v>
      </c>
      <c r="D84" s="40" t="s">
        <v>40</v>
      </c>
      <c r="E84" s="40">
        <v>1500</v>
      </c>
      <c r="F84" s="40">
        <v>2032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407</v>
      </c>
      <c r="C85" s="40" t="s">
        <v>44</v>
      </c>
      <c r="D85" s="40" t="s">
        <v>40</v>
      </c>
      <c r="E85" s="40">
        <v>1500</v>
      </c>
      <c r="F85" s="40">
        <v>2032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400</v>
      </c>
      <c r="C86" s="40" t="s">
        <v>44</v>
      </c>
      <c r="D86" s="40" t="s">
        <v>37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401</v>
      </c>
      <c r="C87" s="40" t="s">
        <v>44</v>
      </c>
      <c r="D87" s="40" t="s">
        <v>37</v>
      </c>
      <c r="E87" s="40">
        <v>1500</v>
      </c>
      <c r="F87" s="40">
        <v>2031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398</v>
      </c>
      <c r="C88" s="40" t="s">
        <v>44</v>
      </c>
      <c r="D88" s="40" t="s">
        <v>37</v>
      </c>
      <c r="E88" s="40">
        <v>1500</v>
      </c>
      <c r="F88" s="40">
        <v>2030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507</v>
      </c>
      <c r="C89" s="40" t="s">
        <v>44</v>
      </c>
      <c r="D89" s="40" t="s">
        <v>40</v>
      </c>
      <c r="E89" s="40">
        <v>1500</v>
      </c>
      <c r="F89" s="40">
        <v>2030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512</v>
      </c>
      <c r="C90" s="40" t="s">
        <v>44</v>
      </c>
      <c r="D90" s="40" t="s">
        <v>40</v>
      </c>
      <c r="E90" s="40">
        <v>1500</v>
      </c>
      <c r="F90" s="40">
        <v>2030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514</v>
      </c>
      <c r="C91" s="40" t="s">
        <v>44</v>
      </c>
      <c r="D91" s="40" t="s">
        <v>40</v>
      </c>
      <c r="E91" s="40">
        <v>1500</v>
      </c>
      <c r="F91" s="40">
        <v>2030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406</v>
      </c>
      <c r="C92" s="40" t="s">
        <v>44</v>
      </c>
      <c r="D92" s="40" t="s">
        <v>40</v>
      </c>
      <c r="E92" s="40">
        <v>1500</v>
      </c>
      <c r="F92" s="40">
        <v>2030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516</v>
      </c>
      <c r="C93" s="40" t="s">
        <v>44</v>
      </c>
      <c r="D93" s="40" t="s">
        <v>40</v>
      </c>
      <c r="E93" s="40">
        <v>1500</v>
      </c>
      <c r="F93" s="40">
        <v>2030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403</v>
      </c>
      <c r="C94" s="40" t="s">
        <v>44</v>
      </c>
      <c r="D94" s="40" t="s">
        <v>37</v>
      </c>
      <c r="E94" s="40">
        <v>1500</v>
      </c>
      <c r="F94" s="40">
        <v>2025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404</v>
      </c>
      <c r="C95" s="40" t="s">
        <v>44</v>
      </c>
      <c r="D95" s="40" t="s">
        <v>37</v>
      </c>
      <c r="E95" s="40">
        <v>1500</v>
      </c>
      <c r="F95" s="40">
        <v>2025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399</v>
      </c>
      <c r="C96" s="40" t="s">
        <v>44</v>
      </c>
      <c r="D96" s="40" t="s">
        <v>37</v>
      </c>
      <c r="E96" s="40">
        <v>1500</v>
      </c>
      <c r="F96" s="40">
        <v>2019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409</v>
      </c>
      <c r="C97" s="40" t="s">
        <v>44</v>
      </c>
      <c r="D97" s="40" t="s">
        <v>37</v>
      </c>
      <c r="E97" s="40">
        <v>1500</v>
      </c>
      <c r="F97" s="40">
        <v>2019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410</v>
      </c>
      <c r="C98" s="40" t="s">
        <v>44</v>
      </c>
      <c r="D98" s="40" t="s">
        <v>37</v>
      </c>
      <c r="E98" s="40">
        <v>1500</v>
      </c>
      <c r="F98" s="40">
        <v>2019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405</v>
      </c>
      <c r="C99" s="40" t="s">
        <v>44</v>
      </c>
      <c r="D99" s="40" t="s">
        <v>37</v>
      </c>
      <c r="E99" s="40">
        <v>1500</v>
      </c>
      <c r="F99" s="40">
        <v>2019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418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408</v>
      </c>
      <c r="C101" s="40" t="s">
        <v>44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419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420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421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422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423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424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425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426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427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428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429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430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431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432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434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416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437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440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368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379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443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444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335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446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448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342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449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330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450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451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332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453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454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353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372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373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456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344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457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389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336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338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458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354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461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462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355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463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465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337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466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467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345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471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473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474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475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339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340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385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357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346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374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483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484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485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390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350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376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348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490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343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391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495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496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497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498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361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392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352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382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500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383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364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501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377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502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503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504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505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506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508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509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510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511</v>
      </c>
      <c r="C196" s="40" t="s">
        <v>44</v>
      </c>
      <c r="D196" s="40" t="s">
        <v>40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513</v>
      </c>
      <c r="C197" s="40" t="s">
        <v>44</v>
      </c>
      <c r="D197" s="40" t="s">
        <v>40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517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365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394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378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518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395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396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393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519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397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520</v>
      </c>
      <c r="C208" s="40" t="s">
        <v>43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">
      <c r="B209" s="40" t="s">
        <v>329</v>
      </c>
      <c r="C209" s="40" t="s">
        <v>43</v>
      </c>
      <c r="D209" s="40" t="s">
        <v>42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3285.6921990000001</v>
      </c>
      <c r="L209" s="40">
        <v>2015</v>
      </c>
      <c r="M209" s="40">
        <v>2100</v>
      </c>
    </row>
    <row r="210" spans="2:13" x14ac:dyDescent="0.2">
      <c r="B210" s="40" t="s">
        <v>333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524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526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328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528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529</v>
      </c>
      <c r="C215" s="40" t="s">
        <v>40</v>
      </c>
      <c r="D215" s="40" t="s">
        <v>43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530</v>
      </c>
      <c r="C216" s="40" t="s">
        <v>40</v>
      </c>
      <c r="D216" s="40" t="s">
        <v>43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341</v>
      </c>
      <c r="C217" s="40" t="s">
        <v>40</v>
      </c>
      <c r="D217" s="40" t="s">
        <v>43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532</v>
      </c>
      <c r="C218" s="40" t="s">
        <v>40</v>
      </c>
      <c r="D218" s="40" t="s">
        <v>43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534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535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536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537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538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539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540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541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542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543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544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545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546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547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548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549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550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551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552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553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554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555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556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557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558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559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560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561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562</v>
      </c>
      <c r="C247" s="40" t="s">
        <v>37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">
      <c r="B248" s="40" t="s">
        <v>563</v>
      </c>
      <c r="C248" s="40" t="s">
        <v>37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3285.6921990000001</v>
      </c>
      <c r="L248" s="40">
        <v>2015</v>
      </c>
      <c r="M248" s="40">
        <v>2100</v>
      </c>
    </row>
    <row r="249" spans="2:13" x14ac:dyDescent="0.2">
      <c r="B249" s="40" t="s">
        <v>564</v>
      </c>
      <c r="C249" s="40" t="s">
        <v>37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3285.6921990000001</v>
      </c>
      <c r="L249" s="40">
        <v>2015</v>
      </c>
      <c r="M249" s="40">
        <v>2100</v>
      </c>
    </row>
    <row r="250" spans="2:13" x14ac:dyDescent="0.2">
      <c r="B250" s="40" t="s">
        <v>565</v>
      </c>
      <c r="C250" s="40" t="s">
        <v>37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3285.6921990000001</v>
      </c>
      <c r="L250" s="40">
        <v>2015</v>
      </c>
      <c r="M250" s="40">
        <v>2100</v>
      </c>
    </row>
    <row r="251" spans="2:13" x14ac:dyDescent="0.2">
      <c r="B251" s="40" t="s">
        <v>566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568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569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571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573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574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575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576</v>
      </c>
      <c r="C258" s="40" t="s">
        <v>40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578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580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581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582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583</v>
      </c>
      <c r="C263" s="40" t="s">
        <v>37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3285.6921990000001</v>
      </c>
      <c r="L263" s="40">
        <v>2015</v>
      </c>
      <c r="M263" s="40">
        <v>2100</v>
      </c>
    </row>
    <row r="264" spans="2:13" x14ac:dyDescent="0.2">
      <c r="B264" s="40" t="s">
        <v>584</v>
      </c>
      <c r="C264" s="40" t="s">
        <v>39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585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586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587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588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589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590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591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592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593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594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595</v>
      </c>
      <c r="C275" s="40" t="s">
        <v>39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596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597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598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599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600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601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602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603</v>
      </c>
      <c r="C283" s="40" t="s">
        <v>39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604</v>
      </c>
      <c r="C284" s="40" t="s">
        <v>40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606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607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608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609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610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612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613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614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615</v>
      </c>
      <c r="C295" s="40" t="s">
        <v>39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2555.5383769999999</v>
      </c>
      <c r="L295" s="40">
        <v>2015</v>
      </c>
      <c r="M295" s="40">
        <v>2100</v>
      </c>
    </row>
    <row r="296" spans="2:13" x14ac:dyDescent="0.2">
      <c r="B296" s="40" t="s">
        <v>616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617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618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619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620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621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622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623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625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626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627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4416.5809330000002</v>
      </c>
      <c r="O29">
        <v>4388.3833839999998</v>
      </c>
      <c r="P29">
        <v>4135.3719979999996</v>
      </c>
      <c r="Q29">
        <v>2256.5190990000001</v>
      </c>
      <c r="R29">
        <v>1913.0412080000001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2650.7871890000001</v>
      </c>
      <c r="X29">
        <v>3244.6887109999998</v>
      </c>
      <c r="Y29">
        <v>3577.0447359999998</v>
      </c>
      <c r="Z29">
        <v>3554.7325810000002</v>
      </c>
      <c r="AA29">
        <v>2997.9757709999999</v>
      </c>
      <c r="AB29">
        <v>2274.1590649999998</v>
      </c>
      <c r="AC29">
        <v>2195.288274</v>
      </c>
      <c r="AD29">
        <v>4354.2620260000003</v>
      </c>
      <c r="AE29">
        <v>7591.6143309999998</v>
      </c>
      <c r="AF29">
        <v>3684.1434049999998</v>
      </c>
      <c r="AG29">
        <v>4423.208329</v>
      </c>
      <c r="AH29">
        <v>4534.854636</v>
      </c>
      <c r="AI29">
        <v>4484.1122809999997</v>
      </c>
      <c r="AJ29">
        <v>5000.6991559999997</v>
      </c>
      <c r="AK29">
        <v>5147.1505090000001</v>
      </c>
      <c r="AL29">
        <v>5328.7113360000003</v>
      </c>
      <c r="AM29">
        <v>5497.4842749999998</v>
      </c>
      <c r="AN29">
        <v>6191.2890159999997</v>
      </c>
      <c r="AO29">
        <v>7442.8397859999995</v>
      </c>
      <c r="AP29">
        <v>8478.0916789999992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115.46178070000001</v>
      </c>
      <c r="P30">
        <v>368.53889099999998</v>
      </c>
      <c r="Q30">
        <v>386.97702950000001</v>
      </c>
      <c r="R30">
        <v>604.66578030000005</v>
      </c>
      <c r="S30">
        <v>884.12828100000002</v>
      </c>
      <c r="T30">
        <v>884.12828100000002</v>
      </c>
      <c r="U30">
        <v>882.58561650000001</v>
      </c>
      <c r="V30">
        <v>884.12828100000002</v>
      </c>
      <c r="W30">
        <v>1299.0092950000001</v>
      </c>
      <c r="X30">
        <v>1372.7659200000001</v>
      </c>
      <c r="Y30">
        <v>1446.5225439999999</v>
      </c>
      <c r="Z30">
        <v>1520.2791689999999</v>
      </c>
      <c r="AA30">
        <v>1594.0357939999999</v>
      </c>
      <c r="AB30">
        <v>1667.7924190000001</v>
      </c>
      <c r="AC30">
        <v>1645.6452119999999</v>
      </c>
      <c r="AD30">
        <v>1815.305668</v>
      </c>
      <c r="AE30">
        <v>1889.062293</v>
      </c>
      <c r="AF30">
        <v>1598.640813</v>
      </c>
      <c r="AG30">
        <v>1621.257464</v>
      </c>
      <c r="AH30">
        <v>1889.2773099999999</v>
      </c>
      <c r="AI30">
        <v>2092.261794</v>
      </c>
      <c r="AJ30">
        <v>2257.8454160000001</v>
      </c>
      <c r="AK30">
        <v>2336.381398</v>
      </c>
      <c r="AL30">
        <v>2612.6999430000001</v>
      </c>
      <c r="AM30">
        <v>2647.2274179999999</v>
      </c>
      <c r="AN30">
        <v>2966.4777490000001</v>
      </c>
      <c r="AO30">
        <v>3254.2607320000002</v>
      </c>
      <c r="AP30">
        <v>3426.6247600000002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1764.787642</v>
      </c>
      <c r="U31">
        <v>1645.363087</v>
      </c>
      <c r="V31">
        <v>1469.0596559999999</v>
      </c>
      <c r="W31">
        <v>1698.2884799999999</v>
      </c>
      <c r="X31">
        <v>1822.168085</v>
      </c>
      <c r="Y31">
        <v>1824.9082619999999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2514.6738650000002</v>
      </c>
      <c r="AE31">
        <v>2689.3826119999999</v>
      </c>
      <c r="AF31">
        <v>1967.528476</v>
      </c>
      <c r="AG31">
        <v>1086.435082</v>
      </c>
      <c r="AH31">
        <v>1366.7102560000001</v>
      </c>
      <c r="AI31">
        <v>1812.2002689999999</v>
      </c>
      <c r="AJ31">
        <v>1699.043269</v>
      </c>
      <c r="AK31">
        <v>2172.8701639999999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2422.0899429999999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1816.3837960000001</v>
      </c>
      <c r="T32">
        <v>1614.239953</v>
      </c>
      <c r="U32">
        <v>1555.2550779999999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703.17114049999998</v>
      </c>
      <c r="AD32">
        <v>768.81453650000003</v>
      </c>
      <c r="AE32">
        <v>768.81453650000003</v>
      </c>
      <c r="AF32">
        <v>768.81453650000003</v>
      </c>
      <c r="AG32">
        <v>753.50723519999997</v>
      </c>
      <c r="AH32">
        <v>687.86383920000003</v>
      </c>
      <c r="AI32">
        <v>688.5395853</v>
      </c>
      <c r="AJ32">
        <v>730.60724819999996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658.37554479999994</v>
      </c>
      <c r="G35">
        <v>658.37554479999994</v>
      </c>
      <c r="H35">
        <v>1190.142744</v>
      </c>
      <c r="I35">
        <v>1190.142744</v>
      </c>
      <c r="J35">
        <v>1089.013561</v>
      </c>
      <c r="K35">
        <v>1164.1137839999999</v>
      </c>
      <c r="L35">
        <v>1177.1282639999999</v>
      </c>
      <c r="M35">
        <v>1164.1137839999999</v>
      </c>
      <c r="N35">
        <v>1177.1282639999999</v>
      </c>
      <c r="O35">
        <v>1382.9684540000001</v>
      </c>
      <c r="P35">
        <v>1417.144628</v>
      </c>
      <c r="Q35">
        <v>1531.55242</v>
      </c>
      <c r="R35">
        <v>1531.5370519999999</v>
      </c>
      <c r="S35">
        <v>1531.5475630000001</v>
      </c>
      <c r="T35">
        <v>1430.4232360000001</v>
      </c>
      <c r="U35">
        <v>1430.4232360000001</v>
      </c>
      <c r="V35">
        <v>1430.4232360000001</v>
      </c>
      <c r="W35">
        <v>1015.895944</v>
      </c>
      <c r="X35">
        <v>1015.895944</v>
      </c>
      <c r="Y35">
        <v>1015.895944</v>
      </c>
      <c r="Z35">
        <v>1015.895944</v>
      </c>
      <c r="AA35">
        <v>1022.584127</v>
      </c>
      <c r="AB35">
        <v>1045.252698</v>
      </c>
      <c r="AC35">
        <v>806.08980740000004</v>
      </c>
      <c r="AD35">
        <v>840.21645420000004</v>
      </c>
      <c r="AE35">
        <v>811.92424830000004</v>
      </c>
      <c r="AF35">
        <v>818.99178619999998</v>
      </c>
      <c r="AG35">
        <v>853.23949159999995</v>
      </c>
      <c r="AH35">
        <v>887.40862649999997</v>
      </c>
      <c r="AI35">
        <v>921.30818959999999</v>
      </c>
      <c r="AJ35">
        <v>954.85836300000005</v>
      </c>
      <c r="AK35">
        <v>987.30713230000003</v>
      </c>
      <c r="AL35">
        <v>972.55128119999995</v>
      </c>
      <c r="AM35">
        <v>1004.4616580000001</v>
      </c>
      <c r="AN35">
        <v>1035.6747760000001</v>
      </c>
      <c r="AO35">
        <v>1066.1205239999999</v>
      </c>
      <c r="AP35">
        <v>1095.5178109999999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8177.5563940000002</v>
      </c>
      <c r="G40">
        <v>10597.163189999999</v>
      </c>
      <c r="H40">
        <v>7621.5368539999999</v>
      </c>
      <c r="I40">
        <v>7889.4582989999999</v>
      </c>
      <c r="J40">
        <v>7192.0178740000001</v>
      </c>
      <c r="K40">
        <v>7550.3823009999996</v>
      </c>
      <c r="L40">
        <v>8704.8814600000005</v>
      </c>
      <c r="M40">
        <v>9814.5106159999996</v>
      </c>
      <c r="N40">
        <v>9778.2670269999999</v>
      </c>
      <c r="O40">
        <v>9979.5444499999994</v>
      </c>
      <c r="P40">
        <v>10034.07152</v>
      </c>
      <c r="Q40">
        <v>7889.4391169999999</v>
      </c>
      <c r="R40">
        <v>7763.6346080000003</v>
      </c>
      <c r="S40">
        <v>8026.6288210000002</v>
      </c>
      <c r="T40">
        <v>7597.5479130000003</v>
      </c>
      <c r="U40">
        <v>7417.5958179999998</v>
      </c>
      <c r="V40">
        <v>7242.8350520000004</v>
      </c>
      <c r="W40">
        <v>7847.9648980000002</v>
      </c>
      <c r="X40">
        <v>8639.5026500000004</v>
      </c>
      <c r="Y40">
        <v>9048.3554760000006</v>
      </c>
      <c r="Z40">
        <v>8673.7081600000001</v>
      </c>
      <c r="AA40">
        <v>8267.4649520000003</v>
      </c>
      <c r="AB40">
        <v>7710.1422359999997</v>
      </c>
      <c r="AC40">
        <v>7374.3867449999998</v>
      </c>
      <c r="AD40">
        <v>10293.27255</v>
      </c>
      <c r="AE40">
        <v>13750.79802</v>
      </c>
      <c r="AF40">
        <v>8838.1190160000006</v>
      </c>
      <c r="AG40">
        <v>8737.6476019999991</v>
      </c>
      <c r="AH40">
        <v>9366.1146669999998</v>
      </c>
      <c r="AI40">
        <v>9998.4221190000007</v>
      </c>
      <c r="AJ40">
        <v>10643.053449999999</v>
      </c>
      <c r="AK40">
        <v>11172.912990000001</v>
      </c>
      <c r="AL40">
        <v>11616.03651</v>
      </c>
      <c r="AM40">
        <v>11851.247300000001</v>
      </c>
      <c r="AN40">
        <v>12895.51549</v>
      </c>
      <c r="AO40">
        <v>14465.29499</v>
      </c>
      <c r="AP40">
        <v>15951.527980000001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8395.2824400000009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2147.9746700000001</v>
      </c>
      <c r="V42">
        <v>2147.9746700000001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9154.0660430000007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2906.758272</v>
      </c>
      <c r="V52">
        <v>2906.758272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U53">
        <v>3.3509097979999999E-2</v>
      </c>
      <c r="V53">
        <v>3.2599341160000003E-2</v>
      </c>
      <c r="W53">
        <v>3.2599341160000003E-2</v>
      </c>
      <c r="X53">
        <v>3.2599341160000003E-2</v>
      </c>
      <c r="Y53">
        <v>3.3839732679999998E-2</v>
      </c>
      <c r="Z53">
        <v>3.441041567E-2</v>
      </c>
      <c r="AA53">
        <v>3.441041567E-2</v>
      </c>
      <c r="AB53">
        <v>3.441041567E-2</v>
      </c>
      <c r="AC53">
        <v>3.441041567E-2</v>
      </c>
      <c r="AD53">
        <v>3.441041567E-2</v>
      </c>
      <c r="AE53">
        <v>3.441041567E-2</v>
      </c>
      <c r="AF53">
        <v>3.441041567E-2</v>
      </c>
      <c r="AG53">
        <v>3.441041567E-2</v>
      </c>
      <c r="AH53">
        <v>3.441041567E-2</v>
      </c>
      <c r="AI53">
        <v>3.441041567E-2</v>
      </c>
      <c r="AJ53">
        <v>3.441041567E-2</v>
      </c>
      <c r="AK53">
        <v>3.441041567E-2</v>
      </c>
      <c r="AL53">
        <v>3.441041567E-2</v>
      </c>
      <c r="AM53">
        <v>3.441041567E-2</v>
      </c>
      <c r="AN53">
        <v>3.441041567E-2</v>
      </c>
      <c r="AO53">
        <v>3.441041567E-2</v>
      </c>
      <c r="AP53">
        <v>3.441041567E-2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3.3509097979999999E-2</v>
      </c>
      <c r="V64">
        <v>3.2599341160000003E-2</v>
      </c>
      <c r="W64">
        <v>3.2599341160000003E-2</v>
      </c>
      <c r="X64">
        <v>3.2599341160000003E-2</v>
      </c>
      <c r="Y64">
        <v>3.3839732679999998E-2</v>
      </c>
      <c r="Z64">
        <v>3.441041567E-2</v>
      </c>
      <c r="AA64">
        <v>3.441041567E-2</v>
      </c>
      <c r="AB64">
        <v>3.441041567E-2</v>
      </c>
      <c r="AC64">
        <v>3.441041567E-2</v>
      </c>
      <c r="AD64">
        <v>3.441041567E-2</v>
      </c>
      <c r="AE64">
        <v>3.441041567E-2</v>
      </c>
      <c r="AF64">
        <v>3.441041567E-2</v>
      </c>
      <c r="AG64">
        <v>3.441041567E-2</v>
      </c>
      <c r="AH64">
        <v>3.441041567E-2</v>
      </c>
      <c r="AI64">
        <v>3.441041567E-2</v>
      </c>
      <c r="AJ64">
        <v>3.441041567E-2</v>
      </c>
      <c r="AK64">
        <v>3.441041567E-2</v>
      </c>
      <c r="AL64">
        <v>3.441041567E-2</v>
      </c>
      <c r="AM64">
        <v>3.441041567E-2</v>
      </c>
      <c r="AN64">
        <v>3.441041567E-2</v>
      </c>
      <c r="AO64">
        <v>3.441041567E-2</v>
      </c>
      <c r="AP64">
        <v>3.441041567E-2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11.57004465</v>
      </c>
      <c r="O67">
        <v>11.94354835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11.57004465</v>
      </c>
      <c r="O76">
        <v>11.94354835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89382.840190000003</v>
      </c>
      <c r="O77">
        <v>89382.840190000003</v>
      </c>
      <c r="P77">
        <v>97372.560979999995</v>
      </c>
      <c r="Q77">
        <v>97372.560979999995</v>
      </c>
      <c r="R77">
        <v>97372.560979999995</v>
      </c>
      <c r="S77">
        <v>98906.192230000001</v>
      </c>
      <c r="T77">
        <v>114878.0013</v>
      </c>
      <c r="U77">
        <v>147578.3008</v>
      </c>
      <c r="V77">
        <v>147578.3008</v>
      </c>
      <c r="W77">
        <v>152768.23670000001</v>
      </c>
      <c r="X77">
        <v>152768.23670000001</v>
      </c>
      <c r="Y77">
        <v>152768.23670000001</v>
      </c>
      <c r="Z77">
        <v>152768.23670000001</v>
      </c>
      <c r="AA77">
        <v>152768.23670000001</v>
      </c>
      <c r="AB77">
        <v>155201.54019999999</v>
      </c>
      <c r="AC77">
        <v>155201.54019999999</v>
      </c>
      <c r="AD77">
        <v>155201.54019999999</v>
      </c>
      <c r="AE77">
        <v>155201.54019999999</v>
      </c>
      <c r="AF77">
        <v>155201.54019999999</v>
      </c>
      <c r="AG77">
        <v>155201.54019999999</v>
      </c>
      <c r="AH77">
        <v>155201.54019999999</v>
      </c>
      <c r="AI77">
        <v>155201.54019999999</v>
      </c>
      <c r="AJ77">
        <v>155201.54019999999</v>
      </c>
      <c r="AK77">
        <v>155201.54019999999</v>
      </c>
      <c r="AL77">
        <v>153697.37479999999</v>
      </c>
      <c r="AM77">
        <v>153697.37479999999</v>
      </c>
      <c r="AN77">
        <v>153697.37479999999</v>
      </c>
      <c r="AO77">
        <v>153697.37479999999</v>
      </c>
      <c r="AP77">
        <v>153697.37479999999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11158.524719999999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2833.1306199999999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2687.3616139999999</v>
      </c>
      <c r="AH79">
        <v>3309.2857600000002</v>
      </c>
      <c r="AI79">
        <v>3309.2857600000002</v>
      </c>
      <c r="AJ79">
        <v>3309.2857600000002</v>
      </c>
      <c r="AK79">
        <v>2687.3616139999999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6502.748415</v>
      </c>
      <c r="J80">
        <v>6502.748415</v>
      </c>
      <c r="K80">
        <v>6502.6960719999997</v>
      </c>
      <c r="L80">
        <v>6502.6960719999997</v>
      </c>
      <c r="M80">
        <v>6502.748415</v>
      </c>
      <c r="N80">
        <v>6502.6960719999997</v>
      </c>
      <c r="O80">
        <v>6502.748415</v>
      </c>
      <c r="P80">
        <v>5901.0060970000004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90788.113410000005</v>
      </c>
      <c r="J88">
        <v>94021.842990000005</v>
      </c>
      <c r="K88">
        <v>97610.39013</v>
      </c>
      <c r="L88">
        <v>98520.408110000004</v>
      </c>
      <c r="M88">
        <v>98619.54277</v>
      </c>
      <c r="N88">
        <v>116341.1246</v>
      </c>
      <c r="O88">
        <v>116341.177</v>
      </c>
      <c r="P88">
        <v>113842.28720000001</v>
      </c>
      <c r="Q88">
        <v>113842.3395</v>
      </c>
      <c r="R88">
        <v>113842.3395</v>
      </c>
      <c r="S88">
        <v>115375.9708</v>
      </c>
      <c r="T88">
        <v>131347.77979999999</v>
      </c>
      <c r="U88">
        <v>164048.07939999999</v>
      </c>
      <c r="V88">
        <v>164048.07939999999</v>
      </c>
      <c r="W88">
        <v>158925.21100000001</v>
      </c>
      <c r="X88">
        <v>158222.25469999999</v>
      </c>
      <c r="Y88">
        <v>158925.21100000001</v>
      </c>
      <c r="Z88">
        <v>158925.21100000001</v>
      </c>
      <c r="AA88">
        <v>158925.21100000001</v>
      </c>
      <c r="AB88">
        <v>158510.8259</v>
      </c>
      <c r="AC88">
        <v>158510.8259</v>
      </c>
      <c r="AD88">
        <v>158510.8259</v>
      </c>
      <c r="AE88">
        <v>158510.8259</v>
      </c>
      <c r="AF88">
        <v>158510.8259</v>
      </c>
      <c r="AG88">
        <v>157888.90179999999</v>
      </c>
      <c r="AH88">
        <v>158510.8259</v>
      </c>
      <c r="AI88">
        <v>158510.8259</v>
      </c>
      <c r="AJ88">
        <v>158510.8259</v>
      </c>
      <c r="AK88">
        <v>157888.90179999999</v>
      </c>
      <c r="AL88">
        <v>153697.37479999999</v>
      </c>
      <c r="AM88">
        <v>153697.37479999999</v>
      </c>
      <c r="AN88">
        <v>153697.37479999999</v>
      </c>
      <c r="AO88">
        <v>153697.37479999999</v>
      </c>
      <c r="AP88">
        <v>153697.37479999999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5448.8191859999997</v>
      </c>
      <c r="O29">
        <v>5428.2631220000003</v>
      </c>
      <c r="P29">
        <v>5237.9401250000001</v>
      </c>
      <c r="Q29">
        <v>4435.937379</v>
      </c>
      <c r="R29">
        <v>4422.0840200000002</v>
      </c>
      <c r="S29">
        <v>5046.566452</v>
      </c>
      <c r="T29">
        <v>5316.7339510000002</v>
      </c>
      <c r="U29">
        <v>5550.4611370000002</v>
      </c>
      <c r="V29">
        <v>5193.0834990000003</v>
      </c>
      <c r="W29">
        <v>6087.9649730000001</v>
      </c>
      <c r="X29">
        <v>6646.140883</v>
      </c>
      <c r="Y29">
        <v>7266.6786169999996</v>
      </c>
      <c r="Z29">
        <v>7281.0909060000004</v>
      </c>
      <c r="AA29">
        <v>6325.7496600000004</v>
      </c>
      <c r="AB29">
        <v>5959.0955309999999</v>
      </c>
      <c r="AC29">
        <v>5929.8681589999997</v>
      </c>
      <c r="AD29">
        <v>7533.1085110000004</v>
      </c>
      <c r="AE29">
        <v>10754.66418</v>
      </c>
      <c r="AF29">
        <v>6861.4666450000004</v>
      </c>
      <c r="AG29">
        <v>6401.050287</v>
      </c>
      <c r="AH29">
        <v>7358.5545030000003</v>
      </c>
      <c r="AI29">
        <v>7752.6629009999997</v>
      </c>
      <c r="AJ29">
        <v>7744.7220589999997</v>
      </c>
      <c r="AK29">
        <v>7873.7900550000004</v>
      </c>
      <c r="AL29">
        <v>7888.1984910000001</v>
      </c>
      <c r="AM29">
        <v>8276.0902229999992</v>
      </c>
      <c r="AN29">
        <v>9499.8968980000009</v>
      </c>
      <c r="AO29">
        <v>10558.93268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230.92356129999999</v>
      </c>
      <c r="P30">
        <v>737.07778199999996</v>
      </c>
      <c r="Q30">
        <v>773.95405900000003</v>
      </c>
      <c r="R30">
        <v>1209.331561</v>
      </c>
      <c r="S30">
        <v>1768.256562</v>
      </c>
      <c r="T30">
        <v>1768.256562</v>
      </c>
      <c r="U30">
        <v>1768.256562</v>
      </c>
      <c r="V30">
        <v>1768.256562</v>
      </c>
      <c r="W30">
        <v>2604.1039019999998</v>
      </c>
      <c r="X30">
        <v>3234.1694779999998</v>
      </c>
      <c r="Y30">
        <v>3236.8269230000001</v>
      </c>
      <c r="Z30">
        <v>3264.2863229999998</v>
      </c>
      <c r="AA30">
        <v>3188.0715879999998</v>
      </c>
      <c r="AB30">
        <v>3335.5848369999999</v>
      </c>
      <c r="AC30">
        <v>3236.5430860000001</v>
      </c>
      <c r="AD30">
        <v>3630.6113359999999</v>
      </c>
      <c r="AE30">
        <v>3899.641764</v>
      </c>
      <c r="AF30">
        <v>3702.1232890000001</v>
      </c>
      <c r="AG30">
        <v>4073.1510840000001</v>
      </c>
      <c r="AH30">
        <v>4128.8373359999996</v>
      </c>
      <c r="AI30">
        <v>4280.07593</v>
      </c>
      <c r="AJ30">
        <v>4515.6908329999997</v>
      </c>
      <c r="AK30">
        <v>4663.2040820000002</v>
      </c>
      <c r="AL30">
        <v>4663.2040820000002</v>
      </c>
      <c r="AM30">
        <v>4663.2040820000002</v>
      </c>
      <c r="AN30">
        <v>4941.3920310000003</v>
      </c>
      <c r="AO30">
        <v>5264.7610560000003</v>
      </c>
      <c r="AP30">
        <v>5553.943593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2793.40031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2769.5424600000001</v>
      </c>
      <c r="V31">
        <v>2597.2795850000002</v>
      </c>
      <c r="W31">
        <v>2235.1927609999998</v>
      </c>
      <c r="X31">
        <v>2501.764756</v>
      </c>
      <c r="Y31">
        <v>2445.3409379999998</v>
      </c>
      <c r="Z31">
        <v>2456.2463819999998</v>
      </c>
      <c r="AA31">
        <v>2596.383969</v>
      </c>
      <c r="AB31">
        <v>2393.8317870000001</v>
      </c>
      <c r="AC31">
        <v>2304.3077349999999</v>
      </c>
      <c r="AD31">
        <v>3201.6852640000002</v>
      </c>
      <c r="AE31">
        <v>3403.615374</v>
      </c>
      <c r="AF31">
        <v>2574.6608409999999</v>
      </c>
      <c r="AG31">
        <v>2540.9157220000002</v>
      </c>
      <c r="AH31">
        <v>2172.8701639999999</v>
      </c>
      <c r="AI31">
        <v>2172.8701639999999</v>
      </c>
      <c r="AJ31">
        <v>2489.522849</v>
      </c>
      <c r="AK31">
        <v>2693.0649010000002</v>
      </c>
      <c r="AL31">
        <v>3143.8590210000002</v>
      </c>
      <c r="AM31">
        <v>2979.6150429999998</v>
      </c>
      <c r="AN31">
        <v>2947.833987</v>
      </c>
      <c r="AO31">
        <v>3446.8051230000001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1667.4108639999999</v>
      </c>
      <c r="N32">
        <v>1852.610901</v>
      </c>
      <c r="O32">
        <v>1841.580252</v>
      </c>
      <c r="P32">
        <v>2159.5184629999999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2031.1931520000001</v>
      </c>
      <c r="V32">
        <v>2056.5705800000001</v>
      </c>
      <c r="W32">
        <v>1827.7842020000001</v>
      </c>
      <c r="X32">
        <v>1614.670269</v>
      </c>
      <c r="Y32">
        <v>1614.670269</v>
      </c>
      <c r="Z32">
        <v>1230.1622239999999</v>
      </c>
      <c r="AA32">
        <v>1295.8056200000001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1282.711018</v>
      </c>
      <c r="AK32">
        <v>1058.407565</v>
      </c>
      <c r="AL32">
        <v>1058.407565</v>
      </c>
      <c r="AM32">
        <v>1058.407565</v>
      </c>
      <c r="AN32">
        <v>1058.407565</v>
      </c>
      <c r="AO32">
        <v>1063.5481689999999</v>
      </c>
      <c r="AP32">
        <v>1330.56951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1291.2719279999999</v>
      </c>
      <c r="K35">
        <v>1278.2574480000001</v>
      </c>
      <c r="L35">
        <v>1190.142744</v>
      </c>
      <c r="M35">
        <v>1278.2574480000001</v>
      </c>
      <c r="N35">
        <v>1392.4011109999999</v>
      </c>
      <c r="O35">
        <v>1729.230374</v>
      </c>
      <c r="P35">
        <v>1833.3903989999999</v>
      </c>
      <c r="Q35">
        <v>1872.9620950000001</v>
      </c>
      <c r="R35">
        <v>1872.9620950000001</v>
      </c>
      <c r="S35">
        <v>2027.7341670000001</v>
      </c>
      <c r="T35">
        <v>1859.947615</v>
      </c>
      <c r="U35">
        <v>1792.007298</v>
      </c>
      <c r="V35">
        <v>1872.9620950000001</v>
      </c>
      <c r="W35">
        <v>1531.3566249999999</v>
      </c>
      <c r="X35">
        <v>1292.7500480000001</v>
      </c>
      <c r="Y35">
        <v>1402.4632650000001</v>
      </c>
      <c r="Z35">
        <v>1285.012037</v>
      </c>
      <c r="AA35">
        <v>1419.1059580000001</v>
      </c>
      <c r="AB35">
        <v>1259.7441960000001</v>
      </c>
      <c r="AC35">
        <v>1129.2259220000001</v>
      </c>
      <c r="AD35">
        <v>1163.3525689999999</v>
      </c>
      <c r="AE35">
        <v>1322.2901770000001</v>
      </c>
      <c r="AF35">
        <v>1134.7319399999999</v>
      </c>
      <c r="AG35">
        <v>1168.9796449999999</v>
      </c>
      <c r="AH35">
        <v>1151.2181210000001</v>
      </c>
      <c r="AI35">
        <v>1237.0483429999999</v>
      </c>
      <c r="AJ35">
        <v>1270.598516</v>
      </c>
      <c r="AK35">
        <v>1543.2322750000001</v>
      </c>
      <c r="AL35">
        <v>1519.4253309999999</v>
      </c>
      <c r="AM35">
        <v>1551.335707</v>
      </c>
      <c r="AN35">
        <v>1582.548826</v>
      </c>
      <c r="AO35">
        <v>1612.9945729999999</v>
      </c>
      <c r="AP35">
        <v>1642.39186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7902.682941</v>
      </c>
      <c r="K40">
        <v>8815.5334610000009</v>
      </c>
      <c r="L40">
        <v>9758.8224900000005</v>
      </c>
      <c r="M40">
        <v>11005.87334</v>
      </c>
      <c r="N40">
        <v>11579.058510000001</v>
      </c>
      <c r="O40">
        <v>12367.81537</v>
      </c>
      <c r="P40">
        <v>12955.084860000001</v>
      </c>
      <c r="Q40">
        <v>12033.680770000001</v>
      </c>
      <c r="R40">
        <v>12499.61556</v>
      </c>
      <c r="S40">
        <v>13754.669970000001</v>
      </c>
      <c r="T40">
        <v>13721.87386</v>
      </c>
      <c r="U40">
        <v>13911.46061</v>
      </c>
      <c r="V40">
        <v>13488.152319999999</v>
      </c>
      <c r="W40">
        <v>14286.402459999999</v>
      </c>
      <c r="X40">
        <v>15289.495430000001</v>
      </c>
      <c r="Y40">
        <v>15965.980009999999</v>
      </c>
      <c r="Z40">
        <v>15516.79787</v>
      </c>
      <c r="AA40">
        <v>14825.11679</v>
      </c>
      <c r="AB40">
        <v>14178.41858</v>
      </c>
      <c r="AC40">
        <v>13830.10713</v>
      </c>
      <c r="AD40">
        <v>16758.919900000001</v>
      </c>
      <c r="AE40">
        <v>20670.01611</v>
      </c>
      <c r="AF40">
        <v>15503.14494</v>
      </c>
      <c r="AG40">
        <v>15401.164360000001</v>
      </c>
      <c r="AH40">
        <v>16028.54775</v>
      </c>
      <c r="AI40">
        <v>16659.72496</v>
      </c>
      <c r="AJ40">
        <v>17303.245279999999</v>
      </c>
      <c r="AK40">
        <v>17831.69888</v>
      </c>
      <c r="AL40">
        <v>18273.094489999999</v>
      </c>
      <c r="AM40">
        <v>18528.652620000001</v>
      </c>
      <c r="AN40">
        <v>20030.079310000001</v>
      </c>
      <c r="AO40">
        <v>21947.0416</v>
      </c>
      <c r="AP40">
        <v>23998.094560000001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9504.3941059999997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1197.841733</v>
      </c>
      <c r="Q43">
        <v>1489.877009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455.04151569999999</v>
      </c>
      <c r="O44">
        <v>382.31430690000002</v>
      </c>
      <c r="P44">
        <v>382.31430690000002</v>
      </c>
      <c r="Q44">
        <v>382.31430690000002</v>
      </c>
      <c r="R44">
        <v>412.74706629999997</v>
      </c>
      <c r="S44">
        <v>573.47146039999996</v>
      </c>
      <c r="T44">
        <v>573.47146039999996</v>
      </c>
      <c r="U44">
        <v>382.31430690000002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10909.44721</v>
      </c>
      <c r="O52">
        <v>10836.72</v>
      </c>
      <c r="P52">
        <v>10899.30884</v>
      </c>
      <c r="Q52">
        <v>11191.34411</v>
      </c>
      <c r="R52">
        <v>11347.941349999999</v>
      </c>
      <c r="S52">
        <v>11457.472250000001</v>
      </c>
      <c r="T52">
        <v>11213.11846</v>
      </c>
      <c r="U52">
        <v>4268.0801890000002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U53">
        <v>3.441041567E-2</v>
      </c>
      <c r="V53">
        <v>3.441041567E-2</v>
      </c>
      <c r="W53">
        <v>3.441041567E-2</v>
      </c>
      <c r="X53">
        <v>3.441041567E-2</v>
      </c>
      <c r="Y53">
        <v>3.441041567E-2</v>
      </c>
      <c r="Z53">
        <v>3.441041567E-2</v>
      </c>
      <c r="AA53">
        <v>3.441041567E-2</v>
      </c>
      <c r="AB53">
        <v>3.441041567E-2</v>
      </c>
      <c r="AC53">
        <v>3.441041567E-2</v>
      </c>
      <c r="AD53">
        <v>3.441041567E-2</v>
      </c>
      <c r="AE53">
        <v>3.441041567E-2</v>
      </c>
      <c r="AF53">
        <v>3.441041567E-2</v>
      </c>
      <c r="AG53">
        <v>3.441041567E-2</v>
      </c>
      <c r="AH53">
        <v>3.441041567E-2</v>
      </c>
      <c r="AI53">
        <v>3.441041567E-2</v>
      </c>
      <c r="AJ53">
        <v>3.441041567E-2</v>
      </c>
      <c r="AK53">
        <v>3.441041567E-2</v>
      </c>
      <c r="AL53">
        <v>3.441041567E-2</v>
      </c>
      <c r="AM53">
        <v>3.441041567E-2</v>
      </c>
      <c r="AN53">
        <v>3.441041567E-2</v>
      </c>
      <c r="AO53">
        <v>3.441041567E-2</v>
      </c>
      <c r="AP53">
        <v>3.441041567E-2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3.441041567E-2</v>
      </c>
      <c r="V64">
        <v>3.441041567E-2</v>
      </c>
      <c r="W64">
        <v>3.441041567E-2</v>
      </c>
      <c r="X64">
        <v>3.441041567E-2</v>
      </c>
      <c r="Y64">
        <v>3.441041567E-2</v>
      </c>
      <c r="Z64">
        <v>3.441041567E-2</v>
      </c>
      <c r="AA64">
        <v>3.441041567E-2</v>
      </c>
      <c r="AB64">
        <v>3.441041567E-2</v>
      </c>
      <c r="AC64">
        <v>3.441041567E-2</v>
      </c>
      <c r="AD64">
        <v>3.441041567E-2</v>
      </c>
      <c r="AE64">
        <v>3.441041567E-2</v>
      </c>
      <c r="AF64">
        <v>3.441041567E-2</v>
      </c>
      <c r="AG64">
        <v>3.441041567E-2</v>
      </c>
      <c r="AH64">
        <v>3.441041567E-2</v>
      </c>
      <c r="AI64">
        <v>3.441041567E-2</v>
      </c>
      <c r="AJ64">
        <v>3.441041567E-2</v>
      </c>
      <c r="AK64">
        <v>3.441041567E-2</v>
      </c>
      <c r="AL64">
        <v>3.441041567E-2</v>
      </c>
      <c r="AM64">
        <v>3.441041567E-2</v>
      </c>
      <c r="AN64">
        <v>3.441041567E-2</v>
      </c>
      <c r="AO64">
        <v>3.441041567E-2</v>
      </c>
      <c r="AP64">
        <v>3.441041567E-2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199.9112849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240.50476860000001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89382.840190000003</v>
      </c>
      <c r="O77">
        <v>89382.840190000003</v>
      </c>
      <c r="P77">
        <v>97372.560979999995</v>
      </c>
      <c r="Q77">
        <v>97372.560979999995</v>
      </c>
      <c r="R77">
        <v>97372.560979999995</v>
      </c>
      <c r="S77">
        <v>98906.192230000001</v>
      </c>
      <c r="T77">
        <v>114878.0013</v>
      </c>
      <c r="U77">
        <v>147578.3008</v>
      </c>
      <c r="V77">
        <v>147578.3008</v>
      </c>
      <c r="W77">
        <v>152768.23670000001</v>
      </c>
      <c r="X77">
        <v>152768.23670000001</v>
      </c>
      <c r="Y77">
        <v>152768.23670000001</v>
      </c>
      <c r="Z77">
        <v>152768.23670000001</v>
      </c>
      <c r="AA77">
        <v>152768.23670000001</v>
      </c>
      <c r="AB77">
        <v>155201.54019999999</v>
      </c>
      <c r="AC77">
        <v>155201.54019999999</v>
      </c>
      <c r="AD77">
        <v>155201.54019999999</v>
      </c>
      <c r="AE77">
        <v>155201.54019999999</v>
      </c>
      <c r="AF77">
        <v>155201.54019999999</v>
      </c>
      <c r="AG77">
        <v>155201.54019999999</v>
      </c>
      <c r="AH77">
        <v>155201.54019999999</v>
      </c>
      <c r="AI77">
        <v>155201.54019999999</v>
      </c>
      <c r="AJ77">
        <v>155201.54019999999</v>
      </c>
      <c r="AK77">
        <v>155201.54019999999</v>
      </c>
      <c r="AL77">
        <v>153697.37479999999</v>
      </c>
      <c r="AM77">
        <v>153697.37479999999</v>
      </c>
      <c r="AN77">
        <v>153697.37479999999</v>
      </c>
      <c r="AO77">
        <v>153697.37479999999</v>
      </c>
      <c r="AP77">
        <v>153697.37479999999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8462.1272000000008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11158.524719999999</v>
      </c>
      <c r="K79">
        <v>11630.41764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6502.748415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89925.283009999999</v>
      </c>
      <c r="I88">
        <v>90788.113410000005</v>
      </c>
      <c r="J88">
        <v>93968.925600000002</v>
      </c>
      <c r="K88">
        <v>97460.358900000007</v>
      </c>
      <c r="L88">
        <v>98520.460449999999</v>
      </c>
      <c r="M88">
        <v>98619.54277</v>
      </c>
      <c r="N88">
        <v>116341.177</v>
      </c>
      <c r="O88">
        <v>116341.177</v>
      </c>
      <c r="P88">
        <v>113842.3395</v>
      </c>
      <c r="Q88">
        <v>113842.3395</v>
      </c>
      <c r="R88">
        <v>113842.3395</v>
      </c>
      <c r="S88">
        <v>115375.9708</v>
      </c>
      <c r="T88">
        <v>131347.77979999999</v>
      </c>
      <c r="U88">
        <v>164048.07939999999</v>
      </c>
      <c r="V88">
        <v>164048.07939999999</v>
      </c>
      <c r="W88">
        <v>158925.21100000001</v>
      </c>
      <c r="X88">
        <v>158925.21100000001</v>
      </c>
      <c r="Y88">
        <v>158925.21100000001</v>
      </c>
      <c r="Z88">
        <v>158925.21100000001</v>
      </c>
      <c r="AA88">
        <v>158925.21100000001</v>
      </c>
      <c r="AB88">
        <v>158510.8259</v>
      </c>
      <c r="AC88">
        <v>158510.8259</v>
      </c>
      <c r="AD88">
        <v>158510.8259</v>
      </c>
      <c r="AE88">
        <v>158510.8259</v>
      </c>
      <c r="AF88">
        <v>158510.8259</v>
      </c>
      <c r="AG88">
        <v>158510.8259</v>
      </c>
      <c r="AH88">
        <v>158510.8259</v>
      </c>
      <c r="AI88">
        <v>158510.8259</v>
      </c>
      <c r="AJ88">
        <v>158510.8259</v>
      </c>
      <c r="AK88">
        <v>158510.8259</v>
      </c>
      <c r="AL88">
        <v>153697.37479999999</v>
      </c>
      <c r="AM88">
        <v>153697.37479999999</v>
      </c>
      <c r="AN88">
        <v>153697.37479999999</v>
      </c>
      <c r="AO88">
        <v>153697.37479999999</v>
      </c>
      <c r="AP88">
        <v>153697.37479999999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573191.26842333248</v>
      </c>
      <c r="E7" t="s">
        <v>651</v>
      </c>
      <c r="H7">
        <v>5818.561999999918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1670.1981410000001</v>
      </c>
      <c r="D35">
        <v>3173.6761860000001</v>
      </c>
      <c r="F35">
        <v>1763.097354</v>
      </c>
      <c r="G35">
        <v>2872.186404</v>
      </c>
    </row>
    <row r="36" spans="2:8" x14ac:dyDescent="0.25">
      <c r="B36" t="s">
        <v>38</v>
      </c>
      <c r="C36">
        <v>2628.505099</v>
      </c>
      <c r="D36">
        <v>2481.141361</v>
      </c>
      <c r="E36">
        <v>107.1491439</v>
      </c>
      <c r="F36">
        <v>2148.5062849999999</v>
      </c>
      <c r="G36">
        <v>3260.7957099999999</v>
      </c>
      <c r="H36">
        <v>116.3986857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478F48-7D1E-4076-B719-2D8224555460}"/>
</file>

<file path=customXml/itemProps2.xml><?xml version="1.0" encoding="utf-8"?>
<ds:datastoreItem xmlns:ds="http://schemas.openxmlformats.org/officeDocument/2006/customXml" ds:itemID="{893582D0-2146-4B45-AB1E-472B57645F61}"/>
</file>

<file path=customXml/itemProps3.xml><?xml version="1.0" encoding="utf-8"?>
<ds:datastoreItem xmlns:ds="http://schemas.openxmlformats.org/officeDocument/2006/customXml" ds:itemID="{076DD406-61F9-4695-AB0A-22133E8F6BD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2020-03-24T18:23:33Z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