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34" r:id="rId38"/>
    <pivotCache cacheId="39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<sst xmlns="http://schemas.openxmlformats.org/spreadsheetml/2006/main" count="12842" uniqueCount="772">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</sst>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7">
    <dxf>
      <numFmt numFmtId="1" formatCode="0"/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161733.32449999999</c:v>
                </c:pt>
                <c:pt idx="1">
                  <c:v>0</c:v>
                </c:pt>
                <c:pt idx="2">
                  <c:v>0</c:v>
                </c:pt>
                <c:pt idx="3">
                  <c:v>13395</c:v>
                </c:pt>
                <c:pt idx="4">
                  <c:v>25096</c:v>
                </c:pt>
                <c:pt idx="5">
                  <c:v>123891.52746000001</c:v>
                </c:pt>
                <c:pt idx="6">
                  <c:v>34343.045420000002</c:v>
                </c:pt>
                <c:pt idx="7">
                  <c:v>490</c:v>
                </c:pt>
                <c:pt idx="8">
                  <c:v>57802.368869999998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41869.217700000008</c:v>
                </c:pt>
                <c:pt idx="1">
                  <c:v>19258.713999999993</c:v>
                </c:pt>
                <c:pt idx="2">
                  <c:v>5368.8747999999905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6000</c:v>
                </c:pt>
                <c:pt idx="2">
                  <c:v>4000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13096.076959999999</c:v>
                </c:pt>
                <c:pt idx="1">
                  <c:v>5.5619999999919401E-2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37274.987904000001</c:v>
                </c:pt>
                <c:pt idx="1">
                  <c:v>45195.574096000004</c:v>
                </c:pt>
                <c:pt idx="2">
                  <c:v>34864.805460000003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29624.424742000003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12919.82288</c:v>
                </c:pt>
                <c:pt idx="1">
                  <c:v>14323.98345</c:v>
                </c:pt>
                <c:pt idx="2">
                  <c:v>30558.562539999999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0862688"/>
        <c:axId val="1460859328"/>
      </c:barChart>
      <c:catAx>
        <c:axId val="146086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0859328"/>
        <c:crosses val="autoZero"/>
        <c:auto val="1"/>
        <c:lblAlgn val="ctr"/>
        <c:lblOffset val="100"/>
        <c:noMultiLvlLbl val="0"/>
      </c:catAx>
      <c:valAx>
        <c:axId val="146085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086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84233.00074399999</c:v>
                </c:pt>
                <c:pt idx="1">
                  <c:v>0</c:v>
                </c:pt>
                <c:pt idx="2">
                  <c:v>0</c:v>
                </c:pt>
                <c:pt idx="3">
                  <c:v>11389.978139999999</c:v>
                </c:pt>
                <c:pt idx="4">
                  <c:v>7675.1128819999994</c:v>
                </c:pt>
                <c:pt idx="5">
                  <c:v>56540.871339999998</c:v>
                </c:pt>
                <c:pt idx="6">
                  <c:v>9661.5799179999995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48817.543223999994</c:v>
                </c:pt>
                <c:pt idx="1">
                  <c:v>72590.438985999994</c:v>
                </c:pt>
                <c:pt idx="2">
                  <c:v>82009.851927999989</c:v>
                </c:pt>
                <c:pt idx="3">
                  <c:v>84233.00074399999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19871.442378500004</c:v>
                </c:pt>
                <c:pt idx="2">
                  <c:v>40629.480781420003</c:v>
                </c:pt>
                <c:pt idx="3">
                  <c:v>56540.871339999998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9661.5799179999995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8169.4889968999996</c:v>
                </c:pt>
                <c:pt idx="2">
                  <c:v>7905.0156137000004</c:v>
                </c:pt>
                <c:pt idx="3">
                  <c:v>7675.1128819999994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2951.0334010000001</c:v>
                </c:pt>
                <c:pt idx="2">
                  <c:v>8147.2936989999998</c:v>
                </c:pt>
                <c:pt idx="3">
                  <c:v>11389.978139999999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0868288"/>
        <c:axId val="146086884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6086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0868848"/>
        <c:crosses val="autoZero"/>
        <c:auto val="1"/>
        <c:lblAlgn val="ctr"/>
        <c:lblOffset val="100"/>
        <c:noMultiLvlLbl val="0"/>
      </c:catAx>
      <c:valAx>
        <c:axId val="146086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0868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105830.02579000001</c:v>
                </c:pt>
                <c:pt idx="1">
                  <c:v>0</c:v>
                </c:pt>
                <c:pt idx="2">
                  <c:v>0</c:v>
                </c:pt>
                <c:pt idx="3">
                  <c:v>11284.68124</c:v>
                </c:pt>
                <c:pt idx="4">
                  <c:v>0</c:v>
                </c:pt>
                <c:pt idx="5">
                  <c:v>0</c:v>
                </c:pt>
                <c:pt idx="6">
                  <c:v>57802.368869999998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63506.829385999998</c:v>
                </c:pt>
                <c:pt idx="1">
                  <c:v>92977.253900000011</c:v>
                </c:pt>
                <c:pt idx="2">
                  <c:v>105376.33097</c:v>
                </c:pt>
                <c:pt idx="3">
                  <c:v>105830.02579000001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12919.82288</c:v>
                </c:pt>
                <c:pt idx="2">
                  <c:v>27243.806329999999</c:v>
                </c:pt>
                <c:pt idx="3">
                  <c:v>57802.368869999998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7964.0861789999999</c:v>
                </c:pt>
                <c:pt idx="3">
                  <c:v>11284.68124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975184"/>
        <c:axId val="169191974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4382.2248810000001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9197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919744"/>
        <c:crosses val="autoZero"/>
        <c:auto val="1"/>
        <c:lblAlgn val="ctr"/>
        <c:lblOffset val="100"/>
        <c:noMultiLvlLbl val="0"/>
      </c:catAx>
      <c:valAx>
        <c:axId val="16919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975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37.978457740000003</c:v>
                </c:pt>
                <c:pt idx="1">
                  <c:v>19.83848485</c:v>
                </c:pt>
                <c:pt idx="2">
                  <c:v>19.307134479999998</c:v>
                </c:pt>
                <c:pt idx="3">
                  <c:v>32.846454510000001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33.02019344</c:v>
                </c:pt>
                <c:pt idx="2">
                  <c:v>33.253824350000002</c:v>
                </c:pt>
                <c:pt idx="3">
                  <c:v>43.296935009999999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1956704"/>
        <c:axId val="169197294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9195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972944"/>
        <c:crosses val="autoZero"/>
        <c:auto val="1"/>
        <c:lblAlgn val="ctr"/>
        <c:lblOffset val="100"/>
        <c:noMultiLvlLbl val="0"/>
      </c:catAx>
      <c:valAx>
        <c:axId val="169197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95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28.997612273972599</c:v>
                </c:pt>
                <c:pt idx="1">
                  <c:v>20.110163016438356</c:v>
                </c:pt>
                <c:pt idx="2">
                  <c:v>21.979999610958902</c:v>
                </c:pt>
                <c:pt idx="3">
                  <c:v>42.979532931506853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38.405645616438356</c:v>
                </c:pt>
                <c:pt idx="2">
                  <c:v>40.229220876712326</c:v>
                </c:pt>
                <c:pt idx="3">
                  <c:v>63.611341342465749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1951104"/>
        <c:axId val="169197126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9195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971264"/>
        <c:crosses val="autoZero"/>
        <c:auto val="1"/>
        <c:lblAlgn val="ctr"/>
        <c:lblOffset val="100"/>
        <c:noMultiLvlLbl val="0"/>
      </c:catAx>
      <c:valAx>
        <c:axId val="169197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95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4.4258370142756548E-2"/>
                  <c:y val="-5.398111426087528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161733.32449999999</c:v>
                </c:pt>
                <c:pt idx="1">
                  <c:v>24664.119386999999</c:v>
                </c:pt>
                <c:pt idx="2">
                  <c:v>0</c:v>
                </c:pt>
                <c:pt idx="3">
                  <c:v>13395</c:v>
                </c:pt>
                <c:pt idx="4">
                  <c:v>25096</c:v>
                </c:pt>
                <c:pt idx="5">
                  <c:v>123891.52746000001</c:v>
                </c:pt>
                <c:pt idx="6">
                  <c:v>34343.045420000002</c:v>
                </c:pt>
                <c:pt idx="7">
                  <c:v>490</c:v>
                </c:pt>
                <c:pt idx="8">
                  <c:v>57802.368869999998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41869.217700000008</c:v>
                </c:pt>
                <c:pt idx="2">
                  <c:v>19258.713999999993</c:v>
                </c:pt>
                <c:pt idx="3">
                  <c:v>5368.8747999999905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5784.0193870000003</c:v>
                </c:pt>
                <c:pt idx="2">
                  <c:v>7400.7999999999993</c:v>
                </c:pt>
                <c:pt idx="3">
                  <c:v>237.09999999999854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6000</c:v>
                </c:pt>
                <c:pt idx="3">
                  <c:v>4000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13096.076959999999</c:v>
                </c:pt>
                <c:pt idx="2">
                  <c:v>5.5619999999919401E-2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37274.987904000001</c:v>
                </c:pt>
                <c:pt idx="2">
                  <c:v>45195.574096000004</c:v>
                </c:pt>
                <c:pt idx="3">
                  <c:v>34864.805460000003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29624.424742000003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12919.82288</c:v>
                </c:pt>
                <c:pt idx="2">
                  <c:v>14323.98345</c:v>
                </c:pt>
                <c:pt idx="3">
                  <c:v>30558.562539999999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1952784"/>
        <c:axId val="1691967904"/>
      </c:barChart>
      <c:catAx>
        <c:axId val="169195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967904"/>
        <c:crosses val="autoZero"/>
        <c:auto val="1"/>
        <c:lblAlgn val="ctr"/>
        <c:lblOffset val="100"/>
        <c:noMultiLvlLbl val="0"/>
      </c:catAx>
      <c:valAx>
        <c:axId val="169196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95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84233.00074399999</c:v>
                </c:pt>
                <c:pt idx="1">
                  <c:v>10076.035966400001</c:v>
                </c:pt>
                <c:pt idx="2">
                  <c:v>0</c:v>
                </c:pt>
                <c:pt idx="3">
                  <c:v>11389.978139999999</c:v>
                </c:pt>
                <c:pt idx="4">
                  <c:v>7675.1128819999994</c:v>
                </c:pt>
                <c:pt idx="5">
                  <c:v>56540.871339999998</c:v>
                </c:pt>
                <c:pt idx="6">
                  <c:v>9661.5799179999995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48817.543223999994</c:v>
                </c:pt>
                <c:pt idx="1">
                  <c:v>72590.438985999994</c:v>
                </c:pt>
                <c:pt idx="2">
                  <c:v>82009.851927999989</c:v>
                </c:pt>
                <c:pt idx="3">
                  <c:v>84233.00074399999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19871.442378500004</c:v>
                </c:pt>
                <c:pt idx="2">
                  <c:v>40629.480781420003</c:v>
                </c:pt>
                <c:pt idx="3">
                  <c:v>56540.871339999998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9661.5799179999995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5796.1676984999995</c:v>
                </c:pt>
                <c:pt idx="1">
                  <c:v>4532.7941989999999</c:v>
                </c:pt>
                <c:pt idx="2">
                  <c:v>5191.4449905000001</c:v>
                </c:pt>
                <c:pt idx="3">
                  <c:v>10076.035966400001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8169.4889968999996</c:v>
                </c:pt>
                <c:pt idx="2">
                  <c:v>7905.0156137000004</c:v>
                </c:pt>
                <c:pt idx="3">
                  <c:v>7675.1128819999994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2951.0334010000001</c:v>
                </c:pt>
                <c:pt idx="2">
                  <c:v>8147.2936989999998</c:v>
                </c:pt>
                <c:pt idx="3">
                  <c:v>11389.978139999999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933744"/>
        <c:axId val="169193430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91933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934304"/>
        <c:crosses val="autoZero"/>
        <c:auto val="1"/>
        <c:lblAlgn val="ctr"/>
        <c:lblOffset val="100"/>
        <c:noMultiLvlLbl val="0"/>
      </c:catAx>
      <c:valAx>
        <c:axId val="169193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93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105830.02579000001</c:v>
                </c:pt>
                <c:pt idx="1">
                  <c:v>23368.551670000001</c:v>
                </c:pt>
                <c:pt idx="2">
                  <c:v>0</c:v>
                </c:pt>
                <c:pt idx="3">
                  <c:v>11284.68124</c:v>
                </c:pt>
                <c:pt idx="4">
                  <c:v>8532.64</c:v>
                </c:pt>
                <c:pt idx="5">
                  <c:v>37167.45824</c:v>
                </c:pt>
                <c:pt idx="6">
                  <c:v>57802.368869999998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63506.829385999998</c:v>
                </c:pt>
                <c:pt idx="1">
                  <c:v>92977.253900000011</c:v>
                </c:pt>
                <c:pt idx="2">
                  <c:v>105376.33097</c:v>
                </c:pt>
                <c:pt idx="3">
                  <c:v>105830.02579000001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12919.82288</c:v>
                </c:pt>
                <c:pt idx="2">
                  <c:v>27243.806329999999</c:v>
                </c:pt>
                <c:pt idx="3">
                  <c:v>57802.368869999998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9534.1220670000002</c:v>
                </c:pt>
                <c:pt idx="1">
                  <c:v>16131.85864</c:v>
                </c:pt>
                <c:pt idx="2">
                  <c:v>23143.906159999999</c:v>
                </c:pt>
                <c:pt idx="3">
                  <c:v>23368.551670000001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4121.7112619999998</c:v>
                </c:pt>
                <c:pt idx="1">
                  <c:v>8922.9280899999994</c:v>
                </c:pt>
                <c:pt idx="2">
                  <c:v>8749.5845000000008</c:v>
                </c:pt>
                <c:pt idx="3">
                  <c:v>8532.64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1235.1312250000001</c:v>
                </c:pt>
                <c:pt idx="1">
                  <c:v>12679.952859999999</c:v>
                </c:pt>
                <c:pt idx="2">
                  <c:v>26708.016599999999</c:v>
                </c:pt>
                <c:pt idx="3">
                  <c:v>37167.45824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7964.0861789999999</c:v>
                </c:pt>
                <c:pt idx="3">
                  <c:v>11284.68124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</c:v>
                </c:pt>
                <c:pt idx="1">
                  <c:v>434.05259999999998</c:v>
                </c:pt>
                <c:pt idx="2">
                  <c:v>943.72413559999995</c:v>
                </c:pt>
                <c:pt idx="3">
                  <c:v>6868.6090830000003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928144"/>
        <c:axId val="169194830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4382.2248810000001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91928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948304"/>
        <c:crosses val="autoZero"/>
        <c:auto val="1"/>
        <c:lblAlgn val="ctr"/>
        <c:lblOffset val="100"/>
        <c:noMultiLvlLbl val="0"/>
      </c:catAx>
      <c:valAx>
        <c:axId val="169194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928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37.978457740000003</c:v>
                </c:pt>
                <c:pt idx="1">
                  <c:v>19.83848485</c:v>
                </c:pt>
                <c:pt idx="2">
                  <c:v>19.307134479999998</c:v>
                </c:pt>
                <c:pt idx="3">
                  <c:v>32.846454510000001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33.02019344</c:v>
                </c:pt>
                <c:pt idx="2">
                  <c:v>33.253824350000002</c:v>
                </c:pt>
                <c:pt idx="3">
                  <c:v>43.296935009999999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4713344"/>
        <c:axId val="145470326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5471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4703264"/>
        <c:crosses val="autoZero"/>
        <c:auto val="1"/>
        <c:lblAlgn val="ctr"/>
        <c:lblOffset val="100"/>
        <c:noMultiLvlLbl val="0"/>
      </c:catAx>
      <c:valAx>
        <c:axId val="145470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471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28.997612273972599</c:v>
                </c:pt>
                <c:pt idx="1">
                  <c:v>20.110163016438356</c:v>
                </c:pt>
                <c:pt idx="2">
                  <c:v>21.979999610958902</c:v>
                </c:pt>
                <c:pt idx="3">
                  <c:v>42.979532931506853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38.405645616438356</c:v>
                </c:pt>
                <c:pt idx="2">
                  <c:v>40.229220876712326</c:v>
                </c:pt>
                <c:pt idx="3">
                  <c:v>63.611341342465749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4669104"/>
        <c:axId val="145466966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5466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4669664"/>
        <c:crosses val="autoZero"/>
        <c:auto val="1"/>
        <c:lblAlgn val="ctr"/>
        <c:lblOffset val="100"/>
        <c:noMultiLvlLbl val="0"/>
      </c:catAx>
      <c:valAx>
        <c:axId val="145466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466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109609.97100000001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110726.72349999999</c:v>
                </c:pt>
                <c:pt idx="13">
                  <c:v>114460.091</c:v>
                </c:pt>
                <c:pt idx="14">
                  <c:v>116194.7834</c:v>
                </c:pt>
                <c:pt idx="15">
                  <c:v>120923.9097</c:v>
                </c:pt>
                <c:pt idx="16">
                  <c:v>128922.18520000001</c:v>
                </c:pt>
                <c:pt idx="17">
                  <c:v>130043.68979999999</c:v>
                </c:pt>
                <c:pt idx="18">
                  <c:v>131716.4222</c:v>
                </c:pt>
                <c:pt idx="19">
                  <c:v>132307.78690000001</c:v>
                </c:pt>
                <c:pt idx="20">
                  <c:v>133936.48620000001</c:v>
                </c:pt>
                <c:pt idx="21">
                  <c:v>135632.65820000001</c:v>
                </c:pt>
                <c:pt idx="22">
                  <c:v>137528.6637</c:v>
                </c:pt>
                <c:pt idx="23">
                  <c:v>137920.44209999999</c:v>
                </c:pt>
                <c:pt idx="24">
                  <c:v>140182.6237</c:v>
                </c:pt>
                <c:pt idx="25">
                  <c:v>140182.6237</c:v>
                </c:pt>
                <c:pt idx="26">
                  <c:v>140182.6237</c:v>
                </c:pt>
                <c:pt idx="27">
                  <c:v>140182.6237</c:v>
                </c:pt>
                <c:pt idx="28">
                  <c:v>140182.6237</c:v>
                </c:pt>
                <c:pt idx="29">
                  <c:v>140182.6237</c:v>
                </c:pt>
                <c:pt idx="30">
                  <c:v>140182.6237</c:v>
                </c:pt>
                <c:pt idx="31">
                  <c:v>140955.94519999999</c:v>
                </c:pt>
                <c:pt idx="32">
                  <c:v>141122.92290000001</c:v>
                </c:pt>
                <c:pt idx="33">
                  <c:v>141545.9731</c:v>
                </c:pt>
                <c:pt idx="34">
                  <c:v>141604.8731</c:v>
                </c:pt>
                <c:pt idx="35">
                  <c:v>145551.49849999999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9230.4122889999999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14281.046661</c:v>
                </c:pt>
                <c:pt idx="9">
                  <c:v>15430.621314</c:v>
                </c:pt>
                <c:pt idx="10">
                  <c:v>15604.712101000001</c:v>
                </c:pt>
                <c:pt idx="11">
                  <c:v>16065.273524</c:v>
                </c:pt>
                <c:pt idx="12">
                  <c:v>16790.818503999999</c:v>
                </c:pt>
                <c:pt idx="13">
                  <c:v>17026.219387000001</c:v>
                </c:pt>
                <c:pt idx="14">
                  <c:v>17026.219387000001</c:v>
                </c:pt>
                <c:pt idx="15">
                  <c:v>17026.219387000001</c:v>
                </c:pt>
                <c:pt idx="16">
                  <c:v>16826.619386999999</c:v>
                </c:pt>
                <c:pt idx="17">
                  <c:v>17751.619386999999</c:v>
                </c:pt>
                <c:pt idx="18">
                  <c:v>18676.619386999999</c:v>
                </c:pt>
                <c:pt idx="19">
                  <c:v>19601.819387</c:v>
                </c:pt>
                <c:pt idx="20">
                  <c:v>20526.819387</c:v>
                </c:pt>
                <c:pt idx="21">
                  <c:v>21451.819387</c:v>
                </c:pt>
                <c:pt idx="22">
                  <c:v>22377.019387</c:v>
                </c:pt>
                <c:pt idx="23">
                  <c:v>23302.019387</c:v>
                </c:pt>
                <c:pt idx="24">
                  <c:v>24227.019387</c:v>
                </c:pt>
                <c:pt idx="25">
                  <c:v>24427.019387</c:v>
                </c:pt>
                <c:pt idx="26">
                  <c:v>24627.319387</c:v>
                </c:pt>
                <c:pt idx="27">
                  <c:v>24827.319387</c:v>
                </c:pt>
                <c:pt idx="28">
                  <c:v>25027.319387</c:v>
                </c:pt>
                <c:pt idx="29">
                  <c:v>25027.319387</c:v>
                </c:pt>
                <c:pt idx="30">
                  <c:v>24664.119386999999</c:v>
                </c:pt>
                <c:pt idx="31">
                  <c:v>24664.119386999999</c:v>
                </c:pt>
                <c:pt idx="32">
                  <c:v>24664.119386999999</c:v>
                </c:pt>
                <c:pt idx="33">
                  <c:v>24664.119386999999</c:v>
                </c:pt>
                <c:pt idx="34">
                  <c:v>24664.119386999999</c:v>
                </c:pt>
                <c:pt idx="35">
                  <c:v>24664.119386999999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4895</c:v>
                </c:pt>
                <c:pt idx="18">
                  <c:v>4895</c:v>
                </c:pt>
                <c:pt idx="19">
                  <c:v>6395</c:v>
                </c:pt>
                <c:pt idx="20">
                  <c:v>6395</c:v>
                </c:pt>
                <c:pt idx="21">
                  <c:v>6395</c:v>
                </c:pt>
                <c:pt idx="22">
                  <c:v>7895</c:v>
                </c:pt>
                <c:pt idx="23">
                  <c:v>7895</c:v>
                </c:pt>
                <c:pt idx="24">
                  <c:v>9395</c:v>
                </c:pt>
                <c:pt idx="25">
                  <c:v>9395</c:v>
                </c:pt>
                <c:pt idx="26">
                  <c:v>9395</c:v>
                </c:pt>
                <c:pt idx="27">
                  <c:v>10395</c:v>
                </c:pt>
                <c:pt idx="28">
                  <c:v>10395</c:v>
                </c:pt>
                <c:pt idx="29">
                  <c:v>11395</c:v>
                </c:pt>
                <c:pt idx="30">
                  <c:v>11395</c:v>
                </c:pt>
                <c:pt idx="31">
                  <c:v>11395</c:v>
                </c:pt>
                <c:pt idx="32">
                  <c:v>12395</c:v>
                </c:pt>
                <c:pt idx="33">
                  <c:v>12395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16106.096589999999</c:v>
                </c:pt>
                <c:pt idx="8">
                  <c:v>16106.096589999999</c:v>
                </c:pt>
                <c:pt idx="9">
                  <c:v>16136.476022000001</c:v>
                </c:pt>
                <c:pt idx="10">
                  <c:v>16136.476022000001</c:v>
                </c:pt>
                <c:pt idx="11">
                  <c:v>16136.476022000001</c:v>
                </c:pt>
                <c:pt idx="12">
                  <c:v>16136.476022000001</c:v>
                </c:pt>
                <c:pt idx="13">
                  <c:v>17093.265582</c:v>
                </c:pt>
                <c:pt idx="14">
                  <c:v>24401.74438</c:v>
                </c:pt>
                <c:pt idx="15">
                  <c:v>24401.74438</c:v>
                </c:pt>
                <c:pt idx="16">
                  <c:v>24701.838380000001</c:v>
                </c:pt>
                <c:pt idx="17">
                  <c:v>24701.838380000001</c:v>
                </c:pt>
                <c:pt idx="18">
                  <c:v>24701.838380000001</c:v>
                </c:pt>
                <c:pt idx="19">
                  <c:v>24701.838380000001</c:v>
                </c:pt>
                <c:pt idx="20">
                  <c:v>24701.838380000001</c:v>
                </c:pt>
                <c:pt idx="21">
                  <c:v>24710</c:v>
                </c:pt>
                <c:pt idx="22">
                  <c:v>24710</c:v>
                </c:pt>
                <c:pt idx="23">
                  <c:v>24710</c:v>
                </c:pt>
                <c:pt idx="24">
                  <c:v>24710</c:v>
                </c:pt>
                <c:pt idx="25">
                  <c:v>24710</c:v>
                </c:pt>
                <c:pt idx="26">
                  <c:v>24710</c:v>
                </c:pt>
                <c:pt idx="27">
                  <c:v>24710</c:v>
                </c:pt>
                <c:pt idx="28">
                  <c:v>24710</c:v>
                </c:pt>
                <c:pt idx="29">
                  <c:v>24710</c:v>
                </c:pt>
                <c:pt idx="30">
                  <c:v>24710</c:v>
                </c:pt>
                <c:pt idx="31">
                  <c:v>25096</c:v>
                </c:pt>
                <c:pt idx="32">
                  <c:v>25096</c:v>
                </c:pt>
                <c:pt idx="33">
                  <c:v>25096</c:v>
                </c:pt>
                <c:pt idx="34">
                  <c:v>25096</c:v>
                </c:pt>
                <c:pt idx="35">
                  <c:v>25096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16979.5580376</c:v>
                </c:pt>
                <c:pt idx="8">
                  <c:v>22793.298985999998</c:v>
                </c:pt>
                <c:pt idx="9">
                  <c:v>25460.897380999999</c:v>
                </c:pt>
                <c:pt idx="10">
                  <c:v>33632.780010000002</c:v>
                </c:pt>
                <c:pt idx="11">
                  <c:v>35808.36219</c:v>
                </c:pt>
                <c:pt idx="12">
                  <c:v>40646.828580000001</c:v>
                </c:pt>
                <c:pt idx="13">
                  <c:v>41676.316290000002</c:v>
                </c:pt>
                <c:pt idx="14">
                  <c:v>41817.492389999999</c:v>
                </c:pt>
                <c:pt idx="15">
                  <c:v>43831.147904000005</c:v>
                </c:pt>
                <c:pt idx="16">
                  <c:v>45037.041360000003</c:v>
                </c:pt>
                <c:pt idx="17">
                  <c:v>46562.045069</c:v>
                </c:pt>
                <c:pt idx="18">
                  <c:v>51087.679459999999</c:v>
                </c:pt>
                <c:pt idx="19">
                  <c:v>54313.877269999997</c:v>
                </c:pt>
                <c:pt idx="20">
                  <c:v>61553.983980000005</c:v>
                </c:pt>
                <c:pt idx="21">
                  <c:v>69245.944629999998</c:v>
                </c:pt>
                <c:pt idx="22">
                  <c:v>73174.687319999997</c:v>
                </c:pt>
                <c:pt idx="23">
                  <c:v>75952.718359999999</c:v>
                </c:pt>
                <c:pt idx="24">
                  <c:v>74203.663520000002</c:v>
                </c:pt>
                <c:pt idx="25">
                  <c:v>89026.722000000009</c:v>
                </c:pt>
                <c:pt idx="26">
                  <c:v>94979.618629999997</c:v>
                </c:pt>
                <c:pt idx="27">
                  <c:v>96776.862779999996</c:v>
                </c:pt>
                <c:pt idx="28">
                  <c:v>100196.03099</c:v>
                </c:pt>
                <c:pt idx="29">
                  <c:v>102094.20384</c:v>
                </c:pt>
                <c:pt idx="30">
                  <c:v>106488.74157</c:v>
                </c:pt>
                <c:pt idx="31">
                  <c:v>108885.22127000001</c:v>
                </c:pt>
                <c:pt idx="32">
                  <c:v>109981.27579</c:v>
                </c:pt>
                <c:pt idx="33">
                  <c:v>116666.90085999999</c:v>
                </c:pt>
                <c:pt idx="34">
                  <c:v>122761.64137</c:v>
                </c:pt>
                <c:pt idx="35">
                  <c:v>123891.52746000001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25634.926820000001</c:v>
                </c:pt>
                <c:pt idx="31">
                  <c:v>28900.973320000001</c:v>
                </c:pt>
                <c:pt idx="32">
                  <c:v>33128.794159999998</c:v>
                </c:pt>
                <c:pt idx="33">
                  <c:v>34343.045420000002</c:v>
                </c:pt>
                <c:pt idx="34">
                  <c:v>34343.045420000002</c:v>
                </c:pt>
                <c:pt idx="35">
                  <c:v>34343.045420000002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4498.7541769999998</c:v>
                </c:pt>
                <c:pt idx="11">
                  <c:v>6013.0574150000002</c:v>
                </c:pt>
                <c:pt idx="12">
                  <c:v>10318.32663</c:v>
                </c:pt>
                <c:pt idx="13">
                  <c:v>11135.55701</c:v>
                </c:pt>
                <c:pt idx="14">
                  <c:v>12919.82288</c:v>
                </c:pt>
                <c:pt idx="15">
                  <c:v>12919.82288</c:v>
                </c:pt>
                <c:pt idx="16">
                  <c:v>12919.82288</c:v>
                </c:pt>
                <c:pt idx="17">
                  <c:v>14156.386264000001</c:v>
                </c:pt>
                <c:pt idx="18">
                  <c:v>16081.962495</c:v>
                </c:pt>
                <c:pt idx="19">
                  <c:v>17647.885656999999</c:v>
                </c:pt>
                <c:pt idx="20">
                  <c:v>18769.962379000001</c:v>
                </c:pt>
                <c:pt idx="21">
                  <c:v>20157.847615999999</c:v>
                </c:pt>
                <c:pt idx="22">
                  <c:v>21043.321827</c:v>
                </c:pt>
                <c:pt idx="23">
                  <c:v>24733.244200000001</c:v>
                </c:pt>
                <c:pt idx="24">
                  <c:v>27243.806329999999</c:v>
                </c:pt>
                <c:pt idx="25">
                  <c:v>27243.806329999999</c:v>
                </c:pt>
                <c:pt idx="26">
                  <c:v>29451.440169999998</c:v>
                </c:pt>
                <c:pt idx="27">
                  <c:v>31680.422889999998</c:v>
                </c:pt>
                <c:pt idx="28">
                  <c:v>34519.615319999997</c:v>
                </c:pt>
                <c:pt idx="29">
                  <c:v>37085.259859999998</c:v>
                </c:pt>
                <c:pt idx="30">
                  <c:v>40682.641199999998</c:v>
                </c:pt>
                <c:pt idx="31">
                  <c:v>44926.950779999999</c:v>
                </c:pt>
                <c:pt idx="32">
                  <c:v>48594.865570000002</c:v>
                </c:pt>
                <c:pt idx="33">
                  <c:v>51957.420019999998</c:v>
                </c:pt>
                <c:pt idx="34">
                  <c:v>54780.160470000003</c:v>
                </c:pt>
                <c:pt idx="35">
                  <c:v>57802.368869999998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4697664"/>
        <c:axId val="1454697104"/>
      </c:lineChart>
      <c:catAx>
        <c:axId val="1454697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4697104"/>
        <c:crosses val="autoZero"/>
        <c:auto val="1"/>
        <c:lblAlgn val="ctr"/>
        <c:lblOffset val="100"/>
        <c:noMultiLvlLbl val="0"/>
      </c:catAx>
      <c:valAx>
        <c:axId val="145469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469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28.997612273972599</c:v>
                </c:pt>
                <c:pt idx="1">
                  <c:v>20.845266778082191</c:v>
                </c:pt>
                <c:pt idx="2">
                  <c:v>21.614954243835616</c:v>
                </c:pt>
                <c:pt idx="3">
                  <c:v>19.656951830136986</c:v>
                </c:pt>
                <c:pt idx="4">
                  <c:v>20.685978906849314</c:v>
                </c:pt>
                <c:pt idx="5">
                  <c:v>23.848990301369863</c:v>
                </c:pt>
                <c:pt idx="6">
                  <c:v>26.889070180821918</c:v>
                </c:pt>
                <c:pt idx="7">
                  <c:v>26.789772676712328</c:v>
                </c:pt>
                <c:pt idx="8">
                  <c:v>27.406686821917805</c:v>
                </c:pt>
                <c:pt idx="9">
                  <c:v>27.478084630136983</c:v>
                </c:pt>
                <c:pt idx="10">
                  <c:v>21.606033131506848</c:v>
                </c:pt>
                <c:pt idx="11">
                  <c:v>21.3364770630137</c:v>
                </c:pt>
                <c:pt idx="12">
                  <c:v>22.021281942465755</c:v>
                </c:pt>
                <c:pt idx="13">
                  <c:v>21.477310539726027</c:v>
                </c:pt>
                <c:pt idx="14">
                  <c:v>20.923655361643835</c:v>
                </c:pt>
                <c:pt idx="15">
                  <c:v>20.110163016438356</c:v>
                </c:pt>
                <c:pt idx="16">
                  <c:v>20.508329438356164</c:v>
                </c:pt>
                <c:pt idx="17">
                  <c:v>22.158182553424659</c:v>
                </c:pt>
                <c:pt idx="18">
                  <c:v>23.291227632876716</c:v>
                </c:pt>
                <c:pt idx="19">
                  <c:v>23.343303558904108</c:v>
                </c:pt>
                <c:pt idx="20">
                  <c:v>22.135148452054793</c:v>
                </c:pt>
                <c:pt idx="21">
                  <c:v>20.792941602739724</c:v>
                </c:pt>
                <c:pt idx="22">
                  <c:v>19.721893780821915</c:v>
                </c:pt>
                <c:pt idx="23">
                  <c:v>28.098132767123289</c:v>
                </c:pt>
                <c:pt idx="24">
                  <c:v>35.938238191780819</c:v>
                </c:pt>
                <c:pt idx="25">
                  <c:v>21.979999610958902</c:v>
                </c:pt>
                <c:pt idx="26">
                  <c:v>20.354555635616439</c:v>
                </c:pt>
                <c:pt idx="27">
                  <c:v>21.533725682191779</c:v>
                </c:pt>
                <c:pt idx="28">
                  <c:v>23.266074947945206</c:v>
                </c:pt>
                <c:pt idx="29">
                  <c:v>24.489537926027399</c:v>
                </c:pt>
                <c:pt idx="30">
                  <c:v>25.952862405479451</c:v>
                </c:pt>
                <c:pt idx="31">
                  <c:v>30.072321342465756</c:v>
                </c:pt>
                <c:pt idx="32">
                  <c:v>32.398458410958909</c:v>
                </c:pt>
                <c:pt idx="33">
                  <c:v>36.12442931506849</c:v>
                </c:pt>
                <c:pt idx="34">
                  <c:v>38.572485808219177</c:v>
                </c:pt>
                <c:pt idx="35">
                  <c:v>42.979532931506853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28.8639378630137</c:v>
                </c:pt>
                <c:pt idx="2">
                  <c:v>31.21434210958904</c:v>
                </c:pt>
                <c:pt idx="3">
                  <c:v>21.615530030136988</c:v>
                </c:pt>
                <c:pt idx="4">
                  <c:v>24.152146468493154</c:v>
                </c:pt>
                <c:pt idx="5">
                  <c:v>26.700843863013702</c:v>
                </c:pt>
                <c:pt idx="6">
                  <c:v>30.153062904109589</c:v>
                </c:pt>
                <c:pt idx="7">
                  <c:v>31.935544136986298</c:v>
                </c:pt>
                <c:pt idx="8">
                  <c:v>34.160140602739723</c:v>
                </c:pt>
                <c:pt idx="9">
                  <c:v>35.760031972602739</c:v>
                </c:pt>
                <c:pt idx="10">
                  <c:v>33.362682164383557</c:v>
                </c:pt>
                <c:pt idx="11">
                  <c:v>34.582927561643835</c:v>
                </c:pt>
                <c:pt idx="12">
                  <c:v>37.582407452054795</c:v>
                </c:pt>
                <c:pt idx="13">
                  <c:v>38.342981890410954</c:v>
                </c:pt>
                <c:pt idx="14">
                  <c:v>39.101753643835615</c:v>
                </c:pt>
                <c:pt idx="15">
                  <c:v>38.405645616438356</c:v>
                </c:pt>
                <c:pt idx="16">
                  <c:v>37.261017342465749</c:v>
                </c:pt>
                <c:pt idx="17">
                  <c:v>39.846287780821918</c:v>
                </c:pt>
                <c:pt idx="18">
                  <c:v>41.823629369863013</c:v>
                </c:pt>
                <c:pt idx="19">
                  <c:v>42.424122821917805</c:v>
                </c:pt>
                <c:pt idx="20">
                  <c:v>40.423791863013697</c:v>
                </c:pt>
                <c:pt idx="21">
                  <c:v>38.56883038356164</c:v>
                </c:pt>
                <c:pt idx="22">
                  <c:v>37.481198876712327</c:v>
                </c:pt>
                <c:pt idx="23">
                  <c:v>46.316525753424663</c:v>
                </c:pt>
                <c:pt idx="24">
                  <c:v>54.884372219178076</c:v>
                </c:pt>
                <c:pt idx="25">
                  <c:v>40.229220876712326</c:v>
                </c:pt>
                <c:pt idx="26">
                  <c:v>38.598330082191779</c:v>
                </c:pt>
                <c:pt idx="27">
                  <c:v>39.775885534246576</c:v>
                </c:pt>
                <c:pt idx="28">
                  <c:v>41.505168410958902</c:v>
                </c:pt>
                <c:pt idx="29">
                  <c:v>42.726929780821919</c:v>
                </c:pt>
                <c:pt idx="30">
                  <c:v>44.186316767123287</c:v>
                </c:pt>
                <c:pt idx="31">
                  <c:v>48.289125945205477</c:v>
                </c:pt>
                <c:pt idx="32">
                  <c:v>50.971425643835623</c:v>
                </c:pt>
                <c:pt idx="33">
                  <c:v>55.273085561643839</c:v>
                </c:pt>
                <c:pt idx="34">
                  <c:v>58.42101778082192</c:v>
                </c:pt>
                <c:pt idx="35">
                  <c:v>63.611341342465749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4701584"/>
        <c:axId val="145471726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54701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4717264"/>
        <c:crosses val="autoZero"/>
        <c:auto val="1"/>
        <c:lblAlgn val="ctr"/>
        <c:lblOffset val="100"/>
        <c:noMultiLvlLbl val="0"/>
      </c:catAx>
      <c:valAx>
        <c:axId val="145471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4701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8.563624136535844E-2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8.8796025676678506E-2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5.3637144736944586E-2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2.6484106680411994E-2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2.5724856746609601E-2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2.461326467804693E-2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2.4272966922742025E-2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2.4272966922742025E-2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2.4272966922742025E-2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0.35483362638522487</c:v>
                </c:pt>
                <c:pt idx="29">
                  <c:v>0.42091920992722176</c:v>
                </c:pt>
                <c:pt idx="30">
                  <c:v>0.5545272255231718</c:v>
                </c:pt>
                <c:pt idx="31">
                  <c:v>0.46147418037905175</c:v>
                </c:pt>
                <c:pt idx="32">
                  <c:v>0.3546606202053178</c:v>
                </c:pt>
                <c:pt idx="33">
                  <c:v>0.42327475545009291</c:v>
                </c:pt>
                <c:pt idx="34">
                  <c:v>0.55885954569472529</c:v>
                </c:pt>
                <c:pt idx="35">
                  <c:v>0.46356561000625313</c:v>
                </c:pt>
                <c:pt idx="36">
                  <c:v>0.35460768082108324</c:v>
                </c:pt>
                <c:pt idx="37">
                  <c:v>0.42399554582298093</c:v>
                </c:pt>
                <c:pt idx="38">
                  <c:v>0.5601852235516066</c:v>
                </c:pt>
                <c:pt idx="39">
                  <c:v>0.46420558158802</c:v>
                </c:pt>
                <c:pt idx="40">
                  <c:v>0.35449699380946298</c:v>
                </c:pt>
                <c:pt idx="41">
                  <c:v>0.42550259130957874</c:v>
                </c:pt>
                <c:pt idx="42">
                  <c:v>0.56295698222003743</c:v>
                </c:pt>
                <c:pt idx="43">
                  <c:v>0.4655436493666168</c:v>
                </c:pt>
                <c:pt idx="44">
                  <c:v>0.35447623626709079</c:v>
                </c:pt>
                <c:pt idx="45">
                  <c:v>0.42578521425528509</c:v>
                </c:pt>
                <c:pt idx="46">
                  <c:v>0.56347678246325295</c:v>
                </c:pt>
                <c:pt idx="47">
                  <c:v>0.46579458319537287</c:v>
                </c:pt>
                <c:pt idx="48">
                  <c:v>0.35441665832419539</c:v>
                </c:pt>
                <c:pt idx="49">
                  <c:v>0.42659639061562427</c:v>
                </c:pt>
                <c:pt idx="50">
                  <c:v>0.56496869824671569</c:v>
                </c:pt>
                <c:pt idx="51">
                  <c:v>0.46651480626782021</c:v>
                </c:pt>
                <c:pt idx="52">
                  <c:v>0.35440992793175674</c:v>
                </c:pt>
                <c:pt idx="53">
                  <c:v>0.42668802684384272</c:v>
                </c:pt>
                <c:pt idx="54">
                  <c:v>0.56513723555388629</c:v>
                </c:pt>
                <c:pt idx="55">
                  <c:v>0.46659616783275926</c:v>
                </c:pt>
                <c:pt idx="56">
                  <c:v>0.35440906847260145</c:v>
                </c:pt>
                <c:pt idx="57">
                  <c:v>0.42669972915848475</c:v>
                </c:pt>
                <c:pt idx="58">
                  <c:v>0.56515875843984342</c:v>
                </c:pt>
                <c:pt idx="59">
                  <c:v>0.46660655783286675</c:v>
                </c:pt>
                <c:pt idx="60">
                  <c:v>0.35439741186843088</c:v>
                </c:pt>
                <c:pt idx="61">
                  <c:v>0.4268584381403473</c:v>
                </c:pt>
                <c:pt idx="62">
                  <c:v>0.56545065603764844</c:v>
                </c:pt>
                <c:pt idx="63">
                  <c:v>0.46674747152659013</c:v>
                </c:pt>
                <c:pt idx="64">
                  <c:v>0.35438650444688097</c:v>
                </c:pt>
                <c:pt idx="65">
                  <c:v>0.42700694693457991</c:v>
                </c:pt>
                <c:pt idx="66">
                  <c:v>0.56572379348011403</c:v>
                </c:pt>
                <c:pt idx="67">
                  <c:v>0.46687932876237231</c:v>
                </c:pt>
                <c:pt idx="68">
                  <c:v>0.35434501048118039</c:v>
                </c:pt>
                <c:pt idx="69">
                  <c:v>0.42757190343760759</c:v>
                </c:pt>
                <c:pt idx="70">
                  <c:v>0.56676286169976764</c:v>
                </c:pt>
                <c:pt idx="71">
                  <c:v>0.46738093944436321</c:v>
                </c:pt>
                <c:pt idx="72">
                  <c:v>0.35430712221862187</c:v>
                </c:pt>
                <c:pt idx="73">
                  <c:v>0.42808776615550748</c:v>
                </c:pt>
                <c:pt idx="74">
                  <c:v>0.56771163658761337</c:v>
                </c:pt>
                <c:pt idx="75">
                  <c:v>0.46783896097127603</c:v>
                </c:pt>
                <c:pt idx="76">
                  <c:v>0.35427344278049178</c:v>
                </c:pt>
                <c:pt idx="77">
                  <c:v>0.42854632547023835</c:v>
                </c:pt>
                <c:pt idx="78">
                  <c:v>0.56855501901089001</c:v>
                </c:pt>
                <c:pt idx="79">
                  <c:v>0.46824610425570529</c:v>
                </c:pt>
                <c:pt idx="80">
                  <c:v>0.35420915554034949</c:v>
                </c:pt>
                <c:pt idx="81">
                  <c:v>0.42942162073844692</c:v>
                </c:pt>
                <c:pt idx="82">
                  <c:v>0.57016486248076648</c:v>
                </c:pt>
                <c:pt idx="83">
                  <c:v>0.46902325699796238</c:v>
                </c:pt>
                <c:pt idx="84">
                  <c:v>0.35419977580281298</c:v>
                </c:pt>
                <c:pt idx="85">
                  <c:v>0.42954932947385233</c:v>
                </c:pt>
                <c:pt idx="86">
                  <c:v>0.57039974427885864</c:v>
                </c:pt>
                <c:pt idx="87">
                  <c:v>0.46913664628564983</c:v>
                </c:pt>
                <c:pt idx="88">
                  <c:v>0.35417767988489168</c:v>
                </c:pt>
                <c:pt idx="89">
                  <c:v>0.42985017290812527</c:v>
                </c:pt>
                <c:pt idx="90">
                  <c:v>0.57095305577043365</c:v>
                </c:pt>
                <c:pt idx="91">
                  <c:v>0.46940375758478881</c:v>
                </c:pt>
                <c:pt idx="92">
                  <c:v>0.35417686285823674</c:v>
                </c:pt>
                <c:pt idx="93">
                  <c:v>0.42986129817302832</c:v>
                </c:pt>
                <c:pt idx="94">
                  <c:v>0.5709735172459468</c:v>
                </c:pt>
                <c:pt idx="95">
                  <c:v>0.46941363538973147</c:v>
                </c:pt>
                <c:pt idx="96">
                  <c:v>0.35415666574490445</c:v>
                </c:pt>
                <c:pt idx="97">
                  <c:v>0.4301362889623</c:v>
                </c:pt>
                <c:pt idx="98">
                  <c:v>0.57147928042892948</c:v>
                </c:pt>
                <c:pt idx="99">
                  <c:v>0.46965779281109005</c:v>
                </c:pt>
                <c:pt idx="100">
                  <c:v>0.35415533995624365</c:v>
                </c:pt>
                <c:pt idx="101">
                  <c:v>0.43015434005421427</c:v>
                </c:pt>
                <c:pt idx="102">
                  <c:v>0.5715124800192013</c:v>
                </c:pt>
                <c:pt idx="103">
                  <c:v>0.4696738199380181</c:v>
                </c:pt>
                <c:pt idx="104">
                  <c:v>0.35415533995811754</c:v>
                </c:pt>
                <c:pt idx="105">
                  <c:v>0.43015434003959419</c:v>
                </c:pt>
                <c:pt idx="106">
                  <c:v>0.5715124799717255</c:v>
                </c:pt>
                <c:pt idx="107">
                  <c:v>0.46967381995688273</c:v>
                </c:pt>
                <c:pt idx="108">
                  <c:v>0.35415533994849763</c:v>
                </c:pt>
                <c:pt idx="109">
                  <c:v>0.43015434003718378</c:v>
                </c:pt>
                <c:pt idx="110">
                  <c:v>0.57151247995848709</c:v>
                </c:pt>
                <c:pt idx="111">
                  <c:v>0.46967381990185247</c:v>
                </c:pt>
                <c:pt idx="112">
                  <c:v>0.35415533996093668</c:v>
                </c:pt>
                <c:pt idx="113">
                  <c:v>0.43015434008859632</c:v>
                </c:pt>
                <c:pt idx="114">
                  <c:v>0.57151248002742872</c:v>
                </c:pt>
                <c:pt idx="115">
                  <c:v>0.46967381996095975</c:v>
                </c:pt>
                <c:pt idx="116">
                  <c:v>0.35415534001974153</c:v>
                </c:pt>
                <c:pt idx="117">
                  <c:v>0.43015434009186937</c:v>
                </c:pt>
                <c:pt idx="118">
                  <c:v>0.57151247999780663</c:v>
                </c:pt>
                <c:pt idx="119">
                  <c:v>0.46967381992760149</c:v>
                </c:pt>
                <c:pt idx="120">
                  <c:v>0.35415533998220022</c:v>
                </c:pt>
                <c:pt idx="121">
                  <c:v>0.4301543400237216</c:v>
                </c:pt>
                <c:pt idx="122">
                  <c:v>0.57151248003052157</c:v>
                </c:pt>
                <c:pt idx="123">
                  <c:v>0.46967381990445289</c:v>
                </c:pt>
                <c:pt idx="124">
                  <c:v>0.35415533995543852</c:v>
                </c:pt>
                <c:pt idx="125">
                  <c:v>0.43015434008127074</c:v>
                </c:pt>
                <c:pt idx="126">
                  <c:v>0.5715124799690825</c:v>
                </c:pt>
                <c:pt idx="127">
                  <c:v>0.46967381995016627</c:v>
                </c:pt>
                <c:pt idx="128">
                  <c:v>0.35415533994507048</c:v>
                </c:pt>
                <c:pt idx="129">
                  <c:v>0.43015434000176911</c:v>
                </c:pt>
                <c:pt idx="130">
                  <c:v>0.57151247999720989</c:v>
                </c:pt>
                <c:pt idx="131">
                  <c:v>0.46967381992032448</c:v>
                </c:pt>
                <c:pt idx="132">
                  <c:v>0.35415533995011794</c:v>
                </c:pt>
                <c:pt idx="133">
                  <c:v>0.4301543400061823</c:v>
                </c:pt>
                <c:pt idx="134">
                  <c:v>0.57151247996217669</c:v>
                </c:pt>
                <c:pt idx="135">
                  <c:v>0.46967381996162172</c:v>
                </c:pt>
                <c:pt idx="136">
                  <c:v>0.35415533997270798</c:v>
                </c:pt>
                <c:pt idx="137">
                  <c:v>0.43015434007470532</c:v>
                </c:pt>
                <c:pt idx="138">
                  <c:v>0.57151248001434241</c:v>
                </c:pt>
                <c:pt idx="139">
                  <c:v>0.46967381998600599</c:v>
                </c:pt>
                <c:pt idx="140">
                  <c:v>0.35415533995386583</c:v>
                </c:pt>
                <c:pt idx="141">
                  <c:v>0.43015434003109021</c:v>
                </c:pt>
                <c:pt idx="142">
                  <c:v>0.57151248000280319</c:v>
                </c:pt>
                <c:pt idx="143">
                  <c:v>0.46967382001797464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4710544"/>
        <c:axId val="1454711104"/>
      </c:lineChart>
      <c:catAx>
        <c:axId val="145471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4711104"/>
        <c:crosses val="autoZero"/>
        <c:auto val="1"/>
        <c:lblAlgn val="ctr"/>
        <c:lblOffset val="100"/>
        <c:noMultiLvlLbl val="0"/>
      </c:catAx>
      <c:valAx>
        <c:axId val="145471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471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16.692615759999999</c:v>
                </c:pt>
                <c:pt idx="2">
                  <c:v>14.79192714</c:v>
                </c:pt>
                <c:pt idx="3">
                  <c:v>14.417522050000001</c:v>
                </c:pt>
                <c:pt idx="4">
                  <c:v>14.00067026</c:v>
                </c:pt>
                <c:pt idx="5">
                  <c:v>10.520048859999999</c:v>
                </c:pt>
                <c:pt idx="6">
                  <c:v>10.445419129999999</c:v>
                </c:pt>
                <c:pt idx="7">
                  <c:v>10.45112127</c:v>
                </c:pt>
                <c:pt idx="8">
                  <c:v>9.9551415649999999</c:v>
                </c:pt>
                <c:pt idx="9">
                  <c:v>8.5069584329999994</c:v>
                </c:pt>
                <c:pt idx="10">
                  <c:v>8.1232412830000005</c:v>
                </c:pt>
                <c:pt idx="11">
                  <c:v>7.6380980550000004</c:v>
                </c:pt>
                <c:pt idx="12">
                  <c:v>8.0877296140000006</c:v>
                </c:pt>
                <c:pt idx="13">
                  <c:v>8.1063513829999998</c:v>
                </c:pt>
                <c:pt idx="14">
                  <c:v>8.1094231180000005</c:v>
                </c:pt>
                <c:pt idx="15">
                  <c:v>7.4278075189999999</c:v>
                </c:pt>
                <c:pt idx="16">
                  <c:v>6.7400687670000003</c:v>
                </c:pt>
                <c:pt idx="17">
                  <c:v>6.6165233460000001</c:v>
                </c:pt>
                <c:pt idx="18">
                  <c:v>8.4415019880000006</c:v>
                </c:pt>
                <c:pt idx="19">
                  <c:v>10.268196550000001</c:v>
                </c:pt>
                <c:pt idx="20">
                  <c:v>6.6891265530000004</c:v>
                </c:pt>
                <c:pt idx="21">
                  <c:v>6.5636164570000002</c:v>
                </c:pt>
                <c:pt idx="22">
                  <c:v>6.8293958689999998</c:v>
                </c:pt>
                <c:pt idx="23">
                  <c:v>7.064315551</c:v>
                </c:pt>
                <c:pt idx="24">
                  <c:v>7.3295228149999998</c:v>
                </c:pt>
                <c:pt idx="25">
                  <c:v>7.1503179340000003</c:v>
                </c:pt>
                <c:pt idx="26">
                  <c:v>7.8878763310000002</c:v>
                </c:pt>
                <c:pt idx="27">
                  <c:v>8.3504676139999994</c:v>
                </c:pt>
                <c:pt idx="28">
                  <c:v>8.8413946509999999</c:v>
                </c:pt>
                <c:pt idx="29">
                  <c:v>9.1922446299999994</c:v>
                </c:pt>
                <c:pt idx="30">
                  <c:v>10.05605617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4707744"/>
        <c:axId val="1454703824"/>
      </c:barChart>
      <c:catAx>
        <c:axId val="145470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4703824"/>
        <c:crosses val="autoZero"/>
        <c:auto val="1"/>
        <c:lblAlgn val="ctr"/>
        <c:lblOffset val="100"/>
        <c:noMultiLvlLbl val="0"/>
      </c:catAx>
      <c:valAx>
        <c:axId val="145470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470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29.57394729</c:v>
                </c:pt>
                <c:pt idx="2">
                  <c:v>95.063820000000007</c:v>
                </c:pt>
                <c:pt idx="3">
                  <c:v>138.1740264</c:v>
                </c:pt>
                <c:pt idx="4">
                  <c:v>222.3112204</c:v>
                </c:pt>
                <c:pt idx="5">
                  <c:v>265.78455430000002</c:v>
                </c:pt>
                <c:pt idx="6">
                  <c:v>133.4473662</c:v>
                </c:pt>
                <c:pt idx="7">
                  <c:v>217.82820810000001</c:v>
                </c:pt>
                <c:pt idx="8">
                  <c:v>185.92873019999999</c:v>
                </c:pt>
                <c:pt idx="9">
                  <c:v>283.84595309999997</c:v>
                </c:pt>
                <c:pt idx="10">
                  <c:v>154.3922489</c:v>
                </c:pt>
                <c:pt idx="11">
                  <c:v>269.000157</c:v>
                </c:pt>
                <c:pt idx="12">
                  <c:v>225.258904</c:v>
                </c:pt>
                <c:pt idx="13">
                  <c:v>192.16814969999999</c:v>
                </c:pt>
                <c:pt idx="14">
                  <c:v>267.21463419999998</c:v>
                </c:pt>
                <c:pt idx="15">
                  <c:v>219.35935860000001</c:v>
                </c:pt>
                <c:pt idx="16">
                  <c:v>215.2448521</c:v>
                </c:pt>
                <c:pt idx="17">
                  <c:v>306.24020230000002</c:v>
                </c:pt>
                <c:pt idx="18">
                  <c:v>123.9279308</c:v>
                </c:pt>
                <c:pt idx="19">
                  <c:v>266.05460859999999</c:v>
                </c:pt>
                <c:pt idx="20">
                  <c:v>316.9225505</c:v>
                </c:pt>
                <c:pt idx="21">
                  <c:v>204.13870249999999</c:v>
                </c:pt>
                <c:pt idx="22">
                  <c:v>199.29146600000001</c:v>
                </c:pt>
                <c:pt idx="23">
                  <c:v>155.17907980000001</c:v>
                </c:pt>
                <c:pt idx="24">
                  <c:v>200.05024739999999</c:v>
                </c:pt>
                <c:pt idx="25">
                  <c:v>178.43607919999999</c:v>
                </c:pt>
                <c:pt idx="26">
                  <c:v>157.8539226</c:v>
                </c:pt>
                <c:pt idx="27">
                  <c:v>204.13192849999999</c:v>
                </c:pt>
                <c:pt idx="28">
                  <c:v>165.87718280000001</c:v>
                </c:pt>
                <c:pt idx="29">
                  <c:v>211.05373760000001</c:v>
                </c:pt>
                <c:pt idx="30">
                  <c:v>145.37139260000001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4713904"/>
        <c:axId val="1454712224"/>
      </c:barChart>
      <c:catAx>
        <c:axId val="145471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4712224"/>
        <c:crosses val="autoZero"/>
        <c:auto val="1"/>
        <c:lblAlgn val="ctr"/>
        <c:lblOffset val="100"/>
        <c:noMultiLvlLbl val="0"/>
      </c:catAx>
      <c:valAx>
        <c:axId val="145471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47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46.266563050000002</c:v>
                </c:pt>
                <c:pt idx="2">
                  <c:v>109.85574714000001</c:v>
                </c:pt>
                <c:pt idx="3">
                  <c:v>152.59154845</c:v>
                </c:pt>
                <c:pt idx="4">
                  <c:v>236.31189065999999</c:v>
                </c:pt>
                <c:pt idx="5">
                  <c:v>276.30460316</c:v>
                </c:pt>
                <c:pt idx="6">
                  <c:v>143.89278533000001</c:v>
                </c:pt>
                <c:pt idx="7">
                  <c:v>228.27932937</c:v>
                </c:pt>
                <c:pt idx="8">
                  <c:v>195.88387176499998</c:v>
                </c:pt>
                <c:pt idx="9">
                  <c:v>292.352911533</c:v>
                </c:pt>
                <c:pt idx="10">
                  <c:v>162.515490183</c:v>
                </c:pt>
                <c:pt idx="11">
                  <c:v>276.638255055</c:v>
                </c:pt>
                <c:pt idx="12">
                  <c:v>233.34663361400001</c:v>
                </c:pt>
                <c:pt idx="13">
                  <c:v>200.27450108299999</c:v>
                </c:pt>
                <c:pt idx="14">
                  <c:v>275.32405731799997</c:v>
                </c:pt>
                <c:pt idx="15">
                  <c:v>226.78716611900001</c:v>
                </c:pt>
                <c:pt idx="16">
                  <c:v>221.984920867</c:v>
                </c:pt>
                <c:pt idx="17">
                  <c:v>312.85672564600003</c:v>
                </c:pt>
                <c:pt idx="18">
                  <c:v>132.36943278800001</c:v>
                </c:pt>
                <c:pt idx="19">
                  <c:v>276.32280515000002</c:v>
                </c:pt>
                <c:pt idx="20">
                  <c:v>323.61167705299999</c:v>
                </c:pt>
                <c:pt idx="21">
                  <c:v>210.70231895699999</c:v>
                </c:pt>
                <c:pt idx="22">
                  <c:v>206.12086186900001</c:v>
                </c:pt>
                <c:pt idx="23">
                  <c:v>162.243395351</c:v>
                </c:pt>
                <c:pt idx="24">
                  <c:v>207.37977021499998</c:v>
                </c:pt>
                <c:pt idx="25">
                  <c:v>185.58639713399998</c:v>
                </c:pt>
                <c:pt idx="26">
                  <c:v>165.74179893100001</c:v>
                </c:pt>
                <c:pt idx="27">
                  <c:v>212.48239611399998</c:v>
                </c:pt>
                <c:pt idx="28">
                  <c:v>174.71857745100002</c:v>
                </c:pt>
                <c:pt idx="29">
                  <c:v>220.24598223000001</c:v>
                </c:pt>
                <c:pt idx="30">
                  <c:v>155.42744877000001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4695984"/>
        <c:axId val="1454672464"/>
      </c:barChart>
      <c:catAx>
        <c:axId val="1454695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4672464"/>
        <c:crosses val="autoZero"/>
        <c:auto val="1"/>
        <c:lblAlgn val="ctr"/>
        <c:lblOffset val="100"/>
        <c:noMultiLvlLbl val="0"/>
      </c:catAx>
      <c:valAx>
        <c:axId val="145467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4695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9.4963763360000009</c:v>
                </c:pt>
                <c:pt idx="1">
                  <c:v>7.7510834400000004</c:v>
                </c:pt>
                <c:pt idx="2">
                  <c:v>8.8656078790000006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195.08850129999999</c:v>
                </c:pt>
                <c:pt idx="1">
                  <c:v>245.67802889999999</c:v>
                </c:pt>
                <c:pt idx="2">
                  <c:v>176.8576329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4712784"/>
        <c:axId val="1448010256"/>
      </c:barChart>
      <c:catAx>
        <c:axId val="145471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010256"/>
        <c:crosses val="autoZero"/>
        <c:auto val="1"/>
        <c:lblAlgn val="ctr"/>
        <c:lblOffset val="100"/>
        <c:noMultiLvlLbl val="0"/>
      </c:catAx>
      <c:valAx>
        <c:axId val="144801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471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14.08455681</c:v>
                </c:pt>
                <c:pt idx="2">
                  <c:v>9.4963763360000009</c:v>
                </c:pt>
                <c:pt idx="3">
                  <c:v>7.8738819380000002</c:v>
                </c:pt>
                <c:pt idx="4">
                  <c:v>7.7510834400000004</c:v>
                </c:pt>
                <c:pt idx="5">
                  <c:v>6.9874337249999998</c:v>
                </c:pt>
                <c:pt idx="6">
                  <c:v>8.8656078790000006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150.18151370000001</c:v>
                </c:pt>
                <c:pt idx="2">
                  <c:v>195.08850129999999</c:v>
                </c:pt>
                <c:pt idx="3">
                  <c:v>234.6002407</c:v>
                </c:pt>
                <c:pt idx="4">
                  <c:v>245.67802889999999</c:v>
                </c:pt>
                <c:pt idx="5">
                  <c:v>187.41911500000001</c:v>
                </c:pt>
                <c:pt idx="6">
                  <c:v>176.8576329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8001856"/>
        <c:axId val="1447996816"/>
      </c:barChart>
      <c:catAx>
        <c:axId val="144800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7996816"/>
        <c:crosses val="autoZero"/>
        <c:auto val="1"/>
        <c:lblAlgn val="ctr"/>
        <c:lblOffset val="100"/>
        <c:noMultiLvlLbl val="0"/>
      </c:catAx>
      <c:valAx>
        <c:axId val="14479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0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68466.182081100007</c:v>
                </c:pt>
                <c:pt idx="1">
                  <c:v>86086.664341800017</c:v>
                </c:pt>
                <c:pt idx="2">
                  <c:v>101176.71800710002</c:v>
                </c:pt>
                <c:pt idx="3">
                  <c:v>115447.96369109998</c:v>
                </c:pt>
                <c:pt idx="4">
                  <c:v>131871.81739911999</c:v>
                </c:pt>
                <c:pt idx="5">
                  <c:v>146234.17557970004</c:v>
                </c:pt>
                <c:pt idx="6">
                  <c:v>158110.56488399999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007456"/>
        <c:axId val="1448008016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14.08455681</c:v>
                </c:pt>
                <c:pt idx="2">
                  <c:v>9.4963763360000009</c:v>
                </c:pt>
                <c:pt idx="3">
                  <c:v>7.8738819380000002</c:v>
                </c:pt>
                <c:pt idx="4">
                  <c:v>7.7510834400000004</c:v>
                </c:pt>
                <c:pt idx="5">
                  <c:v>6.9874337249999998</c:v>
                </c:pt>
                <c:pt idx="6">
                  <c:v>8.8656078790000006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8005776"/>
        <c:axId val="1448008576"/>
      </c:lineChart>
      <c:catAx>
        <c:axId val="1448007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008016"/>
        <c:crosses val="autoZero"/>
        <c:auto val="1"/>
        <c:lblAlgn val="ctr"/>
        <c:lblOffset val="100"/>
        <c:noMultiLvlLbl val="0"/>
      </c:catAx>
      <c:valAx>
        <c:axId val="144800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007456"/>
        <c:crosses val="autoZero"/>
        <c:crossBetween val="between"/>
      </c:valAx>
      <c:valAx>
        <c:axId val="144800857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005776"/>
        <c:crosses val="max"/>
        <c:crossBetween val="between"/>
      </c:valAx>
      <c:catAx>
        <c:axId val="1448005776"/>
        <c:scaling>
          <c:orientation val="minMax"/>
        </c:scaling>
        <c:delete val="1"/>
        <c:axPos val="b"/>
        <c:majorTickMark val="out"/>
        <c:minorTickMark val="none"/>
        <c:tickLblPos val="nextTo"/>
        <c:crossAx val="1448008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8013616"/>
        <c:axId val="1448014176"/>
      </c:lineChart>
      <c:catAx>
        <c:axId val="1448013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014176"/>
        <c:crosses val="autoZero"/>
        <c:auto val="1"/>
        <c:lblAlgn val="ctr"/>
        <c:lblOffset val="100"/>
        <c:noMultiLvlLbl val="0"/>
      </c:catAx>
      <c:valAx>
        <c:axId val="144801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01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37.978457740000003</c:v>
                </c:pt>
                <c:pt idx="1">
                  <c:v>24.119077099999998</c:v>
                </c:pt>
                <c:pt idx="2">
                  <c:v>25.016888089999998</c:v>
                </c:pt>
                <c:pt idx="3">
                  <c:v>20.768120150000001</c:v>
                </c:pt>
                <c:pt idx="4">
                  <c:v>25.10109143</c:v>
                </c:pt>
                <c:pt idx="5">
                  <c:v>28.259276369999998</c:v>
                </c:pt>
                <c:pt idx="6">
                  <c:v>31.020675090000001</c:v>
                </c:pt>
                <c:pt idx="7">
                  <c:v>31.705012530000001</c:v>
                </c:pt>
                <c:pt idx="8">
                  <c:v>31.898833140000001</c:v>
                </c:pt>
                <c:pt idx="9">
                  <c:v>31.882008639999999</c:v>
                </c:pt>
                <c:pt idx="10">
                  <c:v>27.471577069999999</c:v>
                </c:pt>
                <c:pt idx="11">
                  <c:v>27.583320669999999</c:v>
                </c:pt>
                <c:pt idx="12">
                  <c:v>28.000556240000002</c:v>
                </c:pt>
                <c:pt idx="13">
                  <c:v>27.685373970000001</c:v>
                </c:pt>
                <c:pt idx="14">
                  <c:v>20.80336346</c:v>
                </c:pt>
                <c:pt idx="15">
                  <c:v>19.83848485</c:v>
                </c:pt>
                <c:pt idx="16">
                  <c:v>17.7965017</c:v>
                </c:pt>
                <c:pt idx="17">
                  <c:v>19.057376860000002</c:v>
                </c:pt>
                <c:pt idx="18">
                  <c:v>19.923289329999999</c:v>
                </c:pt>
                <c:pt idx="19">
                  <c:v>20.340046640000001</c:v>
                </c:pt>
                <c:pt idx="20">
                  <c:v>19.416732469999999</c:v>
                </c:pt>
                <c:pt idx="21">
                  <c:v>18.3909713</c:v>
                </c:pt>
                <c:pt idx="22">
                  <c:v>17.606978380000001</c:v>
                </c:pt>
                <c:pt idx="23">
                  <c:v>24.002021589999998</c:v>
                </c:pt>
                <c:pt idx="24">
                  <c:v>30.000296609999999</c:v>
                </c:pt>
                <c:pt idx="25">
                  <c:v>19.307134479999998</c:v>
                </c:pt>
                <c:pt idx="26">
                  <c:v>17.935903750000001</c:v>
                </c:pt>
                <c:pt idx="27">
                  <c:v>18.837066530000001</c:v>
                </c:pt>
                <c:pt idx="28">
                  <c:v>20.160988110000002</c:v>
                </c:pt>
                <c:pt idx="29">
                  <c:v>21.096001090000001</c:v>
                </c:pt>
                <c:pt idx="30">
                  <c:v>19.834080459999999</c:v>
                </c:pt>
                <c:pt idx="31">
                  <c:v>22.98231431</c:v>
                </c:pt>
                <c:pt idx="32">
                  <c:v>24.760029209999999</c:v>
                </c:pt>
                <c:pt idx="33">
                  <c:v>27.607545810000001</c:v>
                </c:pt>
                <c:pt idx="34">
                  <c:v>29.478435749999999</c:v>
                </c:pt>
                <c:pt idx="35">
                  <c:v>32.846454510000001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35.678650619999999</c:v>
                </c:pt>
                <c:pt idx="2">
                  <c:v>37.905400030000003</c:v>
                </c:pt>
                <c:pt idx="3">
                  <c:v>23.68142199</c:v>
                </c:pt>
                <c:pt idx="4">
                  <c:v>31.000313479999999</c:v>
                </c:pt>
                <c:pt idx="5">
                  <c:v>30.878952200000001</c:v>
                </c:pt>
                <c:pt idx="6">
                  <c:v>37.585417560000003</c:v>
                </c:pt>
                <c:pt idx="7">
                  <c:v>41.419323859999999</c:v>
                </c:pt>
                <c:pt idx="8">
                  <c:v>42.8356207</c:v>
                </c:pt>
                <c:pt idx="9">
                  <c:v>43.789493899999997</c:v>
                </c:pt>
                <c:pt idx="10">
                  <c:v>39.967817449999998</c:v>
                </c:pt>
                <c:pt idx="11">
                  <c:v>39.735128850000002</c:v>
                </c:pt>
                <c:pt idx="12">
                  <c:v>41.010246819999999</c:v>
                </c:pt>
                <c:pt idx="13">
                  <c:v>41.227784460000002</c:v>
                </c:pt>
                <c:pt idx="14">
                  <c:v>32.336945120000003</c:v>
                </c:pt>
                <c:pt idx="15">
                  <c:v>33.02019344</c:v>
                </c:pt>
                <c:pt idx="16">
                  <c:v>28.24906987</c:v>
                </c:pt>
                <c:pt idx="17">
                  <c:v>30.224823489999999</c:v>
                </c:pt>
                <c:pt idx="18">
                  <c:v>31.735976740000002</c:v>
                </c:pt>
                <c:pt idx="19">
                  <c:v>32.548338020000003</c:v>
                </c:pt>
                <c:pt idx="20">
                  <c:v>32.4584221</c:v>
                </c:pt>
                <c:pt idx="21">
                  <c:v>32.026599820000001</c:v>
                </c:pt>
                <c:pt idx="22">
                  <c:v>31.4746177</c:v>
                </c:pt>
                <c:pt idx="23">
                  <c:v>37.572442709999997</c:v>
                </c:pt>
                <c:pt idx="24">
                  <c:v>41.822444439999998</c:v>
                </c:pt>
                <c:pt idx="25">
                  <c:v>33.253824350000002</c:v>
                </c:pt>
                <c:pt idx="26">
                  <c:v>31.878430949999998</c:v>
                </c:pt>
                <c:pt idx="27">
                  <c:v>32.778359819999999</c:v>
                </c:pt>
                <c:pt idx="28">
                  <c:v>34.099937949999997</c:v>
                </c:pt>
                <c:pt idx="29">
                  <c:v>35.0336505</c:v>
                </c:pt>
                <c:pt idx="30">
                  <c:v>33.768720700000003</c:v>
                </c:pt>
                <c:pt idx="31">
                  <c:v>36.904230239999997</c:v>
                </c:pt>
                <c:pt idx="32">
                  <c:v>38.209161180000002</c:v>
                </c:pt>
                <c:pt idx="33">
                  <c:v>40.265057480000003</c:v>
                </c:pt>
                <c:pt idx="34">
                  <c:v>42.154717689999998</c:v>
                </c:pt>
                <c:pt idx="35">
                  <c:v>43.296935009999999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8017536"/>
        <c:axId val="144801809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4801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018096"/>
        <c:crosses val="autoZero"/>
        <c:auto val="1"/>
        <c:lblAlgn val="ctr"/>
        <c:lblOffset val="100"/>
        <c:noMultiLvlLbl val="0"/>
      </c:catAx>
      <c:valAx>
        <c:axId val="14480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01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7712608"/>
        <c:axId val="1657711488"/>
      </c:lineChart>
      <c:catAx>
        <c:axId val="165771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7711488"/>
        <c:crosses val="autoZero"/>
        <c:auto val="1"/>
        <c:lblAlgn val="ctr"/>
        <c:lblOffset val="100"/>
        <c:noMultiLvlLbl val="0"/>
      </c:catAx>
      <c:valAx>
        <c:axId val="16577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771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11.55070324074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6288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8089"/>
    </cacheField>
    <cacheField name="2013" numFmtId="0">
      <sharedItems containsBlank="1" containsMixedTypes="1" containsNumber="1" minValue="0" maxValue="83911.312829999995"/>
    </cacheField>
    <cacheField name="20132" numFmtId="0">
      <sharedItems containsBlank="1" containsMixedTypes="1" containsNumber="1" minValue="0" maxValue="80421.15552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5289999999"/>
    </cacheField>
    <cacheField name="2014" numFmtId="0">
      <sharedItems containsBlank="1" containsMixedTypes="1" containsNumber="1" minValue="0" maxValue="88663.138990000007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23809999996"/>
    </cacheField>
    <cacheField name="2015" numFmtId="0">
      <sharedItems containsBlank="1" containsMixedTypes="1" containsNumber="1" minValue="0" maxValue="88575.253049999999"/>
    </cacheField>
    <cacheField name="20152" numFmtId="0">
      <sharedItems containsBlank="1" containsMixedTypes="1" containsNumber="1" minValue="0" maxValue="84766.327749999997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69190000006"/>
    </cacheField>
    <cacheField name="20162" numFmtId="0">
      <sharedItems containsBlank="1" containsMixedTypes="1" containsNumber="1" minValue="0" maxValue="83663.337549999997"/>
    </cacheField>
    <cacheField name="20163" numFmtId="0">
      <sharedItems containsBlank="1" containsMixedTypes="1" containsNumber="1" minValue="0" maxValue="83285.017080000005"/>
    </cacheField>
    <cacheField name="20164" numFmtId="0">
      <sharedItems containsBlank="1" containsMixedTypes="1" containsNumber="1" minValue="0" maxValue="86804.341310000003"/>
    </cacheField>
    <cacheField name="2017" numFmtId="0">
      <sharedItems containsBlank="1" containsMixedTypes="1" containsNumber="1" minValue="0" maxValue="91283.24078999999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81440000003"/>
    </cacheField>
    <cacheField name="20174" numFmtId="0">
      <sharedItems containsBlank="1" containsMixedTypes="1" containsNumber="1" minValue="0" maxValue="90710.313250000007"/>
    </cacheField>
    <cacheField name="2018" numFmtId="0">
      <sharedItems containsBlank="1" containsMixedTypes="1" containsNumber="1" minValue="0" maxValue="93429.277069999996"/>
    </cacheField>
    <cacheField name="20182" numFmtId="0">
      <sharedItems containsBlank="1" containsMixedTypes="1" containsNumber="1" minValue="0" maxValue="89500.428159999996"/>
    </cacheField>
    <cacheField name="20183" numFmtId="0">
      <sharedItems containsBlank="1" containsMixedTypes="1" containsNumber="1" minValue="0" maxValue="89101.981839999993"/>
    </cacheField>
    <cacheField name="20184" numFmtId="0">
      <sharedItems containsBlank="1" containsMixedTypes="1" containsNumber="1" minValue="0" maxValue="92836.061040000001"/>
    </cacheField>
    <cacheField name="2019" numFmtId="0">
      <sharedItems containsBlank="1" containsMixedTypes="1" containsNumber="1" minValue="0" maxValue="98476.060719999994"/>
    </cacheField>
    <cacheField name="20192" numFmtId="0">
      <sharedItems containsBlank="1" containsMixedTypes="1" containsNumber="1" minValue="0" maxValue="94359.492360000004"/>
    </cacheField>
    <cacheField name="20193" numFmtId="0">
      <sharedItems containsBlank="1" containsMixedTypes="1" containsNumber="1" minValue="0" maxValue="93935.828810000006"/>
    </cacheField>
    <cacheField name="20194" numFmtId="0">
      <sharedItems containsBlank="1" containsMixedTypes="1" containsNumber="1" minValue="0" maxValue="97878.641109999997"/>
    </cacheField>
    <cacheField name="2020" numFmtId="0">
      <sharedItems containsBlank="1" containsMixedTypes="1" containsNumber="1" minValue="0" maxValue="103588.1072"/>
    </cacheField>
    <cacheField name="20202" numFmtId="0">
      <sharedItems containsBlank="1" containsMixedTypes="1" containsNumber="1" minValue="0" maxValue="99290.262929999997"/>
    </cacheField>
    <cacheField name="20203" numFmtId="0">
      <sharedItems containsBlank="1" containsMixedTypes="1" containsNumber="1" minValue="0" maxValue="98849.815770000001"/>
    </cacheField>
    <cacheField name="20204" numFmtId="0">
      <sharedItems containsBlank="1" containsMixedTypes="1" containsNumber="1" minValue="0" maxValue="102968.9369"/>
    </cacheField>
    <cacheField name="2021" numFmtId="0">
      <sharedItems containsBlank="1" containsMixedTypes="1" containsNumber="1" minValue="0" maxValue="108662.2197"/>
    </cacheField>
    <cacheField name="20212" numFmtId="0">
      <sharedItems containsBlank="1" containsMixedTypes="1" containsNumber="1" minValue="0" maxValue="104181.0916"/>
    </cacheField>
    <cacheField name="20213" numFmtId="0">
      <sharedItems containsBlank="1" containsMixedTypes="1" containsNumber="1" minValue="0" maxValue="103722.8416"/>
    </cacheField>
    <cacheField name="20214" numFmtId="0">
      <sharedItems containsBlank="1" containsMixedTypes="1" containsNumber="1" minValue="0" maxValue="108022.1309"/>
    </cacheField>
    <cacheField name="2022" numFmtId="0">
      <sharedItems containsBlank="1" containsMixedTypes="1" containsNumber="1" minValue="0" maxValue="113167.78049999999"/>
    </cacheField>
    <cacheField name="20222" numFmtId="0">
      <sharedItems containsBlank="1" containsMixedTypes="1" containsNumber="1" minValue="0" maxValue="108497.2074"/>
    </cacheField>
    <cacheField name="20223" numFmtId="0">
      <sharedItems containsBlank="1" containsMixedTypes="1" containsNumber="1" minValue="0" maxValue="108017.56050000001"/>
    </cacheField>
    <cacheField name="20224" numFmtId="0">
      <sharedItems containsBlank="1" containsMixedTypes="1" containsNumber="1" minValue="0" maxValue="112503.7436"/>
    </cacheField>
    <cacheField name="2023" numFmtId="0">
      <sharedItems containsBlank="1" containsMixedTypes="1" containsNumber="1" minValue="0" maxValue="117933.3769"/>
    </cacheField>
    <cacheField name="20232" numFmtId="0">
      <sharedItems containsBlank="1" containsMixedTypes="1" containsNumber="1" minValue="0" maxValue="113062.6021"/>
    </cacheField>
    <cacheField name="20233" numFmtId="0">
      <sharedItems containsBlank="1" containsMixedTypes="1" containsNumber="1" minValue="0" maxValue="112561.2669"/>
    </cacheField>
    <cacheField name="20234" numFmtId="0">
      <sharedItems containsBlank="1" containsMixedTypes="1" containsNumber="1" minValue="0" maxValue="117242.2304"/>
    </cacheField>
    <cacheField name="2024" numFmtId="0">
      <sharedItems containsBlank="1" containsMixedTypes="1" containsNumber="1" minValue="0" maxValue="122830.49800000001"/>
    </cacheField>
    <cacheField name="20242" numFmtId="0">
      <sharedItems containsBlank="1" containsMixedTypes="1" containsNumber="1" minValue="0" maxValue="117758.10340000001"/>
    </cacheField>
    <cacheField name="20243" numFmtId="0">
      <sharedItems containsBlank="1" containsMixedTypes="1" containsNumber="1" minValue="0" maxValue="117234.2579"/>
    </cacheField>
    <cacheField name="20244" numFmtId="0">
      <sharedItems containsBlank="1" containsMixedTypes="1" containsNumber="1" minValue="0" maxValue="122114.85769999999"/>
    </cacheField>
    <cacheField name="2025" numFmtId="0">
      <sharedItems containsBlank="1" containsMixedTypes="1" containsNumber="1" minValue="0" maxValue="127926.29"/>
    </cacheField>
    <cacheField name="20252" numFmtId="0">
      <sharedItems containsBlank="1" containsMixedTypes="1" containsNumber="1" minValue="0" maxValue="122642.68640000001"/>
    </cacheField>
    <cacheField name="20253" numFmtId="0">
      <sharedItems containsBlank="1" containsMixedTypes="1" containsNumber="1" minValue="0" maxValue="122095.05"/>
    </cacheField>
    <cacheField name="20254" numFmtId="0">
      <sharedItems containsBlank="1" containsMixedTypes="1" containsNumber="1" minValue="0" maxValue="127184.70359999999"/>
    </cacheField>
    <cacheField name="2026" numFmtId="0">
      <sharedItems containsBlank="1" containsMixedTypes="1" containsNumber="1" minValue="0" maxValue="132344.4908"/>
    </cacheField>
    <cacheField name="20262" numFmtId="0">
      <sharedItems containsBlank="1" containsMixedTypes="1" containsNumber="1" minValue="0" maxValue="126893.4301"/>
    </cacheField>
    <cacheField name="20263" numFmtId="0">
      <sharedItems containsBlank="1" containsMixedTypes="1" containsNumber="1" minValue="0" maxValue="126326.9627"/>
    </cacheField>
    <cacheField name="20264" numFmtId="0">
      <sharedItems containsBlank="1" containsMixedTypes="1" containsNumber="1" minValue="0" maxValue="131587.95060000001"/>
    </cacheField>
    <cacheField name="2027" numFmtId="0">
      <sharedItems containsBlank="1" containsMixedTypes="1" containsNumber="1" minValue="0" maxValue="136558.3069"/>
    </cacheField>
    <cacheField name="20272" numFmtId="0">
      <sharedItems containsBlank="1" containsMixedTypes="1" containsNumber="1" minValue="0" maxValue="130935.27039999999"/>
    </cacheField>
    <cacheField name="20273" numFmtId="0">
      <sharedItems containsBlank="1" containsMixedTypes="1" containsNumber="1" minValue="0" maxValue="130349.7493"/>
    </cacheField>
    <cacheField name="20274" numFmtId="0">
      <sharedItems containsBlank="1" containsMixedTypes="1" containsNumber="1" minValue="0" maxValue="135780.18220000001"/>
    </cacheField>
    <cacheField name="2028" numFmtId="0">
      <sharedItems containsBlank="1" containsMixedTypes="1" containsNumber="1" minValue="0" maxValue="140938.23050000001"/>
    </cacheField>
    <cacheField name="20282" numFmtId="0">
      <sharedItems containsBlank="1" containsMixedTypes="1" containsNumber="1" minValue="0" maxValue="135134.1298"/>
    </cacheField>
    <cacheField name="20283" numFmtId="0">
      <sharedItems containsBlank="1" containsMixedTypes="1" containsNumber="1" minValue="0" maxValue="134527.47570000001"/>
    </cacheField>
    <cacheField name="20284" numFmtId="0">
      <sharedItems containsBlank="1" containsMixedTypes="1" containsNumber="1" minValue="0" maxValue="140139.29509999999"/>
    </cacheField>
    <cacheField name="2029" numFmtId="0">
      <sharedItems containsBlank="1" containsMixedTypes="1" containsNumber="1" minValue="0" maxValue="145417.05480000001"/>
    </cacheField>
    <cacheField name="20292" numFmtId="0">
      <sharedItems containsBlank="1" containsMixedTypes="1" containsNumber="1" minValue="0" maxValue="139429.6869"/>
    </cacheField>
    <cacheField name="20293" numFmtId="0">
      <sharedItems containsBlank="1" containsMixedTypes="1" containsNumber="1" minValue="0" maxValue="138801.80780000001"/>
    </cacheField>
    <cacheField name="20294" numFmtId="0">
      <sharedItems containsBlank="1" containsMixedTypes="1" containsNumber="1" minValue="0" maxValue="144596.37030000001"/>
    </cacheField>
    <cacheField name="2030" numFmtId="0">
      <sharedItems containsBlank="1" containsMixedTypes="1" containsNumber="1" minValue="0" maxValue="150032.35870000001"/>
    </cacheField>
    <cacheField name="20302" numFmtId="0">
      <sharedItems containsBlank="1" containsMixedTypes="1" containsNumber="1" minValue="0" maxValue="143863.92389999999"/>
    </cacheField>
    <cacheField name="20303" numFmtId="0">
      <sharedItems containsBlank="1" containsMixedTypes="1" containsNumber="1" minValue="0" maxValue="143216.82430000001"/>
    </cacheField>
    <cacheField name="20304" numFmtId="0">
      <sharedItems containsBlank="1" containsMixedTypes="1" containsNumber="1" minValue="0" maxValue="149189.1476"/>
    </cacheField>
    <cacheField name="2031" numFmtId="0">
      <sharedItems containsBlank="1" containsMixedTypes="1" containsNumber="1" minValue="0" maxValue="154841.59039999999"/>
    </cacheField>
    <cacheField name="20312" numFmtId="0">
      <sharedItems containsBlank="1" containsMixedTypes="1" containsNumber="1" minValue="0" maxValue="148477.4958"/>
    </cacheField>
    <cacheField name="20313" numFmtId="0">
      <sharedItems containsBlank="1" containsMixedTypes="1" containsNumber="1" minValue="0" maxValue="147809.29639999999"/>
    </cacheField>
    <cacheField name="20314" numFmtId="0">
      <sharedItems containsBlank="1" containsMixedTypes="1" containsNumber="1" minValue="0" maxValue="153972.93030000001"/>
    </cacheField>
    <cacheField name="2032" numFmtId="0">
      <sharedItems containsBlank="1" containsMixedTypes="1" containsNumber="1" minValue="0" maxValue="159690.01389999999"/>
    </cacheField>
    <cacheField name="20322" numFmtId="0">
      <sharedItems containsBlank="1" containsMixedTypes="1" containsNumber="1" minValue="0" maxValue="153129.71109999999"/>
    </cacheField>
    <cacheField name="20323" numFmtId="0">
      <sharedItems containsBlank="1" containsMixedTypes="1" containsNumber="1" minValue="0" maxValue="152439.42939999999"/>
    </cacheField>
    <cacheField name="20324" numFmtId="0">
      <sharedItems containsBlank="1" containsMixedTypes="1" containsNumber="1" minValue="0" maxValue="158797.20019999999"/>
    </cacheField>
    <cacheField name="2033" numFmtId="0">
      <sharedItems containsBlank="1" containsMixedTypes="1" containsNumber="1" minValue="0" maxValue="164508.3774"/>
    </cacheField>
    <cacheField name="20332" numFmtId="0">
      <sharedItems containsBlank="1" containsMixedTypes="1" containsNumber="1" minValue="0" maxValue="157755.51389999999"/>
    </cacheField>
    <cacheField name="20333" numFmtId="0">
      <sharedItems containsBlank="1" containsMixedTypes="1" containsNumber="1" minValue="0" maxValue="157043.23639999999"/>
    </cacheField>
    <cacheField name="20334" numFmtId="0">
      <sharedItems containsBlank="1" containsMixedTypes="1" containsNumber="1" minValue="0" maxValue="163593.46309999999"/>
    </cacheField>
    <cacheField name="2034" numFmtId="0">
      <sharedItems containsBlank="1" containsMixedTypes="1" containsNumber="1" minValue="0" maxValue="169505.82449999999"/>
    </cacheField>
    <cacheField name="20342" numFmtId="0">
      <sharedItems containsBlank="1" containsMixedTypes="1" containsNumber="1" minValue="0" maxValue="162541.24069999999"/>
    </cacheField>
    <cacheField name="20343" numFmtId="0">
      <sharedItems containsBlank="1" containsMixedTypes="1" containsNumber="1" minValue="0" maxValue="161803.45370000001"/>
    </cacheField>
    <cacheField name="20344" numFmtId="0">
      <sharedItems containsBlank="1" containsMixedTypes="1" containsNumber="1" minValue="0" maxValue="168566.03339999999"/>
    </cacheField>
    <cacheField name="2035" numFmtId="0">
      <sharedItems containsBlank="1" containsMixedTypes="1" containsNumber="1" minValue="0" maxValue="174655.6085"/>
    </cacheField>
    <cacheField name="20352" numFmtId="0">
      <sharedItems containsBlank="1" containsMixedTypes="1" containsNumber="1" minValue="0" maxValue="167481.48389999999"/>
    </cacheField>
    <cacheField name="20353" numFmtId="0">
      <sharedItems containsBlank="1" containsMixedTypes="1" containsNumber="1" minValue="0" maxValue="166719.99549999999"/>
    </cacheField>
    <cacheField name="20354" numFmtId="0">
      <sharedItems containsBlank="1" containsMixedTypes="1" containsNumber="1" minValue="0" maxValue="173689.86910000001"/>
    </cacheField>
    <cacheField name="2036" numFmtId="0">
      <sharedItems containsBlank="1" containsMixedTypes="1" containsNumber="1" minValue="0" maxValue="180128.22140000001"/>
    </cacheField>
    <cacheField name="20362" numFmtId="0">
      <sharedItems containsBlank="1" containsMixedTypes="1" containsNumber="1" minValue="0" maxValue="172735.50349999999"/>
    </cacheField>
    <cacheField name="20363" numFmtId="0">
      <sharedItems containsBlank="1" containsMixedTypes="1" containsNumber="1" minValue="0" maxValue="171948.76800000001"/>
    </cacheField>
    <cacheField name="20364" numFmtId="0">
      <sharedItems containsBlank="1" containsMixedTypes="1" containsNumber="1" minValue="0" maxValue="179137.8107"/>
    </cacheField>
    <cacheField name="2037" numFmtId="0">
      <sharedItems containsBlank="1" containsMixedTypes="1" containsNumber="1" minValue="0" maxValue="185554.71290000001"/>
    </cacheField>
    <cacheField name="20372" numFmtId="0">
      <sharedItems containsBlank="1" containsMixedTypes="1" containsNumber="1" minValue="0" maxValue="177938.46280000001"/>
    </cacheField>
    <cacheField name="20373" numFmtId="0">
      <sharedItems containsBlank="1" containsMixedTypes="1" containsNumber="1" minValue="0" maxValue="177125.24979999999"/>
    </cacheField>
    <cacheField name="20374" numFmtId="0">
      <sharedItems containsBlank="1" containsMixedTypes="1" containsNumber="1" minValue="0" maxValue="184539.0674"/>
    </cacheField>
    <cacheField name="2038" numFmtId="0">
      <sharedItems containsBlank="1" containsMixedTypes="1" containsNumber="1" minValue="0" maxValue="191130.12160000001"/>
    </cacheField>
    <cacheField name="20382" numFmtId="0">
      <sharedItems containsBlank="1" containsMixedTypes="1" containsNumber="1" minValue="0" maxValue="183277.2935"/>
    </cacheField>
    <cacheField name="20383" numFmtId="0">
      <sharedItems containsBlank="1" containsMixedTypes="1" containsNumber="1" minValue="0" maxValue="182437.61660000001"/>
    </cacheField>
    <cacheField name="20384" numFmtId="0">
      <sharedItems containsBlank="1" containsMixedTypes="1" containsNumber="1" minValue="0" maxValue="190085.51879999999"/>
    </cacheField>
    <cacheField name="2039" numFmtId="0">
      <sharedItems containsBlank="1" containsMixedTypes="1" containsNumber="1" minValue="0" maxValue="196538.57459999999"/>
    </cacheField>
    <cacheField name="20392" numFmtId="0">
      <sharedItems containsBlank="1" containsMixedTypes="1" containsNumber="1" minValue="0" maxValue="188456.3266"/>
    </cacheField>
    <cacheField name="20393" numFmtId="0">
      <sharedItems containsBlank="1" containsMixedTypes="1" containsNumber="1" minValue="0" maxValue="187590.9578"/>
    </cacheField>
    <cacheField name="20394" numFmtId="0">
      <sharedItems containsBlank="1" containsMixedTypes="1" containsNumber="1" minValue="0" maxValue="195466.3186"/>
    </cacheField>
    <cacheField name="2040" numFmtId="0">
      <sharedItems containsBlank="1" containsMixedTypes="1" containsNumber="1" minValue="0" maxValue="201933.89499999999"/>
    </cacheField>
    <cacheField name="20402" numFmtId="0">
      <sharedItems containsBlank="1" containsMixedTypes="1" containsNumber="1" minValue="0" maxValue="193626.42189999999"/>
    </cacheField>
    <cacheField name="20403" numFmtId="0">
      <sharedItems containsBlank="1" containsMixedTypes="1" containsNumber="1" minValue="0" maxValue="192735.5607"/>
    </cacheField>
    <cacheField name="20404" numFmtId="0">
      <sharedItems containsBlank="1" containsMixedTypes="1" containsNumber="1" minValue="0" maxValue="200835.98989999999"/>
    </cacheField>
    <cacheField name="2041" numFmtId="0">
      <sharedItems containsBlank="1" containsMixedTypes="1" containsNumber="1" minValue="0" maxValue="206716.33069999999"/>
    </cacheField>
    <cacheField name="20412" numFmtId="0">
      <sharedItems containsBlank="1" containsMixedTypes="1" containsNumber="1" minValue="0" maxValue="198206.94769999999"/>
    </cacheField>
    <cacheField name="20413" numFmtId="0">
      <sharedItems containsBlank="1" containsMixedTypes="1" containsNumber="1" minValue="0" maxValue="197291.8639"/>
    </cacheField>
    <cacheField name="20414" numFmtId="0">
      <sharedItems containsBlank="1" containsMixedTypes="1" containsNumber="1" minValue="0" maxValue="205597.05309999999"/>
    </cacheField>
    <cacheField name="2042" numFmtId="0">
      <sharedItems containsBlank="1" containsMixedTypes="1" containsNumber="1" minValue="0" maxValue="211522.0245"/>
    </cacheField>
    <cacheField name="20422" numFmtId="0">
      <sharedItems containsBlank="1" containsMixedTypes="1" containsNumber="1" minValue="0" maxValue="202807.79509999999"/>
    </cacheField>
    <cacheField name="20423" numFmtId="0">
      <sharedItems containsBlank="1" containsMixedTypes="1" containsNumber="1" minValue="0" maxValue="201868.17660000001"/>
    </cacheField>
    <cacheField name="20424" numFmtId="0">
      <sharedItems containsBlank="1" containsMixedTypes="1" containsNumber="1" minValue="0" maxValue="210381.27480000001"/>
    </cacheField>
    <cacheField name="2043" numFmtId="0">
      <sharedItems containsBlank="1" containsMixedTypes="1" containsNumber="1" minValue="0" maxValue="216380.16620000001"/>
    </cacheField>
    <cacheField name="20432" numFmtId="0">
      <sharedItems containsBlank="1" containsMixedTypes="1" containsNumber="1" minValue="0" maxValue="207460.67499999999"/>
    </cacheField>
    <cacheField name="20433" numFmtId="0">
      <sharedItems containsBlank="1" containsMixedTypes="1" containsNumber="1" minValue="0" maxValue="206496.6874"/>
    </cacheField>
    <cacheField name="20434" numFmtId="0">
      <sharedItems containsBlank="1" containsMixedTypes="1" containsNumber="1" minValue="0" maxValue="215218.01749999999"/>
    </cacheField>
    <cacheField name="2044" numFmtId="0">
      <sharedItems containsBlank="1" containsMixedTypes="1" containsNumber="1" minValue="0" maxValue="221369.03769999999"/>
    </cacheField>
    <cacheField name="20442" numFmtId="0">
      <sharedItems containsBlank="1" containsMixedTypes="1" containsNumber="1" minValue="0" maxValue="212239.10029999999"/>
    </cacheField>
    <cacheField name="20443" numFmtId="0">
      <sharedItems containsBlank="1" containsMixedTypes="1" containsNumber="1" minValue="0" maxValue="211250.29310000001"/>
    </cacheField>
    <cacheField name="20444" numFmtId="0">
      <sharedItems containsBlank="1" containsMixedTypes="1" containsNumber="1" minValue="0" maxValue="220184.31349999999"/>
    </cacheField>
    <cacheField name="2045" numFmtId="0">
      <sharedItems containsBlank="1" containsMixedTypes="1" containsNumber="1" minValue="0" maxValue="226444.50930000001"/>
    </cacheField>
    <cacheField name="20452" numFmtId="0">
      <sharedItems containsBlank="1" containsMixedTypes="1" containsNumber="1" minValue="0" maxValue="217098.82459999999"/>
    </cacheField>
    <cacheField name="20453" numFmtId="0">
      <sharedItems containsBlank="1" containsMixedTypes="1" containsNumber="1" minValue="0" maxValue="216084.0551"/>
    </cacheField>
    <cacheField name="20454" numFmtId="0">
      <sharedItems containsBlank="1" containsMixedTypes="1" containsNumber="1" minValue="0" maxValue="225237.2065"/>
    </cacheField>
    <cacheField name="2046" numFmtId="0">
      <sharedItems containsBlank="1" containsMixedTypes="1" containsNumber="1" minValue="0" maxValue="231589.66829999999"/>
    </cacheField>
    <cacheField name="20462" numFmtId="0">
      <sharedItems containsBlank="1" containsMixedTypes="1" containsNumber="1" minValue="0" maxValue="222026.0178"/>
    </cacheField>
    <cacheField name="20463" numFmtId="0">
      <sharedItems containsBlank="1" containsMixedTypes="1" containsNumber="1" minValue="0" maxValue="220985.5184"/>
    </cacheField>
    <cacheField name="20464" numFmtId="0">
      <sharedItems containsBlank="1" containsMixedTypes="1" containsNumber="1" minValue="0" maxValue="230360.00279999999"/>
    </cacheField>
    <cacheField name="2047" numFmtId="0">
      <sharedItems containsBlank="1" containsMixedTypes="1" containsNumber="1" minValue="0" maxValue="236728.46530000001"/>
    </cacheField>
    <cacheField name="20472" numFmtId="0">
      <sharedItems containsBlank="1" containsMixedTypes="1" containsNumber="1" minValue="0" maxValue="226947.20610000001"/>
    </cacheField>
    <cacheField name="20473" numFmtId="0">
      <sharedItems containsBlank="1" containsMixedTypes="1" containsNumber="1" minValue="0" maxValue="225880.56760000001"/>
    </cacheField>
    <cacheField name="20474" numFmtId="0">
      <sharedItems containsBlank="1" containsMixedTypes="1" containsNumber="1" minValue="0" maxValue="235476.3419"/>
    </cacheField>
    <cacheField name="2048" numFmtId="0">
      <sharedItems containsBlank="1" containsMixedTypes="1" containsNumber="1" minValue="0" maxValue="242390.15059999999"/>
    </cacheField>
    <cacheField name="20482" numFmtId="0">
      <sharedItems containsBlank="1" containsMixedTypes="1" containsNumber="1" minValue="0" maxValue="232359.74660000001"/>
    </cacheField>
    <cacheField name="20483" numFmtId="0">
      <sharedItems containsBlank="1" containsMixedTypes="1" containsNumber="1" minValue="0" maxValue="231262.68900000001"/>
    </cacheField>
    <cacheField name="20484" numFmtId="0">
      <sharedItems containsBlank="1" containsMixedTypes="1" containsNumber="1" minValue="0" maxValue="241111.06"/>
    </cacheField>
    <cacheField name="2049" numFmtId="0">
      <sharedItems containsBlank="1" containsMixedTypes="1" containsNumber="1" minValue="0" maxValue="247855.5808"/>
    </cacheField>
    <cacheField name="20492" numFmtId="0">
      <sharedItems containsBlank="1" containsMixedTypes="1" containsNumber="1" minValue="0" maxValue="237589.38990000001"/>
    </cacheField>
    <cacheField name="20493" numFmtId="0">
      <sharedItems containsBlank="1" containsMixedTypes="1" containsNumber="1" minValue="0" maxValue="236464.3603"/>
    </cacheField>
    <cacheField name="20494" numFmtId="0">
      <sharedItems containsBlank="1" containsMixedTypes="1" containsNumber="1" minValue="0" maxValue="246550.07190000001"/>
    </cacheField>
    <cacheField name="2050" numFmtId="0">
      <sharedItems containsBlank="1" containsMixedTypes="1" containsNumber="1" minValue="0" maxValue="252642.79319999999"/>
    </cacheField>
    <cacheField name="20502" numFmtId="0">
      <sharedItems containsBlank="1" containsMixedTypes="1" containsNumber="1" minValue="0" maxValue="242137.27059999999"/>
    </cacheField>
    <cacheField name="20503" numFmtId="0">
      <sharedItems containsBlank="1" containsMixedTypes="1" containsNumber="1" minValue="0" maxValue="240982.0907"/>
    </cacheField>
    <cacheField name="20504" numFmtId="0">
      <sharedItems containsBlank="1" containsMixedTypes="1" containsNumber="1" minValue="0" maxValue="251305.8698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11.55070370370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deste"/>
        <s v="Norte"/>
        <s v="Teles Pires"/>
        <s v="Tapajós"/>
        <s v="Madeira"/>
        <s v="Manaus"/>
      </sharedItems>
    </cacheField>
    <cacheField name="Subsistema_Para_proj" numFmtId="0">
      <sharedItems containsBlank="1" count="8">
        <m/>
        <s v="Sul"/>
        <s v="Nordeste"/>
        <s v="Imperatriz"/>
        <s v="Manaus"/>
        <s v="Sudeste"/>
        <s v="Norte"/>
        <s v="Madeira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5">
        <m/>
        <n v="2046"/>
        <n v="2045"/>
        <n v="2044"/>
        <n v="2042"/>
        <n v="2041"/>
        <n v="2040"/>
        <n v="2038"/>
        <n v="2037"/>
        <n v="2036"/>
        <n v="2035"/>
        <n v="2034"/>
        <n v="2033"/>
        <n v="2032"/>
        <n v="2031"/>
        <n v="2030"/>
        <n v="2025"/>
        <n v="2019"/>
        <n v="2027" u="1"/>
        <n v="2018" u="1"/>
        <n v="2050" u="1"/>
        <n v="2023" u="1"/>
        <n v="2047" u="1"/>
        <n v="2026" u="1"/>
        <n v="204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8718.37298"/>
    <n v="53105.200779999999"/>
    <n v="48952.38493"/>
    <n v="55534.530019999998"/>
    <n v="58633.933579999997"/>
    <n v="55501.917009999997"/>
    <n v="51934.692179999998"/>
    <n v="55452.807970000002"/>
    <n v="64954.358899999999"/>
    <n v="56638.773220000003"/>
    <n v="52688.054799999998"/>
    <n v="60152.811110000002"/>
    <n v="63078.829339999997"/>
    <n v="56716.350380000003"/>
    <n v="51984.73126"/>
    <n v="58943.852959999997"/>
    <n v="58700.93159"/>
    <n v="55688.135580000002"/>
    <n v="51741.541299999997"/>
    <n v="57953.905619999998"/>
    <n v="62508.973270000002"/>
    <n v="59180.893830000001"/>
    <n v="54144.135000000002"/>
    <n v="58547.709880000002"/>
    <n v="65763.006540000002"/>
    <n v="58304.265339999998"/>
    <n v="57674.993029999998"/>
    <n v="62227.25071"/>
    <n v="68788.776509999996"/>
    <n v="63925.297890000002"/>
    <n v="60437.663970000001"/>
    <n v="66464.805070000002"/>
    <n v="75635.751900000003"/>
    <n v="74599.286510000005"/>
    <n v="66234.882819999999"/>
    <n v="70964.888779999994"/>
    <n v="77360.539879999997"/>
    <n v="69921.337369999994"/>
    <n v="71081.99699"/>
    <n v="71430.886610000001"/>
    <n v="77719.544479999997"/>
    <n v="75330.88192"/>
    <n v="70709.669869999998"/>
    <n v="71486.284190000006"/>
    <n v="80012.737210000007"/>
    <n v="73970.856270000004"/>
    <n v="71676.931370000006"/>
    <n v="73277.477270000003"/>
    <n v="80428.420169999998"/>
    <n v="74123.859729999996"/>
    <n v="65686.825580000004"/>
    <n v="73485.760670000003"/>
    <n v="80505.416570000001"/>
    <n v="74336.809469999993"/>
    <n v="68779.981490000006"/>
    <n v="73563.889370000004"/>
    <n v="81323.064570000002"/>
    <n v="76980.626529999994"/>
    <n v="71731.9568"/>
    <n v="74084.613190000004"/>
    <n v="81410.372029999999"/>
    <n v="76863.36954"/>
    <n v="70772.995120000007"/>
    <n v="74478.557090000002"/>
    <n v="84675.142649999994"/>
    <n v="79204.291379999995"/>
    <n v="70098.640700000004"/>
    <n v="76356.22666"/>
    <n v="86184.261480000001"/>
    <n v="80164.874809999994"/>
    <n v="73419.030710000006"/>
    <n v="77369.304300000003"/>
    <n v="90356.561220000003"/>
    <n v="81367.007889999993"/>
    <n v="76407.944990000004"/>
    <n v="79570.058690000005"/>
    <n v="96775.480360000001"/>
    <n v="84875.497480000005"/>
    <n v="75768.163740000004"/>
    <n v="85710.674440000003"/>
    <n v="97756.636440000002"/>
    <n v="84420.200280000005"/>
    <n v="78571.324980000005"/>
    <n v="86478.772070000006"/>
    <n v="98741.660059999995"/>
    <n v="86112.44197"/>
    <n v="78859.31134"/>
    <n v="87067.700790000003"/>
    <n v="99175.722099999999"/>
    <n v="86617.346919999996"/>
    <n v="77500.33279"/>
    <n v="87325.402560000002"/>
    <n v="100633.5961"/>
    <n v="88676.148570000005"/>
    <n v="79432.880539999998"/>
    <n v="88143.209690000003"/>
    <n v="102151.3655"/>
    <n v="84936.857940000002"/>
    <n v="78193.219270000001"/>
    <n v="89015.290590000004"/>
    <n v="103536.9564"/>
    <n v="88890.45766"/>
    <n v="77713.860209999999"/>
    <n v="90166.821070000005"/>
    <n v="104179.17879999999"/>
    <n v="88600.093760000003"/>
    <n v="79571.727729999999"/>
    <n v="90501.463600000003"/>
    <n v="105415.99280000001"/>
    <n v="89546.803620000006"/>
    <n v="79293.426990000007"/>
    <n v="91897.711179999998"/>
    <n v="106197.33319999999"/>
    <n v="88316.11838"/>
    <n v="78569.470920000007"/>
    <n v="91734.194239999997"/>
    <n v="106197.33319999999"/>
    <n v="89719.192120000007"/>
    <n v="81172.857220000005"/>
    <n v="91484.756030000004"/>
    <n v="106197.33319999999"/>
    <n v="91562.541920000003"/>
    <n v="78018.378689999998"/>
    <n v="91679.972590000005"/>
    <n v="106197.33319999999"/>
    <n v="90654.632809999996"/>
    <n v="79351.306729999997"/>
    <n v="91603.5334"/>
    <n v="106197.33319999999"/>
    <n v="91562.721600000004"/>
    <n v="81455.541089999999"/>
    <n v="91762.658200000005"/>
    <n v="106197.33319999999"/>
    <n v="92344.974770000001"/>
    <n v="79788.48285"/>
    <n v="91644.76586"/>
    <n v="106054.5295"/>
    <n v="92606.960040000005"/>
    <n v="82289.743109999996"/>
    <n v="91368.043869999994"/>
    <n v="105481.50599999999"/>
    <n v="92756.071089999998"/>
    <n v="80880.275640000007"/>
    <n v="90811.938840000003"/>
    <n v="105786.50930000001"/>
    <n v="93134.650930000003"/>
    <n v="82016.598889999994"/>
    <n v="92758.80992"/>
    <n v="106177.2311"/>
    <n v="93187.719830000002"/>
    <n v="82857.979130000007"/>
    <n v="92890.972219999996"/>
    <n v="107696.7065"/>
    <n v="94430.920660000003"/>
    <n v="80502.15496"/>
    <n v="92418.714040000006"/>
  </r>
  <r>
    <x v="3"/>
    <n v="4360.3118780000004"/>
    <n v="4651.9730319999999"/>
    <n v="4561.4115240000001"/>
    <n v="4376.6133879999998"/>
    <n v="4560.8679080000002"/>
    <n v="4651.9730319999999"/>
    <n v="4599.516318"/>
    <n v="4562.0794260000002"/>
    <n v="4560.8679080000002"/>
    <n v="4651.9730319999999"/>
    <n v="4599.516318"/>
    <n v="4562.0794260000002"/>
    <n v="4561.7519080000002"/>
    <n v="4652.8540320000002"/>
    <n v="4600.4103180000002"/>
    <n v="4562.9764260000002"/>
    <n v="4911.4754480000001"/>
    <n v="4909.5471319999997"/>
    <n v="4708.6263179999996"/>
    <n v="4513.1659490000002"/>
    <n v="5040.3185380000004"/>
    <n v="5003.5078919999996"/>
    <n v="4950.9601380000004"/>
    <n v="4920.132826"/>
    <n v="4854.4898780000003"/>
    <n v="5064.6741249999995"/>
    <n v="4708.6263179999996"/>
    <n v="4960.4887259999996"/>
    <n v="5106.8839980000002"/>
    <n v="5265.6143320000001"/>
    <n v="4917.737118"/>
    <n v="5168.7711259999996"/>
    <n v="5201.9181980000003"/>
    <n v="5479.8714099999997"/>
    <n v="5037.563118"/>
    <n v="5298.1742880000002"/>
    <n v="7692.6448630000004"/>
    <n v="7615.0105780000004"/>
    <n v="7628.3999089999998"/>
    <n v="7445.3247369999999"/>
    <n v="9179.2866560000002"/>
    <n v="5011.5070100000003"/>
    <n v="5102.0627500000001"/>
    <n v="9174.4312260000006"/>
    <n v="9474.9390380000004"/>
    <n v="5383.7354530000002"/>
    <n v="5119.5331379999998"/>
    <n v="8111.5981220000003"/>
    <n v="12069.783949999999"/>
    <n v="10737.01397"/>
    <n v="11681.263870000001"/>
    <n v="11835.15223"/>
    <n v="12072.83035"/>
    <n v="9192.7150220000003"/>
    <n v="7388.3492910000004"/>
    <n v="11162.538759999999"/>
    <n v="12072.83035"/>
    <n v="8885.4560889999993"/>
    <n v="5368.7752380000002"/>
    <n v="11681.99728"/>
    <n v="12072.83035"/>
    <n v="7649.0012420000003"/>
    <n v="5368.8505210000003"/>
    <n v="10543.019179999999"/>
    <n v="12072.83035"/>
    <n v="8072.2267700000002"/>
    <n v="9062.9842439999993"/>
    <n v="11539.786550000001"/>
    <n v="13881.923349999999"/>
    <n v="5368.4994139999999"/>
    <n v="5186.5133400000004"/>
    <n v="12189.169980000001"/>
    <n v="13881.923349999999"/>
    <n v="9035.1862560000009"/>
    <n v="7016.018838"/>
    <n v="13407.19521"/>
    <n v="13881.923349999999"/>
    <n v="10222.094950000001"/>
    <n v="13745.57624"/>
    <n v="13471.339970000001"/>
    <n v="13881.923349999999"/>
    <n v="12286.560729999999"/>
    <n v="9594.9394069999998"/>
    <n v="13642.13673"/>
    <n v="13881.923349999999"/>
    <n v="10487.77894"/>
    <n v="8716.8570529999997"/>
    <n v="13642.13673"/>
    <n v="13881.923349999999"/>
    <n v="11463.847309999999"/>
    <n v="11300.437889999999"/>
    <n v="13642.13673"/>
    <n v="13881.923349999999"/>
    <n v="9162.8846240000003"/>
    <n v="13579.739240000001"/>
    <n v="13642.13673"/>
    <n v="13881.923349999999"/>
    <n v="13977.42475"/>
    <n v="11178.008239999999"/>
    <n v="13642.13673"/>
    <n v="13881.923349999999"/>
    <n v="13388.46427"/>
    <n v="12820.16869"/>
    <n v="13642.13673"/>
    <n v="13881.923349999999"/>
    <n v="11533.362150000001"/>
    <n v="10942.695739999999"/>
    <n v="13642.13673"/>
    <n v="13881.923349999999"/>
    <n v="11508.659309999999"/>
    <n v="11480.960580000001"/>
    <n v="13642.13673"/>
    <n v="13881.923349999999"/>
    <n v="14010.204830000001"/>
    <n v="10797.927739999999"/>
    <n v="13642.13673"/>
    <n v="13881.923349999999"/>
    <n v="13491.51467"/>
    <n v="10955.629580000001"/>
    <n v="13642.13673"/>
    <n v="13881.923349999999"/>
    <n v="12361.58108"/>
    <n v="12446.98108"/>
    <n v="13612.03673"/>
    <n v="13881.923349999999"/>
    <n v="14038.891310000001"/>
    <n v="11467.902179999999"/>
    <n v="13642.13673"/>
    <n v="13881.923349999999"/>
    <n v="14038.891310000001"/>
    <n v="11080.3866"/>
    <n v="13642.13673"/>
    <n v="13881.923349999999"/>
    <n v="14019.46832"/>
    <n v="13669.407440000001"/>
    <n v="13642.13673"/>
    <n v="13881.923349999999"/>
    <n v="14038.891310000001"/>
    <n v="11053.40294"/>
    <n v="13642.13673"/>
    <n v="13674.33855"/>
    <n v="14038.891310000001"/>
    <n v="13720.292240000001"/>
    <n v="13642.13673"/>
    <n v="13881.923349999999"/>
    <n v="14038.891310000001"/>
    <n v="8628.795623"/>
    <n v="13642.13673"/>
    <n v="13881.923349999999"/>
    <n v="14038.891310000001"/>
    <n v="7203.0383300000003"/>
    <n v="11544.429760000001"/>
    <n v="13878.87695"/>
    <n v="14038.891310000001"/>
    <n v="10848.41864"/>
    <n v="13411.311750000001"/>
  </r>
  <r>
    <x v="4"/>
    <n v="10072.79319"/>
    <n v="8500.6812709999995"/>
    <n v="9843.5662780000002"/>
    <n v="9757.6456859999998"/>
    <n v="10651.664769999999"/>
    <n v="9057.354378"/>
    <n v="9456.2399050000004"/>
    <n v="9766.707101"/>
    <n v="10000.18333"/>
    <n v="10184.32223"/>
    <n v="10303.089980000001"/>
    <n v="9495.3704799999996"/>
    <n v="10303.089980000001"/>
    <n v="9961.0134190000008"/>
    <n v="10651.664769999999"/>
    <n v="9534.1220670000002"/>
    <n v="11614.86436"/>
    <n v="9499.6765049999995"/>
    <n v="10635.84541"/>
    <n v="10718.84051"/>
    <n v="11702.97921"/>
    <n v="9977.4533800000008"/>
    <n v="11112.70443"/>
    <n v="11702.97921"/>
    <n v="10608.365320000001"/>
    <n v="11026.67402"/>
    <n v="10653.65446"/>
    <n v="10070.18397"/>
    <n v="10715.738880000001"/>
    <n v="8835.3617909999994"/>
    <n v="8605.315697"/>
    <n v="10374.15035"/>
    <n v="8668.5120499999994"/>
    <n v="3580.9687610000001"/>
    <n v="7412.5437499999998"/>
    <n v="10907.1031"/>
    <n v="10360.60151"/>
    <n v="11694.830959999999"/>
    <n v="5238.0336729999999"/>
    <n v="11676.73425"/>
    <n v="11386.301079999999"/>
    <n v="10317.681049999999"/>
    <n v="9513.0881979999995"/>
    <n v="11827.950709999999"/>
    <n v="12357.100420000001"/>
    <n v="12110.34145"/>
    <n v="11203.32692"/>
    <n v="13530.885560000001"/>
    <n v="14614.61493"/>
    <n v="13926.999400000001"/>
    <n v="14620.074850000001"/>
    <n v="14620.074850000001"/>
    <n v="14785.020920000001"/>
    <n v="13719.11541"/>
    <n v="14169.1644"/>
    <n v="14785.020920000001"/>
    <n v="15221.38977"/>
    <n v="14312.76454"/>
    <n v="13774.708259999999"/>
    <n v="14807.3447"/>
    <n v="15908.823"/>
    <n v="14296.98438"/>
    <n v="14667.635259999999"/>
    <n v="15908.823"/>
    <n v="16131.85864"/>
    <n v="13369.97905"/>
    <n v="14465.708199999999"/>
    <n v="16131.85864"/>
    <n v="16131.85864"/>
    <n v="15684.65207"/>
    <n v="14532.810890000001"/>
    <n v="16131.85864"/>
    <n v="16131.85864"/>
    <n v="14746.655220000001"/>
    <n v="14537.07451"/>
    <n v="16131.85864"/>
    <n v="15942.74332"/>
    <n v="15942.74332"/>
    <n v="13935.80906"/>
    <n v="15942.74332"/>
    <n v="16819.15451"/>
    <n v="16263.74668"/>
    <n v="15693.558300000001"/>
    <n v="16819.15451"/>
    <n v="17695.565709999999"/>
    <n v="17695.565709999999"/>
    <n v="17316.577079999999"/>
    <n v="17695.565709999999"/>
    <n v="18572.166389999999"/>
    <n v="18572.166389999999"/>
    <n v="16842.083320000002"/>
    <n v="18572.166389999999"/>
    <n v="19448.577590000001"/>
    <n v="19448.577590000001"/>
    <n v="19448.577590000001"/>
    <n v="19448.577590000001"/>
    <n v="20324.98878"/>
    <n v="20324.98878"/>
    <n v="20324.98878"/>
    <n v="20324.98878"/>
    <n v="21201.589469999999"/>
    <n v="21021.569869999999"/>
    <n v="19687.529910000001"/>
    <n v="21201.589469999999"/>
    <n v="22078.000660000002"/>
    <n v="22078.000660000002"/>
    <n v="21897.981059999998"/>
    <n v="22078.000660000002"/>
    <n v="22954.41185"/>
    <n v="22954.41185"/>
    <n v="21284.777470000001"/>
    <n v="22954.41185"/>
    <n v="23143.906159999999"/>
    <n v="23143.906159999999"/>
    <n v="22603.847379999999"/>
    <n v="23143.906159999999"/>
    <n v="23333.684720000001"/>
    <n v="23144.190409999999"/>
    <n v="21352.087909999998"/>
    <n v="23333.684720000001"/>
    <n v="23523.179029999999"/>
    <n v="23523.179029999999"/>
    <n v="22658.137500000001"/>
    <n v="23523.179029999999"/>
    <n v="23712.673340000001"/>
    <n v="23712.673340000001"/>
    <n v="22912.059870000001"/>
    <n v="23712.673340000001"/>
    <n v="23712.673340000001"/>
    <n v="23712.673340000001"/>
    <n v="21873.63104"/>
    <n v="23712.673340000001"/>
    <n v="23368.551670000001"/>
    <n v="23368.551670000001"/>
    <n v="22295.06639"/>
    <n v="23368.551670000001"/>
    <n v="23368.551670000001"/>
    <n v="23368.551670000001"/>
    <n v="22223.058560000001"/>
    <n v="23368.551670000001"/>
    <n v="23368.551670000001"/>
    <n v="23368.551670000001"/>
    <n v="21671.630109999998"/>
    <n v="23368.551670000001"/>
    <n v="23368.551670000001"/>
    <n v="23368.551670000001"/>
    <n v="23368.551670000001"/>
    <n v="23368.551670000001"/>
    <n v="23368.551670000001"/>
    <n v="23368.551670000001"/>
    <n v="23368.551670000001"/>
    <n v="23368.551670000001"/>
    <n v="23368.551670000001"/>
    <n v="23368.551670000001"/>
    <n v="23179.057359999999"/>
    <n v="23368.551670000001"/>
  </r>
  <r>
    <x v="5"/>
    <n v="1403.678559"/>
    <n v="1471.7249999999999"/>
    <n v="2057.7848560000002"/>
    <n v="1471.02"/>
    <n v="2380.3200000000002"/>
    <n v="1522.781796"/>
    <n v="1296.075"/>
    <n v="2106.5700000000002"/>
    <n v="2106.5700000000002"/>
    <n v="2350.6494080000002"/>
    <n v="2106.5700000000002"/>
    <n v="2380.3200000000002"/>
    <n v="2380.3200000000002"/>
    <n v="1913.7449999999999"/>
    <n v="1708.4237430000001"/>
    <n v="2380.3200000000002"/>
    <n v="2380.3200000000002"/>
    <n v="1822.9949999999999"/>
    <n v="1491.345"/>
    <n v="2266.3200000000002"/>
    <n v="2210.7805939999998"/>
    <n v="2110.2449999999999"/>
    <n v="2281.3200000000002"/>
    <n v="2380.3200000000002"/>
    <n v="2380.3200000000002"/>
    <n v="2110.2449999999999"/>
    <n v="1491.345"/>
    <n v="1840.095"/>
    <n v="2635.32"/>
    <n v="1726.02"/>
    <n v="2380.3200000000002"/>
    <n v="2635.32"/>
    <n v="2635.32"/>
    <n v="2635.32"/>
    <n v="2635.32"/>
    <n v="2635.32"/>
    <n v="2635.32"/>
    <n v="2635.32"/>
    <n v="2366.4767240000001"/>
    <n v="2635.32"/>
    <n v="2635.32"/>
    <n v="2438.8200000000002"/>
    <n v="2346.3000000000002"/>
    <n v="2635.32"/>
    <n v="2635.32"/>
    <n v="2635.32"/>
    <n v="2635.32"/>
    <n v="2635.32"/>
    <n v="2635.32"/>
    <n v="2635.32"/>
    <n v="2635.32"/>
    <n v="2635.32"/>
    <n v="2635.32"/>
    <n v="1977.3"/>
    <n v="2635.32"/>
    <n v="2635.32"/>
    <n v="2635.32"/>
    <n v="2635.32"/>
    <n v="2635.32"/>
    <n v="2635.32"/>
    <n v="2635.32"/>
    <n v="2635.32"/>
    <n v="2635.32"/>
    <n v="2635.32"/>
    <n v="2635.32"/>
    <n v="2635.32"/>
    <n v="2635.32"/>
    <n v="2635.32"/>
    <n v="1688.55"/>
    <n v="1688.55"/>
    <n v="1688.55"/>
    <n v="1688.55"/>
    <n v="1688.55"/>
    <n v="1688.55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120.70083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4511.023792"/>
    <n v="4228.4167340000004"/>
    <n v="4228.4167340000004"/>
    <n v="4228.4167340000004"/>
    <n v="4511.023792"/>
    <n v="4228.4167340000004"/>
    <n v="4228.4167340000004"/>
    <n v="4228.4167340000004"/>
    <n v="5877.711292"/>
    <n v="4228.4167340000004"/>
    <n v="5473.6398820000004"/>
    <n v="5473.6398820000004"/>
    <n v="5877.711292"/>
    <n v="5473.6398820000004"/>
    <n v="5473.6398820000004"/>
    <n v="5473.6398820000004"/>
    <n v="5877.711292"/>
    <n v="5473.6398820000004"/>
    <n v="4228.4167340000004"/>
    <n v="5473.6398820000004"/>
    <n v="7244.398792"/>
    <n v="6718.8630309999999"/>
    <n v="6718.8630309999999"/>
    <n v="6718.8630309999999"/>
    <n v="7244.398792"/>
    <n v="6718.8630309999999"/>
    <n v="6718.8630309999999"/>
    <n v="6718.8630309999999"/>
    <n v="8611.086292"/>
    <n v="7964.0861789999999"/>
    <n v="7964.0861789999999"/>
    <n v="7964.0861789999999"/>
    <n v="8611.086292"/>
    <n v="7964.0861789999999"/>
    <n v="7964.0861789999999"/>
    <n v="7964.0861789999999"/>
    <n v="8611.086292"/>
    <n v="7964.0861789999999"/>
    <n v="6718.8630309999999"/>
    <n v="7964.0861789999999"/>
    <n v="9522.211292"/>
    <n v="8794.2349450000002"/>
    <n v="8794.2349450000002"/>
    <n v="8794.2349450000002"/>
    <n v="9522.211292"/>
    <n v="8794.2349450000002"/>
    <n v="8794.2349450000002"/>
    <n v="8794.2349450000002"/>
    <n v="10433.336289999999"/>
    <n v="9624.3837100000001"/>
    <n v="9624.3837100000001"/>
    <n v="9624.3837100000001"/>
    <n v="10433.336289999999"/>
    <n v="9624.3837100000001"/>
    <n v="8249.4401880000005"/>
    <n v="9624.3837100000001"/>
    <n v="10433.336289999999"/>
    <n v="9624.3837100000001"/>
    <n v="8379.1605619999991"/>
    <n v="9624.3837100000001"/>
    <n v="11344.461289999999"/>
    <n v="10454.53248"/>
    <n v="8516.6825129999997"/>
    <n v="10454.53248"/>
    <n v="11344.461289999999"/>
    <n v="10454.53248"/>
    <n v="10454.53248"/>
    <n v="10454.53248"/>
    <n v="12255.586289999999"/>
    <n v="11284.68124"/>
    <n v="11284.68124"/>
    <n v="11284.68124"/>
    <n v="12255.586289999999"/>
    <n v="11284.68124"/>
    <n v="11284.68124"/>
    <n v="11284.68124"/>
  </r>
  <r>
    <x v="7"/>
    <n v="3725.7686739999999"/>
    <n v="3850.314347"/>
    <n v="4176.623552"/>
    <n v="3917.0383769999999"/>
    <n v="4249.436205"/>
    <n v="3610.4466609999999"/>
    <n v="3654.5521399999998"/>
    <n v="4190.5513840000003"/>
    <n v="3580.616031"/>
    <n v="3631.258922"/>
    <n v="4251.7580470000003"/>
    <n v="3825.0168560000002"/>
    <n v="4380.5662689999999"/>
    <n v="3914.5529190000002"/>
    <n v="4728.1467469999998"/>
    <n v="4382.2248810000001"/>
    <n v="4812.0618379999996"/>
    <n v="3718.047317"/>
    <n v="3797.1397350000002"/>
    <n v="3704.1996490000001"/>
    <n v="4715.5922129999999"/>
    <n v="3270.8236200000001"/>
    <n v="3795.2662489999998"/>
    <n v="4256.779646"/>
    <n v="4095.5403270000002"/>
    <n v="3675.1483979999998"/>
    <n v="3571.8510019999999"/>
    <n v="3836.8602510000001"/>
    <n v="4539.7414909999998"/>
    <n v="4204.5593799999997"/>
    <n v="4324.7133569999996"/>
    <n v="3704.513931"/>
    <n v="4872.777744"/>
    <n v="3648.5029039999999"/>
    <n v="4337.5042229999999"/>
    <n v="3824.258879"/>
    <n v="4798.9697100000003"/>
    <n v="3317.930077"/>
    <n v="4508.9965750000001"/>
    <n v="4357.116884"/>
    <n v="4872.777744"/>
    <n v="4054.2102260000001"/>
    <n v="4870.2674809999999"/>
    <n v="4567.360823"/>
    <n v="4693.6910369999996"/>
    <n v="4691.180773"/>
    <n v="4390.0994389999996"/>
    <n v="4691.180773"/>
    <n v="3761.75801"/>
    <n v="3657.5567449999999"/>
    <n v="3569.7519820000002"/>
    <n v="3759.2477469999999"/>
    <n v="2309.6630970000001"/>
    <n v="2284.413517"/>
    <n v="2062.7051719999999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6.05340660000002"/>
    <n v="3648.0379499999999"/>
    <n v="5123.9717449999998"/>
    <n v="3279.1482959999998"/>
    <n v="439.27479979999998"/>
    <n v="3913.7490550000002"/>
    <n v="5125.8727179999996"/>
    <n v="3514.6715199999999"/>
    <n v="660.13330010000004"/>
    <n v="4503.7396259999996"/>
    <n v="5921.3329890000005"/>
    <n v="3911.2413689999998"/>
    <n v="739.38604009999995"/>
    <n v="4626.3189759999996"/>
    <n v="6159.2127060000003"/>
    <n v="4121.7112619999998"/>
    <n v="797.22951669999998"/>
    <n v="4813.5336960000004"/>
    <n v="6489.9807419999997"/>
    <n v="4239.6435709999996"/>
    <n v="800.9151167"/>
    <n v="4719.5840959999996"/>
    <n v="6589.317524"/>
    <n v="4479.7030709999999"/>
    <n v="789.60266850000005"/>
    <n v="5068.5353619999996"/>
    <n v="5753.1717209999997"/>
    <n v="4358.4123250000002"/>
    <n v="944.71701010000004"/>
    <n v="5080.895012"/>
    <n v="6446.2559350000001"/>
    <n v="4503.3736500000005"/>
    <n v="978.40166850000003"/>
    <n v="4963.9420609999997"/>
    <n v="6598.7663190000003"/>
    <n v="4499.4834499999997"/>
    <n v="984.29671389999999"/>
    <n v="5113.8227020000004"/>
    <n v="6847.8733560000001"/>
    <n v="4603.96695"/>
    <n v="1297.6538640000001"/>
    <n v="6555.1124419999996"/>
    <n v="8993.7195169999995"/>
    <n v="5964.5170850000004"/>
    <n v="1297.6538640000001"/>
    <n v="6934.7876690000003"/>
    <n v="9085.1454429999994"/>
    <n v="6129.4828399999997"/>
    <n v="1271.7940410000001"/>
    <n v="6914.8806489999997"/>
    <n v="8681.9308139999994"/>
    <n v="6112.7368479999996"/>
    <n v="1271.7940410000001"/>
    <n v="6604.3787089999996"/>
    <n v="9340.0320520000005"/>
    <n v="6112.7368479999996"/>
    <n v="1271.7940410000001"/>
    <n v="6760.0506489999998"/>
    <n v="9340.0320520000005"/>
    <n v="6112.7368479999996"/>
    <n v="1271.7940410000001"/>
    <n v="6677.0085470000004"/>
    <n v="9340.0320520000005"/>
    <n v="6112.7368479999996"/>
    <n v="1310.065623"/>
    <n v="7292.7085770000003"/>
    <n v="9856.6984140000004"/>
    <n v="6438.045298"/>
    <n v="1602.404775"/>
    <n v="10143.015310000001"/>
    <n v="13588.356970000001"/>
    <n v="8891.2080900000001"/>
    <n v="1602.404775"/>
    <n v="10143.015310000001"/>
    <n v="13667.901970000001"/>
    <n v="8922.9280899999994"/>
    <n v="1343.4780350000001"/>
    <n v="9989.1214689999997"/>
    <n v="13679.23523"/>
    <n v="8754.0295499999993"/>
    <n v="1343.4780350000001"/>
    <n v="9989.1214689999997"/>
    <n v="13694.39723"/>
    <n v="8754.0295499999993"/>
    <n v="1343.4780350000001"/>
    <n v="9989.1214689999997"/>
    <n v="13694.39723"/>
    <n v="8754.0295499999993"/>
    <n v="1343.4780350000001"/>
    <n v="9989.1214689999997"/>
    <n v="13687.917229999999"/>
    <n v="8754.0295499999993"/>
    <n v="1343.4780350000001"/>
    <n v="9989.1214689999997"/>
    <n v="13694.39723"/>
    <n v="8754.0295499999993"/>
    <n v="1336.5844999999999"/>
    <n v="9985.0845000000008"/>
    <n v="13556.209500000001"/>
    <n v="8749.5845000000008"/>
    <n v="1336.5844999999999"/>
    <n v="9985.0845000000008"/>
    <n v="13469.104499999999"/>
    <n v="8749.5845000000008"/>
    <n v="1336.5844999999999"/>
    <n v="9985.0845000000008"/>
    <n v="13691.584500000001"/>
    <n v="8749.5845000000008"/>
    <n v="1336.5844999999999"/>
    <n v="9985.0845000000008"/>
    <n v="13691.584500000001"/>
    <n v="8749.5845000000008"/>
    <n v="1336.5844999999999"/>
    <n v="9985.0845000000008"/>
    <n v="13691.584500000001"/>
    <n v="8749.5845000000008"/>
    <n v="1336.5844999999999"/>
    <n v="9985.0845000000008"/>
    <n v="13691.584500000001"/>
    <n v="8749.5845000000008"/>
    <n v="1336.5844999999999"/>
    <n v="9985.0845000000008"/>
    <n v="13691.584500000001"/>
    <n v="8749.5845000000008"/>
    <n v="1336.5844999999999"/>
    <n v="9985.0845000000008"/>
    <n v="13676.422500000001"/>
    <n v="8749.5845000000008"/>
    <n v="1336.5844999999999"/>
    <n v="9985.0845000000008"/>
    <n v="13691.584500000001"/>
    <n v="8749.5845000000008"/>
    <n v="1336.5844999999999"/>
    <n v="9985.0845000000008"/>
    <n v="13676.422500000001"/>
    <n v="8749.5845000000008"/>
    <n v="1003.84"/>
    <n v="9787.44"/>
    <n v="13551.84"/>
    <n v="8532.64"/>
    <n v="1003.84"/>
    <n v="9787.44"/>
    <n v="13551.84"/>
    <n v="8532.64"/>
    <n v="1003.84"/>
    <n v="9787.44"/>
    <n v="13551.84"/>
    <n v="8532.64"/>
    <n v="1003.84"/>
    <n v="9787.44"/>
    <n v="13551.84"/>
    <n v="8532.64"/>
    <n v="1003.84"/>
    <n v="9787.44"/>
    <n v="13551.84"/>
    <n v="8532.64"/>
  </r>
  <r>
    <x v="9"/>
    <n v="470.929125"/>
    <n v="570.61762190000002"/>
    <n v="720.72233059999996"/>
    <n v="447.6376874"/>
    <n v="730.60049279999998"/>
    <n v="590.69775830000003"/>
    <n v="678.69041019999997"/>
    <n v="815.98044860000005"/>
    <n v="534.04577640000002"/>
    <n v="862.30649670000003"/>
    <n v="1265.419965"/>
    <n v="783.55352449999998"/>
    <n v="861.79976120000003"/>
    <n v="877.96198939999999"/>
    <n v="1446.6967790000001"/>
    <n v="1235.1312250000001"/>
    <n v="1858.8299039999999"/>
    <n v="1107.871277"/>
    <n v="2317.0075299999999"/>
    <n v="1301.214978"/>
    <n v="1796.3311229999999"/>
    <n v="1021.65399"/>
    <n v="2004.2470539999999"/>
    <n v="2159.2499680000001"/>
    <n v="2252.3703129999999"/>
    <n v="2147.3548740000001"/>
    <n v="3144.8092609999999"/>
    <n v="3113.6370200000001"/>
    <n v="2942.9593770000001"/>
    <n v="3218.2129110000001"/>
    <n v="4720.2916880000002"/>
    <n v="2568.1079359999999"/>
    <n v="2812.4736370000001"/>
    <n v="2347.0849459999999"/>
    <n v="4489.7044999999998"/>
    <n v="2384.1093289999999"/>
    <n v="2108.0048489999999"/>
    <n v="1779.3089030000001"/>
    <n v="3947.5332910000002"/>
    <n v="3386.3484640000001"/>
    <n v="3247.673237"/>
    <n v="2685.463714"/>
    <n v="4378.9216349999997"/>
    <n v="4326.8795170000003"/>
    <n v="4632.7118339999997"/>
    <n v="5232.8493989999997"/>
    <n v="6347.3795319999999"/>
    <n v="6328.4858009999998"/>
    <n v="5219.5834809999997"/>
    <n v="3658.9419029999999"/>
    <n v="8255.5597199999993"/>
    <n v="7128.7653200000004"/>
    <n v="7018.2673800000002"/>
    <n v="7925.6690280000003"/>
    <n v="11117.21236"/>
    <n v="9581.4906900000005"/>
    <n v="7496.8954610000001"/>
    <n v="5721.7080310000001"/>
    <n v="11878.66613"/>
    <n v="10234.165349999999"/>
    <n v="8590.1675940000005"/>
    <n v="8870.2791570000009"/>
    <n v="13621.60889"/>
    <n v="11724.14955"/>
    <n v="8817.0352120000007"/>
    <n v="9989.3184259999998"/>
    <n v="13837.838530000001"/>
    <n v="12033.50338"/>
    <n v="8848.0939539999999"/>
    <n v="10025.54384"/>
    <n v="14031.994409999999"/>
    <n v="11554.075210000001"/>
    <n v="9291.0981670000001"/>
    <n v="10528.95772"/>
    <n v="13544.782509999999"/>
    <n v="12679.952859999999"/>
    <n v="9563.0028000000002"/>
    <n v="10838.487090000001"/>
    <n v="14070.96068"/>
    <n v="13050.538909999999"/>
    <n v="9950.8681039999992"/>
    <n v="11078.74388"/>
    <n v="15793.871510000001"/>
    <n v="13577.91675"/>
    <n v="10982.22061"/>
    <n v="12453.69159"/>
    <n v="17439.179489999999"/>
    <n v="14983.26348"/>
    <n v="11736.39429"/>
    <n v="13315.921259999999"/>
    <n v="18644.621889999999"/>
    <n v="16010.38507"/>
    <n v="13432.05782"/>
    <n v="15254.61435"/>
    <n v="15614.26362"/>
    <n v="18319.6499"/>
    <n v="15132.098529999999"/>
    <n v="17173.125039999999"/>
    <n v="23603.542890000001"/>
    <n v="20637.659159999999"/>
    <n v="16044.23668"/>
    <n v="16184.16661"/>
    <n v="24965.86663"/>
    <n v="21880.0874"/>
    <n v="16655.40351"/>
    <n v="18922.110189999999"/>
    <n v="24190.57778"/>
    <n v="22713.496719999999"/>
    <n v="16321.544519999999"/>
    <n v="18546.93979"/>
    <n v="25925.780780000001"/>
    <n v="22256.746869999999"/>
    <n v="19585.878840000001"/>
    <n v="22256.680499999999"/>
    <n v="31158.3027"/>
    <n v="26708.016599999999"/>
    <n v="20895.516100000001"/>
    <n v="23744.90466"/>
    <n v="33242.866520000003"/>
    <n v="28493.885590000002"/>
    <n v="21290.909810000001"/>
    <n v="24194.215690000001"/>
    <n v="33871.901969999999"/>
    <n v="29033.058830000002"/>
    <n v="22043.126820000001"/>
    <n v="25049.007750000001"/>
    <n v="35068.610849999997"/>
    <n v="30058.809300000001"/>
    <n v="22460.724839999999"/>
    <n v="25523.55096"/>
    <n v="35732.971339999996"/>
    <n v="30628.261149999998"/>
    <n v="23427.523140000001"/>
    <n v="26622.185389999999"/>
    <n v="37271.059549999998"/>
    <n v="31946.622469999998"/>
    <n v="23954.748680000001"/>
    <n v="27221.305319999999"/>
    <n v="38109.827440000001"/>
    <n v="32665.56638"/>
    <n v="24195.880669999999"/>
    <n v="27495.318950000001"/>
    <n v="38493.446530000001"/>
    <n v="32994.382740000001"/>
    <n v="25666.71819"/>
    <n v="29166.725210000001"/>
    <n v="40833.415300000001"/>
    <n v="33076.825049999999"/>
    <n v="27007.561099999999"/>
    <n v="30690.410339999999"/>
    <n v="42966.574480000003"/>
    <n v="36828.492409999999"/>
    <n v="27256.136040000001"/>
    <n v="30972.881870000001"/>
    <n v="43362.034610000002"/>
    <n v="37167.45824"/>
  </r>
  <r>
    <x v="10"/>
    <n v="0.28132000000000001"/>
    <n v="0"/>
    <n v="0"/>
    <n v="0.21640000000000001"/>
    <n v="0.54132000000000002"/>
    <n v="0"/>
    <n v="0"/>
    <n v="0.41639999999999999"/>
    <n v="1.69"/>
    <n v="0"/>
    <n v="0"/>
    <n v="1.3"/>
    <n v="4.8360000000000003"/>
    <n v="0"/>
    <n v="0"/>
    <n v="3.72"/>
    <n v="5.3827800000000003"/>
    <n v="0"/>
    <n v="0"/>
    <n v="3.52"/>
    <n v="242.67697999999999"/>
    <n v="0"/>
    <n v="0"/>
    <n v="159.9076"/>
    <n v="420.90827999999999"/>
    <n v="0"/>
    <n v="0"/>
    <n v="325.60199999999998"/>
    <n v="537.24969999999996"/>
    <n v="0"/>
    <n v="0"/>
    <n v="356.06799999999998"/>
    <n v="518.27828"/>
    <n v="0"/>
    <n v="0"/>
    <n v="352.06799999999998"/>
    <n v="457.16840000000002"/>
    <n v="0"/>
    <n v="0"/>
    <n v="382.90199999999999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17.65260000000001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561.76692000000003"/>
    <n v="0"/>
    <n v="0"/>
    <n v="432.1284"/>
    <n v="559.16692"/>
    <n v="0"/>
    <n v="0"/>
    <n v="430.1284"/>
    <n v="559.16692"/>
    <n v="0"/>
    <n v="0"/>
    <n v="430.1284"/>
    <n v="314.85271999999998"/>
    <n v="0"/>
    <n v="0"/>
    <n v="242.1944"/>
    <n v="66.69"/>
    <n v="0"/>
    <n v="0"/>
    <n v="51.3"/>
    <n v="1226.8413760000001"/>
    <n v="0"/>
    <n v="0"/>
    <n v="943.72413559999995"/>
    <n v="2302.2274090000001"/>
    <n v="0"/>
    <n v="0"/>
    <n v="1770.9441609999999"/>
    <n v="3382.9254219999998"/>
    <n v="0"/>
    <n v="0"/>
    <n v="2602.250325"/>
    <n v="4460.1634309999999"/>
    <n v="0"/>
    <n v="0"/>
    <n v="3430.8949469999998"/>
    <n v="5554.6673629999996"/>
    <n v="0"/>
    <n v="0"/>
    <n v="4272.8210490000001"/>
    <n v="6665.0809719999997"/>
    <n v="0"/>
    <n v="0"/>
    <n v="5126.9853629999998"/>
    <n v="7514.2530619999998"/>
    <n v="0"/>
    <n v="0"/>
    <n v="5780.1946630000002"/>
    <n v="8613.4864830000006"/>
    <n v="0"/>
    <n v="0"/>
    <n v="6625.7588329999999"/>
    <n v="8929.1918079999996"/>
    <n v="0"/>
    <n v="0"/>
    <n v="6868.6090830000003"/>
    <n v="8929.1918079999996"/>
    <n v="0"/>
    <n v="0"/>
    <n v="6868.6090830000003"/>
    <n v="8929.1918079999996"/>
    <n v="0"/>
    <n v="0"/>
    <n v="6868.6090830000003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83.29029029999998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950.2891769999997"/>
    <n v="4950.2891769999997"/>
    <n v="4950.2891769999997"/>
    <n v="4950.2891769999997"/>
    <n v="6464.5924150000001"/>
    <n v="6464.5924150000001"/>
    <n v="6464.5924150000001"/>
    <n v="6464.5924150000001"/>
    <n v="10769.861629999999"/>
    <n v="10769.861629999999"/>
    <n v="10769.861629999999"/>
    <n v="10769.861629999999"/>
    <n v="11587.09201"/>
    <n v="11587.09201"/>
    <n v="11587.09201"/>
    <n v="11587.09201"/>
    <n v="13371.35788"/>
    <n v="13371.35788"/>
    <n v="13371.35788"/>
    <n v="13371.35788"/>
    <n v="13371.35788"/>
    <n v="13371.35788"/>
    <n v="13371.35788"/>
    <n v="13371.35788"/>
    <n v="13371.35788"/>
    <n v="13371.35788"/>
    <n v="13371.35788"/>
    <n v="13371.35788"/>
    <n v="14607.921270000001"/>
    <n v="14607.921270000001"/>
    <n v="14607.921270000001"/>
    <n v="14607.921270000001"/>
    <n v="16533.497500000001"/>
    <n v="16533.497500000001"/>
    <n v="16533.497500000001"/>
    <n v="16533.497500000001"/>
    <n v="18099.42066"/>
    <n v="18099.42066"/>
    <n v="18099.42066"/>
    <n v="18099.42066"/>
    <n v="19221.497380000001"/>
    <n v="19221.497380000001"/>
    <n v="19221.497380000001"/>
    <n v="19221.497380000001"/>
    <n v="20609.38262"/>
    <n v="20609.38262"/>
    <n v="20609.38262"/>
    <n v="20609.38262"/>
    <n v="21494.856830000001"/>
    <n v="21494.856830000001"/>
    <n v="21494.856830000001"/>
    <n v="21494.856830000001"/>
    <n v="25184.779200000001"/>
    <n v="25184.779200000001"/>
    <n v="25169.18678"/>
    <n v="25184.779200000001"/>
    <n v="27695.341329999999"/>
    <n v="27695.341329999999"/>
    <n v="27695.341329999999"/>
    <n v="27695.341329999999"/>
    <n v="27695.341329999999"/>
    <n v="27695.341329999999"/>
    <n v="27695.341329999999"/>
    <n v="27695.341329999999"/>
    <n v="29902.975170000002"/>
    <n v="29902.975170000002"/>
    <n v="29902.975170000002"/>
    <n v="29902.975170000002"/>
    <n v="32131.957890000001"/>
    <n v="32131.957890000001"/>
    <n v="32131.957890000001"/>
    <n v="32131.957890000001"/>
    <n v="34971.150320000001"/>
    <n v="34971.150320000001"/>
    <n v="34971.150320000001"/>
    <n v="34971.150320000001"/>
    <n v="37536.794860000002"/>
    <n v="37536.794860000002"/>
    <n v="37536.794860000002"/>
    <n v="37536.794860000002"/>
    <n v="41134.176200000002"/>
    <n v="41134.176200000002"/>
    <n v="41134.176200000002"/>
    <n v="41134.176200000002"/>
    <n v="45378.485789999999"/>
    <n v="45378.485789999999"/>
    <n v="45378.485789999999"/>
    <n v="45378.485789999999"/>
    <n v="49046.400569999998"/>
    <n v="49046.400569999998"/>
    <n v="49046.400569999998"/>
    <n v="49046.400569999998"/>
    <n v="52408.955029999997"/>
    <n v="52408.955029999997"/>
    <n v="52408.955029999997"/>
    <n v="52408.955029999997"/>
    <n v="55231.695469999999"/>
    <n v="55231.695469999999"/>
    <n v="55231.695469999999"/>
    <n v="55231.695469999999"/>
    <n v="58253.903870000002"/>
    <n v="58253.903870000002"/>
    <n v="58253.903870000002"/>
    <n v="58253.903870000002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62880000001"/>
    <n v="77902.081049999993"/>
    <n v="77539.99626"/>
    <n v="80887.38089"/>
    <n v="83911.312829999995"/>
    <n v="80421.15552"/>
    <n v="78849.169710000002"/>
    <n v="82513.315289999999"/>
    <n v="88663.138990000007"/>
    <n v="84926.553979999997"/>
    <n v="83239.273149999994"/>
    <n v="87215.223809999996"/>
    <n v="88575.253049999999"/>
    <n v="84766.327749999997"/>
    <n v="83382.817370000004"/>
    <n v="87267.589859999993"/>
    <n v="87345.769190000006"/>
    <n v="83663.337549999997"/>
    <n v="83285.017080000005"/>
    <n v="86804.341310000003"/>
    <n v="91283.240789999996"/>
    <n v="87387.692859999996"/>
    <n v="86981.481440000003"/>
    <n v="90710.313250000007"/>
    <n v="93429.277069999996"/>
    <n v="89500.428159999996"/>
    <n v="89101.981839999993"/>
    <n v="92836.061040000001"/>
    <n v="98476.060719999994"/>
    <n v="94359.492360000004"/>
    <n v="93935.828810000006"/>
    <n v="97878.641109999997"/>
    <n v="103588.1072"/>
    <n v="99290.262929999997"/>
    <n v="98849.815770000001"/>
    <n v="102968.9369"/>
    <n v="108662.2197"/>
    <n v="104181.0916"/>
    <n v="103722.8416"/>
    <n v="108022.1309"/>
    <n v="113167.78049999999"/>
    <n v="108497.2074"/>
    <n v="108017.56050000001"/>
    <n v="112503.7436"/>
    <n v="117933.3769"/>
    <n v="113062.6021"/>
    <n v="112561.2669"/>
    <n v="117242.2304"/>
    <n v="122830.49800000001"/>
    <n v="117758.10340000001"/>
    <n v="117234.2579"/>
    <n v="122114.85769999999"/>
    <n v="127926.29"/>
    <n v="122642.68640000001"/>
    <n v="122095.05"/>
    <n v="127184.70359999999"/>
    <n v="132344.4908"/>
    <n v="126893.4301"/>
    <n v="126326.9627"/>
    <n v="131587.95060000001"/>
    <n v="136558.3069"/>
    <n v="130935.27039999999"/>
    <n v="130349.7493"/>
    <n v="135780.18220000001"/>
    <n v="140938.23050000001"/>
    <n v="135134.1298"/>
    <n v="134527.47570000001"/>
    <n v="140139.29509999999"/>
    <n v="145417.05480000001"/>
    <n v="139429.6869"/>
    <n v="138801.80780000001"/>
    <n v="144596.37030000001"/>
    <n v="150032.35870000001"/>
    <n v="143863.92389999999"/>
    <n v="143216.82430000001"/>
    <n v="149189.1476"/>
    <n v="154841.59039999999"/>
    <n v="148477.4958"/>
    <n v="147809.29639999999"/>
    <n v="153972.93030000001"/>
    <n v="159690.01389999999"/>
    <n v="153129.71109999999"/>
    <n v="152439.42939999999"/>
    <n v="158797.20019999999"/>
    <n v="164508.3774"/>
    <n v="157755.51389999999"/>
    <n v="157043.23639999999"/>
    <n v="163593.46309999999"/>
    <n v="169505.82449999999"/>
    <n v="162541.24069999999"/>
    <n v="161803.45370000001"/>
    <n v="168566.03339999999"/>
    <n v="174655.6085"/>
    <n v="167481.48389999999"/>
    <n v="166719.99549999999"/>
    <n v="173689.86910000001"/>
    <n v="180128.22140000001"/>
    <n v="172735.50349999999"/>
    <n v="171948.76800000001"/>
    <n v="179137.8107"/>
    <n v="185554.71290000001"/>
    <n v="177938.46280000001"/>
    <n v="177125.24979999999"/>
    <n v="184539.0674"/>
    <n v="191130.12160000001"/>
    <n v="183277.2935"/>
    <n v="182437.61660000001"/>
    <n v="190085.51879999999"/>
    <n v="196538.57459999999"/>
    <n v="188456.3266"/>
    <n v="187590.9578"/>
    <n v="195466.3186"/>
    <n v="201933.89499999999"/>
    <n v="193626.42189999999"/>
    <n v="192735.5607"/>
    <n v="200835.98989999999"/>
    <n v="206716.33069999999"/>
    <n v="198206.94769999999"/>
    <n v="197291.8639"/>
    <n v="205597.05309999999"/>
    <n v="211522.0245"/>
    <n v="202807.79509999999"/>
    <n v="201868.17660000001"/>
    <n v="210381.27480000001"/>
    <n v="216380.16620000001"/>
    <n v="207460.67499999999"/>
    <n v="206496.6874"/>
    <n v="215218.01749999999"/>
    <n v="221369.03769999999"/>
    <n v="212239.10029999999"/>
    <n v="211250.29310000001"/>
    <n v="220184.31349999999"/>
    <n v="226444.50930000001"/>
    <n v="217098.82459999999"/>
    <n v="216084.0551"/>
    <n v="225237.2065"/>
    <n v="231589.66829999999"/>
    <n v="222026.0178"/>
    <n v="220985.5184"/>
    <n v="230360.00279999999"/>
    <n v="236728.46530000001"/>
    <n v="226947.20610000001"/>
    <n v="225880.56760000001"/>
    <n v="235476.3419"/>
    <n v="242390.15059999999"/>
    <n v="232359.74660000001"/>
    <n v="231262.68900000001"/>
    <n v="241111.06"/>
    <n v="247855.5808"/>
    <n v="237589.38990000001"/>
    <n v="236464.3603"/>
    <n v="246550.07190000001"/>
    <n v="252642.79319999999"/>
    <n v="242137.27059999999"/>
    <n v="240982.0907"/>
    <n v="251305.8698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Sul_1500__kV_269"/>
    <x v="1"/>
    <x v="1"/>
    <n v="1500"/>
    <x v="1"/>
  </r>
  <r>
    <s v="SE-Sul_1500__kV_277"/>
    <x v="1"/>
    <x v="1"/>
    <n v="1500"/>
    <x v="1"/>
  </r>
  <r>
    <s v="SE-NE_1500__kV_18"/>
    <x v="1"/>
    <x v="2"/>
    <n v="1500"/>
    <x v="1"/>
  </r>
  <r>
    <s v="NE-Imp_1500__kV_153"/>
    <x v="2"/>
    <x v="3"/>
    <n v="1500"/>
    <x v="1"/>
  </r>
  <r>
    <s v="NE-Imp_1500__kV_155"/>
    <x v="2"/>
    <x v="3"/>
    <n v="1500"/>
    <x v="1"/>
  </r>
  <r>
    <s v="SE-Sul_1500__kV_275"/>
    <x v="1"/>
    <x v="1"/>
    <n v="1500"/>
    <x v="2"/>
  </r>
  <r>
    <s v="SE-NE_1500__kV_29"/>
    <x v="1"/>
    <x v="2"/>
    <n v="1500"/>
    <x v="2"/>
  </r>
  <r>
    <s v="SE-NE_1500__kV_106"/>
    <x v="1"/>
    <x v="2"/>
    <n v="1500"/>
    <x v="2"/>
  </r>
  <r>
    <s v="SE-NE_1500__kV_19"/>
    <x v="1"/>
    <x v="2"/>
    <n v="1500"/>
    <x v="2"/>
  </r>
  <r>
    <s v="SE-NE_1500__kV_92"/>
    <x v="1"/>
    <x v="2"/>
    <n v="1500"/>
    <x v="2"/>
  </r>
  <r>
    <s v="SE-Sul_1500__kV_267"/>
    <x v="1"/>
    <x v="1"/>
    <n v="1500"/>
    <x v="3"/>
  </r>
  <r>
    <s v="SE-NE_1500__kV_80"/>
    <x v="1"/>
    <x v="2"/>
    <n v="1500"/>
    <x v="3"/>
  </r>
  <r>
    <s v="SE-Sul_1500__kV_2"/>
    <x v="1"/>
    <x v="1"/>
    <n v="1500"/>
    <x v="4"/>
  </r>
  <r>
    <s v="SE-Sul_1500__kV_271"/>
    <x v="1"/>
    <x v="1"/>
    <n v="1500"/>
    <x v="5"/>
  </r>
  <r>
    <s v="SE-Sul_1500__kV_266"/>
    <x v="1"/>
    <x v="1"/>
    <n v="1500"/>
    <x v="5"/>
  </r>
  <r>
    <s v="SE-NE_1500__kV_102"/>
    <x v="1"/>
    <x v="2"/>
    <n v="1500"/>
    <x v="5"/>
  </r>
  <r>
    <s v="SE-NE_1500__kV_55"/>
    <x v="1"/>
    <x v="2"/>
    <n v="1500"/>
    <x v="5"/>
  </r>
  <r>
    <s v="SE-NE_1500__kV_84"/>
    <x v="1"/>
    <x v="2"/>
    <n v="1500"/>
    <x v="5"/>
  </r>
  <r>
    <s v="SE-Sul_1500__kV_9"/>
    <x v="1"/>
    <x v="1"/>
    <n v="1500"/>
    <x v="6"/>
  </r>
  <r>
    <s v="SE-NE_1500__kV_40"/>
    <x v="1"/>
    <x v="2"/>
    <n v="1500"/>
    <x v="6"/>
  </r>
  <r>
    <s v="SE-NE_1500__kV_111"/>
    <x v="1"/>
    <x v="2"/>
    <n v="1500"/>
    <x v="6"/>
  </r>
  <r>
    <s v="SE-NE_1500__kV_26"/>
    <x v="1"/>
    <x v="2"/>
    <n v="1500"/>
    <x v="6"/>
  </r>
  <r>
    <s v="N-Manaus_1500__kV_173"/>
    <x v="3"/>
    <x v="4"/>
    <n v="1500"/>
    <x v="6"/>
  </r>
  <r>
    <s v="N-Manaus_1500__kV_164"/>
    <x v="3"/>
    <x v="4"/>
    <n v="1500"/>
    <x v="6"/>
  </r>
  <r>
    <s v="N-Manaus_1500__kV_179"/>
    <x v="3"/>
    <x v="4"/>
    <n v="1500"/>
    <x v="6"/>
  </r>
  <r>
    <s v="TelesP-SE_1500__kV_263"/>
    <x v="4"/>
    <x v="5"/>
    <n v="1500"/>
    <x v="7"/>
  </r>
  <r>
    <s v="SE-Sul_1500__kV_8"/>
    <x v="1"/>
    <x v="1"/>
    <n v="1500"/>
    <x v="7"/>
  </r>
  <r>
    <s v="SE-Sul_1500__kV_6"/>
    <x v="1"/>
    <x v="1"/>
    <n v="1500"/>
    <x v="7"/>
  </r>
  <r>
    <s v="SE-NE_1500__kV_27"/>
    <x v="1"/>
    <x v="2"/>
    <n v="1500"/>
    <x v="7"/>
  </r>
  <r>
    <s v="TelesP-SE_1500__kV_258"/>
    <x v="4"/>
    <x v="5"/>
    <n v="1500"/>
    <x v="8"/>
  </r>
  <r>
    <s v="TelesP-SE_1500__kV_255"/>
    <x v="4"/>
    <x v="5"/>
    <n v="1500"/>
    <x v="8"/>
  </r>
  <r>
    <s v="TelesP-SE_1500__kV_264"/>
    <x v="4"/>
    <x v="5"/>
    <n v="1500"/>
    <x v="8"/>
  </r>
  <r>
    <s v="SE-Sul_1500__kV_273"/>
    <x v="1"/>
    <x v="1"/>
    <n v="1500"/>
    <x v="8"/>
  </r>
  <r>
    <s v="SE-Sul_1500__kV_276"/>
    <x v="1"/>
    <x v="1"/>
    <n v="1500"/>
    <x v="8"/>
  </r>
  <r>
    <s v="SE-Sul_1500__kV_265"/>
    <x v="1"/>
    <x v="1"/>
    <n v="1500"/>
    <x v="8"/>
  </r>
  <r>
    <s v="SE-NE_1500__kV_99"/>
    <x v="1"/>
    <x v="2"/>
    <n v="1500"/>
    <x v="8"/>
  </r>
  <r>
    <s v="SE-NE_1500__kV_57"/>
    <x v="1"/>
    <x v="2"/>
    <n v="1500"/>
    <x v="8"/>
  </r>
  <r>
    <s v="TelesP-SE_1500__kV_261"/>
    <x v="4"/>
    <x v="5"/>
    <n v="1500"/>
    <x v="9"/>
  </r>
  <r>
    <s v="TelesP-SE_1500__kV_250"/>
    <x v="4"/>
    <x v="5"/>
    <n v="1500"/>
    <x v="9"/>
  </r>
  <r>
    <s v="TelesP-SE_1500__kV_259"/>
    <x v="4"/>
    <x v="5"/>
    <n v="1500"/>
    <x v="9"/>
  </r>
  <r>
    <s v="SE-Sul_1500__kV_7"/>
    <x v="1"/>
    <x v="1"/>
    <n v="1500"/>
    <x v="9"/>
  </r>
  <r>
    <s v="SE-NE_1500__kV_21"/>
    <x v="1"/>
    <x v="2"/>
    <n v="1500"/>
    <x v="9"/>
  </r>
  <r>
    <s v="SE-NE_1500__kV_70"/>
    <x v="1"/>
    <x v="2"/>
    <n v="1500"/>
    <x v="9"/>
  </r>
  <r>
    <s v="SE-Sul_1500__kV_1"/>
    <x v="1"/>
    <x v="1"/>
    <n v="1500"/>
    <x v="10"/>
  </r>
  <r>
    <s v="SE-Sul_1500__kV_5"/>
    <x v="1"/>
    <x v="1"/>
    <n v="1500"/>
    <x v="10"/>
  </r>
  <r>
    <s v="SE-NE_1500__kV_98"/>
    <x v="1"/>
    <x v="2"/>
    <n v="1500"/>
    <x v="10"/>
  </r>
  <r>
    <s v="SE-NE_1500__kV_94"/>
    <x v="1"/>
    <x v="2"/>
    <n v="1500"/>
    <x v="10"/>
  </r>
  <r>
    <s v="SE-NE_1500__kV_28"/>
    <x v="1"/>
    <x v="2"/>
    <n v="1500"/>
    <x v="10"/>
  </r>
  <r>
    <s v="N-Manaus_1500__kV_166"/>
    <x v="3"/>
    <x v="4"/>
    <n v="1500"/>
    <x v="10"/>
  </r>
  <r>
    <s v="N-Manaus_1500__kV_178"/>
    <x v="3"/>
    <x v="4"/>
    <n v="1500"/>
    <x v="10"/>
  </r>
  <r>
    <s v="N-Manaus_1500__kV_180"/>
    <x v="3"/>
    <x v="4"/>
    <n v="1500"/>
    <x v="10"/>
  </r>
  <r>
    <s v="SE-NE_1500__kV_101"/>
    <x v="1"/>
    <x v="2"/>
    <n v="1500"/>
    <x v="11"/>
  </r>
  <r>
    <s v="SE-NE_1500__kV_13"/>
    <x v="1"/>
    <x v="2"/>
    <n v="1500"/>
    <x v="11"/>
  </r>
  <r>
    <s v="SE-NE_1500__kV_87"/>
    <x v="1"/>
    <x v="2"/>
    <n v="1500"/>
    <x v="11"/>
  </r>
  <r>
    <s v="N-Manaus_1500__kV_168"/>
    <x v="3"/>
    <x v="4"/>
    <n v="1500"/>
    <x v="11"/>
  </r>
  <r>
    <s v="N-Manaus_1500__kV_165"/>
    <x v="3"/>
    <x v="4"/>
    <n v="1500"/>
    <x v="11"/>
  </r>
  <r>
    <s v="Tap-SE/CO_1500__kV_245"/>
    <x v="5"/>
    <x v="5"/>
    <n v="1500"/>
    <x v="12"/>
  </r>
  <r>
    <s v="SE-NE_1500__kV_52"/>
    <x v="1"/>
    <x v="2"/>
    <n v="1500"/>
    <x v="12"/>
  </r>
  <r>
    <s v="SE-NE_1500__kV_23"/>
    <x v="1"/>
    <x v="2"/>
    <n v="1500"/>
    <x v="12"/>
  </r>
  <r>
    <s v="Tap-SE/CO_1500__kV_244"/>
    <x v="5"/>
    <x v="5"/>
    <n v="1500"/>
    <x v="13"/>
  </r>
  <r>
    <s v="SE-NE_1500__kV_68"/>
    <x v="1"/>
    <x v="2"/>
    <n v="1500"/>
    <x v="13"/>
  </r>
  <r>
    <s v="SE-NE_1500__kV_79"/>
    <x v="1"/>
    <x v="2"/>
    <n v="1500"/>
    <x v="13"/>
  </r>
  <r>
    <s v="Tap-SE/CO_1500__kV_240"/>
    <x v="5"/>
    <x v="5"/>
    <n v="1500"/>
    <x v="14"/>
  </r>
  <r>
    <s v="Tap-SE/CO_1500__kV_241"/>
    <x v="5"/>
    <x v="5"/>
    <n v="1500"/>
    <x v="14"/>
  </r>
  <r>
    <s v="Tap-SE/CO_1500__kV_246"/>
    <x v="5"/>
    <x v="5"/>
    <n v="1500"/>
    <x v="14"/>
  </r>
  <r>
    <s v="SE-NE_1500__kV_48"/>
    <x v="1"/>
    <x v="2"/>
    <n v="1500"/>
    <x v="14"/>
  </r>
  <r>
    <s v="SE-NE_1500__kV_81"/>
    <x v="1"/>
    <x v="2"/>
    <n v="1500"/>
    <x v="14"/>
  </r>
  <r>
    <s v="SE-NE_1500__kV_83"/>
    <x v="1"/>
    <x v="2"/>
    <n v="1500"/>
    <x v="14"/>
  </r>
  <r>
    <s v="Tap-N_1500__kV_231"/>
    <x v="5"/>
    <x v="6"/>
    <n v="1500"/>
    <x v="14"/>
  </r>
  <r>
    <s v="Tap-N_1500__kV_229"/>
    <x v="5"/>
    <x v="6"/>
    <n v="1500"/>
    <x v="14"/>
  </r>
  <r>
    <s v="Tap-N_1500__kV_236"/>
    <x v="5"/>
    <x v="6"/>
    <n v="1500"/>
    <x v="14"/>
  </r>
  <r>
    <s v="Tap-N_1500__kV_234"/>
    <x v="5"/>
    <x v="6"/>
    <n v="1500"/>
    <x v="14"/>
  </r>
  <r>
    <s v="Tap-N_1500__kV_232"/>
    <x v="5"/>
    <x v="6"/>
    <n v="1500"/>
    <x v="15"/>
  </r>
  <r>
    <s v="Tap-N_1500__kV_230"/>
    <x v="5"/>
    <x v="6"/>
    <n v="1500"/>
    <x v="15"/>
  </r>
  <r>
    <s v="Tap-N_1500__kV_237"/>
    <x v="5"/>
    <x v="6"/>
    <n v="1500"/>
    <x v="15"/>
  </r>
  <r>
    <s v="Tap-N_1500__kV_233"/>
    <x v="5"/>
    <x v="6"/>
    <n v="1500"/>
    <x v="15"/>
  </r>
  <r>
    <s v="Tap-SE/CO_1500__kV_239"/>
    <x v="5"/>
    <x v="5"/>
    <n v="1500"/>
    <x v="16"/>
  </r>
  <r>
    <s v="Tap-SE/CO_1500__kV_249"/>
    <x v="5"/>
    <x v="5"/>
    <n v="1500"/>
    <x v="16"/>
  </r>
  <r>
    <s v="Tap-SE/CO_1500__kV_242"/>
    <x v="5"/>
    <x v="5"/>
    <n v="1500"/>
    <x v="17"/>
  </r>
  <r>
    <s v="Tap-SE/CO_1500__kV_247"/>
    <x v="5"/>
    <x v="5"/>
    <n v="1500"/>
    <x v="17"/>
  </r>
  <r>
    <s v="Tap-SE/CO_1500__kV_243"/>
    <x v="5"/>
    <x v="5"/>
    <n v="1500"/>
    <x v="17"/>
  </r>
  <r>
    <s v="AC/RO/Mad-SE_1500__kV_212"/>
    <x v="6"/>
    <x v="5"/>
    <n v="1500"/>
    <x v="0"/>
  </r>
  <r>
    <s v="Tap-SE/CO_1500__kV_248"/>
    <x v="5"/>
    <x v="5"/>
    <n v="1500"/>
    <x v="0"/>
  </r>
  <r>
    <s v="AC/RO/Mad-SE_1500__kV_209"/>
    <x v="6"/>
    <x v="5"/>
    <n v="1500"/>
    <x v="0"/>
  </r>
  <r>
    <s v="AC/RO/Mad-SE_1500__kV_211"/>
    <x v="6"/>
    <x v="5"/>
    <n v="1500"/>
    <x v="0"/>
  </r>
  <r>
    <s v="AC/RO/Mad-SE_1500__kV_200"/>
    <x v="6"/>
    <x v="5"/>
    <n v="1500"/>
    <x v="0"/>
  </r>
  <r>
    <s v="AC/RO/Mad-SE_1500__kV_213"/>
    <x v="6"/>
    <x v="5"/>
    <n v="1500"/>
    <x v="0"/>
  </r>
  <r>
    <s v="AC/RO/Mad-SE_1500__kV_214"/>
    <x v="6"/>
    <x v="5"/>
    <n v="1500"/>
    <x v="0"/>
  </r>
  <r>
    <s v="AC/RO/Mad-SE_1500__kV_201"/>
    <x v="6"/>
    <x v="5"/>
    <n v="1500"/>
    <x v="0"/>
  </r>
  <r>
    <s v="AC/RO/Mad-SE_1500__kV_203"/>
    <x v="6"/>
    <x v="5"/>
    <n v="1500"/>
    <x v="0"/>
  </r>
  <r>
    <s v="AC/RO/Mad-SE_1500__kV_204"/>
    <x v="6"/>
    <x v="5"/>
    <n v="1500"/>
    <x v="0"/>
  </r>
  <r>
    <s v="AC/RO/Mad-SE_1500__kV_205"/>
    <x v="6"/>
    <x v="5"/>
    <n v="1500"/>
    <x v="0"/>
  </r>
  <r>
    <s v="AC/RO/Mad-SE_1500__kV_206"/>
    <x v="6"/>
    <x v="5"/>
    <n v="1500"/>
    <x v="0"/>
  </r>
  <r>
    <s v="AC/RO/Mad-SE_1500__kV_207"/>
    <x v="6"/>
    <x v="5"/>
    <n v="1500"/>
    <x v="0"/>
  </r>
  <r>
    <s v="AC/RO/Mad-SE_1500__kV_208"/>
    <x v="6"/>
    <x v="5"/>
    <n v="1500"/>
    <x v="0"/>
  </r>
  <r>
    <s v="TelesP-SE_1500__kV_262"/>
    <x v="4"/>
    <x v="5"/>
    <n v="1500"/>
    <x v="0"/>
  </r>
  <r>
    <s v="AC/RO/Mad-SE_1500__kV_210"/>
    <x v="6"/>
    <x v="5"/>
    <n v="1500"/>
    <x v="0"/>
  </r>
  <r>
    <s v="TelesP-SE_1500__kV_251"/>
    <x v="4"/>
    <x v="5"/>
    <n v="1500"/>
    <x v="0"/>
  </r>
  <r>
    <s v="TelesP-SE_1500__kV_260"/>
    <x v="4"/>
    <x v="5"/>
    <n v="1500"/>
    <x v="0"/>
  </r>
  <r>
    <s v="TelesP-SE_1500__kV_257"/>
    <x v="4"/>
    <x v="5"/>
    <n v="1500"/>
    <x v="0"/>
  </r>
  <r>
    <s v="TelesP-SE_1500__kV_256"/>
    <x v="4"/>
    <x v="5"/>
    <n v="1500"/>
    <x v="0"/>
  </r>
  <r>
    <s v="TelesP-SE_1500__kV_252"/>
    <x v="4"/>
    <x v="5"/>
    <n v="1500"/>
    <x v="0"/>
  </r>
  <r>
    <s v="AC/RO/Mad-SE_1500__kV_202"/>
    <x v="6"/>
    <x v="5"/>
    <n v="1500"/>
    <x v="0"/>
  </r>
  <r>
    <s v="TelesP-SE_1500__kV_253"/>
    <x v="4"/>
    <x v="5"/>
    <n v="1500"/>
    <x v="0"/>
  </r>
  <r>
    <s v="TelesP-SE_1500__kV_254"/>
    <x v="4"/>
    <x v="5"/>
    <n v="1500"/>
    <x v="0"/>
  </r>
  <r>
    <s v="SE-Sul_1500__kV_274"/>
    <x v="1"/>
    <x v="1"/>
    <n v="1500"/>
    <x v="0"/>
  </r>
  <r>
    <s v="SE-Sul_1500__kV_12"/>
    <x v="1"/>
    <x v="1"/>
    <n v="1500"/>
    <x v="0"/>
  </r>
  <r>
    <s v="SE-Sul_1500__kV_10"/>
    <x v="1"/>
    <x v="1"/>
    <n v="1500"/>
    <x v="0"/>
  </r>
  <r>
    <s v="SE-Sul_1500__kV_272"/>
    <x v="1"/>
    <x v="1"/>
    <n v="1500"/>
    <x v="0"/>
  </r>
  <r>
    <s v="SE-Sul_1500__kV_270"/>
    <x v="1"/>
    <x v="1"/>
    <n v="1500"/>
    <x v="0"/>
  </r>
  <r>
    <s v="SE-Sul_1500__kV_268"/>
    <x v="1"/>
    <x v="1"/>
    <n v="1500"/>
    <x v="0"/>
  </r>
  <r>
    <s v="SE-Sul_1500__kV_11"/>
    <x v="1"/>
    <x v="1"/>
    <n v="1500"/>
    <x v="0"/>
  </r>
  <r>
    <s v="SE-Sul_1500__kV_3"/>
    <x v="1"/>
    <x v="1"/>
    <n v="1500"/>
    <x v="0"/>
  </r>
  <r>
    <s v="SE-Sul_1500__kV_4"/>
    <x v="1"/>
    <x v="1"/>
    <n v="1500"/>
    <x v="0"/>
  </r>
  <r>
    <s v="SE-NE_1500__kV_110"/>
    <x v="1"/>
    <x v="2"/>
    <n v="1500"/>
    <x v="0"/>
  </r>
  <r>
    <s v="SE-NE_1500__kV_65"/>
    <x v="1"/>
    <x v="2"/>
    <n v="1500"/>
    <x v="0"/>
  </r>
  <r>
    <s v="SE-NE_1500__kV_46"/>
    <x v="1"/>
    <x v="2"/>
    <n v="1500"/>
    <x v="0"/>
  </r>
  <r>
    <s v="SE-NE_1500__kV_67"/>
    <x v="1"/>
    <x v="2"/>
    <n v="1500"/>
    <x v="0"/>
  </r>
  <r>
    <s v="SE-NE_1500__kV_60"/>
    <x v="1"/>
    <x v="2"/>
    <n v="1500"/>
    <x v="0"/>
  </r>
  <r>
    <s v="SE-NE_1500__kV_66"/>
    <x v="1"/>
    <x v="2"/>
    <n v="1500"/>
    <x v="0"/>
  </r>
  <r>
    <s v="SE-NE_1500__kV_69"/>
    <x v="1"/>
    <x v="2"/>
    <n v="1500"/>
    <x v="0"/>
  </r>
  <r>
    <s v="SE-NE_1500__kV_75"/>
    <x v="1"/>
    <x v="2"/>
    <n v="1500"/>
    <x v="0"/>
  </r>
  <r>
    <s v="SE-NE_1500__kV_59"/>
    <x v="1"/>
    <x v="2"/>
    <n v="1500"/>
    <x v="0"/>
  </r>
  <r>
    <s v="SE-NE_1500__kV_105"/>
    <x v="1"/>
    <x v="2"/>
    <n v="1500"/>
    <x v="0"/>
  </r>
  <r>
    <s v="SE-NE_1500__kV_54"/>
    <x v="1"/>
    <x v="2"/>
    <n v="1500"/>
    <x v="0"/>
  </r>
  <r>
    <s v="SE-NE_1500__kV_33"/>
    <x v="1"/>
    <x v="2"/>
    <n v="1500"/>
    <x v="0"/>
  </r>
  <r>
    <s v="SE-NE_1500__kV_34"/>
    <x v="1"/>
    <x v="2"/>
    <n v="1500"/>
    <x v="0"/>
  </r>
  <r>
    <s v="SE-NE_1500__kV_42"/>
    <x v="1"/>
    <x v="2"/>
    <n v="1500"/>
    <x v="0"/>
  </r>
  <r>
    <s v="SE-NE_1500__kV_107"/>
    <x v="1"/>
    <x v="2"/>
    <n v="1500"/>
    <x v="0"/>
  </r>
  <r>
    <s v="SE-NE_1500__kV_38"/>
    <x v="1"/>
    <x v="2"/>
    <n v="1500"/>
    <x v="0"/>
  </r>
  <r>
    <s v="SE-NE_1500__kV_90"/>
    <x v="1"/>
    <x v="2"/>
    <n v="1500"/>
    <x v="0"/>
  </r>
  <r>
    <s v="SE-NE_1500__kV_100"/>
    <x v="1"/>
    <x v="2"/>
    <n v="1500"/>
    <x v="0"/>
  </r>
  <r>
    <s v="SE-NE_1500__kV_103"/>
    <x v="1"/>
    <x v="2"/>
    <n v="1500"/>
    <x v="0"/>
  </r>
  <r>
    <s v="SE-NE_1500__kV_72"/>
    <x v="1"/>
    <x v="2"/>
    <n v="1500"/>
    <x v="0"/>
  </r>
  <r>
    <s v="SE-NE_1500__kV_109"/>
    <x v="1"/>
    <x v="2"/>
    <n v="1500"/>
    <x v="0"/>
  </r>
  <r>
    <s v="SE-NE_1500__kV_104"/>
    <x v="1"/>
    <x v="2"/>
    <n v="1500"/>
    <x v="0"/>
  </r>
  <r>
    <s v="SE-NE_1500__kV_63"/>
    <x v="1"/>
    <x v="2"/>
    <n v="1500"/>
    <x v="0"/>
  </r>
  <r>
    <s v="SE-NE_1500__kV_30"/>
    <x v="1"/>
    <x v="2"/>
    <n v="1500"/>
    <x v="0"/>
  </r>
  <r>
    <s v="SE-NE_1500__kV_43"/>
    <x v="1"/>
    <x v="2"/>
    <n v="1500"/>
    <x v="0"/>
  </r>
  <r>
    <s v="SE-NE_1500__kV_61"/>
    <x v="1"/>
    <x v="2"/>
    <n v="1500"/>
    <x v="0"/>
  </r>
  <r>
    <s v="SE-NE_1500__kV_93"/>
    <x v="1"/>
    <x v="2"/>
    <n v="1500"/>
    <x v="0"/>
  </r>
  <r>
    <s v="SE-NE_1500__kV_74"/>
    <x v="1"/>
    <x v="2"/>
    <n v="1500"/>
    <x v="0"/>
  </r>
  <r>
    <s v="SE-NE_1500__kV_32"/>
    <x v="1"/>
    <x v="2"/>
    <n v="1500"/>
    <x v="0"/>
  </r>
  <r>
    <s v="SE-NE_1500__kV_47"/>
    <x v="1"/>
    <x v="2"/>
    <n v="1500"/>
    <x v="0"/>
  </r>
  <r>
    <s v="SE-NE_1500__kV_76"/>
    <x v="1"/>
    <x v="2"/>
    <n v="1500"/>
    <x v="0"/>
  </r>
  <r>
    <s v="SE-NE_1500__kV_77"/>
    <x v="1"/>
    <x v="2"/>
    <n v="1500"/>
    <x v="0"/>
  </r>
  <r>
    <s v="SE-NE_1500__kV_78"/>
    <x v="1"/>
    <x v="2"/>
    <n v="1500"/>
    <x v="0"/>
  </r>
  <r>
    <s v="SE-NE_1500__kV_50"/>
    <x v="1"/>
    <x v="2"/>
    <n v="1500"/>
    <x v="0"/>
  </r>
  <r>
    <s v="SE-NE_1500__kV_20"/>
    <x v="1"/>
    <x v="2"/>
    <n v="1500"/>
    <x v="0"/>
  </r>
  <r>
    <s v="SE-NE_1500__kV_45"/>
    <x v="1"/>
    <x v="2"/>
    <n v="1500"/>
    <x v="0"/>
  </r>
  <r>
    <s v="SE-NE_1500__kV_49"/>
    <x v="1"/>
    <x v="2"/>
    <n v="1500"/>
    <x v="0"/>
  </r>
  <r>
    <s v="SE-NE_1500__kV_51"/>
    <x v="1"/>
    <x v="2"/>
    <n v="1500"/>
    <x v="0"/>
  </r>
  <r>
    <s v="SE-NE_1500__kV_53"/>
    <x v="1"/>
    <x v="2"/>
    <n v="1500"/>
    <x v="0"/>
  </r>
  <r>
    <s v="SE-NE_1500__kV_44"/>
    <x v="1"/>
    <x v="2"/>
    <n v="1500"/>
    <x v="0"/>
  </r>
  <r>
    <s v="SE-NE_1500__kV_56"/>
    <x v="1"/>
    <x v="2"/>
    <n v="1500"/>
    <x v="0"/>
  </r>
  <r>
    <s v="SE-NE_1500__kV_71"/>
    <x v="1"/>
    <x v="2"/>
    <n v="1500"/>
    <x v="0"/>
  </r>
  <r>
    <s v="SE-NE_1500__kV_58"/>
    <x v="1"/>
    <x v="2"/>
    <n v="1500"/>
    <x v="0"/>
  </r>
  <r>
    <s v="SE-NE_1500__kV_39"/>
    <x v="1"/>
    <x v="2"/>
    <n v="1500"/>
    <x v="0"/>
  </r>
  <r>
    <s v="SE-NE_1500__kV_73"/>
    <x v="1"/>
    <x v="2"/>
    <n v="1500"/>
    <x v="0"/>
  </r>
  <r>
    <s v="SE-NE_1500__kV_22"/>
    <x v="1"/>
    <x v="2"/>
    <n v="1500"/>
    <x v="0"/>
  </r>
  <r>
    <s v="SE-NE_1500__kV_36"/>
    <x v="1"/>
    <x v="2"/>
    <n v="1500"/>
    <x v="0"/>
  </r>
  <r>
    <s v="SE-NE_1500__kV_15"/>
    <x v="1"/>
    <x v="2"/>
    <n v="1500"/>
    <x v="0"/>
  </r>
  <r>
    <s v="SE-NE_1500__kV_86"/>
    <x v="1"/>
    <x v="2"/>
    <n v="1500"/>
    <x v="0"/>
  </r>
  <r>
    <s v="SE-NE_1500__kV_25"/>
    <x v="1"/>
    <x v="2"/>
    <n v="1500"/>
    <x v="0"/>
  </r>
  <r>
    <s v="SE-NE_1500__kV_88"/>
    <x v="1"/>
    <x v="2"/>
    <n v="1500"/>
    <x v="0"/>
  </r>
  <r>
    <s v="SE-NE_1500__kV_97"/>
    <x v="1"/>
    <x v="2"/>
    <n v="1500"/>
    <x v="0"/>
  </r>
  <r>
    <s v="SE-NE_1500__kV_96"/>
    <x v="1"/>
    <x v="2"/>
    <n v="1500"/>
    <x v="0"/>
  </r>
  <r>
    <s v="SE-NE_1500__kV_95"/>
    <x v="1"/>
    <x v="2"/>
    <n v="1500"/>
    <x v="0"/>
  </r>
  <r>
    <s v="SE-NE_1500__kV_24"/>
    <x v="1"/>
    <x v="2"/>
    <n v="1500"/>
    <x v="0"/>
  </r>
  <r>
    <s v="SE-NE_1500__kV_14"/>
    <x v="1"/>
    <x v="2"/>
    <n v="1500"/>
    <x v="0"/>
  </r>
  <r>
    <s v="SE-NE_1500__kV_91"/>
    <x v="1"/>
    <x v="2"/>
    <n v="1500"/>
    <x v="0"/>
  </r>
  <r>
    <s v="SE-NE_1500__kV_108"/>
    <x v="1"/>
    <x v="2"/>
    <n v="1500"/>
    <x v="0"/>
  </r>
  <r>
    <s v="SE-NE_1500__kV_41"/>
    <x v="1"/>
    <x v="2"/>
    <n v="1500"/>
    <x v="0"/>
  </r>
  <r>
    <s v="SE-NE_1500__kV_17"/>
    <x v="1"/>
    <x v="2"/>
    <n v="1500"/>
    <x v="0"/>
  </r>
  <r>
    <s v="SE-NE_1500__kV_31"/>
    <x v="1"/>
    <x v="2"/>
    <n v="1500"/>
    <x v="0"/>
  </r>
  <r>
    <s v="SE-NE_1500__kV_35"/>
    <x v="1"/>
    <x v="2"/>
    <n v="1500"/>
    <x v="0"/>
  </r>
  <r>
    <s v="SE-NE_1500__kV_37"/>
    <x v="1"/>
    <x v="2"/>
    <n v="1500"/>
    <x v="0"/>
  </r>
  <r>
    <s v="SE-NE_1500__kV_62"/>
    <x v="1"/>
    <x v="2"/>
    <n v="1500"/>
    <x v="0"/>
  </r>
  <r>
    <s v="SE-NE_1500__kV_85"/>
    <x v="1"/>
    <x v="2"/>
    <n v="1500"/>
    <x v="0"/>
  </r>
  <r>
    <s v="SE-NE_1500__kV_16"/>
    <x v="1"/>
    <x v="2"/>
    <n v="1500"/>
    <x v="0"/>
  </r>
  <r>
    <s v="SE-NE_1500__kV_89"/>
    <x v="1"/>
    <x v="2"/>
    <n v="1500"/>
    <x v="0"/>
  </r>
  <r>
    <s v="SE-NE_1500__kV_64"/>
    <x v="1"/>
    <x v="2"/>
    <n v="1500"/>
    <x v="0"/>
  </r>
  <r>
    <s v="SE-NE_1500__kV_82"/>
    <x v="1"/>
    <x v="2"/>
    <n v="1500"/>
    <x v="0"/>
  </r>
  <r>
    <s v="Tap-N_1500__kV_238"/>
    <x v="5"/>
    <x v="6"/>
    <n v="1500"/>
    <x v="0"/>
  </r>
  <r>
    <s v="Tap-N_1500__kV_228"/>
    <x v="5"/>
    <x v="6"/>
    <n v="1500"/>
    <x v="0"/>
  </r>
  <r>
    <s v="Tap-N_1500__kV_235"/>
    <x v="5"/>
    <x v="6"/>
    <n v="1500"/>
    <x v="0"/>
  </r>
  <r>
    <s v="Tap-N_1500__kV_227"/>
    <x v="5"/>
    <x v="6"/>
    <n v="1500"/>
    <x v="0"/>
  </r>
  <r>
    <s v="Manaus-AC/RO/Mad_1500__kV_222"/>
    <x v="7"/>
    <x v="7"/>
    <n v="1500"/>
    <x v="0"/>
  </r>
  <r>
    <s v="Manaus-AC/RO/Mad_1500__kV_226"/>
    <x v="7"/>
    <x v="7"/>
    <n v="1500"/>
    <x v="0"/>
  </r>
  <r>
    <s v="Manaus-AC/RO/Mad_1500__kV_218"/>
    <x v="7"/>
    <x v="7"/>
    <n v="1500"/>
    <x v="0"/>
  </r>
  <r>
    <s v="Manaus-AC/RO/Mad_1500__kV_216"/>
    <x v="7"/>
    <x v="7"/>
    <n v="1500"/>
    <x v="0"/>
  </r>
  <r>
    <s v="Manaus-AC/RO/Mad_1500__kV_215"/>
    <x v="7"/>
    <x v="7"/>
    <n v="1500"/>
    <x v="0"/>
  </r>
  <r>
    <s v="Manaus-AC/RO/Mad_1500__kV_225"/>
    <x v="7"/>
    <x v="7"/>
    <n v="1500"/>
    <x v="0"/>
  </r>
  <r>
    <s v="Manaus-AC/RO/Mad_1500__kV_219"/>
    <x v="7"/>
    <x v="7"/>
    <n v="1500"/>
    <x v="0"/>
  </r>
  <r>
    <s v="Manaus-AC/RO/Mad_1500__kV_217"/>
    <x v="7"/>
    <x v="7"/>
    <n v="1500"/>
    <x v="0"/>
  </r>
  <r>
    <s v="Manaus-AC/RO/Mad_1500__kV_221"/>
    <x v="7"/>
    <x v="7"/>
    <n v="1500"/>
    <x v="0"/>
  </r>
  <r>
    <s v="Manaus-AC/RO/Mad_1500__kV_220"/>
    <x v="7"/>
    <x v="7"/>
    <n v="1500"/>
    <x v="0"/>
  </r>
  <r>
    <s v="Manaus-AC/RO/Mad_1500__kV_223"/>
    <x v="7"/>
    <x v="7"/>
    <n v="1500"/>
    <x v="0"/>
  </r>
  <r>
    <s v="Manaus-AC/RO/Mad_1500__kV_224"/>
    <x v="7"/>
    <x v="7"/>
    <n v="1500"/>
    <x v="0"/>
  </r>
  <r>
    <s v="N-Manaus_1500__kV_167"/>
    <x v="3"/>
    <x v="4"/>
    <n v="1500"/>
    <x v="0"/>
  </r>
  <r>
    <s v="N-Manaus_1500__kV_174"/>
    <x v="3"/>
    <x v="4"/>
    <n v="1500"/>
    <x v="0"/>
  </r>
  <r>
    <s v="N-Manaus_1500__kV_169"/>
    <x v="3"/>
    <x v="4"/>
    <n v="1500"/>
    <x v="0"/>
  </r>
  <r>
    <s v="N-Manaus_1500__kV_170"/>
    <x v="3"/>
    <x v="4"/>
    <n v="1500"/>
    <x v="0"/>
  </r>
  <r>
    <s v="N-Manaus_1500__kV_172"/>
    <x v="3"/>
    <x v="4"/>
    <n v="1500"/>
    <x v="0"/>
  </r>
  <r>
    <s v="N-Manaus_1500__kV_181"/>
    <x v="3"/>
    <x v="4"/>
    <n v="1500"/>
    <x v="0"/>
  </r>
  <r>
    <s v="N-Manaus_1500__kV_177"/>
    <x v="3"/>
    <x v="4"/>
    <n v="1500"/>
    <x v="0"/>
  </r>
  <r>
    <s v="N-Manaus_1500__kV_171"/>
    <x v="3"/>
    <x v="4"/>
    <n v="1500"/>
    <x v="0"/>
  </r>
  <r>
    <s v="N-Manaus_1500__kV_176"/>
    <x v="3"/>
    <x v="4"/>
    <n v="1500"/>
    <x v="0"/>
  </r>
  <r>
    <s v="N-Manaus_1500__kV_175"/>
    <x v="3"/>
    <x v="4"/>
    <n v="1500"/>
    <x v="0"/>
  </r>
  <r>
    <s v="SE-Imp_1500__kV_317"/>
    <x v="1"/>
    <x v="3"/>
    <n v="1500"/>
    <x v="0"/>
  </r>
  <r>
    <s v="SE-Imp_1500__kV_322"/>
    <x v="1"/>
    <x v="3"/>
    <n v="1500"/>
    <x v="0"/>
  </r>
  <r>
    <s v="SE-Imp_1500__kV_316"/>
    <x v="1"/>
    <x v="3"/>
    <n v="1500"/>
    <x v="0"/>
  </r>
  <r>
    <s v="SE-Imp_1500__kV_326"/>
    <x v="1"/>
    <x v="3"/>
    <n v="1500"/>
    <x v="0"/>
  </r>
  <r>
    <s v="SE-Imp_1500__kV_313"/>
    <x v="1"/>
    <x v="3"/>
    <n v="1500"/>
    <x v="0"/>
  </r>
  <r>
    <s v="SE-Imp_1500__kV_315"/>
    <x v="1"/>
    <x v="3"/>
    <n v="1500"/>
    <x v="0"/>
  </r>
  <r>
    <s v="SE-Imp_1500__kV_309"/>
    <x v="1"/>
    <x v="3"/>
    <n v="1500"/>
    <x v="0"/>
  </r>
  <r>
    <s v="SE-Imp_1500__kV_298"/>
    <x v="1"/>
    <x v="3"/>
    <n v="1500"/>
    <x v="0"/>
  </r>
  <r>
    <s v="SE-Imp_1500__kV_306"/>
    <x v="1"/>
    <x v="3"/>
    <n v="1500"/>
    <x v="0"/>
  </r>
  <r>
    <s v="SE-Imp_1500__kV_127"/>
    <x v="1"/>
    <x v="3"/>
    <n v="1500"/>
    <x v="0"/>
  </r>
  <r>
    <s v="SE-Imp_1500__kV_307"/>
    <x v="1"/>
    <x v="3"/>
    <n v="1500"/>
    <x v="0"/>
  </r>
  <r>
    <s v="SE-Imp_1500__kV_319"/>
    <x v="1"/>
    <x v="3"/>
    <n v="1500"/>
    <x v="0"/>
  </r>
  <r>
    <s v="SE-Imp_1500__kV_320"/>
    <x v="1"/>
    <x v="3"/>
    <n v="1500"/>
    <x v="0"/>
  </r>
  <r>
    <s v="SE-Imp_1500__kV_323"/>
    <x v="1"/>
    <x v="3"/>
    <n v="1500"/>
    <x v="0"/>
  </r>
  <r>
    <s v="SE-Imp_1500__kV_321"/>
    <x v="1"/>
    <x v="3"/>
    <n v="1500"/>
    <x v="0"/>
  </r>
  <r>
    <s v="SE-Imp_1500__kV_302"/>
    <x v="1"/>
    <x v="3"/>
    <n v="1500"/>
    <x v="0"/>
  </r>
  <r>
    <s v="SE-Imp_1500__kV_324"/>
    <x v="1"/>
    <x v="3"/>
    <n v="1500"/>
    <x v="0"/>
  </r>
  <r>
    <s v="SE-Imp_1500__kV_299"/>
    <x v="1"/>
    <x v="3"/>
    <n v="1500"/>
    <x v="0"/>
  </r>
  <r>
    <s v="SE-Imp_1500__kV_325"/>
    <x v="1"/>
    <x v="3"/>
    <n v="1500"/>
    <x v="0"/>
  </r>
  <r>
    <s v="SE-Imp_1500__kV_301"/>
    <x v="1"/>
    <x v="3"/>
    <n v="1500"/>
    <x v="0"/>
  </r>
  <r>
    <s v="SE-Imp_1500__kV_312"/>
    <x v="1"/>
    <x v="3"/>
    <n v="1500"/>
    <x v="0"/>
  </r>
  <r>
    <s v="SE-Imp_1500__kV_303"/>
    <x v="1"/>
    <x v="3"/>
    <n v="1500"/>
    <x v="0"/>
  </r>
  <r>
    <s v="SE-Imp_1500__kV_129"/>
    <x v="1"/>
    <x v="3"/>
    <n v="1500"/>
    <x v="0"/>
  </r>
  <r>
    <s v="SE-Imp_1500__kV_305"/>
    <x v="1"/>
    <x v="3"/>
    <n v="1500"/>
    <x v="0"/>
  </r>
  <r>
    <s v="SE-Imp_1500__kV_121"/>
    <x v="1"/>
    <x v="3"/>
    <n v="1500"/>
    <x v="0"/>
  </r>
  <r>
    <s v="SE-Imp_1500__kV_118"/>
    <x v="1"/>
    <x v="3"/>
    <n v="1500"/>
    <x v="0"/>
  </r>
  <r>
    <s v="SE-Imp_1500__kV_112"/>
    <x v="1"/>
    <x v="3"/>
    <n v="1500"/>
    <x v="0"/>
  </r>
  <r>
    <s v="SE-Imp_1500__kV_113"/>
    <x v="1"/>
    <x v="3"/>
    <n v="1500"/>
    <x v="0"/>
  </r>
  <r>
    <s v="SE-Imp_1500__kV_114"/>
    <x v="1"/>
    <x v="3"/>
    <n v="1500"/>
    <x v="0"/>
  </r>
  <r>
    <s v="SE-Imp_1500__kV_300"/>
    <x v="1"/>
    <x v="3"/>
    <n v="1500"/>
    <x v="0"/>
  </r>
  <r>
    <s v="SE-Imp_1500__kV_122"/>
    <x v="1"/>
    <x v="3"/>
    <n v="1500"/>
    <x v="0"/>
  </r>
  <r>
    <s v="SE-Imp_1500__kV_304"/>
    <x v="1"/>
    <x v="3"/>
    <n v="1500"/>
    <x v="0"/>
  </r>
  <r>
    <s v="NE-Imp_1500__kV_162"/>
    <x v="2"/>
    <x v="3"/>
    <n v="1500"/>
    <x v="0"/>
  </r>
  <r>
    <s v="NE-Imp_1500__kV_147"/>
    <x v="2"/>
    <x v="3"/>
    <n v="1500"/>
    <x v="0"/>
  </r>
  <r>
    <s v="NE-Imp_1500__kV_285"/>
    <x v="2"/>
    <x v="3"/>
    <n v="1500"/>
    <x v="0"/>
  </r>
  <r>
    <s v="NE-Imp_1500__kV_284"/>
    <x v="2"/>
    <x v="3"/>
    <n v="1500"/>
    <x v="0"/>
  </r>
  <r>
    <s v="NE-Imp_1500__kV_156"/>
    <x v="2"/>
    <x v="3"/>
    <n v="1500"/>
    <x v="0"/>
  </r>
  <r>
    <s v="NE-Imp_1500__kV_158"/>
    <x v="2"/>
    <x v="3"/>
    <n v="1500"/>
    <x v="0"/>
  </r>
  <r>
    <s v="NE-Imp_1500__kV_279"/>
    <x v="2"/>
    <x v="3"/>
    <n v="1500"/>
    <x v="0"/>
  </r>
  <r>
    <s v="NE-Imp_1500__kV_144"/>
    <x v="2"/>
    <x v="3"/>
    <n v="1500"/>
    <x v="0"/>
  </r>
  <r>
    <s v="NE-Imp_1500__kV_149"/>
    <x v="2"/>
    <x v="3"/>
    <n v="1500"/>
    <x v="0"/>
  </r>
  <r>
    <s v="NE-Imp_1500__kV_163"/>
    <x v="2"/>
    <x v="3"/>
    <n v="1500"/>
    <x v="0"/>
  </r>
  <r>
    <s v="N-Imp_1500__kV_192"/>
    <x v="3"/>
    <x v="3"/>
    <n v="1500"/>
    <x v="0"/>
  </r>
  <r>
    <s v="NE-Imp_1500__kV_161"/>
    <x v="2"/>
    <x v="3"/>
    <n v="1500"/>
    <x v="0"/>
  </r>
  <r>
    <s v="NE-Imp_1500__kV_148"/>
    <x v="2"/>
    <x v="3"/>
    <n v="1500"/>
    <x v="0"/>
  </r>
  <r>
    <s v="NE-Imp_1500__kV_145"/>
    <x v="2"/>
    <x v="3"/>
    <n v="1500"/>
    <x v="0"/>
  </r>
  <r>
    <s v="NE-Imp_1500__kV_146"/>
    <x v="2"/>
    <x v="3"/>
    <n v="1500"/>
    <x v="0"/>
  </r>
  <r>
    <s v="NE-Imp_1500__kV_150"/>
    <x v="2"/>
    <x v="3"/>
    <n v="1500"/>
    <x v="0"/>
  </r>
  <r>
    <s v="NE-Imp_1500__kV_296"/>
    <x v="2"/>
    <x v="3"/>
    <n v="1500"/>
    <x v="0"/>
  </r>
  <r>
    <s v="SE-Imp_1500__kV_128"/>
    <x v="1"/>
    <x v="3"/>
    <n v="1500"/>
    <x v="0"/>
  </r>
  <r>
    <s v="NE-Imp_1500__kV_286"/>
    <x v="2"/>
    <x v="3"/>
    <n v="1500"/>
    <x v="0"/>
  </r>
  <r>
    <s v="N-Imp_1500__kV_197"/>
    <x v="3"/>
    <x v="3"/>
    <n v="1500"/>
    <x v="0"/>
  </r>
  <r>
    <s v="N-Imp_1500__kV_195"/>
    <x v="3"/>
    <x v="3"/>
    <n v="1500"/>
    <x v="0"/>
  </r>
  <r>
    <s v="N-Imp_1500__kV_199"/>
    <x v="3"/>
    <x v="3"/>
    <n v="1500"/>
    <x v="0"/>
  </r>
  <r>
    <s v="N-Imp_1500__kV_183"/>
    <x v="3"/>
    <x v="3"/>
    <n v="1500"/>
    <x v="0"/>
  </r>
  <r>
    <s v="N-Imp_1500__kV_189"/>
    <x v="3"/>
    <x v="3"/>
    <n v="1500"/>
    <x v="0"/>
  </r>
  <r>
    <s v="N-Imp_1500__kV_187"/>
    <x v="3"/>
    <x v="3"/>
    <n v="1500"/>
    <x v="0"/>
  </r>
  <r>
    <s v="N-Imp_1500__kV_186"/>
    <x v="3"/>
    <x v="3"/>
    <n v="1500"/>
    <x v="0"/>
  </r>
  <r>
    <s v="N-Imp_1500__kV_184"/>
    <x v="3"/>
    <x v="3"/>
    <n v="1500"/>
    <x v="0"/>
  </r>
  <r>
    <s v="NE-Imp_1500__kV_154"/>
    <x v="2"/>
    <x v="3"/>
    <n v="1500"/>
    <x v="0"/>
  </r>
  <r>
    <s v="N-Imp_1500__kV_188"/>
    <x v="3"/>
    <x v="3"/>
    <n v="1500"/>
    <x v="0"/>
  </r>
  <r>
    <s v="NE-Imp_1500__kV_157"/>
    <x v="2"/>
    <x v="3"/>
    <n v="1500"/>
    <x v="0"/>
  </r>
  <r>
    <s v="N-Imp_1500__kV_196"/>
    <x v="3"/>
    <x v="3"/>
    <n v="1500"/>
    <x v="0"/>
  </r>
  <r>
    <s v="N-Imp_1500__kV_198"/>
    <x v="3"/>
    <x v="3"/>
    <n v="1500"/>
    <x v="0"/>
  </r>
  <r>
    <s v="N-Imp_1500__kV_185"/>
    <x v="3"/>
    <x v="3"/>
    <n v="1500"/>
    <x v="0"/>
  </r>
  <r>
    <s v="N-Imp_1500__kV_190"/>
    <x v="3"/>
    <x v="3"/>
    <n v="1500"/>
    <x v="0"/>
  </r>
  <r>
    <s v="N-Imp_1500__kV_191"/>
    <x v="3"/>
    <x v="3"/>
    <n v="1500"/>
    <x v="0"/>
  </r>
  <r>
    <s v="N-Imp_1500__kV_194"/>
    <x v="3"/>
    <x v="3"/>
    <n v="1500"/>
    <x v="0"/>
  </r>
  <r>
    <s v="N-Imp_1500__kV_193"/>
    <x v="3"/>
    <x v="3"/>
    <n v="1500"/>
    <x v="0"/>
  </r>
  <r>
    <s v="NE-Imp_1500__kV_152"/>
    <x v="2"/>
    <x v="3"/>
    <n v="1500"/>
    <x v="0"/>
  </r>
  <r>
    <s v="N-Imp_1500__kV_182"/>
    <x v="3"/>
    <x v="3"/>
    <n v="1500"/>
    <x v="0"/>
  </r>
  <r>
    <s v="SE-Imp_1500__kV_123"/>
    <x v="1"/>
    <x v="3"/>
    <n v="1500"/>
    <x v="0"/>
  </r>
  <r>
    <s v="SE-Imp_1500__kV_130"/>
    <x v="1"/>
    <x v="3"/>
    <n v="1500"/>
    <x v="0"/>
  </r>
  <r>
    <s v="SE-Imp_1500__kV_308"/>
    <x v="1"/>
    <x v="3"/>
    <n v="1500"/>
    <x v="0"/>
  </r>
  <r>
    <s v="SE-Imp_1500__kV_120"/>
    <x v="1"/>
    <x v="3"/>
    <n v="1500"/>
    <x v="0"/>
  </r>
  <r>
    <s v="SE-Imp_1500__kV_311"/>
    <x v="1"/>
    <x v="3"/>
    <n v="1500"/>
    <x v="0"/>
  </r>
  <r>
    <s v="SE-Imp_1500__kV_133"/>
    <x v="1"/>
    <x v="3"/>
    <n v="1500"/>
    <x v="0"/>
  </r>
  <r>
    <s v="SE-Imp_1500__kV_132"/>
    <x v="1"/>
    <x v="3"/>
    <n v="1500"/>
    <x v="0"/>
  </r>
  <r>
    <s v="SE-Imp_1500__kV_131"/>
    <x v="1"/>
    <x v="3"/>
    <n v="1500"/>
    <x v="0"/>
  </r>
  <r>
    <s v="NE-Imp_1500__kV_160"/>
    <x v="2"/>
    <x v="3"/>
    <n v="1500"/>
    <x v="0"/>
  </r>
  <r>
    <s v="SE-Imp_1500__kV_310"/>
    <x v="1"/>
    <x v="3"/>
    <n v="1500"/>
    <x v="0"/>
  </r>
  <r>
    <s v="NE-Imp_1500__kV_293"/>
    <x v="2"/>
    <x v="3"/>
    <n v="1500"/>
    <x v="0"/>
  </r>
  <r>
    <s v="SE-Imp_1500__kV_119"/>
    <x v="1"/>
    <x v="3"/>
    <n v="1500"/>
    <x v="0"/>
  </r>
  <r>
    <s v="SE-Imp_1500__kV_115"/>
    <x v="1"/>
    <x v="3"/>
    <n v="1500"/>
    <x v="0"/>
  </r>
  <r>
    <s v="SE-Imp_1500__kV_327"/>
    <x v="1"/>
    <x v="3"/>
    <n v="1500"/>
    <x v="0"/>
  </r>
  <r>
    <s v="SE-Imp_1500__kV_125"/>
    <x v="1"/>
    <x v="3"/>
    <n v="1500"/>
    <x v="0"/>
  </r>
  <r>
    <s v="SE-Imp_1500__kV_126"/>
    <x v="1"/>
    <x v="3"/>
    <n v="1500"/>
    <x v="0"/>
  </r>
  <r>
    <s v="SE-Imp_1500__kV_318"/>
    <x v="1"/>
    <x v="3"/>
    <n v="1500"/>
    <x v="0"/>
  </r>
  <r>
    <s v="SE-Imp_1500__kV_117"/>
    <x v="1"/>
    <x v="3"/>
    <n v="1500"/>
    <x v="0"/>
  </r>
  <r>
    <s v="SE-Imp_1500__kV_116"/>
    <x v="1"/>
    <x v="3"/>
    <n v="1500"/>
    <x v="0"/>
  </r>
  <r>
    <s v="NE-Imp_1500__kV_289"/>
    <x v="2"/>
    <x v="3"/>
    <n v="1500"/>
    <x v="0"/>
  </r>
  <r>
    <s v="NE-Imp_1500__kV_297"/>
    <x v="2"/>
    <x v="3"/>
    <n v="1500"/>
    <x v="0"/>
  </r>
  <r>
    <s v="NE-Imp_1500__kV_291"/>
    <x v="2"/>
    <x v="3"/>
    <n v="1500"/>
    <x v="0"/>
  </r>
  <r>
    <s v="NE-Imp_1500__kV_281"/>
    <x v="2"/>
    <x v="3"/>
    <n v="1500"/>
    <x v="0"/>
  </r>
  <r>
    <s v="NE-Imp_1500__kV_151"/>
    <x v="2"/>
    <x v="3"/>
    <n v="1500"/>
    <x v="0"/>
  </r>
  <r>
    <s v="NE-Imp_1500__kV_159"/>
    <x v="2"/>
    <x v="3"/>
    <n v="1500"/>
    <x v="0"/>
  </r>
  <r>
    <s v="NE-Imp_1500__kV_292"/>
    <x v="2"/>
    <x v="3"/>
    <n v="1500"/>
    <x v="0"/>
  </r>
  <r>
    <s v="NE-Imp_1500__kV_290"/>
    <x v="2"/>
    <x v="3"/>
    <n v="1500"/>
    <x v="0"/>
  </r>
  <r>
    <s v="SE-Imp_1500__kV_124"/>
    <x v="1"/>
    <x v="3"/>
    <n v="1500"/>
    <x v="0"/>
  </r>
  <r>
    <s v="NE-Imp_1500__kV_288"/>
    <x v="2"/>
    <x v="3"/>
    <n v="1500"/>
    <x v="0"/>
  </r>
  <r>
    <s v="NE-Imp_1500__kV_287"/>
    <x v="2"/>
    <x v="3"/>
    <n v="1500"/>
    <x v="0"/>
  </r>
  <r>
    <s v="NE-Imp_1500__kV_295"/>
    <x v="2"/>
    <x v="3"/>
    <n v="1500"/>
    <x v="0"/>
  </r>
  <r>
    <s v="NE-Imp_1500__kV_280"/>
    <x v="2"/>
    <x v="3"/>
    <n v="1500"/>
    <x v="0"/>
  </r>
  <r>
    <s v="NE-Imp_1500__kV_278"/>
    <x v="2"/>
    <x v="3"/>
    <n v="1500"/>
    <x v="0"/>
  </r>
  <r>
    <s v="NE-Imp_1500__kV_283"/>
    <x v="2"/>
    <x v="3"/>
    <n v="1500"/>
    <x v="0"/>
  </r>
  <r>
    <s v="NE-Imp_1500__kV_282"/>
    <x v="2"/>
    <x v="3"/>
    <n v="1500"/>
    <x v="0"/>
  </r>
  <r>
    <s v="SE-Imp_1500__kV_314"/>
    <x v="1"/>
    <x v="3"/>
    <n v="1500"/>
    <x v="0"/>
  </r>
  <r>
    <s v="NE-Imp_1500__kV_294"/>
    <x v="2"/>
    <x v="3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34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3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Q17" firstHeaderRow="1" firstDataRow="2" firstDataCol="1"/>
  <pivotFields count="5">
    <pivotField showAll="0"/>
    <pivotField axis="axisRow" showAll="0">
      <items count="9">
        <item x="6"/>
        <item x="7"/>
        <item x="2"/>
        <item x="3"/>
        <item x="1"/>
        <item x="5"/>
        <item x="4"/>
        <item x="0"/>
        <item t="default"/>
      </items>
    </pivotField>
    <pivotField axis="axisRow" showAll="0">
      <items count="9">
        <item x="3"/>
        <item x="7"/>
        <item x="4"/>
        <item x="2"/>
        <item x="6"/>
        <item x="5"/>
        <item x="1"/>
        <item x="0"/>
        <item t="default"/>
      </items>
    </pivotField>
    <pivotField dataField="1" showAll="0"/>
    <pivotField axis="axisCol" showAll="0">
      <items count="26">
        <item m="1" x="19"/>
        <item m="1" x="21"/>
        <item x="16"/>
        <item m="1" x="18"/>
        <item x="15"/>
        <item x="14"/>
        <item x="13"/>
        <item x="12"/>
        <item x="11"/>
        <item x="10"/>
        <item x="9"/>
        <item x="7"/>
        <item x="6"/>
        <item x="5"/>
        <item x="4"/>
        <item m="1" x="24"/>
        <item x="3"/>
        <item x="2"/>
        <item x="1"/>
        <item m="1" x="22"/>
        <item m="1" x="20"/>
        <item h="1" x="0"/>
        <item h="1" x="8"/>
        <item h="1" m="1" x="23"/>
        <item h="1" x="17"/>
        <item t="default"/>
      </items>
    </pivotField>
  </pivotFields>
  <rowFields count="2">
    <field x="1"/>
    <field x="2"/>
  </rowFields>
  <rowItems count="13"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>
      <x v="6"/>
    </i>
    <i r="1">
      <x v="5"/>
    </i>
    <i t="grand">
      <x/>
    </i>
  </rowItems>
  <colFields count="1">
    <field x="4"/>
  </colFields>
  <colItems count="16"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6"/>
    </i>
    <i>
      <x v="17"/>
    </i>
    <i>
      <x v="18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595.94372487907151</v>
      </c>
      <c r="H1" s="255" t="s">
        <v>688</v>
      </c>
      <c r="I1" s="256">
        <f>D176</f>
        <v>750.71746155486505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120923.9097</v>
      </c>
      <c r="E5" s="95">
        <f>PLANEL_Pot_anual!AB4</f>
        <v>140182.6237</v>
      </c>
      <c r="F5" s="95">
        <f>PLANEL_Pot_anual!AL4</f>
        <v>145551.49849999999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17026.219387000001</v>
      </c>
      <c r="E9" s="18">
        <f>PLANEL_Pot_anual!AB7</f>
        <v>24427.019387</v>
      </c>
      <c r="F9" s="18">
        <f>PLANEL_Pot_anual!AL7</f>
        <v>24664.119386999999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9395</v>
      </c>
      <c r="F13" s="1">
        <f>PLANEL_Pot_anual!AL11</f>
        <v>13395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24710</v>
      </c>
      <c r="F16" s="24">
        <f>PLANEL_Pot_anual!AL14</f>
        <v>25096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43831.147904000005</v>
      </c>
      <c r="E19" s="30">
        <f>PLANEL_Pot_anual!AB17</f>
        <v>89026.722000000009</v>
      </c>
      <c r="F19" s="30">
        <f>PLANEL_Pot_anual!AL17</f>
        <v>123891.52746000001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34343.045420000002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12919.82288</v>
      </c>
      <c r="E25" s="32">
        <f>PLANEL_Pot_anual!AB23</f>
        <v>27243.806329999999</v>
      </c>
      <c r="F25" s="32">
        <f>PLANEL_Pot_anual!AL23</f>
        <v>57802.368869999998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244285.33325099997</v>
      </c>
      <c r="E26" s="28">
        <f>PLANEL_Pot_anual!AB24</f>
        <v>337101.41809499997</v>
      </c>
      <c r="F26" s="28">
        <f>PLANEL_Pot_anual!AL24</f>
        <v>441415.38563699997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137105.73569999999</v>
      </c>
      <c r="E30" s="1">
        <f t="shared" si="0"/>
        <v>156364.4497</v>
      </c>
      <c r="F30" s="1">
        <f t="shared" si="0"/>
        <v>161733.32449999999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9395</v>
      </c>
      <c r="F33" s="1">
        <f t="shared" si="3"/>
        <v>13395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25095.74438</v>
      </c>
      <c r="E35" s="1">
        <f t="shared" si="5"/>
        <v>25095.8</v>
      </c>
      <c r="F35" s="1">
        <f t="shared" si="5"/>
        <v>25096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43831.147904000005</v>
      </c>
      <c r="E36" s="1">
        <f t="shared" si="6"/>
        <v>89026.722000000009</v>
      </c>
      <c r="F36" s="1">
        <f t="shared" si="6"/>
        <v>123891.52746000001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34343.045420000002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12919.82288</v>
      </c>
      <c r="E39" s="1">
        <f>E25</f>
        <v>27243.806329999999</v>
      </c>
      <c r="F39" s="1">
        <f>F25</f>
        <v>57802.368869999998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31187.417700000005</v>
      </c>
      <c r="E44" s="95">
        <f>SUM(PLANEL_Pot_anual!S29:AB29)</f>
        <v>19258.713999999993</v>
      </c>
      <c r="F44" s="95">
        <f>SUM(PLANEL_Pot_anual!AC29:AL29)</f>
        <v>5368.8747999999905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5784.0193870000003</v>
      </c>
      <c r="E47" s="18">
        <f>SUM(PLANEL_Pot_anual!S32:AB32)</f>
        <v>7400.7999999999993</v>
      </c>
      <c r="F47" s="18">
        <f>SUM(PLANEL_Pot_anual!AC32:AL32)</f>
        <v>237.09999999999854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6000</v>
      </c>
      <c r="F52" s="1">
        <f>SUM(PLANEL_Pot_anual!AC36:AL36)</f>
        <v>4000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12732.276959999999</v>
      </c>
      <c r="E55" s="24">
        <f>SUM(PLANEL_Pot_anual!S39:AB39)</f>
        <v>308.25561999999991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37274.987904000001</v>
      </c>
      <c r="E58" s="30">
        <f>SUM(PLANEL_Pot_anual!S42:AB42)</f>
        <v>45195.574096000004</v>
      </c>
      <c r="F58" s="30">
        <f>SUM(PLANEL_Pot_anual!AC42:AL42)</f>
        <v>34864.805460000003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29624.424742000003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12919.82288</v>
      </c>
      <c r="E64" s="32">
        <f>SUM(PLANEL_Pot_anual!S48:AB48)</f>
        <v>14323.98345</v>
      </c>
      <c r="F64" s="32">
        <f>SUM(PLANEL_Pot_anual!AC48:AL48)</f>
        <v>30558.562539999999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108392.52483099999</v>
      </c>
      <c r="E65" s="28">
        <f>SUM(PLANEL_Pot_anual!S49:AB49)</f>
        <v>92816.084843999997</v>
      </c>
      <c r="F65" s="28">
        <f>SUM(PLANEL_Pot_anual!AC49:AL49)</f>
        <v>104313.967542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41869.217700000008</v>
      </c>
      <c r="E69" s="1">
        <f t="shared" si="9"/>
        <v>19258.713999999993</v>
      </c>
      <c r="F69" s="1">
        <f t="shared" si="9"/>
        <v>5368.8747999999905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6000</v>
      </c>
      <c r="F72" s="1">
        <f t="shared" si="12"/>
        <v>4000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13096.076959999999</v>
      </c>
      <c r="E74" s="1">
        <f t="shared" si="14"/>
        <v>5.5619999999919401E-2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37274.987904000001</v>
      </c>
      <c r="E75" s="1">
        <f t="shared" si="15"/>
        <v>45195.574096000004</v>
      </c>
      <c r="F75" s="1">
        <f t="shared" si="15"/>
        <v>34864.805460000003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29624.424742000003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12919.82288</v>
      </c>
      <c r="E78" s="1">
        <f>E64</f>
        <v>14323.98345</v>
      </c>
      <c r="F78" s="1">
        <f>F64</f>
        <v>30558.562539999999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46073.567929999997</v>
      </c>
      <c r="D83" s="95">
        <f>Planel_GerMed_Anual!R4</f>
        <v>64416.376859999997</v>
      </c>
      <c r="E83" s="95">
        <f>Planel_GerMed_Anual!AB4</f>
        <v>74134.803159999996</v>
      </c>
      <c r="F83" s="95">
        <f>Planel_GerMed_Anual!AL4</f>
        <v>76054.132329999993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8174.0621259999998</v>
      </c>
      <c r="E84" s="95">
        <f>Planel_GerMed_Anual!AB5</f>
        <v>7875.0487679999997</v>
      </c>
      <c r="F84" s="95">
        <f>Planel_GerMed_Anual!AL5</f>
        <v>8178.8684139999996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5796.1676984999995</v>
      </c>
      <c r="D86" s="18">
        <f>Planel_GerMed_Anual!R7</f>
        <v>4532.7941989999999</v>
      </c>
      <c r="E86" s="18">
        <f>Planel_GerMed_Anual!AB7</f>
        <v>5191.4449905000001</v>
      </c>
      <c r="F86" s="18">
        <f>Planel_GerMed_Anual!AL7</f>
        <v>10076.035966400001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274.15011559999999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2951.0334010000001</v>
      </c>
      <c r="E91" s="1">
        <f>Planel_GerMed_Anual!AB11</f>
        <v>8147.2936989999998</v>
      </c>
      <c r="F91" s="1">
        <f>Planel_GerMed_Anual!AL11</f>
        <v>11389.978139999999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7524.683927</v>
      </c>
      <c r="E94" s="24">
        <f>Planel_GerMed_Anual!AB14</f>
        <v>7557.0624530000005</v>
      </c>
      <c r="F94" s="24">
        <f>Planel_GerMed_Anual!AL14</f>
        <v>7675.1128819999994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19871.442378500004</v>
      </c>
      <c r="E97" s="30">
        <f>Planel_GerMed_Anual!AB17</f>
        <v>40629.480781420003</v>
      </c>
      <c r="F97" s="30">
        <f>Planel_GerMed_Anual!AL17</f>
        <v>56540.871339999998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9661.5799179999995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65833.839042195992</v>
      </c>
      <c r="D104" s="28">
        <f>Planel_GerMed_Anual!R24</f>
        <v>109672.6011921</v>
      </c>
      <c r="E104" s="28">
        <f>Planel_GerMed_Anual!AB24</f>
        <v>145923.47225612</v>
      </c>
      <c r="F104" s="28">
        <f>Planel_GerMed_Anual!AL24</f>
        <v>180004.14048149998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48817.543223999994</v>
      </c>
      <c r="D108" s="1">
        <f t="shared" ref="D108:F108" si="18">D83+D84</f>
        <v>72590.438985999994</v>
      </c>
      <c r="E108" s="1">
        <f t="shared" si="18"/>
        <v>82009.851927999989</v>
      </c>
      <c r="F108" s="1">
        <f t="shared" si="18"/>
        <v>84233.00074399999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2951.0334010000001</v>
      </c>
      <c r="E111" s="1">
        <f t="shared" si="21"/>
        <v>8147.2936989999998</v>
      </c>
      <c r="F111" s="1">
        <f t="shared" si="21"/>
        <v>11389.978139999999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8169.4889968999996</v>
      </c>
      <c r="E113" s="1">
        <f t="shared" si="23"/>
        <v>7905.0156137000004</v>
      </c>
      <c r="F113" s="1">
        <f t="shared" si="23"/>
        <v>7675.1128819999994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19871.442378500004</v>
      </c>
      <c r="E114" s="1">
        <f t="shared" si="24"/>
        <v>40629.480781420003</v>
      </c>
      <c r="F114" s="1">
        <f t="shared" si="24"/>
        <v>56540.871339999998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9661.5799179999995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58943.852959999997</v>
      </c>
      <c r="D122" s="95">
        <f>PLANEL_BalPonta_Anual!R4</f>
        <v>79570.058690000005</v>
      </c>
      <c r="E122" s="95">
        <f>PLANEL_BalPonta_Anual!AB4</f>
        <v>91734.194239999997</v>
      </c>
      <c r="F122" s="95">
        <f>PLANEL_BalPonta_Anual!AL4</f>
        <v>92418.714040000006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13407.19521</v>
      </c>
      <c r="E123" s="95">
        <f>PLANEL_BalPonta_Anual!AB5</f>
        <v>13642.13673</v>
      </c>
      <c r="F123" s="95">
        <f>PLANEL_BalPonta_Anual!AL5</f>
        <v>13411.311750000001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9534.1220670000002</v>
      </c>
      <c r="D125" s="18">
        <f>PLANEL_BalPonta_Anual!R6</f>
        <v>16131.85864</v>
      </c>
      <c r="E125" s="18">
        <f>PLANEL_BalPonta_Anual!AB6</f>
        <v>23143.906159999999</v>
      </c>
      <c r="F125" s="18">
        <f>PLANEL_BalPonta_Anual!AL6</f>
        <v>23368.551670000001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7964.0861789999999</v>
      </c>
      <c r="F130" s="1">
        <f>PLANEL_BalPonta_Anual!AL8</f>
        <v>11284.68124</v>
      </c>
    </row>
    <row r="131" spans="2:6" x14ac:dyDescent="0.25">
      <c r="B131" s="16" t="str">
        <f>PLANEL_BalPonta_Anual!B9</f>
        <v>Óleos Comb</v>
      </c>
      <c r="C131" s="1">
        <f>PLANEL_BalPonta_Anual!C9</f>
        <v>4382.2248810000001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12919.82288</v>
      </c>
      <c r="E142" s="32">
        <f>PLANEL_BalPonta_Anual!AB14</f>
        <v>27243.806329999999</v>
      </c>
      <c r="F142" s="32">
        <f>PLANEL_BalPonta_Anual!AL14</f>
        <v>57802.368869999998</v>
      </c>
    </row>
    <row r="143" spans="2:6" x14ac:dyDescent="0.25">
      <c r="B143" s="27" t="str">
        <f>PLANEL_BalPonta_Anual!B15</f>
        <v>Total</v>
      </c>
      <c r="C143" s="28">
        <f>PLANEL_BalPonta_Anual!C15</f>
        <v>87267.589865000016</v>
      </c>
      <c r="D143" s="28">
        <f>PLANEL_BalPonta_Anual!R15</f>
        <v>149189.147555</v>
      </c>
      <c r="E143" s="28">
        <f>PLANEL_BalPonta_Anual!AB15</f>
        <v>200835.9898746</v>
      </c>
      <c r="F143" s="28">
        <f>PLANEL_BalPonta_Anual!AL15</f>
        <v>251305.86989300002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63506.829385999998</v>
      </c>
      <c r="D147" s="1">
        <f t="shared" ref="D147:F147" si="27">D122+D123</f>
        <v>92977.253900000011</v>
      </c>
      <c r="E147" s="1">
        <f t="shared" si="27"/>
        <v>105376.33097</v>
      </c>
      <c r="F147" s="1">
        <f t="shared" si="27"/>
        <v>105830.02579000001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7964.0861789999999</v>
      </c>
      <c r="F150" s="1">
        <f t="shared" si="30"/>
        <v>11284.68124</v>
      </c>
    </row>
    <row r="151" spans="2:6" x14ac:dyDescent="0.25">
      <c r="B151" s="16" t="s">
        <v>58</v>
      </c>
      <c r="C151" s="1">
        <f>C131</f>
        <v>4382.2248810000001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12919.82288</v>
      </c>
      <c r="E156" s="1">
        <f>E142</f>
        <v>27243.806329999999</v>
      </c>
      <c r="F156" s="1">
        <f>F142</f>
        <v>57802.368869999998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37.978457740000003</v>
      </c>
      <c r="D161" s="1">
        <f>Planel_CO2_total_Anual!R4</f>
        <v>19.83848485</v>
      </c>
      <c r="E161" s="1">
        <f>Planel_CO2_total_Anual!AB4</f>
        <v>19.307134479999998</v>
      </c>
      <c r="F161" s="1">
        <f>Planel_CO2_total_Anual!AL4</f>
        <v>32.846454510000001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33.02019344</v>
      </c>
      <c r="E162" s="102">
        <f>Planel_CO2_total_Anual!AB5</f>
        <v>33.253824350000002</v>
      </c>
      <c r="F162" s="102">
        <f>Planel_CO2_total_Anual!AL5</f>
        <v>43.296935009999999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28.997612273972599</v>
      </c>
      <c r="D167" s="1">
        <f>'Resumo Gás Natural'!R39</f>
        <v>20.110163016438356</v>
      </c>
      <c r="E167" s="1">
        <f>'Resumo Gás Natural'!AB39</f>
        <v>21.979999610958902</v>
      </c>
      <c r="F167" s="1">
        <f>'Resumo Gás Natural'!AL39</f>
        <v>42.979532931506853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38.405645616438356</v>
      </c>
      <c r="E168" s="102">
        <f>'Resumo Gás Natural'!AB40</f>
        <v>40.229220876712326</v>
      </c>
      <c r="F168" s="102">
        <f>'Resumo Gás Natural'!AL40</f>
        <v>63.611341342465749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595.94372487907151</v>
      </c>
      <c r="D176" s="1">
        <f>C176*(1+Planel_BD_constantes!$B$3)^($D$175-$C$175)</f>
        <v>750.71746155486505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topLeftCell="A169" zoomScale="90" zoomScaleNormal="90" workbookViewId="0">
      <selection activeCell="B3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695.78946631204053</v>
      </c>
      <c r="H1" s="255" t="s">
        <v>688</v>
      </c>
      <c r="I1" s="256">
        <f>D188</f>
        <v>815.71746155486505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120923.9097</v>
      </c>
      <c r="E5" s="95">
        <f>PLANEL_Pot_anual!AB4</f>
        <v>140182.6237</v>
      </c>
      <c r="F5" s="95">
        <f>PLANEL_Pot_anual!AL4</f>
        <v>145551.49849999999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17026.219387000001</v>
      </c>
      <c r="E8" s="18">
        <f>PLANEL_Pot_anual!AB7</f>
        <v>24427.019387</v>
      </c>
      <c r="F8" s="18">
        <f>PLANEL_Pot_anual!AL7</f>
        <v>24664.119386999999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9395</v>
      </c>
      <c r="F13" s="1">
        <f>PLANEL_Pot_anual!AL11</f>
        <v>13395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24710</v>
      </c>
      <c r="F16" s="24">
        <f>PLANEL_Pot_anual!AL14</f>
        <v>25096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43831.147904000005</v>
      </c>
      <c r="E19" s="30">
        <f>PLANEL_Pot_anual!AB17</f>
        <v>89026.722000000009</v>
      </c>
      <c r="F19" s="30">
        <f>PLANEL_Pot_anual!AL17</f>
        <v>123891.52746000001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34343.045420000002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12919.82288</v>
      </c>
      <c r="E25" s="32">
        <f>PLANEL_Pot_anual!AB23</f>
        <v>27243.806329999999</v>
      </c>
      <c r="F25" s="32">
        <f>PLANEL_Pot_anual!AL23</f>
        <v>57802.368869999998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257954.07724334195</v>
      </c>
      <c r="E30" s="28">
        <f>PLANEL_Pot_anual!AB24+SUM(E26:E29)</f>
        <v>364829.89376495511</v>
      </c>
      <c r="F30" s="28">
        <f>PLANEL_Pot_anual!AL24+SUM(F26:F29)</f>
        <v>491303.03452267637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137105.73569999999</v>
      </c>
      <c r="E34" s="1">
        <f>E5+E6</f>
        <v>156364.4497</v>
      </c>
      <c r="F34" s="1">
        <f>F5+F6</f>
        <v>161733.32449999999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17026.219387000001</v>
      </c>
      <c r="E35" s="1">
        <f t="shared" si="0"/>
        <v>24427.019387</v>
      </c>
      <c r="F35" s="1">
        <f t="shared" si="0"/>
        <v>24664.119386999999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9395</v>
      </c>
      <c r="F37" s="1">
        <f t="shared" si="1"/>
        <v>13395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25095.74438</v>
      </c>
      <c r="E39" s="1">
        <f>E16+E17</f>
        <v>25095.8</v>
      </c>
      <c r="F39" s="1">
        <f>F16+F17</f>
        <v>25096</v>
      </c>
    </row>
    <row r="40" spans="2:6" x14ac:dyDescent="0.25">
      <c r="B40" s="16" t="s">
        <v>7</v>
      </c>
      <c r="C40" s="1">
        <f>C19+C20</f>
        <v>6556.16</v>
      </c>
      <c r="D40" s="1">
        <f>D19+D20</f>
        <v>43831.147904000005</v>
      </c>
      <c r="E40" s="1">
        <f>E19+E20</f>
        <v>89026.722000000009</v>
      </c>
      <c r="F40" s="1">
        <f>F19+F20</f>
        <v>123891.52746000001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34343.045420000002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12919.82288</v>
      </c>
      <c r="E43" s="1">
        <f t="shared" si="2"/>
        <v>27243.806329999999</v>
      </c>
      <c r="F43" s="1">
        <f t="shared" si="2"/>
        <v>57802.368869999998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257954.07724334195</v>
      </c>
      <c r="E45" s="28">
        <f>SUM(E34:E44)</f>
        <v>364829.89376495511</v>
      </c>
      <c r="F45" s="28">
        <f>SUM(F34:F44)</f>
        <v>491303.03452267637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31187.417700000005</v>
      </c>
      <c r="E49" s="95">
        <f>SUM(PLANEL_Pot_anual!S29:AB29)</f>
        <v>19258.713999999993</v>
      </c>
      <c r="F49" s="95">
        <f>SUM(PLANEL_Pot_anual!AC29:AL29)</f>
        <v>5368.8747999999905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5784.0193870000003</v>
      </c>
      <c r="E52" s="18">
        <f>SUM(PLANEL_Pot_anual!S32:AB32)</f>
        <v>7400.7999999999993</v>
      </c>
      <c r="F52" s="18">
        <f>SUM(PLANEL_Pot_anual!AC32:AL32)</f>
        <v>237.09999999999854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6000</v>
      </c>
      <c r="F57" s="1">
        <f>SUM(PLANEL_Pot_anual!AC36:AL36)</f>
        <v>4000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12732.276959999999</v>
      </c>
      <c r="E60" s="24">
        <f>SUM(PLANEL_Pot_anual!S39:AB39)</f>
        <v>308.25561999999991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37274.987904000001</v>
      </c>
      <c r="E63" s="30">
        <f>SUM(PLANEL_Pot_anual!S42:AB42)</f>
        <v>45195.574096000004</v>
      </c>
      <c r="F63" s="30">
        <f>SUM(PLANEL_Pot_anual!AC42:AL42)</f>
        <v>34864.805460000003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29624.424742000003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12919.82288</v>
      </c>
      <c r="E69" s="32">
        <f>SUM(PLANEL_Pot_anual!S48:AB48)</f>
        <v>14323.98345</v>
      </c>
      <c r="F69" s="32">
        <f>SUM(PLANEL_Pot_anual!AC48:AL48)</f>
        <v>30558.562539999999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122044.22849334197</v>
      </c>
      <c r="E74" s="28">
        <f>SUM(PLANEL_Pot_anual!S49:AB49)+SUM(E70:E73)</f>
        <v>106875.81652161315</v>
      </c>
      <c r="F74" s="28">
        <f>SUM(PLANEL_Pot_anual!AC49:AL49)+SUM(F70:F73)</f>
        <v>126473.1407577213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41869.217700000008</v>
      </c>
      <c r="E78" s="1">
        <f>E49+E50</f>
        <v>19258.713999999993</v>
      </c>
      <c r="F78" s="1">
        <f>F49+F50</f>
        <v>5368.8747999999905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5784.0193870000003</v>
      </c>
      <c r="E79" s="1">
        <f t="shared" si="8"/>
        <v>7400.7999999999993</v>
      </c>
      <c r="F79" s="1">
        <f t="shared" si="8"/>
        <v>237.09999999999854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6000</v>
      </c>
      <c r="F81" s="1">
        <f t="shared" si="10"/>
        <v>4000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13096.076959999999</v>
      </c>
      <c r="E83" s="1">
        <f t="shared" si="11"/>
        <v>5.5619999999919401E-2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37274.987904000001</v>
      </c>
      <c r="E84" s="1">
        <f t="shared" si="12"/>
        <v>45195.574096000004</v>
      </c>
      <c r="F84" s="1">
        <f t="shared" si="12"/>
        <v>34864.805460000003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29624.424742000003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12919.82288</v>
      </c>
      <c r="E87" s="1">
        <f>E69</f>
        <v>14323.98345</v>
      </c>
      <c r="F87" s="1">
        <f>F69</f>
        <v>30558.562539999999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122044.22849334197</v>
      </c>
      <c r="E89" s="28">
        <f t="shared" si="16"/>
        <v>106875.81652161315</v>
      </c>
      <c r="F89" s="28">
        <f t="shared" si="16"/>
        <v>126473.1407577213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46073.567929999997</v>
      </c>
      <c r="D93" s="95">
        <f>Planel_GerMed_Anual!R4</f>
        <v>64416.376859999997</v>
      </c>
      <c r="E93" s="95">
        <f>Planel_GerMed_Anual!AB4</f>
        <v>74134.803159999996</v>
      </c>
      <c r="F93" s="95">
        <f>Planel_GerMed_Anual!AL4</f>
        <v>76054.132329999993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8174.0621259999998</v>
      </c>
      <c r="E94" s="95">
        <f>Planel_GerMed_Anual!AB5</f>
        <v>7875.0487679999997</v>
      </c>
      <c r="F94" s="95">
        <f>Planel_GerMed_Anual!AL5</f>
        <v>8178.8684139999996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5796.1676984999995</v>
      </c>
      <c r="D96" s="18">
        <f>Planel_GerMed_Anual!R7</f>
        <v>4532.7941989999999</v>
      </c>
      <c r="E96" s="18">
        <f>Planel_GerMed_Anual!AB7</f>
        <v>5191.4449905000001</v>
      </c>
      <c r="F96" s="18">
        <f>Planel_GerMed_Anual!AL7</f>
        <v>10076.035966400001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274.15011559999999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2951.0334010000001</v>
      </c>
      <c r="E101" s="1">
        <f>Planel_GerMed_Anual!AB11</f>
        <v>8147.2936989999998</v>
      </c>
      <c r="F101" s="1">
        <f>Planel_GerMed_Anual!AL11</f>
        <v>11389.978139999999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7524.683927</v>
      </c>
      <c r="E104" s="24">
        <f>Planel_GerMed_Anual!AB14</f>
        <v>7557.0624530000005</v>
      </c>
      <c r="F104" s="24">
        <f>Planel_GerMed_Anual!AL14</f>
        <v>7675.1128819999994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19871.442378500004</v>
      </c>
      <c r="E107" s="30">
        <f>Planel_GerMed_Anual!AB17</f>
        <v>40629.480781420003</v>
      </c>
      <c r="F107" s="30">
        <f>Planel_GerMed_Anual!AL17</f>
        <v>56540.871339999998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9661.5799179999995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65835.455295784064</v>
      </c>
      <c r="D118" s="28">
        <f>Planel_GerMed_Anual!R24+SUM(D114:D117)</f>
        <v>112687.35653377841</v>
      </c>
      <c r="E118" s="28">
        <f>Planel_GerMed_Anual!AB24+SUM(E114:E117)</f>
        <v>152262.31719360533</v>
      </c>
      <c r="F118" s="28">
        <f>Planel_GerMed_Anual!AL24+SUM(F114:F117)</f>
        <v>191467.68195473371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48817.543223999994</v>
      </c>
      <c r="D122" s="1">
        <f>D93+D94</f>
        <v>72590.438985999994</v>
      </c>
      <c r="E122" s="1">
        <f>E93+E94</f>
        <v>82009.851927999989</v>
      </c>
      <c r="F122" s="1">
        <f>F93+F94</f>
        <v>84233.00074399999</v>
      </c>
    </row>
    <row r="123" spans="2:6" x14ac:dyDescent="0.25">
      <c r="B123" s="16" t="s">
        <v>3</v>
      </c>
      <c r="C123" s="1">
        <f>C96</f>
        <v>5796.1676984999995</v>
      </c>
      <c r="D123" s="1">
        <f t="shared" ref="D123:F123" si="17">D96</f>
        <v>4532.7941989999999</v>
      </c>
      <c r="E123" s="1">
        <f t="shared" si="17"/>
        <v>5191.4449905000001</v>
      </c>
      <c r="F123" s="1">
        <f t="shared" si="17"/>
        <v>10076.035966400001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2951.0334010000001</v>
      </c>
      <c r="E125" s="1">
        <f t="shared" si="19"/>
        <v>8147.2936989999998</v>
      </c>
      <c r="F125" s="1">
        <f t="shared" si="19"/>
        <v>11389.978139999999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8169.4889968999996</v>
      </c>
      <c r="E127" s="1">
        <f t="shared" si="20"/>
        <v>7905.0156137000004</v>
      </c>
      <c r="F127" s="1">
        <f t="shared" si="20"/>
        <v>7675.1128819999994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19871.442378500004</v>
      </c>
      <c r="E128" s="1">
        <f t="shared" si="21"/>
        <v>40629.480781420003</v>
      </c>
      <c r="F128" s="1">
        <f t="shared" si="21"/>
        <v>56540.871339999998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9661.5799179999995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65835.455295784064</v>
      </c>
      <c r="D133" s="28">
        <f t="shared" ref="D133:F133" si="25">SUM(D122:D132)</f>
        <v>112687.35653377841</v>
      </c>
      <c r="E133" s="28">
        <f t="shared" si="25"/>
        <v>152262.31719360533</v>
      </c>
      <c r="F133" s="28">
        <f t="shared" si="25"/>
        <v>191467.68195473371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58943.852959999997</v>
      </c>
      <c r="D137" s="95">
        <f>PLANEL_BalPonta_Anual!R4</f>
        <v>79570.058690000005</v>
      </c>
      <c r="E137" s="95">
        <f>PLANEL_BalPonta_Anual!AB4</f>
        <v>91734.194239999997</v>
      </c>
      <c r="F137" s="95">
        <f>PLANEL_BalPonta_Anual!AL4</f>
        <v>92418.714040000006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13407.19521</v>
      </c>
      <c r="E138" s="95">
        <f>PLANEL_BalPonta_Anual!AB5</f>
        <v>13642.13673</v>
      </c>
      <c r="F138" s="95">
        <f>PLANEL_BalPonta_Anual!AL5</f>
        <v>13411.311750000001</v>
      </c>
    </row>
    <row r="139" spans="2:6" x14ac:dyDescent="0.25">
      <c r="B139" s="16" t="str">
        <f>PLANEL_BalPonta_Anual!B6</f>
        <v>Gás Natural</v>
      </c>
      <c r="C139" s="95">
        <f>PLANEL_BalPonta_Anual!C6</f>
        <v>9534.1220670000002</v>
      </c>
      <c r="D139" s="95">
        <f>PLANEL_BalPonta_Anual!R6</f>
        <v>16131.85864</v>
      </c>
      <c r="E139" s="95">
        <f>PLANEL_BalPonta_Anual!AB6</f>
        <v>23143.906159999999</v>
      </c>
      <c r="F139" s="95">
        <f>PLANEL_BalPonta_Anual!AL6</f>
        <v>23368.551670000001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7964.0861789999999</v>
      </c>
      <c r="F141" s="1">
        <f>PLANEL_BalPonta_Anual!AL8</f>
        <v>11284.68124</v>
      </c>
    </row>
    <row r="142" spans="2:6" x14ac:dyDescent="0.25">
      <c r="B142" s="16" t="str">
        <f>PLANEL_BalPonta_Anual!B9</f>
        <v>Óleos Comb</v>
      </c>
      <c r="C142" s="1">
        <f>PLANEL_BalPonta_Anual!C9</f>
        <v>4382.2248810000001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4121.7112619999998</v>
      </c>
      <c r="D143" s="1">
        <f>PLANEL_BalPonta_Anual!R10</f>
        <v>8922.9280899999994</v>
      </c>
      <c r="E143" s="1">
        <f>PLANEL_BalPonta_Anual!AB10</f>
        <v>8749.5845000000008</v>
      </c>
      <c r="F143" s="1">
        <f>PLANEL_BalPonta_Anual!AL10</f>
        <v>8532.64</v>
      </c>
    </row>
    <row r="144" spans="2:6" x14ac:dyDescent="0.25">
      <c r="B144" s="16" t="str">
        <f>PLANEL_BalPonta_Anual!B11</f>
        <v>Eólica</v>
      </c>
      <c r="C144" s="1">
        <f>PLANEL_BalPonta_Anual!C11</f>
        <v>1235.1312250000001</v>
      </c>
      <c r="D144" s="1">
        <f>PLANEL_BalPonta_Anual!R11</f>
        <v>12679.952859999999</v>
      </c>
      <c r="E144" s="1">
        <f>PLANEL_BalPonta_Anual!AB11</f>
        <v>26708.016599999999</v>
      </c>
      <c r="F144" s="1">
        <f>PLANEL_BalPonta_Anual!AL11</f>
        <v>37167.45824</v>
      </c>
    </row>
    <row r="145" spans="2:6" x14ac:dyDescent="0.25">
      <c r="B145" s="16" t="str">
        <f>PLANEL_BalPonta_Anual!B12</f>
        <v>Solar</v>
      </c>
      <c r="C145" s="1">
        <f>PLANEL_BalPonta_Anual!C12</f>
        <v>3.72</v>
      </c>
      <c r="D145" s="1">
        <f>PLANEL_BalPonta_Anual!R12</f>
        <v>434.05259999999998</v>
      </c>
      <c r="E145" s="1">
        <f>PLANEL_BalPonta_Anual!AB12</f>
        <v>943.72413559999995</v>
      </c>
      <c r="F145" s="1">
        <f>PLANEL_BalPonta_Anual!AL12</f>
        <v>6868.6090830000003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12919.82288</v>
      </c>
      <c r="E147" s="32">
        <f>PLANEL_BalPonta_Anual!AB14</f>
        <v>27243.806329999999</v>
      </c>
      <c r="F147" s="32">
        <f>PLANEL_BalPonta_Anual!AL14</f>
        <v>57802.368869999998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87268.000548832511</v>
      </c>
      <c r="D152" s="28">
        <f>PLANEL_BalPonta_Anual!R15+SUM(D148:D151)</f>
        <v>150093.1298647669</v>
      </c>
      <c r="E152" s="28">
        <f>PLANEL_BalPonta_Anual!AB15+SUM(E148:E151)</f>
        <v>202840.61329817679</v>
      </c>
      <c r="F152" s="28">
        <f>PLANEL_BalPonta_Anual!AL15+SUM(F148:F151)</f>
        <v>255038.98506163288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63506.829385999998</v>
      </c>
      <c r="D156" s="1">
        <f>D137+D138</f>
        <v>92977.253900000011</v>
      </c>
      <c r="E156" s="1">
        <f>E137+E138</f>
        <v>105376.33097</v>
      </c>
      <c r="F156" s="1">
        <f>F137+F138</f>
        <v>105830.02579000001</v>
      </c>
    </row>
    <row r="157" spans="2:6" x14ac:dyDescent="0.25">
      <c r="B157" s="16" t="s">
        <v>3</v>
      </c>
      <c r="C157" s="1">
        <f>C139</f>
        <v>9534.1220670000002</v>
      </c>
      <c r="D157" s="1">
        <f>D139</f>
        <v>16131.85864</v>
      </c>
      <c r="E157" s="1">
        <f>E139</f>
        <v>23143.906159999999</v>
      </c>
      <c r="F157" s="1">
        <f>F139</f>
        <v>23368.551670000001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7964.0861789999999</v>
      </c>
      <c r="F159" s="1">
        <f>F141</f>
        <v>11284.68124</v>
      </c>
    </row>
    <row r="160" spans="2:6" x14ac:dyDescent="0.25">
      <c r="B160" s="16" t="s">
        <v>58</v>
      </c>
      <c r="C160" s="1">
        <f>C142</f>
        <v>4382.2248810000001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4121.7112619999998</v>
      </c>
      <c r="D161" s="1">
        <f t="shared" si="28"/>
        <v>8922.9280899999994</v>
      </c>
      <c r="E161" s="1">
        <f t="shared" si="28"/>
        <v>8749.5845000000008</v>
      </c>
      <c r="F161" s="1">
        <f t="shared" si="28"/>
        <v>8532.64</v>
      </c>
    </row>
    <row r="162" spans="1:11" x14ac:dyDescent="0.25">
      <c r="B162" s="16" t="s">
        <v>7</v>
      </c>
      <c r="C162" s="1">
        <f t="shared" ref="C162:F162" si="29">C144</f>
        <v>1235.1312250000001</v>
      </c>
      <c r="D162" s="1">
        <f t="shared" si="29"/>
        <v>12679.952859999999</v>
      </c>
      <c r="E162" s="1">
        <f t="shared" si="29"/>
        <v>26708.016599999999</v>
      </c>
      <c r="F162" s="1">
        <f t="shared" si="29"/>
        <v>37167.45824</v>
      </c>
    </row>
    <row r="163" spans="1:11" x14ac:dyDescent="0.25">
      <c r="B163" s="16" t="s">
        <v>8</v>
      </c>
      <c r="C163" s="1">
        <f t="shared" ref="C163:F163" si="30">C145</f>
        <v>3.72</v>
      </c>
      <c r="D163" s="1">
        <f t="shared" si="30"/>
        <v>434.05259999999998</v>
      </c>
      <c r="E163" s="1">
        <f t="shared" si="30"/>
        <v>943.72413559999995</v>
      </c>
      <c r="F163" s="1">
        <f t="shared" si="30"/>
        <v>6868.6090830000003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12919.82288</v>
      </c>
      <c r="E165" s="1">
        <f>E147</f>
        <v>27243.806329999999</v>
      </c>
      <c r="F165" s="1">
        <f>F147</f>
        <v>57802.368869999998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87268.000548832511</v>
      </c>
      <c r="D167" s="28">
        <f t="shared" ref="D167:F167" si="33">SUM(D156:D166)</f>
        <v>150093.1298647669</v>
      </c>
      <c r="E167" s="28">
        <f t="shared" si="33"/>
        <v>202840.61329817679</v>
      </c>
      <c r="F167" s="28">
        <f t="shared" si="33"/>
        <v>255038.98506163288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37.978457740000003</v>
      </c>
      <c r="D171" s="1">
        <f>Planel_CO2_total_Anual!R4</f>
        <v>19.83848485</v>
      </c>
      <c r="E171" s="1">
        <f>Planel_CO2_total_Anual!AB4</f>
        <v>19.307134479999998</v>
      </c>
      <c r="F171" s="1">
        <f>Planel_CO2_total_Anual!AL4</f>
        <v>32.846454510000001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33.02019344</v>
      </c>
      <c r="E172" s="102">
        <f>Planel_CO2_total_Anual!AB5</f>
        <v>33.253824350000002</v>
      </c>
      <c r="F172" s="102">
        <f>Planel_CO2_total_Anual!AL5</f>
        <v>43.296935009999999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28.997612273972599</v>
      </c>
      <c r="D177" s="1">
        <f>'Resumo Gás Natural'!R39</f>
        <v>20.110163016438356</v>
      </c>
      <c r="E177" s="1">
        <f>'Resumo Gás Natural'!AB39</f>
        <v>21.979999610958902</v>
      </c>
      <c r="F177" s="1">
        <f>'Resumo Gás Natural'!AL39</f>
        <v>42.979532931506853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38.405645616438356</v>
      </c>
      <c r="E178" s="102">
        <f>'Resumo Gás Natural'!AB40</f>
        <v>40.229220876712326</v>
      </c>
      <c r="F178" s="102">
        <f>'Resumo Gás Natural'!AL40</f>
        <v>63.611341342465749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595.94372487907151</v>
      </c>
      <c r="D186" s="1">
        <f>C186*(1+Planel_BD_constantes!$B$3)^($D$185-$C$185)</f>
        <v>750.71746155486505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695.78946631204053</v>
      </c>
      <c r="D188" s="28">
        <f>SUM(D186:D187)</f>
        <v>815.71746155486505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13482.27267</v>
      </c>
      <c r="O5" s="5">
        <v>13482.27267</v>
      </c>
      <c r="P5" s="5">
        <v>7139.0379240000002</v>
      </c>
      <c r="Q5" s="5">
        <v>7139.0379240000002</v>
      </c>
      <c r="R5" s="5">
        <v>7139.0379240000002</v>
      </c>
      <c r="S5" s="5">
        <v>7139.0379240000002</v>
      </c>
      <c r="T5" s="5">
        <v>8095.8274840000004</v>
      </c>
      <c r="U5" s="5">
        <v>15404.306280000001</v>
      </c>
      <c r="V5" s="5">
        <v>15404.306280000001</v>
      </c>
      <c r="W5" s="5">
        <v>12504.42038</v>
      </c>
      <c r="X5" s="5">
        <v>12504.42038</v>
      </c>
      <c r="Y5" s="5">
        <v>12504.42038</v>
      </c>
      <c r="Z5" s="5">
        <v>12504.42038</v>
      </c>
      <c r="AA5" s="5">
        <v>12504.42038</v>
      </c>
      <c r="AB5" s="5">
        <v>11701</v>
      </c>
      <c r="AC5" s="5">
        <v>11701</v>
      </c>
      <c r="AD5" s="5">
        <v>11701</v>
      </c>
      <c r="AE5" s="5">
        <v>11701</v>
      </c>
      <c r="AF5" s="5">
        <v>11701</v>
      </c>
      <c r="AG5" s="5">
        <v>11701</v>
      </c>
      <c r="AH5" s="5">
        <v>11701</v>
      </c>
      <c r="AI5" s="5">
        <v>11701</v>
      </c>
      <c r="AJ5" s="5">
        <v>11701</v>
      </c>
      <c r="AK5" s="5">
        <v>11701</v>
      </c>
      <c r="AL5" s="5">
        <v>11701</v>
      </c>
      <c r="AM5" s="5">
        <v>11701</v>
      </c>
      <c r="AN5" s="5">
        <v>11701</v>
      </c>
      <c r="AO5" s="5">
        <v>11701</v>
      </c>
      <c r="AP5" s="5">
        <v>11701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16106.096589999999</v>
      </c>
      <c r="O16" s="38">
        <v>16106.096589999999</v>
      </c>
      <c r="P16" s="38">
        <v>8280.4760220000007</v>
      </c>
      <c r="Q16" s="38">
        <v>8280.4760220000007</v>
      </c>
      <c r="R16" s="38">
        <v>8280.4760220000007</v>
      </c>
      <c r="S16" s="38">
        <v>8280.4760220000007</v>
      </c>
      <c r="T16" s="38">
        <v>9237.265582</v>
      </c>
      <c r="U16" s="38">
        <v>16545.74438</v>
      </c>
      <c r="V16" s="38">
        <v>16545.74438</v>
      </c>
      <c r="W16" s="38">
        <v>12909.838379999999</v>
      </c>
      <c r="X16" s="38">
        <v>12909.838379999999</v>
      </c>
      <c r="Y16" s="38">
        <v>12909.838379999999</v>
      </c>
      <c r="Z16" s="38">
        <v>12909.838379999999</v>
      </c>
      <c r="AA16" s="38">
        <v>12909.838379999999</v>
      </c>
      <c r="AB16" s="38">
        <v>11701</v>
      </c>
      <c r="AC16" s="38">
        <v>11701</v>
      </c>
      <c r="AD16" s="38">
        <v>11701</v>
      </c>
      <c r="AE16" s="38">
        <v>11701</v>
      </c>
      <c r="AF16" s="38">
        <v>11701</v>
      </c>
      <c r="AG16" s="38">
        <v>11701</v>
      </c>
      <c r="AH16" s="38">
        <v>11701</v>
      </c>
      <c r="AI16" s="38">
        <v>11701</v>
      </c>
      <c r="AJ16" s="38">
        <v>11701</v>
      </c>
      <c r="AK16" s="38">
        <v>11701</v>
      </c>
      <c r="AL16" s="38">
        <v>11701</v>
      </c>
      <c r="AM16" s="38">
        <v>11701</v>
      </c>
      <c r="AN16" s="38">
        <v>11701</v>
      </c>
      <c r="AO16" s="38">
        <v>11701</v>
      </c>
      <c r="AP16" s="38">
        <v>11701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4498.7541769999998</v>
      </c>
      <c r="R89" s="5">
        <v>6013.0574150000002</v>
      </c>
      <c r="S89" s="5">
        <v>10318.32663</v>
      </c>
      <c r="T89" s="5">
        <v>11135.55701</v>
      </c>
      <c r="U89" s="5">
        <v>11378.17427</v>
      </c>
      <c r="V89" s="5">
        <v>11378.17427</v>
      </c>
      <c r="W89" s="5">
        <v>11378.17427</v>
      </c>
      <c r="X89" s="5">
        <v>11378.17427</v>
      </c>
      <c r="Y89" s="5">
        <v>11378.17427</v>
      </c>
      <c r="Z89" s="5">
        <v>11378.17427</v>
      </c>
      <c r="AA89" s="5">
        <v>11378.17427</v>
      </c>
      <c r="AB89" s="5">
        <v>11378.17427</v>
      </c>
      <c r="AC89" s="5">
        <v>11378.17427</v>
      </c>
      <c r="AD89" s="5">
        <v>11378.17427</v>
      </c>
      <c r="AE89" s="5">
        <v>11378.17427</v>
      </c>
      <c r="AF89" s="5">
        <v>11378.17427</v>
      </c>
      <c r="AG89" s="5">
        <v>11378.17427</v>
      </c>
      <c r="AH89" s="5">
        <v>11378.17427</v>
      </c>
      <c r="AI89" s="5">
        <v>11378.17427</v>
      </c>
      <c r="AJ89" s="5">
        <v>11378.17427</v>
      </c>
      <c r="AK89" s="5">
        <v>11378.17427</v>
      </c>
      <c r="AL89" s="5">
        <v>11378.17427</v>
      </c>
      <c r="AM89" s="5">
        <v>11378.17427</v>
      </c>
      <c r="AN89" s="5">
        <v>11378.17427</v>
      </c>
      <c r="AO89" s="5">
        <v>11378.17427</v>
      </c>
      <c r="AP89" s="5">
        <v>11378.17427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1541.6486150000001</v>
      </c>
      <c r="V90" s="5">
        <v>1541.6486150000001</v>
      </c>
      <c r="W90" s="5">
        <v>1541.6486150000001</v>
      </c>
      <c r="X90" s="5">
        <v>1541.6486150000001</v>
      </c>
      <c r="Y90" s="5">
        <v>1541.6486150000001</v>
      </c>
      <c r="Z90" s="5">
        <v>1541.6486150000001</v>
      </c>
      <c r="AA90" s="5">
        <v>1541.6486150000001</v>
      </c>
      <c r="AB90" s="5">
        <v>1541.6486150000001</v>
      </c>
      <c r="AC90" s="5">
        <v>1541.6486150000001</v>
      </c>
      <c r="AD90" s="5">
        <v>1541.6486150000001</v>
      </c>
      <c r="AE90" s="5">
        <v>1541.6486150000001</v>
      </c>
      <c r="AF90" s="5">
        <v>1541.6486150000001</v>
      </c>
      <c r="AG90" s="5">
        <v>1541.6486150000001</v>
      </c>
      <c r="AH90" s="5">
        <v>1541.6486150000001</v>
      </c>
      <c r="AI90" s="5">
        <v>1541.6486150000001</v>
      </c>
      <c r="AJ90" s="5">
        <v>1541.6486150000001</v>
      </c>
      <c r="AK90" s="5">
        <v>1541.6486150000001</v>
      </c>
      <c r="AL90" s="5">
        <v>1541.6486150000001</v>
      </c>
      <c r="AM90" s="5">
        <v>1541.6486150000001</v>
      </c>
      <c r="AN90" s="5">
        <v>1541.6486150000001</v>
      </c>
      <c r="AO90" s="5">
        <v>1541.6486150000001</v>
      </c>
      <c r="AP90" s="5">
        <v>1541.6486150000001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4498.7541769999998</v>
      </c>
      <c r="R100" s="38">
        <v>6013.0574150000002</v>
      </c>
      <c r="S100" s="38">
        <v>10318.32663</v>
      </c>
      <c r="T100" s="38">
        <v>11135.55701</v>
      </c>
      <c r="U100" s="38">
        <v>12919.82288</v>
      </c>
      <c r="V100" s="38">
        <v>12919.82288</v>
      </c>
      <c r="W100" s="38">
        <v>12919.82288</v>
      </c>
      <c r="X100" s="38">
        <v>12919.82288</v>
      </c>
      <c r="Y100" s="38">
        <v>12919.82288</v>
      </c>
      <c r="Z100" s="38">
        <v>12919.82288</v>
      </c>
      <c r="AA100" s="38">
        <v>12919.82288</v>
      </c>
      <c r="AB100" s="38">
        <v>12919.82288</v>
      </c>
      <c r="AC100" s="38">
        <v>12919.82288</v>
      </c>
      <c r="AD100" s="38">
        <v>12919.82288</v>
      </c>
      <c r="AE100" s="38">
        <v>12919.82288</v>
      </c>
      <c r="AF100" s="38">
        <v>12919.82288</v>
      </c>
      <c r="AG100" s="38">
        <v>12919.82288</v>
      </c>
      <c r="AH100" s="38">
        <v>12919.82288</v>
      </c>
      <c r="AI100" s="38">
        <v>12919.82288</v>
      </c>
      <c r="AJ100" s="38">
        <v>12919.82288</v>
      </c>
      <c r="AK100" s="38">
        <v>12919.82288</v>
      </c>
      <c r="AL100" s="38">
        <v>12919.82288</v>
      </c>
      <c r="AM100" s="38">
        <v>12919.82288</v>
      </c>
      <c r="AN100" s="38">
        <v>12919.82288</v>
      </c>
      <c r="AO100" s="38">
        <v>12919.82288</v>
      </c>
      <c r="AP100" s="38">
        <v>12919.82288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128.88611420000001</v>
      </c>
      <c r="P102" s="5">
        <v>892.83426110000005</v>
      </c>
      <c r="Q102" s="5">
        <v>1066.625047</v>
      </c>
      <c r="R102" s="5">
        <v>1526.886471</v>
      </c>
      <c r="S102" s="5">
        <v>2252.4314509999999</v>
      </c>
      <c r="T102" s="5">
        <v>2488.0323330000001</v>
      </c>
      <c r="U102" s="5">
        <v>2488.0323330000001</v>
      </c>
      <c r="V102" s="5">
        <v>2488.0323330000001</v>
      </c>
      <c r="W102" s="5">
        <v>2488.0323330000001</v>
      </c>
      <c r="X102" s="5">
        <v>2488.0323330000001</v>
      </c>
      <c r="Y102" s="5">
        <v>2488.0323330000001</v>
      </c>
      <c r="Z102" s="5">
        <v>2488.0323330000001</v>
      </c>
      <c r="AA102" s="5">
        <v>2488.0323330000001</v>
      </c>
      <c r="AB102" s="5">
        <v>2488.0323330000001</v>
      </c>
      <c r="AC102" s="5">
        <v>2488.0323330000001</v>
      </c>
      <c r="AD102" s="5">
        <v>2488.0323330000001</v>
      </c>
      <c r="AE102" s="5">
        <v>2488.0323330000001</v>
      </c>
      <c r="AF102" s="5">
        <v>2488.0323330000001</v>
      </c>
      <c r="AG102" s="5">
        <v>2488.0323330000001</v>
      </c>
      <c r="AH102" s="5">
        <v>2488.0323330000001</v>
      </c>
      <c r="AI102" s="5">
        <v>2488.0323330000001</v>
      </c>
      <c r="AJ102" s="5">
        <v>2488.0323330000001</v>
      </c>
      <c r="AK102" s="5">
        <v>2488.0323330000001</v>
      </c>
      <c r="AL102" s="5">
        <v>2488.0323330000001</v>
      </c>
      <c r="AM102" s="5">
        <v>2488.0323330000001</v>
      </c>
      <c r="AN102" s="5">
        <v>2488.0323330000001</v>
      </c>
      <c r="AO102" s="5">
        <v>2488.0323330000001</v>
      </c>
      <c r="AP102" s="5">
        <v>2488.0323330000001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1535.660547</v>
      </c>
      <c r="P107" s="5">
        <v>1557.587053</v>
      </c>
      <c r="Q107" s="5">
        <v>1557.587053</v>
      </c>
      <c r="R107" s="5">
        <v>1557.587053</v>
      </c>
      <c r="S107" s="5">
        <v>1557.587053</v>
      </c>
      <c r="T107" s="5">
        <v>1557.587053</v>
      </c>
      <c r="U107" s="5">
        <v>1557.587053</v>
      </c>
      <c r="V107" s="5">
        <v>1557.587053</v>
      </c>
      <c r="W107" s="5">
        <v>1170.8870529999999</v>
      </c>
      <c r="X107" s="5">
        <v>1170.8870529999999</v>
      </c>
      <c r="Y107" s="5">
        <v>1170.8870529999999</v>
      </c>
      <c r="Z107" s="5">
        <v>1170.8870529999999</v>
      </c>
      <c r="AA107" s="5">
        <v>1170.8870529999999</v>
      </c>
      <c r="AB107" s="5">
        <v>1170.8870529999999</v>
      </c>
      <c r="AC107" s="5">
        <v>580.08705329999998</v>
      </c>
      <c r="AD107" s="5">
        <v>580.08705329999998</v>
      </c>
      <c r="AE107" s="5">
        <v>580.08705329999998</v>
      </c>
      <c r="AF107" s="5">
        <v>580.08705329999998</v>
      </c>
      <c r="AG107" s="5">
        <v>580.08705329999998</v>
      </c>
      <c r="AH107" s="5">
        <v>580.08705329999998</v>
      </c>
      <c r="AI107" s="5">
        <v>580.08705329999998</v>
      </c>
      <c r="AJ107" s="5">
        <v>580.08705329999998</v>
      </c>
      <c r="AK107" s="5">
        <v>580.08705329999998</v>
      </c>
      <c r="AL107" s="5">
        <v>580.08705329999998</v>
      </c>
      <c r="AM107" s="5">
        <v>580.08705329999998</v>
      </c>
      <c r="AN107" s="5">
        <v>580.08705329999998</v>
      </c>
      <c r="AO107" s="5">
        <v>580.08705329999998</v>
      </c>
      <c r="AP107" s="5">
        <v>580.08705329999998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8846.6466610000007</v>
      </c>
      <c r="P112" s="38">
        <v>9181.121314</v>
      </c>
      <c r="Q112" s="38">
        <v>6598.0121010000003</v>
      </c>
      <c r="R112" s="38">
        <v>6854.2735240000002</v>
      </c>
      <c r="S112" s="38">
        <v>7579.8185039999998</v>
      </c>
      <c r="T112" s="38">
        <v>7637.2193870000001</v>
      </c>
      <c r="U112" s="38">
        <v>7637.2193870000001</v>
      </c>
      <c r="V112" s="38">
        <v>7637.2193870000001</v>
      </c>
      <c r="W112" s="38">
        <v>6312.6193869999997</v>
      </c>
      <c r="X112" s="38">
        <v>6312.6193869999997</v>
      </c>
      <c r="Y112" s="38">
        <v>6312.6193869999997</v>
      </c>
      <c r="Z112" s="38">
        <v>5263.8193869999996</v>
      </c>
      <c r="AA112" s="38">
        <v>5263.8193869999996</v>
      </c>
      <c r="AB112" s="38">
        <v>5263.8193869999996</v>
      </c>
      <c r="AC112" s="38">
        <v>4673.0193870000003</v>
      </c>
      <c r="AD112" s="38">
        <v>4673.0193870000003</v>
      </c>
      <c r="AE112" s="38">
        <v>4645.0193870000003</v>
      </c>
      <c r="AF112" s="38">
        <v>4645.0193870000003</v>
      </c>
      <c r="AG112" s="38">
        <v>3431.319387</v>
      </c>
      <c r="AH112" s="38">
        <v>3431.319387</v>
      </c>
      <c r="AI112" s="38">
        <v>3431.319387</v>
      </c>
      <c r="AJ112" s="38">
        <v>3431.319387</v>
      </c>
      <c r="AK112" s="38">
        <v>3068.1193870000002</v>
      </c>
      <c r="AL112" s="38">
        <v>3068.1193870000002</v>
      </c>
      <c r="AM112" s="38">
        <v>3068.1193870000002</v>
      </c>
      <c r="AN112" s="38">
        <v>3068.1193870000002</v>
      </c>
      <c r="AO112" s="38">
        <v>3068.1193870000002</v>
      </c>
      <c r="AP112" s="38">
        <v>3068.1193870000002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4395</v>
      </c>
      <c r="AI149" s="5">
        <v>4395</v>
      </c>
      <c r="AJ149" s="5">
        <v>5395</v>
      </c>
      <c r="AK149" s="5">
        <v>5395</v>
      </c>
      <c r="AL149" s="5">
        <v>5395</v>
      </c>
      <c r="AM149" s="5">
        <v>6395</v>
      </c>
      <c r="AN149" s="5">
        <v>6395</v>
      </c>
      <c r="AO149" s="5">
        <v>7395</v>
      </c>
      <c r="AP149" s="5">
        <v>7395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>
        <v>1500</v>
      </c>
      <c r="Y151" s="5">
        <v>1500</v>
      </c>
      <c r="Z151" s="5">
        <v>3000</v>
      </c>
      <c r="AA151" s="5">
        <v>3000</v>
      </c>
      <c r="AB151" s="5">
        <v>3000</v>
      </c>
      <c r="AC151" s="5">
        <v>4500</v>
      </c>
      <c r="AD151" s="5">
        <v>4500</v>
      </c>
      <c r="AE151" s="5">
        <v>6000</v>
      </c>
      <c r="AF151" s="5">
        <v>6000</v>
      </c>
      <c r="AG151" s="5">
        <v>6000</v>
      </c>
      <c r="AH151" s="5">
        <v>6000</v>
      </c>
      <c r="AI151" s="5">
        <v>6000</v>
      </c>
      <c r="AJ151" s="5">
        <v>6000</v>
      </c>
      <c r="AK151" s="5">
        <v>6000</v>
      </c>
      <c r="AL151" s="5">
        <v>6000</v>
      </c>
      <c r="AM151" s="5">
        <v>6000</v>
      </c>
      <c r="AN151" s="5">
        <v>6000</v>
      </c>
      <c r="AO151" s="5">
        <v>6000</v>
      </c>
      <c r="AP151" s="5">
        <v>6000</v>
      </c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4895</v>
      </c>
      <c r="Y160" s="38">
        <v>4895</v>
      </c>
      <c r="Z160" s="38">
        <v>6395</v>
      </c>
      <c r="AA160" s="38">
        <v>6395</v>
      </c>
      <c r="AB160" s="38">
        <v>6395</v>
      </c>
      <c r="AC160" s="38">
        <v>7895</v>
      </c>
      <c r="AD160" s="38">
        <v>7895</v>
      </c>
      <c r="AE160" s="38">
        <v>9395</v>
      </c>
      <c r="AF160" s="38">
        <v>9395</v>
      </c>
      <c r="AG160" s="38">
        <v>9395</v>
      </c>
      <c r="AH160" s="38">
        <v>10395</v>
      </c>
      <c r="AI160" s="38">
        <v>10395</v>
      </c>
      <c r="AJ160" s="38">
        <v>11395</v>
      </c>
      <c r="AK160" s="38">
        <v>11395</v>
      </c>
      <c r="AL160" s="38">
        <v>11395</v>
      </c>
      <c r="AM160" s="38">
        <v>12395</v>
      </c>
      <c r="AN160" s="38">
        <v>12395</v>
      </c>
      <c r="AO160" s="38">
        <v>13395</v>
      </c>
      <c r="AP160" s="38">
        <v>13395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37157.64</v>
      </c>
      <c r="U233" s="4">
        <v>38059.268530000001</v>
      </c>
      <c r="V233" s="4">
        <v>39608.768530000001</v>
      </c>
      <c r="W233" s="4">
        <v>39734.768530000001</v>
      </c>
      <c r="X233" s="4">
        <v>40358.768530000001</v>
      </c>
      <c r="Y233" s="4">
        <v>40358.768530000001</v>
      </c>
      <c r="Z233" s="4">
        <v>40400.568529999997</v>
      </c>
      <c r="AA233" s="4">
        <v>40400.568529999997</v>
      </c>
      <c r="AB233" s="4">
        <v>40400.568529999997</v>
      </c>
      <c r="AC233" s="4">
        <v>40400.568529999997</v>
      </c>
      <c r="AD233" s="4">
        <v>40761.057540000002</v>
      </c>
      <c r="AE233" s="4">
        <v>40761.057540000002</v>
      </c>
      <c r="AF233" s="4">
        <v>40761.057540000002</v>
      </c>
      <c r="AG233" s="4">
        <v>40761.057540000002</v>
      </c>
      <c r="AH233" s="4">
        <v>40761.057540000002</v>
      </c>
      <c r="AI233" s="4">
        <v>40761.057540000002</v>
      </c>
      <c r="AJ233" s="4">
        <v>40761.057540000002</v>
      </c>
      <c r="AK233" s="4">
        <v>40761.057540000002</v>
      </c>
      <c r="AL233" s="4">
        <v>40761.057540000002</v>
      </c>
      <c r="AM233" s="4">
        <v>40761.057540000002</v>
      </c>
      <c r="AN233" s="4">
        <v>40860.557540000002</v>
      </c>
      <c r="AO233" s="4">
        <v>40919.457540000003</v>
      </c>
      <c r="AP233" s="4">
        <v>40967.457540000003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15966.233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18542.742999999999</v>
      </c>
      <c r="V234" s="4">
        <v>19052.442999999999</v>
      </c>
      <c r="W234" s="4">
        <v>19052.442999999999</v>
      </c>
      <c r="X234" s="4">
        <v>19052.442999999999</v>
      </c>
      <c r="Y234" s="4">
        <v>19052.442999999999</v>
      </c>
      <c r="Z234" s="4">
        <v>19052.442999999999</v>
      </c>
      <c r="AA234" s="4">
        <v>19090.442999999999</v>
      </c>
      <c r="AB234" s="4">
        <v>19090.442999999999</v>
      </c>
      <c r="AC234" s="4">
        <v>19090.442999999999</v>
      </c>
      <c r="AD234" s="4">
        <v>19090.442999999999</v>
      </c>
      <c r="AE234" s="4">
        <v>19090.442999999999</v>
      </c>
      <c r="AF234" s="4">
        <v>19090.442999999999</v>
      </c>
      <c r="AG234" s="4">
        <v>19090.442999999999</v>
      </c>
      <c r="AH234" s="4">
        <v>19090.442999999999</v>
      </c>
      <c r="AI234" s="4">
        <v>19090.442999999999</v>
      </c>
      <c r="AJ234" s="4">
        <v>19090.442999999999</v>
      </c>
      <c r="AK234" s="4">
        <v>19090.442999999999</v>
      </c>
      <c r="AL234" s="4">
        <v>19090.442999999999</v>
      </c>
      <c r="AM234" s="4">
        <v>19090.442999999999</v>
      </c>
      <c r="AN234" s="4">
        <v>19090.442999999999</v>
      </c>
      <c r="AO234" s="4">
        <v>19090.442999999999</v>
      </c>
      <c r="AP234" s="4">
        <v>19090.442999999999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11255.168</v>
      </c>
      <c r="U235" s="4">
        <v>11319.168</v>
      </c>
      <c r="V235" s="4">
        <v>11319.168</v>
      </c>
      <c r="W235" s="4">
        <v>11319.168</v>
      </c>
      <c r="X235" s="4">
        <v>11319.168</v>
      </c>
      <c r="Y235" s="4">
        <v>11319.168</v>
      </c>
      <c r="Z235" s="4">
        <v>11319.168</v>
      </c>
      <c r="AA235" s="4">
        <v>11319.168</v>
      </c>
      <c r="AB235" s="4">
        <v>11319.168</v>
      </c>
      <c r="AC235" s="4">
        <v>11365.268</v>
      </c>
      <c r="AD235" s="4">
        <v>11365.268</v>
      </c>
      <c r="AE235" s="4">
        <v>11365.268</v>
      </c>
      <c r="AF235" s="4">
        <v>11365.268</v>
      </c>
      <c r="AG235" s="4">
        <v>11365.268</v>
      </c>
      <c r="AH235" s="4">
        <v>11365.268</v>
      </c>
      <c r="AI235" s="4">
        <v>11365.268</v>
      </c>
      <c r="AJ235" s="4">
        <v>11365.268</v>
      </c>
      <c r="AK235" s="4">
        <v>11365.268</v>
      </c>
      <c r="AL235" s="4">
        <v>11365.268</v>
      </c>
      <c r="AM235" s="4">
        <v>11365.268</v>
      </c>
      <c r="AN235" s="4">
        <v>11365.268</v>
      </c>
      <c r="AO235" s="4">
        <v>11365.268</v>
      </c>
      <c r="AP235" s="4">
        <v>11365.268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22867.35</v>
      </c>
      <c r="X236" s="4">
        <v>22867.35</v>
      </c>
      <c r="Y236" s="4">
        <v>23785.902529999999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23954.35</v>
      </c>
      <c r="AP236" s="4">
        <v>25655.85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718.90249900000003</v>
      </c>
      <c r="T239" s="4">
        <v>1020.25</v>
      </c>
      <c r="U239" s="4">
        <v>1649.323887</v>
      </c>
      <c r="V239" s="4">
        <v>1649.323887</v>
      </c>
      <c r="W239" s="4">
        <v>1649.323887</v>
      </c>
      <c r="X239" s="4">
        <v>1649.323887</v>
      </c>
      <c r="Y239" s="4">
        <v>1649.323887</v>
      </c>
      <c r="Z239" s="4">
        <v>1649.323887</v>
      </c>
      <c r="AA239" s="4">
        <v>1738.832557</v>
      </c>
      <c r="AB239" s="4">
        <v>1920.723796</v>
      </c>
      <c r="AC239" s="4">
        <v>2502.0535159999999</v>
      </c>
      <c r="AD239" s="4">
        <v>2528.25</v>
      </c>
      <c r="AE239" s="4">
        <v>3324.65</v>
      </c>
      <c r="AF239" s="4">
        <v>3324.65</v>
      </c>
      <c r="AG239" s="4">
        <v>3324.65</v>
      </c>
      <c r="AH239" s="4">
        <v>3324.65</v>
      </c>
      <c r="AI239" s="4">
        <v>3324.65</v>
      </c>
      <c r="AJ239" s="4">
        <v>3324.65</v>
      </c>
      <c r="AK239" s="4">
        <v>3324.65</v>
      </c>
      <c r="AL239" s="4">
        <v>3463.0221200000001</v>
      </c>
      <c r="AM239" s="4">
        <v>3629.9997819999999</v>
      </c>
      <c r="AN239" s="4">
        <v>3953.55</v>
      </c>
      <c r="AO239" s="4">
        <v>3953.55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V240" s="4">
        <v>2204.9491290000001</v>
      </c>
      <c r="W240" s="4">
        <v>8749.2246720000003</v>
      </c>
      <c r="X240" s="4">
        <v>9246.7292219999999</v>
      </c>
      <c r="Y240" s="4">
        <v>10000.90907</v>
      </c>
      <c r="Z240" s="4">
        <v>10382.0263</v>
      </c>
      <c r="AA240" s="4">
        <v>11883.216969999999</v>
      </c>
      <c r="AB240" s="4">
        <v>12257</v>
      </c>
      <c r="AC240" s="4">
        <v>12257</v>
      </c>
      <c r="AD240" s="4">
        <v>12262.092930000001</v>
      </c>
      <c r="AE240" s="4">
        <v>13727.87455</v>
      </c>
      <c r="AF240" s="4">
        <v>13727.87455</v>
      </c>
      <c r="AG240" s="4">
        <v>13727.87455</v>
      </c>
      <c r="AH240" s="4">
        <v>13727.87455</v>
      </c>
      <c r="AI240" s="4">
        <v>13727.87455</v>
      </c>
      <c r="AJ240" s="4">
        <v>13727.87455</v>
      </c>
      <c r="AK240" s="4">
        <v>13727.87455</v>
      </c>
      <c r="AL240" s="4">
        <v>13727.87455</v>
      </c>
      <c r="AM240" s="4">
        <v>13727.87455</v>
      </c>
      <c r="AN240" s="4">
        <v>13727.87455</v>
      </c>
      <c r="AO240" s="4">
        <v>13727.87455</v>
      </c>
      <c r="AP240" s="4">
        <v>15925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4014.8571430000002</v>
      </c>
      <c r="AB241" s="4">
        <v>5155.3549119999998</v>
      </c>
      <c r="AC241" s="4">
        <v>6423.9306550000001</v>
      </c>
      <c r="AD241" s="4">
        <v>6423.9306550000001</v>
      </c>
      <c r="AE241" s="4">
        <v>6423.9306550000001</v>
      </c>
      <c r="AF241" s="4">
        <v>6423.9306550000001</v>
      </c>
      <c r="AG241" s="4">
        <v>6423.9306550000001</v>
      </c>
      <c r="AH241" s="4">
        <v>6423.9306550000001</v>
      </c>
      <c r="AI241" s="4">
        <v>6423.9306550000001</v>
      </c>
      <c r="AJ241" s="4">
        <v>6423.9306550000001</v>
      </c>
      <c r="AK241" s="4">
        <v>6423.9306550000001</v>
      </c>
      <c r="AL241" s="4">
        <v>7058.88</v>
      </c>
      <c r="AM241" s="4">
        <v>7058.88</v>
      </c>
      <c r="AN241" s="4">
        <v>7058.88</v>
      </c>
      <c r="AO241" s="4">
        <v>7058.88</v>
      </c>
      <c r="AP241" s="4">
        <v>7058.88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109609.97100000001</v>
      </c>
      <c r="Q244" s="39">
        <v>109697.071</v>
      </c>
      <c r="R244" s="39">
        <v>110628.071</v>
      </c>
      <c r="S244" s="39">
        <v>110726.72349999999</v>
      </c>
      <c r="T244" s="39">
        <v>114460.091</v>
      </c>
      <c r="U244" s="39">
        <v>116194.7834</v>
      </c>
      <c r="V244" s="39">
        <v>120923.9097</v>
      </c>
      <c r="W244" s="39">
        <v>128922.18520000001</v>
      </c>
      <c r="X244" s="39">
        <v>130043.68979999999</v>
      </c>
      <c r="Y244" s="39">
        <v>131716.4222</v>
      </c>
      <c r="Z244" s="39">
        <v>132307.78690000001</v>
      </c>
      <c r="AA244" s="39">
        <v>133936.48620000001</v>
      </c>
      <c r="AB244" s="39">
        <v>135632.65820000001</v>
      </c>
      <c r="AC244" s="39">
        <v>137528.6637</v>
      </c>
      <c r="AD244" s="39">
        <v>137920.44209999999</v>
      </c>
      <c r="AE244" s="39">
        <v>140182.6237</v>
      </c>
      <c r="AF244" s="39">
        <v>140182.6237</v>
      </c>
      <c r="AG244" s="39">
        <v>140182.6237</v>
      </c>
      <c r="AH244" s="39">
        <v>140182.6237</v>
      </c>
      <c r="AI244" s="39">
        <v>140182.6237</v>
      </c>
      <c r="AJ244" s="39">
        <v>140182.6237</v>
      </c>
      <c r="AK244" s="39">
        <v>140182.6237</v>
      </c>
      <c r="AL244" s="39">
        <v>140955.94519999999</v>
      </c>
      <c r="AM244" s="39">
        <v>141122.92290000001</v>
      </c>
      <c r="AN244" s="39">
        <v>141545.9731</v>
      </c>
      <c r="AO244" s="39">
        <v>141604.8731</v>
      </c>
      <c r="AP244" s="39">
        <v>145551.49849999999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6407.4592890000004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9230.4122889999999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28900.973320000001</v>
      </c>
      <c r="AM305" s="4">
        <v>33128.794159999998</v>
      </c>
      <c r="AN305" s="4">
        <v>34343.045420000002</v>
      </c>
      <c r="AO305" s="4">
        <v>34343.045420000002</v>
      </c>
      <c r="AP305" s="4">
        <v>34343.045420000002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28900.973320000001</v>
      </c>
      <c r="AM316" s="37">
        <v>33128.794159999998</v>
      </c>
      <c r="AN316" s="37">
        <v>34343.045420000002</v>
      </c>
      <c r="AO316" s="37">
        <v>34343.045420000002</v>
      </c>
      <c r="AP316" s="37">
        <v>34343.045420000002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481.88903759999999</v>
      </c>
      <c r="O415" s="33">
        <v>6295.6299859999999</v>
      </c>
      <c r="P415" s="33">
        <v>8963.2283810000008</v>
      </c>
      <c r="Q415" s="33">
        <v>17139.91101</v>
      </c>
      <c r="R415" s="33">
        <v>19315.493190000001</v>
      </c>
      <c r="S415" s="33">
        <v>24362.259580000002</v>
      </c>
      <c r="T415" s="33">
        <v>25408.296289999998</v>
      </c>
      <c r="U415" s="33">
        <v>25647.67239</v>
      </c>
      <c r="V415" s="33">
        <v>25647.67239</v>
      </c>
      <c r="W415" s="33">
        <v>25647.67239</v>
      </c>
      <c r="X415" s="33">
        <v>25647.67239</v>
      </c>
      <c r="Y415" s="33">
        <v>25647.67239</v>
      </c>
      <c r="Z415" s="33">
        <v>25647.67239</v>
      </c>
      <c r="AA415" s="33">
        <v>25647.67239</v>
      </c>
      <c r="AB415" s="33">
        <v>25647.67239</v>
      </c>
      <c r="AC415" s="33">
        <v>25647.67239</v>
      </c>
      <c r="AD415" s="33">
        <v>25647.67239</v>
      </c>
      <c r="AE415" s="33">
        <v>25647.67239</v>
      </c>
      <c r="AF415" s="33">
        <v>25647.67239</v>
      </c>
      <c r="AG415" s="33">
        <v>25647.67239</v>
      </c>
      <c r="AH415" s="33">
        <v>25647.67239</v>
      </c>
      <c r="AI415" s="33">
        <v>25647.67239</v>
      </c>
      <c r="AJ415" s="33">
        <v>25647.67239</v>
      </c>
      <c r="AK415" s="33">
        <v>25647.67239</v>
      </c>
      <c r="AL415" s="33">
        <v>25647.67239</v>
      </c>
      <c r="AM415" s="33">
        <v>25647.67239</v>
      </c>
      <c r="AN415" s="33">
        <v>25647.67239</v>
      </c>
      <c r="AO415" s="33">
        <v>25647.67239</v>
      </c>
      <c r="AP415" s="33">
        <v>25647.67239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481.88903759999999</v>
      </c>
      <c r="O424" s="34">
        <v>6295.6299859999999</v>
      </c>
      <c r="P424" s="34">
        <v>8963.2283810000008</v>
      </c>
      <c r="Q424" s="34">
        <v>17139.91101</v>
      </c>
      <c r="R424" s="34">
        <v>19315.493190000001</v>
      </c>
      <c r="S424" s="34">
        <v>24362.259580000002</v>
      </c>
      <c r="T424" s="34">
        <v>25408.296289999998</v>
      </c>
      <c r="U424" s="34">
        <v>25647.67239</v>
      </c>
      <c r="V424" s="34">
        <v>25647.67239</v>
      </c>
      <c r="W424" s="34">
        <v>25647.67239</v>
      </c>
      <c r="X424" s="34">
        <v>25647.67239</v>
      </c>
      <c r="Y424" s="34">
        <v>25647.67239</v>
      </c>
      <c r="Z424" s="34">
        <v>25647.67239</v>
      </c>
      <c r="AA424" s="34">
        <v>25647.67239</v>
      </c>
      <c r="AB424" s="34">
        <v>25647.67239</v>
      </c>
      <c r="AC424" s="34">
        <v>25647.67239</v>
      </c>
      <c r="AD424" s="34">
        <v>25647.67239</v>
      </c>
      <c r="AE424" s="34">
        <v>25647.67239</v>
      </c>
      <c r="AF424" s="34">
        <v>25647.67239</v>
      </c>
      <c r="AG424" s="34">
        <v>25647.67239</v>
      </c>
      <c r="AH424" s="34">
        <v>25647.67239</v>
      </c>
      <c r="AI424" s="34">
        <v>25647.67239</v>
      </c>
      <c r="AJ424" s="34">
        <v>25647.67239</v>
      </c>
      <c r="AK424" s="34">
        <v>25647.67239</v>
      </c>
      <c r="AL424" s="34">
        <v>25647.67239</v>
      </c>
      <c r="AM424" s="34">
        <v>25647.67239</v>
      </c>
      <c r="AN424" s="34">
        <v>25647.67239</v>
      </c>
      <c r="AO424" s="34">
        <v>25647.67239</v>
      </c>
      <c r="AP424" s="34">
        <v>25647.67239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2270.3855140000001</v>
      </c>
      <c r="W439" s="34">
        <v>3785.7989699999998</v>
      </c>
      <c r="X439" s="34">
        <v>5731.8026790000004</v>
      </c>
      <c r="Y439" s="34">
        <v>12052.12707</v>
      </c>
      <c r="Z439" s="34">
        <v>16697.012879999998</v>
      </c>
      <c r="AA439" s="34">
        <v>25408.702590000001</v>
      </c>
      <c r="AB439" s="34">
        <v>33639.26324</v>
      </c>
      <c r="AC439" s="34">
        <v>40982.010929999997</v>
      </c>
      <c r="AD439" s="34">
        <v>43848.045969999999</v>
      </c>
      <c r="AE439" s="34">
        <v>47202.991130000002</v>
      </c>
      <c r="AF439" s="34">
        <v>47202.991130000002</v>
      </c>
      <c r="AG439" s="34">
        <v>47202.991130000002</v>
      </c>
      <c r="AH439" s="34">
        <v>47202.991130000002</v>
      </c>
      <c r="AI439" s="34">
        <v>47202.991130000002</v>
      </c>
      <c r="AJ439" s="34">
        <v>47202.991130000002</v>
      </c>
      <c r="AK439" s="34">
        <v>47202.991130000002</v>
      </c>
      <c r="AL439" s="34">
        <v>47202.991130000002</v>
      </c>
      <c r="AM439" s="34">
        <v>47202.991130000002</v>
      </c>
      <c r="AN439" s="34">
        <v>47202.991130000002</v>
      </c>
      <c r="AO439" s="34">
        <v>47202.991130000002</v>
      </c>
      <c r="AP439" s="34">
        <v>47202.991130000002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2270.3855140000001</v>
      </c>
      <c r="W448" s="34">
        <v>3785.7989699999998</v>
      </c>
      <c r="X448" s="34">
        <v>5731.8026790000004</v>
      </c>
      <c r="Y448" s="34">
        <v>12052.12707</v>
      </c>
      <c r="Z448" s="34">
        <v>16697.012879999998</v>
      </c>
      <c r="AA448" s="34">
        <v>25408.702590000001</v>
      </c>
      <c r="AB448" s="34">
        <v>33639.26324</v>
      </c>
      <c r="AC448" s="34">
        <v>40982.010929999997</v>
      </c>
      <c r="AD448" s="34">
        <v>43848.045969999999</v>
      </c>
      <c r="AE448" s="34">
        <v>47202.991130000002</v>
      </c>
      <c r="AF448" s="34">
        <v>47202.991130000002</v>
      </c>
      <c r="AG448" s="34">
        <v>47202.991130000002</v>
      </c>
      <c r="AH448" s="34">
        <v>47202.991130000002</v>
      </c>
      <c r="AI448" s="34">
        <v>47202.991130000002</v>
      </c>
      <c r="AJ448" s="34">
        <v>47202.991130000002</v>
      </c>
      <c r="AK448" s="34">
        <v>47202.991130000002</v>
      </c>
      <c r="AL448" s="34">
        <v>47202.991130000002</v>
      </c>
      <c r="AM448" s="34">
        <v>47202.991130000002</v>
      </c>
      <c r="AN448" s="34">
        <v>47202.991130000002</v>
      </c>
      <c r="AO448" s="34">
        <v>47202.991130000002</v>
      </c>
      <c r="AP448" s="34">
        <v>47202.991130000002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16061.05848</v>
      </c>
      <c r="AG463" s="34">
        <v>22128.955109999999</v>
      </c>
      <c r="AH463" s="34">
        <v>23926.199260000001</v>
      </c>
      <c r="AI463" s="34">
        <v>27345.367470000001</v>
      </c>
      <c r="AJ463" s="34">
        <v>29243.54032</v>
      </c>
      <c r="AK463" s="34">
        <v>33638.078049999996</v>
      </c>
      <c r="AL463" s="34">
        <v>36034.55775</v>
      </c>
      <c r="AM463" s="34">
        <v>37130.612269999998</v>
      </c>
      <c r="AN463" s="34">
        <v>43816.23734</v>
      </c>
      <c r="AO463" s="34">
        <v>49910.977850000003</v>
      </c>
      <c r="AP463" s="34">
        <v>51040.863940000003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16061.05848</v>
      </c>
      <c r="AG472" s="34">
        <v>22128.955109999999</v>
      </c>
      <c r="AH472" s="34">
        <v>23926.199260000001</v>
      </c>
      <c r="AI472" s="34">
        <v>27345.367470000001</v>
      </c>
      <c r="AJ472" s="34">
        <v>29243.54032</v>
      </c>
      <c r="AK472" s="34">
        <v>33638.078049999996</v>
      </c>
      <c r="AL472" s="34">
        <v>36034.55775</v>
      </c>
      <c r="AM472" s="34">
        <v>37130.612269999998</v>
      </c>
      <c r="AN472" s="34">
        <v>43816.23734</v>
      </c>
      <c r="AO472" s="34">
        <v>49910.977850000003</v>
      </c>
      <c r="AP472" s="34">
        <v>51040.863940000003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>
        <v>1132.165694</v>
      </c>
      <c r="AA641" s="34">
        <v>1439.881629</v>
      </c>
      <c r="AB641" s="34">
        <v>1439.881629</v>
      </c>
      <c r="AC641" s="34">
        <v>1828.3263609999999</v>
      </c>
      <c r="AD641" s="34">
        <v>2401.7104920000002</v>
      </c>
      <c r="AE641" s="34">
        <v>4561.4094510000004</v>
      </c>
      <c r="AF641" s="34">
        <v>4561.4094510000004</v>
      </c>
      <c r="AG641" s="34">
        <v>4561.4094510000004</v>
      </c>
      <c r="AH641" s="34">
        <v>6382.631488</v>
      </c>
      <c r="AI641" s="34">
        <v>8681.8531629999998</v>
      </c>
      <c r="AJ641" s="34">
        <v>9279.4413929999992</v>
      </c>
      <c r="AK641" s="34">
        <v>9279.4413929999992</v>
      </c>
      <c r="AL641" s="34">
        <v>9279.4413929999992</v>
      </c>
      <c r="AM641" s="34">
        <v>12905.92344</v>
      </c>
      <c r="AN641" s="34">
        <v>16226.517690000001</v>
      </c>
      <c r="AO641" s="34">
        <v>19011.95867</v>
      </c>
      <c r="AP641" s="34">
        <v>19011.95867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>
        <v>1236.563384</v>
      </c>
      <c r="Y642" s="34">
        <v>3162.139615</v>
      </c>
      <c r="Z642" s="34">
        <v>3580.3046629999999</v>
      </c>
      <c r="AA642" s="34">
        <v>4394.6654509999998</v>
      </c>
      <c r="AB642" s="34">
        <v>5782.5506869999999</v>
      </c>
      <c r="AC642" s="34">
        <v>6279.5801670000001</v>
      </c>
      <c r="AD642" s="34">
        <v>9396.1184059999996</v>
      </c>
      <c r="AE642" s="34">
        <v>9746.9815760000001</v>
      </c>
      <c r="AF642" s="34">
        <v>9746.9815760000001</v>
      </c>
      <c r="AG642" s="34">
        <v>11525.20112</v>
      </c>
      <c r="AH642" s="34">
        <v>11525.20112</v>
      </c>
      <c r="AI642" s="34">
        <v>11629.512769999999</v>
      </c>
      <c r="AJ642" s="34">
        <v>13171.504650000001</v>
      </c>
      <c r="AK642" s="34">
        <v>15980.11083</v>
      </c>
      <c r="AL642" s="34">
        <v>18838.92439</v>
      </c>
      <c r="AM642" s="34">
        <v>18838.92439</v>
      </c>
      <c r="AN642" s="34">
        <v>18838.92439</v>
      </c>
      <c r="AO642" s="34">
        <v>18838.92439</v>
      </c>
      <c r="AP642" s="34">
        <v>21823.47898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>
        <v>15.592419339999999</v>
      </c>
      <c r="AA644" s="34">
        <v>15.592419339999999</v>
      </c>
      <c r="AB644" s="34">
        <v>15.592419339999999</v>
      </c>
      <c r="AC644" s="34">
        <v>15.592419339999999</v>
      </c>
      <c r="AD644" s="34">
        <v>15.592419339999999</v>
      </c>
      <c r="AE644" s="34">
        <v>15.592419339999999</v>
      </c>
      <c r="AF644" s="34">
        <v>15.592419339999999</v>
      </c>
      <c r="AG644" s="34">
        <v>445.00672229999998</v>
      </c>
      <c r="AH644" s="34">
        <v>852.76740129999996</v>
      </c>
      <c r="AI644" s="34">
        <v>1288.426506</v>
      </c>
      <c r="AJ644" s="34">
        <v>1712.207942</v>
      </c>
      <c r="AK644" s="34">
        <v>2459.0518959999999</v>
      </c>
      <c r="AL644" s="34">
        <v>2700.0367919999999</v>
      </c>
      <c r="AM644" s="34">
        <v>2700.0367919999999</v>
      </c>
      <c r="AN644" s="34">
        <v>2700.0367919999999</v>
      </c>
      <c r="AO644" s="34">
        <v>2700.0367919999999</v>
      </c>
      <c r="AP644" s="34">
        <v>2700.0367919999999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2.282994542</v>
      </c>
      <c r="AK646" s="34">
        <v>44.214202460000003</v>
      </c>
      <c r="AL646" s="34">
        <v>1188.725332</v>
      </c>
      <c r="AM646" s="34">
        <v>1230.158079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0</v>
      </c>
      <c r="X652" s="34">
        <v>1236.563384</v>
      </c>
      <c r="Y652" s="34">
        <v>3162.139615</v>
      </c>
      <c r="Z652" s="34">
        <v>4728.0627770000001</v>
      </c>
      <c r="AA652" s="34">
        <v>5850.1394989999999</v>
      </c>
      <c r="AB652" s="34">
        <v>7238.0247360000003</v>
      </c>
      <c r="AC652" s="34">
        <v>8123.498947</v>
      </c>
      <c r="AD652" s="34">
        <v>11813.421319999999</v>
      </c>
      <c r="AE652" s="34">
        <v>14323.98345</v>
      </c>
      <c r="AF652" s="34">
        <v>14323.98345</v>
      </c>
      <c r="AG652" s="34">
        <v>16531.617289999998</v>
      </c>
      <c r="AH652" s="34">
        <v>18760.600009999998</v>
      </c>
      <c r="AI652" s="34">
        <v>21599.792440000001</v>
      </c>
      <c r="AJ652" s="34">
        <v>24165.436979999999</v>
      </c>
      <c r="AK652" s="34">
        <v>27762.818319999998</v>
      </c>
      <c r="AL652" s="34">
        <v>32007.127899999999</v>
      </c>
      <c r="AM652" s="34">
        <v>35675.042690000002</v>
      </c>
      <c r="AN652" s="34">
        <v>39037.597139999998</v>
      </c>
      <c r="AO652" s="34">
        <v>41860.337590000003</v>
      </c>
      <c r="AP652" s="34">
        <v>44882.545989999999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2600</v>
      </c>
      <c r="AK750" s="34">
        <v>2600</v>
      </c>
      <c r="AL750" s="34">
        <v>2600</v>
      </c>
      <c r="AM750" s="34">
        <v>2600</v>
      </c>
      <c r="AN750" s="34">
        <v>2600</v>
      </c>
      <c r="AO750" s="34">
        <v>2600</v>
      </c>
      <c r="AP750" s="34">
        <v>2600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4835</v>
      </c>
      <c r="AK760" s="34">
        <v>4835</v>
      </c>
      <c r="AL760" s="34">
        <v>4835</v>
      </c>
      <c r="AM760" s="34">
        <v>4835</v>
      </c>
      <c r="AN760" s="34">
        <v>4835</v>
      </c>
      <c r="AO760" s="34">
        <v>4835</v>
      </c>
      <c r="AP760" s="34">
        <v>4835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175182.72219999999</v>
      </c>
      <c r="N761" s="34">
        <v>181213.75659999999</v>
      </c>
      <c r="O761" s="34">
        <v>187640.34419999999</v>
      </c>
      <c r="P761" s="34">
        <v>193578.49669999999</v>
      </c>
      <c r="Q761" s="34">
        <v>204977.7243</v>
      </c>
      <c r="R761" s="34">
        <v>211257.57120000001</v>
      </c>
      <c r="S761" s="34">
        <v>219157.40419999999</v>
      </c>
      <c r="T761" s="34">
        <v>225728.88029999999</v>
      </c>
      <c r="U761" s="34">
        <v>237542.5515</v>
      </c>
      <c r="V761" s="34">
        <v>244285.33319999999</v>
      </c>
      <c r="W761" s="34">
        <v>251378.39619999999</v>
      </c>
      <c r="X761" s="34">
        <v>257685.46789999999</v>
      </c>
      <c r="Y761" s="34">
        <v>266734.41090000002</v>
      </c>
      <c r="Z761" s="34">
        <v>274543.09659999999</v>
      </c>
      <c r="AA761" s="34">
        <v>285450.35830000002</v>
      </c>
      <c r="AB761" s="34">
        <v>297141.5379</v>
      </c>
      <c r="AC761" s="34">
        <v>306276.96019999997</v>
      </c>
      <c r="AD761" s="34">
        <v>313122.0221</v>
      </c>
      <c r="AE761" s="34">
        <v>317616.239</v>
      </c>
      <c r="AF761" s="34">
        <v>337101.41810000001</v>
      </c>
      <c r="AG761" s="34">
        <v>349598.34869999997</v>
      </c>
      <c r="AH761" s="34">
        <v>358981.10639999999</v>
      </c>
      <c r="AI761" s="34">
        <v>369582.69020000001</v>
      </c>
      <c r="AJ761" s="34">
        <v>379256.13809999998</v>
      </c>
      <c r="AK761" s="34">
        <v>390815.67869999999</v>
      </c>
      <c r="AL761" s="34">
        <v>401496.03600000002</v>
      </c>
      <c r="AM761" s="34">
        <v>411654.80379999999</v>
      </c>
      <c r="AN761" s="34">
        <v>423340.28480000002</v>
      </c>
      <c r="AO761" s="34">
        <v>433316.66570000001</v>
      </c>
      <c r="AP761" s="34">
        <v>441415.38569999998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6" priority="9" operator="beginsWith" text="sum">
      <formula>LEFT(C5,LEN("sum"))="sum"</formula>
    </cfRule>
  </conditionalFormatting>
  <conditionalFormatting sqref="C166:C208">
    <cfRule type="beginsWith" dxfId="15" priority="8" operator="beginsWith" text="sum">
      <formula>LEFT(C166,LEN("sum"))="sum"</formula>
    </cfRule>
  </conditionalFormatting>
  <conditionalFormatting sqref="C88:C165">
    <cfRule type="beginsWith" dxfId="14" priority="7" operator="beginsWith" text="sum">
      <formula>LEFT(C88,LEN("sum"))="sum"</formula>
    </cfRule>
  </conditionalFormatting>
  <conditionalFormatting sqref="C209:C340">
    <cfRule type="beginsWith" dxfId="13" priority="6" operator="beginsWith" text="sum">
      <formula>LEFT(C209,LEN("sum"))="sum"</formula>
    </cfRule>
  </conditionalFormatting>
  <conditionalFormatting sqref="C341:C353">
    <cfRule type="beginsWith" dxfId="12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232.20000000001164</v>
      </c>
      <c r="M1" s="1">
        <f t="shared" si="0"/>
        <v>87.099999999991269</v>
      </c>
      <c r="N1" s="1">
        <f t="shared" si="0"/>
        <v>931</v>
      </c>
      <c r="O1" s="1">
        <f t="shared" ref="O1:Z1" si="1">O4-N4</f>
        <v>98.652499999996508</v>
      </c>
      <c r="P1" s="1">
        <f t="shared" si="1"/>
        <v>3733.3675000000076</v>
      </c>
      <c r="Q1" s="1">
        <f t="shared" si="1"/>
        <v>1734.6923999999999</v>
      </c>
      <c r="R1" s="1">
        <f t="shared" si="1"/>
        <v>4729.1263000000035</v>
      </c>
      <c r="S1" s="1">
        <f t="shared" si="1"/>
        <v>7998.2755000000034</v>
      </c>
      <c r="T1" s="1">
        <f t="shared" si="1"/>
        <v>1121.5045999999857</v>
      </c>
      <c r="U1" s="1">
        <f t="shared" si="1"/>
        <v>1672.7324000000081</v>
      </c>
      <c r="V1" s="1">
        <f t="shared" si="1"/>
        <v>591.36470000000554</v>
      </c>
      <c r="W1" s="1">
        <f t="shared" si="1"/>
        <v>1628.6993000000075</v>
      </c>
      <c r="X1" s="1">
        <f t="shared" si="1"/>
        <v>1696.1719999999914</v>
      </c>
      <c r="Y1" s="1">
        <f t="shared" si="1"/>
        <v>1896.0054999999993</v>
      </c>
      <c r="Z1" s="1">
        <f t="shared" si="1"/>
        <v>391.77839999998105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109609.97100000001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110726.72349999999</v>
      </c>
      <c r="P4" s="1">
        <f>Planel_Pot_Resultado!T244+Planel_Pot_Resultado!T748</f>
        <v>114460.091</v>
      </c>
      <c r="Q4" s="1">
        <f>Planel_Pot_Resultado!U244+Planel_Pot_Resultado!U748</f>
        <v>116194.7834</v>
      </c>
      <c r="R4" s="1">
        <f>Planel_Pot_Resultado!V244+Planel_Pot_Resultado!V748</f>
        <v>120923.9097</v>
      </c>
      <c r="S4" s="1">
        <f>Planel_Pot_Resultado!W244+Planel_Pot_Resultado!W748</f>
        <v>128922.18520000001</v>
      </c>
      <c r="T4" s="1">
        <f>Planel_Pot_Resultado!X244+Planel_Pot_Resultado!X748</f>
        <v>130043.68979999999</v>
      </c>
      <c r="U4" s="1">
        <f>Planel_Pot_Resultado!Y244+Planel_Pot_Resultado!Y748</f>
        <v>131716.4222</v>
      </c>
      <c r="V4" s="1">
        <f>Planel_Pot_Resultado!Z244+Planel_Pot_Resultado!Z748</f>
        <v>132307.78690000001</v>
      </c>
      <c r="W4" s="1">
        <f>Planel_Pot_Resultado!AA244+Planel_Pot_Resultado!AA748</f>
        <v>133936.48620000001</v>
      </c>
      <c r="X4" s="1">
        <f>Planel_Pot_Resultado!AB244+Planel_Pot_Resultado!AB748</f>
        <v>135632.65820000001</v>
      </c>
      <c r="Y4" s="1">
        <f>Planel_Pot_Resultado!AC244+Planel_Pot_Resultado!AC748</f>
        <v>137528.6637</v>
      </c>
      <c r="Z4" s="1">
        <f>Planel_Pot_Resultado!AD244+Planel_Pot_Resultado!AD748</f>
        <v>137920.44209999999</v>
      </c>
      <c r="AA4" s="1">
        <f>Planel_Pot_Resultado!AE244+Planel_Pot_Resultado!AE748</f>
        <v>140182.6237</v>
      </c>
      <c r="AB4" s="1">
        <f>Planel_Pot_Resultado!AF244+Planel_Pot_Resultado!AF748</f>
        <v>140182.6237</v>
      </c>
      <c r="AC4" s="1">
        <f>Planel_Pot_Resultado!AG244+Planel_Pot_Resultado!AG748</f>
        <v>140182.6237</v>
      </c>
      <c r="AD4" s="1">
        <f>Planel_Pot_Resultado!AH244+Planel_Pot_Resultado!AH748</f>
        <v>140182.6237</v>
      </c>
      <c r="AE4" s="1">
        <f>Planel_Pot_Resultado!AI244+Planel_Pot_Resultado!AI748</f>
        <v>140182.6237</v>
      </c>
      <c r="AF4" s="1">
        <f>Planel_Pot_Resultado!AJ244+Planel_Pot_Resultado!AJ748</f>
        <v>140182.6237</v>
      </c>
      <c r="AG4" s="1">
        <f>Planel_Pot_Resultado!AK244+Planel_Pot_Resultado!AK748</f>
        <v>140182.6237</v>
      </c>
      <c r="AH4" s="1">
        <f>Planel_Pot_Resultado!AL244+Planel_Pot_Resultado!AL748</f>
        <v>140955.94519999999</v>
      </c>
      <c r="AI4" s="1">
        <f>Planel_Pot_Resultado!AM244+Planel_Pot_Resultado!AM748</f>
        <v>141122.92290000001</v>
      </c>
      <c r="AJ4" s="1">
        <f>Planel_Pot_Resultado!AN244+Planel_Pot_Resultado!AN748</f>
        <v>141545.9731</v>
      </c>
      <c r="AK4" s="1">
        <f>Planel_Pot_Resultado!AO244+Planel_Pot_Resultado!AO748</f>
        <v>141604.8731</v>
      </c>
      <c r="AL4" s="1">
        <f>Planel_Pot_Resultado!AP244+Planel_Pot_Resultado!AP748</f>
        <v>145551.49849999999</v>
      </c>
      <c r="AM4" s="1">
        <f>AL4-C4</f>
        <v>55815.006499999989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9230.4122889999999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14281.046661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15430.621314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15604.712101000001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16065.273524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16790.818503999999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17026.219387000001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17026.219387000001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17026.219387000001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16826.619386999999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17751.619386999999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18676.619386999999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19601.819387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20526.819387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21451.819387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22377.019387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23302.019387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24227.019387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24427.019387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24627.319387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24827.319387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25027.319387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25027.319387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24664.119386999999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24664.119386999999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24664.119386999999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24664.119386999999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24664.119386999999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24664.119386999999</v>
      </c>
      <c r="AM7" s="1">
        <f t="shared" si="2"/>
        <v>13421.919386999998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4895</v>
      </c>
      <c r="U11" s="1">
        <f>Planel_Pot_Resultado!Y160</f>
        <v>4895</v>
      </c>
      <c r="V11" s="1">
        <f>Planel_Pot_Resultado!Z160</f>
        <v>6395</v>
      </c>
      <c r="W11" s="1">
        <f>Planel_Pot_Resultado!AA160</f>
        <v>6395</v>
      </c>
      <c r="X11" s="1">
        <f>Planel_Pot_Resultado!AB160</f>
        <v>6395</v>
      </c>
      <c r="Y11" s="1">
        <f>Planel_Pot_Resultado!AC160</f>
        <v>7895</v>
      </c>
      <c r="Z11" s="1">
        <f>Planel_Pot_Resultado!AD160</f>
        <v>7895</v>
      </c>
      <c r="AA11" s="1">
        <f>Planel_Pot_Resultado!AE160</f>
        <v>9395</v>
      </c>
      <c r="AB11" s="1">
        <f>Planel_Pot_Resultado!AF160</f>
        <v>9395</v>
      </c>
      <c r="AC11" s="1">
        <f>Planel_Pot_Resultado!AG160</f>
        <v>9395</v>
      </c>
      <c r="AD11" s="1">
        <f>Planel_Pot_Resultado!AH160</f>
        <v>10395</v>
      </c>
      <c r="AE11" s="1">
        <f>Planel_Pot_Resultado!AI160</f>
        <v>10395</v>
      </c>
      <c r="AF11" s="1">
        <f>Planel_Pot_Resultado!AJ160</f>
        <v>11395</v>
      </c>
      <c r="AG11" s="1">
        <f>Planel_Pot_Resultado!AK160</f>
        <v>11395</v>
      </c>
      <c r="AH11" s="1">
        <f>Planel_Pot_Resultado!AL160</f>
        <v>11395</v>
      </c>
      <c r="AI11" s="1">
        <f>Planel_Pot_Resultado!AM160</f>
        <v>12395</v>
      </c>
      <c r="AJ11" s="1">
        <f>Planel_Pot_Resultado!AN160</f>
        <v>12395</v>
      </c>
      <c r="AK11" s="1">
        <f>Planel_Pot_Resultado!AO160</f>
        <v>13395</v>
      </c>
      <c r="AL11" s="1">
        <f>Planel_Pot_Resultado!AP160</f>
        <v>13395</v>
      </c>
      <c r="AM11" s="1">
        <f t="shared" si="2"/>
        <v>11405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16106.096589999999</v>
      </c>
      <c r="K14" s="24">
        <f>Planel_Pot_Resultado!O16+Planel_Pot_Resultado!O28+Planel_Pot_Resultado!O628+Planel_Pot_Resultado!O712</f>
        <v>16106.096589999999</v>
      </c>
      <c r="L14" s="24">
        <f>Planel_Pot_Resultado!P16+Planel_Pot_Resultado!P28+Planel_Pot_Resultado!P628+Planel_Pot_Resultado!P712</f>
        <v>16136.476022000001</v>
      </c>
      <c r="M14" s="24">
        <f>Planel_Pot_Resultado!Q16+Planel_Pot_Resultado!Q28+Planel_Pot_Resultado!Q628+Planel_Pot_Resultado!Q712</f>
        <v>16136.476022000001</v>
      </c>
      <c r="N14" s="24">
        <f>Planel_Pot_Resultado!R16+Planel_Pot_Resultado!R28+Planel_Pot_Resultado!R628+Planel_Pot_Resultado!R712</f>
        <v>16136.476022000001</v>
      </c>
      <c r="O14" s="24">
        <f>Planel_Pot_Resultado!S16+Planel_Pot_Resultado!S28+Planel_Pot_Resultado!S628+Planel_Pot_Resultado!S712</f>
        <v>16136.476022000001</v>
      </c>
      <c r="P14" s="24">
        <f>Planel_Pot_Resultado!T16+Planel_Pot_Resultado!T28+Planel_Pot_Resultado!T628+Planel_Pot_Resultado!T712</f>
        <v>17093.265582</v>
      </c>
      <c r="Q14" s="24">
        <f>Planel_Pot_Resultado!U16+Planel_Pot_Resultado!U28+Planel_Pot_Resultado!U628+Planel_Pot_Resultado!U712</f>
        <v>24401.74438</v>
      </c>
      <c r="R14" s="24">
        <f>Planel_Pot_Resultado!V16+Planel_Pot_Resultado!V28+Planel_Pot_Resultado!V628+Planel_Pot_Resultado!V712</f>
        <v>24401.74438</v>
      </c>
      <c r="S14" s="24">
        <f>Planel_Pot_Resultado!W16+Planel_Pot_Resultado!W28+Planel_Pot_Resultado!W628+Planel_Pot_Resultado!W712</f>
        <v>24701.838380000001</v>
      </c>
      <c r="T14" s="24">
        <f>Planel_Pot_Resultado!X16+Planel_Pot_Resultado!X28+Planel_Pot_Resultado!X628+Planel_Pot_Resultado!X712</f>
        <v>24701.838380000001</v>
      </c>
      <c r="U14" s="24">
        <f>Planel_Pot_Resultado!Y16+Planel_Pot_Resultado!Y28+Planel_Pot_Resultado!Y628+Planel_Pot_Resultado!Y712</f>
        <v>24701.838380000001</v>
      </c>
      <c r="V14" s="24">
        <f>Planel_Pot_Resultado!Z16+Planel_Pot_Resultado!Z28+Planel_Pot_Resultado!Z628+Planel_Pot_Resultado!Z712</f>
        <v>24701.838380000001</v>
      </c>
      <c r="W14" s="24">
        <f>Planel_Pot_Resultado!AA16+Planel_Pot_Resultado!AA28+Planel_Pot_Resultado!AA628+Planel_Pot_Resultado!AA712</f>
        <v>24701.838380000001</v>
      </c>
      <c r="X14" s="24">
        <f>Planel_Pot_Resultado!AB16+Planel_Pot_Resultado!AB28+Planel_Pot_Resultado!AB628+Planel_Pot_Resultado!AB712</f>
        <v>24710</v>
      </c>
      <c r="Y14" s="24">
        <f>Planel_Pot_Resultado!AC16+Planel_Pot_Resultado!AC28+Planel_Pot_Resultado!AC628+Planel_Pot_Resultado!AC712</f>
        <v>24710</v>
      </c>
      <c r="Z14" s="24">
        <f>Planel_Pot_Resultado!AD16+Planel_Pot_Resultado!AD28+Planel_Pot_Resultado!AD628+Planel_Pot_Resultado!AD712</f>
        <v>24710</v>
      </c>
      <c r="AA14" s="24">
        <f>Planel_Pot_Resultado!AE16+Planel_Pot_Resultado!AE28+Planel_Pot_Resultado!AE628+Planel_Pot_Resultado!AE712</f>
        <v>24710</v>
      </c>
      <c r="AB14" s="24">
        <f>Planel_Pot_Resultado!AF16+Planel_Pot_Resultado!AF28+Planel_Pot_Resultado!AF628+Planel_Pot_Resultado!AF712</f>
        <v>24710</v>
      </c>
      <c r="AC14" s="24">
        <f>Planel_Pot_Resultado!AG16+Planel_Pot_Resultado!AG28+Planel_Pot_Resultado!AG628+Planel_Pot_Resultado!AG712</f>
        <v>24710</v>
      </c>
      <c r="AD14" s="24">
        <f>Planel_Pot_Resultado!AH16+Planel_Pot_Resultado!AH28+Planel_Pot_Resultado!AH628+Planel_Pot_Resultado!AH712</f>
        <v>24710</v>
      </c>
      <c r="AE14" s="24">
        <f>Planel_Pot_Resultado!AI16+Planel_Pot_Resultado!AI28+Planel_Pot_Resultado!AI628+Planel_Pot_Resultado!AI712</f>
        <v>24710</v>
      </c>
      <c r="AF14" s="24">
        <f>Planel_Pot_Resultado!AJ16+Planel_Pot_Resultado!AJ28+Planel_Pot_Resultado!AJ628+Planel_Pot_Resultado!AJ712</f>
        <v>24710</v>
      </c>
      <c r="AG14" s="24">
        <f>Planel_Pot_Resultado!AK16+Planel_Pot_Resultado!AK28+Planel_Pot_Resultado!AK628+Planel_Pot_Resultado!AK712</f>
        <v>24710</v>
      </c>
      <c r="AH14" s="24">
        <f>Planel_Pot_Resultado!AL16+Planel_Pot_Resultado!AL28+Planel_Pot_Resultado!AL628+Planel_Pot_Resultado!AL712</f>
        <v>25096</v>
      </c>
      <c r="AI14" s="24">
        <f>Planel_Pot_Resultado!AM16+Planel_Pot_Resultado!AM28+Planel_Pot_Resultado!AM628+Planel_Pot_Resultado!AM712</f>
        <v>25096</v>
      </c>
      <c r="AJ14" s="24">
        <f>Planel_Pot_Resultado!AN16+Planel_Pot_Resultado!AN28+Planel_Pot_Resultado!AN628+Planel_Pot_Resultado!AN712</f>
        <v>25096</v>
      </c>
      <c r="AK14" s="24">
        <f>Planel_Pot_Resultado!AO16+Planel_Pot_Resultado!AO28+Planel_Pot_Resultado!AO628+Planel_Pot_Resultado!AO712</f>
        <v>25096</v>
      </c>
      <c r="AL14" s="24">
        <f>Planel_Pot_Resultado!AP16+Planel_Pot_Resultado!AP28+Planel_Pot_Resultado!AP628+Planel_Pot_Resultado!AP712</f>
        <v>25096</v>
      </c>
      <c r="AM14" s="1">
        <f t="shared" si="2"/>
        <v>13426.532579999999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16979.5580376</v>
      </c>
      <c r="K17" s="30">
        <f>Planel_Pot_Resultado!O388+Planel_Pot_Resultado!O400+Planel_Pot_Resultado!O412+Planel_Pot_Resultado!O424+Planel_Pot_Resultado!O436+Planel_Pot_Resultado!O448+Planel_Pot_Resultado!O460+Planel_Pot_Resultado!O472</f>
        <v>22793.298985999998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25460.897380999999</v>
      </c>
      <c r="M17" s="30">
        <f>Planel_Pot_Resultado!Q388+Planel_Pot_Resultado!Q400+Planel_Pot_Resultado!Q412+Planel_Pot_Resultado!Q424+Planel_Pot_Resultado!Q436+Planel_Pot_Resultado!Q448+Planel_Pot_Resultado!Q460+Planel_Pot_Resultado!Q472</f>
        <v>33632.780010000002</v>
      </c>
      <c r="N17" s="30">
        <f>Planel_Pot_Resultado!R388+Planel_Pot_Resultado!R400+Planel_Pot_Resultado!R412+Planel_Pot_Resultado!R424+Planel_Pot_Resultado!R436+Planel_Pot_Resultado!R448+Planel_Pot_Resultado!R460+Planel_Pot_Resultado!R472</f>
        <v>35808.36219</v>
      </c>
      <c r="O17" s="30">
        <f>Planel_Pot_Resultado!S388+Planel_Pot_Resultado!S400+Planel_Pot_Resultado!S412+Planel_Pot_Resultado!S424+Planel_Pot_Resultado!S436+Planel_Pot_Resultado!S448+Planel_Pot_Resultado!S460+Planel_Pot_Resultado!S472</f>
        <v>40646.828580000001</v>
      </c>
      <c r="P17" s="30">
        <f>Planel_Pot_Resultado!T388+Planel_Pot_Resultado!T400+Planel_Pot_Resultado!T412+Planel_Pot_Resultado!T424+Planel_Pot_Resultado!T436+Planel_Pot_Resultado!T448+Planel_Pot_Resultado!T460+Planel_Pot_Resultado!T472</f>
        <v>41676.316290000002</v>
      </c>
      <c r="Q17" s="30">
        <f>Planel_Pot_Resultado!U388+Planel_Pot_Resultado!U400+Planel_Pot_Resultado!U412+Planel_Pot_Resultado!U424+Planel_Pot_Resultado!U436+Planel_Pot_Resultado!U448+Planel_Pot_Resultado!U460+Planel_Pot_Resultado!U472</f>
        <v>41817.492389999999</v>
      </c>
      <c r="R17" s="30">
        <f>Planel_Pot_Resultado!V388+Planel_Pot_Resultado!V400+Planel_Pot_Resultado!V412+Planel_Pot_Resultado!V424+Planel_Pot_Resultado!V436+Planel_Pot_Resultado!V448+Planel_Pot_Resultado!V460+Planel_Pot_Resultado!V472</f>
        <v>43831.147904000005</v>
      </c>
      <c r="S17" s="30">
        <f>Planel_Pot_Resultado!W388+Planel_Pot_Resultado!W400+Planel_Pot_Resultado!W412+Planel_Pot_Resultado!W424+Planel_Pot_Resultado!W436+Planel_Pot_Resultado!W448+Planel_Pot_Resultado!W460+Planel_Pot_Resultado!W472</f>
        <v>45037.041360000003</v>
      </c>
      <c r="T17" s="30">
        <f>Planel_Pot_Resultado!X388+Planel_Pot_Resultado!X400+Planel_Pot_Resultado!X412+Planel_Pot_Resultado!X424+Planel_Pot_Resultado!X436+Planel_Pot_Resultado!X448+Planel_Pot_Resultado!X460+Planel_Pot_Resultado!X472</f>
        <v>46562.045069</v>
      </c>
      <c r="U17" s="30">
        <f>Planel_Pot_Resultado!Y388+Planel_Pot_Resultado!Y400+Planel_Pot_Resultado!Y412+Planel_Pot_Resultado!Y424+Planel_Pot_Resultado!Y436+Planel_Pot_Resultado!Y448+Planel_Pot_Resultado!Y460+Planel_Pot_Resultado!Y472</f>
        <v>51087.679459999999</v>
      </c>
      <c r="V17" s="30">
        <f>Planel_Pot_Resultado!Z388+Planel_Pot_Resultado!Z400+Planel_Pot_Resultado!Z412+Planel_Pot_Resultado!Z424+Planel_Pot_Resultado!Z436+Planel_Pot_Resultado!Z448+Planel_Pot_Resultado!Z460+Planel_Pot_Resultado!Z472</f>
        <v>54313.877269999997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61553.983980000005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69245.944629999998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73174.687319999997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75952.718359999999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74203.663520000002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89026.722000000009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94979.618629999997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96776.862779999996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100196.03099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102094.20384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106488.74157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108885.22127000001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109981.27579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116666.90085999999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122761.64137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123891.52746000001</v>
      </c>
      <c r="AM17" s="1">
        <f t="shared" si="2"/>
        <v>117335.36746000001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25634.926820000001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28900.973320000001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33128.794159999998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34343.045420000002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34343.045420000002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34343.045420000002</v>
      </c>
      <c r="AM20" s="1">
        <f t="shared" si="2"/>
        <v>34322.342420000001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4498.7541769999998</v>
      </c>
      <c r="N23" s="32">
        <f>Planel_Pot_Resultado!R100+Planel_Pot_Resultado!R652</f>
        <v>6013.0574150000002</v>
      </c>
      <c r="O23" s="32">
        <f>Planel_Pot_Resultado!S100+Planel_Pot_Resultado!S652</f>
        <v>10318.32663</v>
      </c>
      <c r="P23" s="32">
        <f>Planel_Pot_Resultado!T100+Planel_Pot_Resultado!T652</f>
        <v>11135.55701</v>
      </c>
      <c r="Q23" s="32">
        <f>Planel_Pot_Resultado!U100+Planel_Pot_Resultado!U652</f>
        <v>12919.82288</v>
      </c>
      <c r="R23" s="32">
        <f>Planel_Pot_Resultado!V100+Planel_Pot_Resultado!V652</f>
        <v>12919.82288</v>
      </c>
      <c r="S23" s="32">
        <f>Planel_Pot_Resultado!W100+Planel_Pot_Resultado!W652</f>
        <v>12919.82288</v>
      </c>
      <c r="T23" s="32">
        <f>Planel_Pot_Resultado!X100+Planel_Pot_Resultado!X652</f>
        <v>14156.386264000001</v>
      </c>
      <c r="U23" s="32">
        <f>Planel_Pot_Resultado!Y100+Planel_Pot_Resultado!Y652</f>
        <v>16081.962495</v>
      </c>
      <c r="V23" s="32">
        <f>Planel_Pot_Resultado!Z100+Planel_Pot_Resultado!Z652</f>
        <v>17647.885656999999</v>
      </c>
      <c r="W23" s="32">
        <f>Planel_Pot_Resultado!AA100+Planel_Pot_Resultado!AA652</f>
        <v>18769.962379000001</v>
      </c>
      <c r="X23" s="32">
        <f>Planel_Pot_Resultado!AB100+Planel_Pot_Resultado!AB652</f>
        <v>20157.847615999999</v>
      </c>
      <c r="Y23" s="32">
        <f>Planel_Pot_Resultado!AC100+Planel_Pot_Resultado!AC652</f>
        <v>21043.321827</v>
      </c>
      <c r="Z23" s="32">
        <f>Planel_Pot_Resultado!AD100+Planel_Pot_Resultado!AD652</f>
        <v>24733.244200000001</v>
      </c>
      <c r="AA23" s="32">
        <f>Planel_Pot_Resultado!AE100+Planel_Pot_Resultado!AE652</f>
        <v>27243.806329999999</v>
      </c>
      <c r="AB23" s="32">
        <f>Planel_Pot_Resultado!AF100+Planel_Pot_Resultado!AF652</f>
        <v>27243.806329999999</v>
      </c>
      <c r="AC23" s="32">
        <f>Planel_Pot_Resultado!AG100+Planel_Pot_Resultado!AG652</f>
        <v>29451.440169999998</v>
      </c>
      <c r="AD23" s="32">
        <f>Planel_Pot_Resultado!AH100+Planel_Pot_Resultado!AH652</f>
        <v>31680.422889999998</v>
      </c>
      <c r="AE23" s="32">
        <f>Planel_Pot_Resultado!AI100+Planel_Pot_Resultado!AI652</f>
        <v>34519.615319999997</v>
      </c>
      <c r="AF23" s="32">
        <f>Planel_Pot_Resultado!AJ100+Planel_Pot_Resultado!AJ652</f>
        <v>37085.259859999998</v>
      </c>
      <c r="AG23" s="32">
        <f>Planel_Pot_Resultado!AK100+Planel_Pot_Resultado!AK652</f>
        <v>40682.641199999998</v>
      </c>
      <c r="AH23" s="32">
        <f>Planel_Pot_Resultado!AL100+Planel_Pot_Resultado!AL652</f>
        <v>44926.950779999999</v>
      </c>
      <c r="AI23" s="32">
        <f>Planel_Pot_Resultado!AM100+Planel_Pot_Resultado!AM652</f>
        <v>48594.865570000002</v>
      </c>
      <c r="AJ23" s="32">
        <f>Planel_Pot_Resultado!AN100+Planel_Pot_Resultado!AN652</f>
        <v>51957.420019999998</v>
      </c>
      <c r="AK23" s="32">
        <f>Planel_Pot_Resultado!AO100+Planel_Pot_Resultado!AO652</f>
        <v>54780.160470000003</v>
      </c>
      <c r="AL23" s="32">
        <f>Planel_Pot_Resultado!AP100+Planel_Pot_Resultado!AP652</f>
        <v>57802.368869999998</v>
      </c>
      <c r="AM23" s="1">
        <f t="shared" si="2"/>
        <v>57802.368869999998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175182.72223899994</v>
      </c>
      <c r="J24" s="28">
        <f t="shared" si="4"/>
        <v>181213.75662759997</v>
      </c>
      <c r="K24" s="28">
        <f t="shared" si="4"/>
        <v>187640.34423700001</v>
      </c>
      <c r="L24" s="28">
        <f t="shared" si="4"/>
        <v>193578.49671699997</v>
      </c>
      <c r="M24" s="28">
        <f t="shared" si="4"/>
        <v>204977.72430999996</v>
      </c>
      <c r="N24" s="28">
        <f t="shared" si="4"/>
        <v>211257.57115099995</v>
      </c>
      <c r="O24" s="28">
        <f t="shared" si="4"/>
        <v>219157.40423599994</v>
      </c>
      <c r="P24" s="28">
        <f t="shared" si="4"/>
        <v>225728.88026899999</v>
      </c>
      <c r="Q24" s="28">
        <f t="shared" si="4"/>
        <v>237542.55143699996</v>
      </c>
      <c r="R24" s="28">
        <f t="shared" si="4"/>
        <v>244285.33325099997</v>
      </c>
      <c r="S24" s="28">
        <f t="shared" si="4"/>
        <v>251378.39620699998</v>
      </c>
      <c r="T24" s="28">
        <f t="shared" si="4"/>
        <v>257685.46789999999</v>
      </c>
      <c r="U24" s="28">
        <f t="shared" si="4"/>
        <v>266734.41092200001</v>
      </c>
      <c r="V24" s="28">
        <f t="shared" si="4"/>
        <v>274543.096594</v>
      </c>
      <c r="W24" s="28">
        <f t="shared" si="4"/>
        <v>285450.35832599999</v>
      </c>
      <c r="X24" s="28">
        <f t="shared" si="4"/>
        <v>297141.53783299995</v>
      </c>
      <c r="Y24" s="28">
        <f t="shared" si="4"/>
        <v>306276.960234</v>
      </c>
      <c r="Z24" s="28">
        <f t="shared" si="4"/>
        <v>313122.02204700001</v>
      </c>
      <c r="AA24" s="28">
        <f t="shared" si="4"/>
        <v>317616.23893699999</v>
      </c>
      <c r="AB24" s="28">
        <f t="shared" si="4"/>
        <v>337101.41809499997</v>
      </c>
      <c r="AC24" s="28">
        <f t="shared" si="4"/>
        <v>349598.34869199997</v>
      </c>
      <c r="AD24" s="28">
        <f t="shared" si="4"/>
        <v>358981.10637699993</v>
      </c>
      <c r="AE24" s="28">
        <f t="shared" si="4"/>
        <v>369582.69012699998</v>
      </c>
      <c r="AF24" s="28">
        <f t="shared" si="4"/>
        <v>379256.13802699995</v>
      </c>
      <c r="AG24" s="28">
        <f t="shared" si="4"/>
        <v>390815.67867699999</v>
      </c>
      <c r="AH24" s="28">
        <f t="shared" si="4"/>
        <v>401496.03595700004</v>
      </c>
      <c r="AI24" s="28">
        <f t="shared" si="4"/>
        <v>411654.80380699999</v>
      </c>
      <c r="AJ24" s="28">
        <f t="shared" si="4"/>
        <v>423340.28478699998</v>
      </c>
      <c r="AK24" s="28">
        <f t="shared" si="4"/>
        <v>433316.66574700002</v>
      </c>
      <c r="AL24" s="28">
        <f t="shared" si="4"/>
        <v>441415.38563699997</v>
      </c>
      <c r="AM24" s="1">
        <f t="shared" si="2"/>
        <v>305522.57721699995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232.20000000001164</v>
      </c>
      <c r="M29" s="1">
        <f t="shared" si="5"/>
        <v>87.099999999991269</v>
      </c>
      <c r="N29" s="1">
        <f t="shared" si="5"/>
        <v>931</v>
      </c>
      <c r="O29" s="1">
        <f t="shared" si="5"/>
        <v>98.652499999996508</v>
      </c>
      <c r="P29" s="1">
        <f t="shared" si="5"/>
        <v>3733.3675000000076</v>
      </c>
      <c r="Q29" s="1">
        <f t="shared" si="5"/>
        <v>1734.6923999999999</v>
      </c>
      <c r="R29" s="1">
        <f t="shared" si="5"/>
        <v>4729.1263000000035</v>
      </c>
      <c r="S29" s="1">
        <f t="shared" si="5"/>
        <v>7998.2755000000034</v>
      </c>
      <c r="T29" s="1">
        <f t="shared" si="5"/>
        <v>1121.5045999999857</v>
      </c>
      <c r="U29" s="1">
        <f t="shared" si="5"/>
        <v>1672.7324000000081</v>
      </c>
      <c r="V29" s="1">
        <f t="shared" si="5"/>
        <v>591.36470000000554</v>
      </c>
      <c r="W29" s="1">
        <f t="shared" si="5"/>
        <v>1628.6993000000075</v>
      </c>
      <c r="X29" s="1">
        <f t="shared" si="5"/>
        <v>1696.1719999999914</v>
      </c>
      <c r="Y29" s="1">
        <f t="shared" si="5"/>
        <v>1896.0054999999993</v>
      </c>
      <c r="Z29" s="1">
        <f t="shared" si="5"/>
        <v>391.77839999998105</v>
      </c>
      <c r="AA29" s="1">
        <f t="shared" si="5"/>
        <v>2262.1816000000108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773.32149999999092</v>
      </c>
      <c r="AI29" s="1">
        <f t="shared" si="5"/>
        <v>166.97770000001765</v>
      </c>
      <c r="AJ29" s="1">
        <f t="shared" si="5"/>
        <v>423.05019999999786</v>
      </c>
      <c r="AK29" s="1">
        <f t="shared" si="5"/>
        <v>58.899999999994179</v>
      </c>
      <c r="AL29" s="1">
        <f t="shared" si="5"/>
        <v>3946.6253999999899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2597.5862889999999</v>
      </c>
      <c r="J30" s="1">
        <f t="shared" si="6"/>
        <v>1970.9137109999992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686.94666099999995</v>
      </c>
      <c r="L32" s="18">
        <f t="shared" si="7"/>
        <v>1149.5746529999997</v>
      </c>
      <c r="M32" s="18">
        <f t="shared" si="7"/>
        <v>174.090787000001</v>
      </c>
      <c r="N32" s="18">
        <f t="shared" si="7"/>
        <v>460.56142299999919</v>
      </c>
      <c r="O32" s="18">
        <f t="shared" si="7"/>
        <v>725.54497999999876</v>
      </c>
      <c r="P32" s="18">
        <f t="shared" si="7"/>
        <v>235.40088300000207</v>
      </c>
      <c r="Q32" s="18">
        <f t="shared" si="7"/>
        <v>0</v>
      </c>
      <c r="R32" s="18">
        <f t="shared" si="7"/>
        <v>0</v>
      </c>
      <c r="S32" s="18">
        <f t="shared" si="7"/>
        <v>-199.60000000000218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200.29999999999927</v>
      </c>
      <c r="AD32" s="18">
        <f t="shared" si="7"/>
        <v>200</v>
      </c>
      <c r="AE32" s="18">
        <f t="shared" si="7"/>
        <v>200</v>
      </c>
      <c r="AF32" s="18">
        <f t="shared" si="7"/>
        <v>0</v>
      </c>
      <c r="AG32" s="18">
        <f t="shared" si="7"/>
        <v>-363.20000000000073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1500</v>
      </c>
      <c r="U36" s="1">
        <f t="shared" si="8"/>
        <v>0</v>
      </c>
      <c r="V36" s="1">
        <f t="shared" si="8"/>
        <v>1500</v>
      </c>
      <c r="W36" s="1">
        <f t="shared" si="8"/>
        <v>0</v>
      </c>
      <c r="X36" s="1">
        <f t="shared" si="8"/>
        <v>0</v>
      </c>
      <c r="Y36" s="1">
        <f t="shared" si="8"/>
        <v>1500</v>
      </c>
      <c r="Z36" s="1">
        <f t="shared" si="8"/>
        <v>0</v>
      </c>
      <c r="AA36" s="1">
        <f t="shared" si="8"/>
        <v>1500</v>
      </c>
      <c r="AB36" s="1">
        <f t="shared" si="8"/>
        <v>0</v>
      </c>
      <c r="AC36" s="1">
        <f t="shared" si="8"/>
        <v>0</v>
      </c>
      <c r="AD36" s="1">
        <f t="shared" si="8"/>
        <v>1000</v>
      </c>
      <c r="AE36" s="1">
        <f t="shared" si="8"/>
        <v>0</v>
      </c>
      <c r="AF36" s="1">
        <f t="shared" si="8"/>
        <v>1000</v>
      </c>
      <c r="AG36" s="1">
        <f t="shared" si="8"/>
        <v>0</v>
      </c>
      <c r="AH36" s="1">
        <f t="shared" si="8"/>
        <v>0</v>
      </c>
      <c r="AI36" s="1">
        <f t="shared" si="8"/>
        <v>1000</v>
      </c>
      <c r="AJ36" s="1">
        <f t="shared" si="8"/>
        <v>0</v>
      </c>
      <c r="AK36" s="1">
        <f t="shared" si="8"/>
        <v>1000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3435.73164</v>
      </c>
      <c r="K39" s="24">
        <f t="shared" si="10"/>
        <v>0</v>
      </c>
      <c r="L39" s="24">
        <f t="shared" si="10"/>
        <v>30.379432000001543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956.78955999999926</v>
      </c>
      <c r="Q39" s="24">
        <f t="shared" si="10"/>
        <v>7308.4787980000001</v>
      </c>
      <c r="R39" s="24">
        <f t="shared" si="10"/>
        <v>0</v>
      </c>
      <c r="S39" s="24">
        <f t="shared" si="10"/>
        <v>300.09400000000096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8.1616199999989476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481.88903760000176</v>
      </c>
      <c r="K42" s="30">
        <f t="shared" si="12"/>
        <v>5813.7409483999982</v>
      </c>
      <c r="L42" s="30">
        <f t="shared" si="12"/>
        <v>2667.5983950000009</v>
      </c>
      <c r="M42" s="30">
        <f t="shared" si="12"/>
        <v>8171.8826290000034</v>
      </c>
      <c r="N42" s="30">
        <f t="shared" si="12"/>
        <v>2175.5821799999976</v>
      </c>
      <c r="O42" s="30">
        <f t="shared" si="12"/>
        <v>4838.4663900000014</v>
      </c>
      <c r="P42" s="30">
        <f t="shared" si="12"/>
        <v>1029.4877100000012</v>
      </c>
      <c r="Q42" s="30">
        <f t="shared" si="12"/>
        <v>141.17609999999695</v>
      </c>
      <c r="R42" s="30">
        <f t="shared" si="12"/>
        <v>2013.6555140000055</v>
      </c>
      <c r="S42" s="30">
        <f t="shared" si="12"/>
        <v>1205.893455999998</v>
      </c>
      <c r="T42" s="30">
        <f t="shared" si="12"/>
        <v>1525.0037089999969</v>
      </c>
      <c r="U42" s="30">
        <f t="shared" si="12"/>
        <v>4525.6343909999996</v>
      </c>
      <c r="V42" s="30">
        <f t="shared" si="12"/>
        <v>3226.1978099999978</v>
      </c>
      <c r="W42" s="30">
        <f t="shared" si="12"/>
        <v>7240.1067100000073</v>
      </c>
      <c r="X42" s="30">
        <f t="shared" si="12"/>
        <v>7691.9606499999936</v>
      </c>
      <c r="Y42" s="30">
        <f t="shared" si="12"/>
        <v>3928.7426899999991</v>
      </c>
      <c r="Z42" s="30">
        <f t="shared" si="12"/>
        <v>2778.0310400000017</v>
      </c>
      <c r="AA42" s="30">
        <f t="shared" si="12"/>
        <v>-1749.0548399999971</v>
      </c>
      <c r="AB42" s="30">
        <f t="shared" si="12"/>
        <v>14823.058480000007</v>
      </c>
      <c r="AC42" s="30">
        <f t="shared" si="12"/>
        <v>5952.8966299999884</v>
      </c>
      <c r="AD42" s="30">
        <f t="shared" si="12"/>
        <v>1797.2441499999986</v>
      </c>
      <c r="AE42" s="30">
        <f t="shared" si="12"/>
        <v>3419.1682100000035</v>
      </c>
      <c r="AF42" s="30">
        <f t="shared" si="12"/>
        <v>1898.1728500000027</v>
      </c>
      <c r="AG42" s="30">
        <f t="shared" si="12"/>
        <v>4394.5377299999964</v>
      </c>
      <c r="AH42" s="30">
        <f t="shared" si="12"/>
        <v>2396.4797000000108</v>
      </c>
      <c r="AI42" s="30">
        <f t="shared" si="12"/>
        <v>1096.0545199999906</v>
      </c>
      <c r="AJ42" s="30">
        <f t="shared" si="12"/>
        <v>6685.6250699999946</v>
      </c>
      <c r="AK42" s="30">
        <f t="shared" si="12"/>
        <v>6094.7405100000033</v>
      </c>
      <c r="AL42" s="30">
        <f t="shared" si="12"/>
        <v>1129.8860900000145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4270.8215799999998</v>
      </c>
      <c r="AH45" s="26">
        <f t="shared" si="15"/>
        <v>3266.0465000000004</v>
      </c>
      <c r="AI45" s="26">
        <f t="shared" si="15"/>
        <v>4227.8208399999967</v>
      </c>
      <c r="AJ45" s="26">
        <f t="shared" si="15"/>
        <v>1214.2512600000045</v>
      </c>
      <c r="AK45" s="26">
        <f t="shared" si="15"/>
        <v>0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4498.7541769999998</v>
      </c>
      <c r="N48" s="32">
        <f t="shared" si="15"/>
        <v>1514.3032380000004</v>
      </c>
      <c r="O48" s="32">
        <f t="shared" si="15"/>
        <v>4305.2692149999993</v>
      </c>
      <c r="P48" s="32">
        <f t="shared" si="15"/>
        <v>817.23038000000088</v>
      </c>
      <c r="Q48" s="32">
        <f t="shared" si="15"/>
        <v>1784.2658699999993</v>
      </c>
      <c r="R48" s="32">
        <f t="shared" si="15"/>
        <v>0</v>
      </c>
      <c r="S48" s="32">
        <f t="shared" si="15"/>
        <v>0</v>
      </c>
      <c r="T48" s="32">
        <f t="shared" si="15"/>
        <v>1236.563384000001</v>
      </c>
      <c r="U48" s="32">
        <f t="shared" si="15"/>
        <v>1925.5762309999991</v>
      </c>
      <c r="V48" s="32">
        <f t="shared" si="15"/>
        <v>1565.9231619999991</v>
      </c>
      <c r="W48" s="32">
        <f t="shared" si="15"/>
        <v>1122.0767220000016</v>
      </c>
      <c r="X48" s="32">
        <f t="shared" si="15"/>
        <v>1387.8852369999986</v>
      </c>
      <c r="Y48" s="32">
        <f t="shared" si="15"/>
        <v>885.47421100000065</v>
      </c>
      <c r="Z48" s="32">
        <f t="shared" si="15"/>
        <v>3689.9223730000012</v>
      </c>
      <c r="AA48" s="32">
        <f t="shared" si="15"/>
        <v>2510.5621299999984</v>
      </c>
      <c r="AB48" s="32">
        <f t="shared" si="15"/>
        <v>0</v>
      </c>
      <c r="AC48" s="32">
        <f t="shared" si="15"/>
        <v>2207.6338399999986</v>
      </c>
      <c r="AD48" s="32">
        <f t="shared" si="15"/>
        <v>2228.98272</v>
      </c>
      <c r="AE48" s="32">
        <f t="shared" si="15"/>
        <v>2839.1924299999991</v>
      </c>
      <c r="AF48" s="32">
        <f t="shared" si="15"/>
        <v>2565.6445400000011</v>
      </c>
      <c r="AG48" s="32">
        <f t="shared" si="15"/>
        <v>3597.3813399999999</v>
      </c>
      <c r="AH48" s="32">
        <f t="shared" si="15"/>
        <v>4244.309580000001</v>
      </c>
      <c r="AI48" s="32">
        <f t="shared" si="15"/>
        <v>3667.9147900000025</v>
      </c>
      <c r="AJ48" s="32">
        <f t="shared" si="15"/>
        <v>3362.554449999996</v>
      </c>
      <c r="AK48" s="32">
        <f t="shared" si="15"/>
        <v>2822.7404500000048</v>
      </c>
      <c r="AL48" s="32">
        <f t="shared" si="15"/>
        <v>3022.2083999999959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2602.5862889999698</v>
      </c>
      <c r="J49" s="28">
        <f t="shared" si="14"/>
        <v>6031.0343886000337</v>
      </c>
      <c r="K49" s="28">
        <f t="shared" si="14"/>
        <v>6426.5876094000414</v>
      </c>
      <c r="L49" s="28">
        <f t="shared" si="14"/>
        <v>5938.1524799999606</v>
      </c>
      <c r="M49" s="28">
        <f t="shared" si="14"/>
        <v>11399.227592999989</v>
      </c>
      <c r="N49" s="28">
        <f t="shared" si="14"/>
        <v>6279.8468409999914</v>
      </c>
      <c r="O49" s="28">
        <f t="shared" si="14"/>
        <v>7899.8330849999911</v>
      </c>
      <c r="P49" s="28">
        <f t="shared" si="14"/>
        <v>6571.4760330000427</v>
      </c>
      <c r="Q49" s="28">
        <f t="shared" si="14"/>
        <v>11813.671167999972</v>
      </c>
      <c r="R49" s="28">
        <f t="shared" si="14"/>
        <v>6742.7818140000163</v>
      </c>
      <c r="S49" s="28">
        <f t="shared" si="14"/>
        <v>7093.0629560000089</v>
      </c>
      <c r="T49" s="28">
        <f t="shared" si="15"/>
        <v>6307.0716930000053</v>
      </c>
      <c r="U49" s="28">
        <f t="shared" si="15"/>
        <v>9048.9430220000213</v>
      </c>
      <c r="V49" s="28">
        <f t="shared" si="15"/>
        <v>7808.6856719999923</v>
      </c>
      <c r="W49" s="28">
        <f t="shared" si="15"/>
        <v>10907.261731999984</v>
      </c>
      <c r="X49" s="28">
        <f t="shared" si="15"/>
        <v>11691.179506999964</v>
      </c>
      <c r="Y49" s="28">
        <f t="shared" si="15"/>
        <v>9135.4224010000471</v>
      </c>
      <c r="Z49" s="28">
        <f t="shared" si="15"/>
        <v>6845.0618130000075</v>
      </c>
      <c r="AA49" s="28">
        <f t="shared" si="15"/>
        <v>4494.2168899999815</v>
      </c>
      <c r="AB49" s="28">
        <f t="shared" si="15"/>
        <v>19485.179157999984</v>
      </c>
      <c r="AC49" s="28">
        <f t="shared" si="15"/>
        <v>12496.930596999999</v>
      </c>
      <c r="AD49" s="28">
        <f t="shared" si="15"/>
        <v>9382.7576849999605</v>
      </c>
      <c r="AE49" s="28">
        <f t="shared" si="15"/>
        <v>10601.583750000049</v>
      </c>
      <c r="AF49" s="28">
        <f t="shared" si="15"/>
        <v>9673.4478999999701</v>
      </c>
      <c r="AG49" s="28">
        <f t="shared" si="15"/>
        <v>11559.540650000039</v>
      </c>
      <c r="AH49" s="28">
        <f t="shared" si="15"/>
        <v>10680.357280000055</v>
      </c>
      <c r="AI49" s="28">
        <f t="shared" si="15"/>
        <v>10158.767849999946</v>
      </c>
      <c r="AJ49" s="28">
        <f t="shared" si="15"/>
        <v>11685.480979999993</v>
      </c>
      <c r="AK49" s="28">
        <f t="shared" si="15"/>
        <v>9976.3809600000386</v>
      </c>
      <c r="AL49" s="28">
        <f t="shared" si="15"/>
        <v>8098.7198899999494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9736.6466610000007</v>
      </c>
      <c r="L4" s="58">
        <f>Planel_Pot_Resultado!P112+Planel_Pot_Resultado!P676</f>
        <v>10886.121314</v>
      </c>
      <c r="M4" s="58">
        <f>Planel_Pot_Resultado!Q112+Planel_Pot_Resultado!Q676</f>
        <v>11060.012101</v>
      </c>
      <c r="N4" s="58">
        <f>Planel_Pot_Resultado!R112+Planel_Pot_Resultado!R676</f>
        <v>11520.273524</v>
      </c>
      <c r="O4" s="58">
        <f>Planel_Pot_Resultado!S112+Planel_Pot_Resultado!S676</f>
        <v>12245.818503999999</v>
      </c>
      <c r="P4" s="58">
        <f>Planel_Pot_Resultado!T112+Planel_Pot_Resultado!T676</f>
        <v>12481.219387000001</v>
      </c>
      <c r="Q4" s="58">
        <f>Planel_Pot_Resultado!U112+Planel_Pot_Resultado!U676</f>
        <v>12481.219387000001</v>
      </c>
      <c r="R4" s="58">
        <f>Planel_Pot_Resultado!V112+Planel_Pot_Resultado!V676</f>
        <v>12481.219387000001</v>
      </c>
      <c r="S4" s="58">
        <f>Planel_Pot_Resultado!W112+Planel_Pot_Resultado!W676</f>
        <v>11156.619386999999</v>
      </c>
      <c r="T4" s="58">
        <f>Planel_Pot_Resultado!X112+Planel_Pot_Resultado!X676</f>
        <v>11156.619386999999</v>
      </c>
      <c r="U4" s="58">
        <f>Planel_Pot_Resultado!Y112+Planel_Pot_Resultado!Y676</f>
        <v>11156.619386999999</v>
      </c>
      <c r="V4" s="58">
        <f>Planel_Pot_Resultado!Z112+Planel_Pot_Resultado!Z676</f>
        <v>10107.819387</v>
      </c>
      <c r="W4" s="58">
        <f>Planel_Pot_Resultado!AA112+Planel_Pot_Resultado!AA676</f>
        <v>10107.819387</v>
      </c>
      <c r="X4" s="58">
        <f>Planel_Pot_Resultado!AB112+Planel_Pot_Resultado!AB676</f>
        <v>10107.819387</v>
      </c>
      <c r="Y4" s="58">
        <f>Planel_Pot_Resultado!AC112+Planel_Pot_Resultado!AC676</f>
        <v>9517.0193870000003</v>
      </c>
      <c r="Z4" s="58">
        <f>Planel_Pot_Resultado!AD112+Planel_Pot_Resultado!AD676</f>
        <v>9517.0193870000003</v>
      </c>
      <c r="AA4" s="58">
        <f>Planel_Pot_Resultado!AE112+Planel_Pot_Resultado!AE676</f>
        <v>9489.0193870000003</v>
      </c>
      <c r="AB4" s="58">
        <f>Planel_Pot_Resultado!AF112+Planel_Pot_Resultado!AF676</f>
        <v>9489.0193870000003</v>
      </c>
      <c r="AC4" s="58">
        <f>Planel_Pot_Resultado!AG112+Planel_Pot_Resultado!AG676</f>
        <v>8275.3193869999996</v>
      </c>
      <c r="AD4" s="58">
        <f>Planel_Pot_Resultado!AH112+Planel_Pot_Resultado!AH676</f>
        <v>8275.3193869999996</v>
      </c>
      <c r="AE4" s="58">
        <f>Planel_Pot_Resultado!AI112+Planel_Pot_Resultado!AI676</f>
        <v>8275.3193869999996</v>
      </c>
      <c r="AF4" s="58">
        <f>Planel_Pot_Resultado!AJ112+Planel_Pot_Resultado!AJ676</f>
        <v>8275.3193869999996</v>
      </c>
      <c r="AG4" s="58">
        <f>Planel_Pot_Resultado!AK112+Planel_Pot_Resultado!AK676</f>
        <v>7912.1193870000006</v>
      </c>
      <c r="AH4" s="58">
        <f>Planel_Pot_Resultado!AL112+Planel_Pot_Resultado!AL676</f>
        <v>7912.1193870000006</v>
      </c>
      <c r="AI4" s="58">
        <f>Planel_Pot_Resultado!AM112+Planel_Pot_Resultado!AM676</f>
        <v>7912.1193870000006</v>
      </c>
      <c r="AJ4" s="58">
        <f>Planel_Pot_Resultado!AN112+Planel_Pot_Resultado!AN676</f>
        <v>7912.1193870000006</v>
      </c>
      <c r="AK4" s="58">
        <f>Planel_Pot_Resultado!AO112+Planel_Pot_Resultado!AO676</f>
        <v>7912.1193870000006</v>
      </c>
      <c r="AL4" s="58">
        <f>Planel_Pot_Resultado!AP112+Planel_Pot_Resultado!AP676</f>
        <v>7912.1193870000006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9726</v>
      </c>
      <c r="AJ5" s="58">
        <f>Planel_Pot_Resultado!AN124+Planel_Pot_Resultado!AN136+Planel_Pot_Resultado!AN664</f>
        <v>9726</v>
      </c>
      <c r="AK5" s="58">
        <f>Planel_Pot_Resultado!AO124+Planel_Pot_Resultado!AO136+Planel_Pot_Resultado!AO664</f>
        <v>9726</v>
      </c>
      <c r="AL5" s="58">
        <f>Planel_Pot_Resultado!AP124+Planel_Pot_Resultado!AP136+Planel_Pot_Resultado!AP664</f>
        <v>9726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4835</v>
      </c>
      <c r="AG6" s="58">
        <f>Planel_Pot_Resultado!AK724+Planel_Pot_Resultado!AK760</f>
        <v>4835</v>
      </c>
      <c r="AH6" s="58">
        <f>Planel_Pot_Resultado!AL724+Planel_Pot_Resultado!AL760</f>
        <v>4835</v>
      </c>
      <c r="AI6" s="58">
        <f>Planel_Pot_Resultado!AM724+Planel_Pot_Resultado!AM760</f>
        <v>4835</v>
      </c>
      <c r="AJ6" s="58">
        <f>Planel_Pot_Resultado!AN724+Planel_Pot_Resultado!AN760</f>
        <v>4835</v>
      </c>
      <c r="AK6" s="58">
        <f>Planel_Pot_Resultado!AO724+Planel_Pot_Resultado!AO760</f>
        <v>4835</v>
      </c>
      <c r="AL6" s="58">
        <f>Planel_Pot_Resultado!AP724+Planel_Pot_Resultado!AP760</f>
        <v>4835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14281.046661</v>
      </c>
      <c r="L7" s="279">
        <f t="shared" si="0"/>
        <v>15430.621314</v>
      </c>
      <c r="M7" s="279">
        <f t="shared" si="0"/>
        <v>15604.712101000001</v>
      </c>
      <c r="N7" s="279">
        <f t="shared" si="0"/>
        <v>16065.273524</v>
      </c>
      <c r="O7" s="279">
        <f t="shared" si="0"/>
        <v>16790.818503999999</v>
      </c>
      <c r="P7" s="279">
        <f t="shared" si="0"/>
        <v>17026.219387000001</v>
      </c>
      <c r="Q7" s="279">
        <f t="shared" si="0"/>
        <v>17026.219387000001</v>
      </c>
      <c r="R7" s="279">
        <f t="shared" si="0"/>
        <v>17026.219387000001</v>
      </c>
      <c r="S7" s="279">
        <f t="shared" si="0"/>
        <v>16826.619386999999</v>
      </c>
      <c r="T7" s="279">
        <f t="shared" si="0"/>
        <v>17751.619386999999</v>
      </c>
      <c r="U7" s="279">
        <f t="shared" si="0"/>
        <v>18676.619386999999</v>
      </c>
      <c r="V7" s="279">
        <f t="shared" si="0"/>
        <v>19601.819387</v>
      </c>
      <c r="W7" s="279">
        <f t="shared" si="0"/>
        <v>20526.819387</v>
      </c>
      <c r="X7" s="279">
        <f t="shared" si="0"/>
        <v>21451.819387</v>
      </c>
      <c r="Y7" s="279">
        <f t="shared" si="0"/>
        <v>22377.019387</v>
      </c>
      <c r="Z7" s="279">
        <f t="shared" si="0"/>
        <v>23302.019387</v>
      </c>
      <c r="AA7" s="279">
        <f t="shared" si="0"/>
        <v>24227.019387</v>
      </c>
      <c r="AB7" s="279">
        <f t="shared" si="0"/>
        <v>24427.019387</v>
      </c>
      <c r="AC7" s="279">
        <f t="shared" si="0"/>
        <v>24627.319387</v>
      </c>
      <c r="AD7" s="279">
        <f t="shared" si="0"/>
        <v>24827.319387</v>
      </c>
      <c r="AE7" s="279">
        <f t="shared" si="0"/>
        <v>25027.319387</v>
      </c>
      <c r="AF7" s="279">
        <f t="shared" si="0"/>
        <v>25027.319387</v>
      </c>
      <c r="AG7" s="279">
        <f t="shared" si="0"/>
        <v>24664.119386999999</v>
      </c>
      <c r="AH7" s="279">
        <f t="shared" si="0"/>
        <v>24664.119386999999</v>
      </c>
      <c r="AI7" s="279">
        <f t="shared" si="0"/>
        <v>24664.119386999999</v>
      </c>
      <c r="AJ7" s="279">
        <f t="shared" si="0"/>
        <v>24664.119386999999</v>
      </c>
      <c r="AK7" s="279">
        <f t="shared" si="0"/>
        <v>24664.119386999999</v>
      </c>
      <c r="AL7" s="279">
        <f t="shared" si="0"/>
        <v>24664.119386999999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291.02406180000003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351.87676590000001</v>
      </c>
      <c r="M11" s="58">
        <f>PLANEL_GerMed_Resultado!Q148+PLANEL_GerMed_Resultado!Q688</f>
        <v>143.56271401000001</v>
      </c>
      <c r="N11" s="58">
        <f>PLANEL_GerMed_Resultado!R148+PLANEL_GerMed_Resultado!R688</f>
        <v>107.136607193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4878.5907589999997</v>
      </c>
      <c r="D12" s="58">
        <f>PLANEL_GerMed_Resultado!H112+PLANEL_GerMed_Resultado!H676</f>
        <v>4234.5714159999998</v>
      </c>
      <c r="E12" s="58">
        <f>PLANEL_GerMed_Resultado!I112+PLANEL_GerMed_Resultado!I676</f>
        <v>4286.8066449999997</v>
      </c>
      <c r="F12" s="58">
        <f>PLANEL_GerMed_Resultado!J112+PLANEL_GerMed_Resultado!J676</f>
        <v>3983.8533189999998</v>
      </c>
      <c r="G12" s="58">
        <f>PLANEL_GerMed_Resultado!K112+PLANEL_GerMed_Resultado!K676</f>
        <v>4200.4469609999996</v>
      </c>
      <c r="H12" s="58">
        <f>PLANEL_GerMed_Resultado!L112+PLANEL_GerMed_Resultado!L676</f>
        <v>4970.6815969999998</v>
      </c>
      <c r="I12" s="58">
        <f>PLANEL_GerMed_Resultado!M112+PLANEL_GerMed_Resultado!M676</f>
        <v>5296.4850539999998</v>
      </c>
      <c r="J12" s="58">
        <f>PLANEL_GerMed_Resultado!N112+PLANEL_GerMed_Resultado!N676</f>
        <v>5303.2285747000005</v>
      </c>
      <c r="K12" s="58">
        <f>PLANEL_GerMed_Resultado!O112+PLANEL_GerMed_Resultado!O676</f>
        <v>5436.1705340999997</v>
      </c>
      <c r="L12" s="58">
        <f>PLANEL_GerMed_Resultado!P112+PLANEL_GerMed_Resultado!P676</f>
        <v>5554.6758253999997</v>
      </c>
      <c r="M12" s="58">
        <f>PLANEL_GerMed_Resultado!Q112+PLANEL_GerMed_Resultado!Q676</f>
        <v>4640.3647719999999</v>
      </c>
      <c r="N12" s="58">
        <f>PLANEL_GerMed_Resultado!R112+PLANEL_GerMed_Resultado!R676</f>
        <v>4674.6434339999996</v>
      </c>
      <c r="O12" s="58">
        <f>PLANEL_GerMed_Resultado!S112+PLANEL_GerMed_Resultado!S676</f>
        <v>4842.6654739999994</v>
      </c>
      <c r="P12" s="58">
        <f>PLANEL_GerMed_Resultado!T112+PLANEL_GerMed_Resultado!T676</f>
        <v>4753.8913339999999</v>
      </c>
      <c r="Q12" s="58">
        <f>PLANEL_GerMed_Resultado!U112+PLANEL_GerMed_Resultado!U676</f>
        <v>4626.9347379999999</v>
      </c>
      <c r="R12" s="58">
        <f>PLANEL_GerMed_Resultado!V112+PLANEL_GerMed_Resultado!V676</f>
        <v>4429.4749840000004</v>
      </c>
      <c r="S12" s="58">
        <f>PLANEL_GerMed_Resultado!W112+PLANEL_GerMed_Resultado!W676</f>
        <v>3862.4042720000002</v>
      </c>
      <c r="T12" s="58">
        <f>PLANEL_GerMed_Resultado!X112+PLANEL_GerMed_Resultado!X676</f>
        <v>3856.7463880000005</v>
      </c>
      <c r="U12" s="58">
        <f>PLANEL_GerMed_Resultado!Y112+PLANEL_GerMed_Resultado!Y676</f>
        <v>3820.3895023000005</v>
      </c>
      <c r="V12" s="58">
        <f>PLANEL_GerMed_Resultado!Z112+PLANEL_GerMed_Resultado!Z676</f>
        <v>3180.866321</v>
      </c>
      <c r="W12" s="58">
        <f>PLANEL_GerMed_Resultado!AA112+PLANEL_GerMed_Resultado!AA676</f>
        <v>2909.4360772</v>
      </c>
      <c r="X12" s="58">
        <f>PLANEL_GerMed_Resultado!AB112+PLANEL_GerMed_Resultado!AB676</f>
        <v>2625.9384431999997</v>
      </c>
      <c r="Y12" s="58">
        <f>PLANEL_GerMed_Resultado!AC112+PLANEL_GerMed_Resultado!AC676</f>
        <v>1997.0488239899998</v>
      </c>
      <c r="Z12" s="58">
        <f>PLANEL_GerMed_Resultado!AD112+PLANEL_GerMed_Resultado!AD676</f>
        <v>2402.6249785999998</v>
      </c>
      <c r="AA12" s="58">
        <f>PLANEL_GerMed_Resultado!AE112+PLANEL_GerMed_Resultado!AE676</f>
        <v>2886.4332291999999</v>
      </c>
      <c r="AB12" s="58">
        <f>PLANEL_GerMed_Resultado!AF112+PLANEL_GerMed_Resultado!AF676</f>
        <v>1564.815175</v>
      </c>
      <c r="AC12" s="58">
        <f>PLANEL_GerMed_Resultado!AG112+PLANEL_GerMed_Resultado!AG676</f>
        <v>471.19949251999998</v>
      </c>
      <c r="AD12" s="58">
        <f>PLANEL_GerMed_Resultado!AH112+PLANEL_GerMed_Resultado!AH676</f>
        <v>513.22196921</v>
      </c>
      <c r="AE12" s="58">
        <f>PLANEL_GerMed_Resultado!AI112+PLANEL_GerMed_Resultado!AI676</f>
        <v>596.65853400000003</v>
      </c>
      <c r="AF12" s="58">
        <f>PLANEL_GerMed_Resultado!AJ112+PLANEL_GerMed_Resultado!AJ676</f>
        <v>689.44382990999998</v>
      </c>
      <c r="AG12" s="58">
        <f>PLANEL_GerMed_Resultado!AK112+PLANEL_GerMed_Resultado!AK676</f>
        <v>702.36185550000005</v>
      </c>
      <c r="AH12" s="58">
        <f>PLANEL_GerMed_Resultado!AL112+PLANEL_GerMed_Resultado!AL676</f>
        <v>1052.5024624</v>
      </c>
      <c r="AI12" s="58">
        <f>PLANEL_GerMed_Resultado!AM112+PLANEL_GerMed_Resultado!AM676</f>
        <v>1249.8628699999999</v>
      </c>
      <c r="AJ12" s="58">
        <f>PLANEL_GerMed_Resultado!AN112+PLANEL_GerMed_Resultado!AN676</f>
        <v>1289.4164648000001</v>
      </c>
      <c r="AK12" s="58">
        <f>PLANEL_GerMed_Resultado!AO112+PLANEL_GerMed_Resultado!AO676</f>
        <v>1257.0923435</v>
      </c>
      <c r="AL12" s="58">
        <f>PLANEL_GerMed_Resultado!AP112+PLANEL_GerMed_Resultado!AP676</f>
        <v>1775.7891444000002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651.73816829999998</v>
      </c>
      <c r="T13" s="58">
        <f>PLANEL_GerMed_Resultado!X124+PLANEL_GerMed_Resultado!X136+PLANEL_GerMed_Resultado!X664</f>
        <v>996.81074779999994</v>
      </c>
      <c r="U13" s="58">
        <f>PLANEL_GerMed_Resultado!Y124+PLANEL_GerMed_Resultado!Y136+PLANEL_GerMed_Resultado!Y664</f>
        <v>1251.4228833</v>
      </c>
      <c r="V13" s="58">
        <f>PLANEL_GerMed_Resultado!Z124+PLANEL_GerMed_Resultado!Z136+PLANEL_GerMed_Resultado!Z664</f>
        <v>1749.8003375999999</v>
      </c>
      <c r="W13" s="58">
        <f>PLANEL_GerMed_Resultado!AA124+PLANEL_GerMed_Resultado!AA136+PLANEL_GerMed_Resultado!AA664</f>
        <v>1690.7718927000001</v>
      </c>
      <c r="X13" s="58">
        <f>PLANEL_GerMed_Resultado!AB124+PLANEL_GerMed_Resultado!AB136+PLANEL_GerMed_Resultado!AB664</f>
        <v>1597.6717217999999</v>
      </c>
      <c r="Y13" s="58">
        <f>PLANEL_GerMed_Resultado!AC124+PLANEL_GerMed_Resultado!AC136+PLANEL_GerMed_Resultado!AC664</f>
        <v>1671.8637678</v>
      </c>
      <c r="Z13" s="58">
        <f>PLANEL_GerMed_Resultado!AD124+PLANEL_GerMed_Resultado!AD136+PLANEL_GerMed_Resultado!AD664</f>
        <v>3159.9351286000001</v>
      </c>
      <c r="AA13" s="58">
        <f>PLANEL_GerMed_Resultado!AE124+PLANEL_GerMed_Resultado!AE136+PLANEL_GerMed_Resultado!AE664</f>
        <v>4486.9666260000004</v>
      </c>
      <c r="AB13" s="58">
        <f>PLANEL_GerMed_Resultado!AF124+PLANEL_GerMed_Resultado!AF136+PLANEL_GerMed_Resultado!AF664</f>
        <v>2501.7955904999999</v>
      </c>
      <c r="AC13" s="58">
        <f>PLANEL_GerMed_Resultado!AG124+PLANEL_GerMed_Resultado!AG136+PLANEL_GerMed_Resultado!AG664</f>
        <v>3104.8372250000002</v>
      </c>
      <c r="AD13" s="58">
        <f>PLANEL_GerMed_Resultado!AH124+PLANEL_GerMed_Resultado!AH136+PLANEL_GerMed_Resultado!AH664</f>
        <v>3269.9367486000001</v>
      </c>
      <c r="AE13" s="58">
        <f>PLANEL_GerMed_Resultado!AI124+PLANEL_GerMed_Resultado!AI136+PLANEL_GerMed_Resultado!AI664</f>
        <v>3523.4815600000002</v>
      </c>
      <c r="AF13" s="58">
        <f>PLANEL_GerMed_Resultado!AJ124+PLANEL_GerMed_Resultado!AJ136+PLANEL_GerMed_Resultado!AJ664</f>
        <v>3695.9733459999998</v>
      </c>
      <c r="AG13" s="58">
        <f>PLANEL_GerMed_Resultado!AK124+PLANEL_GerMed_Resultado!AK136+PLANEL_GerMed_Resultado!AK664</f>
        <v>4005.0623919999998</v>
      </c>
      <c r="AH13" s="58">
        <f>PLANEL_GerMed_Resultado!AL124+PLANEL_GerMed_Resultado!AL136+PLANEL_GerMed_Resultado!AL664</f>
        <v>4620.6795179999999</v>
      </c>
      <c r="AI13" s="58">
        <f>PLANEL_GerMed_Resultado!AM124+PLANEL_GerMed_Resultado!AM136+PLANEL_GerMed_Resultado!AM664</f>
        <v>4968.6540480000003</v>
      </c>
      <c r="AJ13" s="58">
        <f>PLANEL_GerMed_Resultado!AN124+PLANEL_GerMed_Resultado!AN136+PLANEL_GerMed_Resultado!AN664</f>
        <v>5595.9978030000002</v>
      </c>
      <c r="AK13" s="58">
        <f>PLANEL_GerMed_Resultado!AO124+PLANEL_GerMed_Resultado!AO136+PLANEL_GerMed_Resultado!AO664</f>
        <v>6049.6381959999999</v>
      </c>
      <c r="AL13" s="58">
        <f>PLANEL_GerMed_Resultado!AP124+PLANEL_GerMed_Resultado!AP136+PLANEL_GerMed_Resultado!AP664</f>
        <v>6213.5184909999998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577.63627899999994</v>
      </c>
      <c r="W14" s="58">
        <f>PLANEL_GerMed_Resultado!AA724+PLANEL_GerMed_Resultado!AA760</f>
        <v>624.85749380000004</v>
      </c>
      <c r="X14" s="58">
        <f>PLANEL_GerMed_Resultado!AB724+PLANEL_GerMed_Resultado!AB760</f>
        <v>686.79100270000004</v>
      </c>
      <c r="Y14" s="58">
        <f>PLANEL_GerMed_Resultado!AC724+PLANEL_GerMed_Resultado!AC760</f>
        <v>1000.9895320000001</v>
      </c>
      <c r="Z14" s="58">
        <f>PLANEL_GerMed_Resultado!AD724+PLANEL_GerMed_Resultado!AD760</f>
        <v>1069.096683</v>
      </c>
      <c r="AA14" s="58">
        <f>PLANEL_GerMed_Resultado!AE724+PLANEL_GerMed_Resultado!AE760</f>
        <v>1098.2982930000001</v>
      </c>
      <c r="AB14" s="58">
        <f>PLANEL_GerMed_Resultado!AF724+PLANEL_GerMed_Resultado!AF760</f>
        <v>1124.8342250000001</v>
      </c>
      <c r="AC14" s="58">
        <f>PLANEL_GerMed_Resultado!AG724+PLANEL_GerMed_Resultado!AG760</f>
        <v>1195.6261710000001</v>
      </c>
      <c r="AD14" s="58">
        <f>PLANEL_GerMed_Resultado!AH724+PLANEL_GerMed_Resultado!AH760</f>
        <v>1264.946445</v>
      </c>
      <c r="AE14" s="58">
        <f>PLANEL_GerMed_Resultado!AI724+PLANEL_GerMed_Resultado!AI760</f>
        <v>1334.0935730000001</v>
      </c>
      <c r="AF14" s="58">
        <f>PLANEL_GerMed_Resultado!AJ724+PLANEL_GerMed_Resultado!AJ760</f>
        <v>1355.6427120000001</v>
      </c>
      <c r="AG14" s="58">
        <f>PLANEL_GerMed_Resultado!AK724+PLANEL_GerMed_Resultado!AK760</f>
        <v>1376.913045</v>
      </c>
      <c r="AH14" s="58">
        <f>PLANEL_GerMed_Resultado!AL724+PLANEL_GerMed_Resultado!AL760</f>
        <v>1376.913045</v>
      </c>
      <c r="AI14" s="58">
        <f>PLANEL_GerMed_Resultado!AM724+PLANEL_GerMed_Resultado!AM760</f>
        <v>1376.913045</v>
      </c>
      <c r="AJ14" s="58">
        <f>PLANEL_GerMed_Resultado!AN724+PLANEL_GerMed_Resultado!AN760</f>
        <v>1583.5248810000001</v>
      </c>
      <c r="AK14" s="58">
        <f>PLANEL_GerMed_Resultado!AO724+PLANEL_GerMed_Resultado!AO760</f>
        <v>1736.126088</v>
      </c>
      <c r="AL14" s="58">
        <f>PLANEL_GerMed_Resultado!AP724+PLANEL_GerMed_Resultado!AP760</f>
        <v>2086.7283309999998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494.19464679999999</v>
      </c>
      <c r="J18" s="58">
        <f>PLANEL_GerCrit_Resultado!N148+PLANEL_GerCrit_Resultado!N688</f>
        <v>748.17707919999998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769.48115970000003</v>
      </c>
      <c r="M18" s="58">
        <f>PLANEL_GerCrit_Resultado!Q148+PLANEL_GerCrit_Resultado!Q688</f>
        <v>720.8920971</v>
      </c>
      <c r="N18" s="58">
        <f>PLANEL_GerCrit_Resultado!R148+PLANEL_GerCrit_Resultado!R688</f>
        <v>761.36793230000001</v>
      </c>
      <c r="O18" s="58">
        <f>PLANEL_GerCrit_Resultado!S148+PLANEL_GerCrit_Resultado!S688</f>
        <v>999.47651500000006</v>
      </c>
      <c r="P18" s="58">
        <f>PLANEL_GerCrit_Resultado!T148+PLANEL_GerCrit_Resultado!T688</f>
        <v>1040.8729249</v>
      </c>
      <c r="Q18" s="58">
        <f>PLANEL_GerCrit_Resultado!U148+PLANEL_GerCrit_Resultado!U688</f>
        <v>1244.5935239999999</v>
      </c>
      <c r="R18" s="58">
        <f>PLANEL_GerCrit_Resultado!V148+PLANEL_GerCrit_Resultado!V688</f>
        <v>1102.8255918999998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457.29987019999999</v>
      </c>
      <c r="W18" s="58">
        <f>PLANEL_GerCrit_Resultado!AA148+PLANEL_GerCrit_Resultado!AA688</f>
        <v>176.42752050000001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106.4875612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145.4282393</v>
      </c>
      <c r="AJ18" s="58">
        <f>PLANEL_GerCrit_Resultado!AN148+PLANEL_GerCrit_Resultado!AN688</f>
        <v>385.84782999999999</v>
      </c>
      <c r="AK18" s="58">
        <f>PLANEL_GerCrit_Resultado!AO148+PLANEL_GerCrit_Resultado!AO688</f>
        <v>486.59658339999999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5226.1512769999999</v>
      </c>
      <c r="E19" s="58">
        <f>PLANEL_GerCrit_Resultado!I112+PLANEL_GerCrit_Resultado!I676</f>
        <v>5350.254465</v>
      </c>
      <c r="F19" s="58">
        <f>PLANEL_GerCrit_Resultado!J112+PLANEL_GerCrit_Resultado!J676</f>
        <v>4379.5413769999996</v>
      </c>
      <c r="G19" s="58">
        <f>PLANEL_GerCrit_Resultado!K112+PLANEL_GerCrit_Resultado!K676</f>
        <v>4785.0506139999998</v>
      </c>
      <c r="H19" s="58">
        <f>PLANEL_GerCrit_Resultado!L112+PLANEL_GerCrit_Resultado!L676</f>
        <v>5304.6038060000001</v>
      </c>
      <c r="I19" s="58">
        <f>PLANEL_GerCrit_Resultado!M112+PLANEL_GerCrit_Resultado!M676</f>
        <v>5764.7008720000003</v>
      </c>
      <c r="J19" s="58">
        <f>PLANEL_GerCrit_Resultado!N112+PLANEL_GerCrit_Resultado!N676</f>
        <v>6015.1975734999996</v>
      </c>
      <c r="K19" s="58">
        <f>PLANEL_GerCrit_Resultado!O112+PLANEL_GerCrit_Resultado!O676</f>
        <v>6521.3765801999998</v>
      </c>
      <c r="L19" s="58">
        <f>PLANEL_GerCrit_Resultado!P112+PLANEL_GerCrit_Resultado!P676</f>
        <v>6964.0061309000002</v>
      </c>
      <c r="M19" s="58">
        <f>PLANEL_GerCrit_Resultado!Q112+PLANEL_GerCrit_Resultado!Q676</f>
        <v>6571.9534029999995</v>
      </c>
      <c r="N19" s="58">
        <f>PLANEL_GerCrit_Resultado!R112+PLANEL_GerCrit_Resultado!R676</f>
        <v>6784.1619129999999</v>
      </c>
      <c r="O19" s="58">
        <f>PLANEL_GerCrit_Resultado!S112+PLANEL_GerCrit_Resultado!S676</f>
        <v>7158.5836159999999</v>
      </c>
      <c r="P19" s="58">
        <f>PLANEL_GerCrit_Resultado!T112+PLANEL_GerCrit_Resultado!T676</f>
        <v>7319.4624340000009</v>
      </c>
      <c r="Q19" s="58">
        <f>PLANEL_GerCrit_Resultado!U112+PLANEL_GerCrit_Resultado!U676</f>
        <v>7107.3504489999996</v>
      </c>
      <c r="R19" s="58">
        <f>PLANEL_GerCrit_Resultado!V112+PLANEL_GerCrit_Resultado!V676</f>
        <v>7193.2122610000006</v>
      </c>
      <c r="S19" s="58">
        <f>PLANEL_GerCrit_Resultado!W112+PLANEL_GerCrit_Resultado!W676</f>
        <v>5722.6063530000001</v>
      </c>
      <c r="T19" s="58">
        <f>PLANEL_GerCrit_Resultado!X112+PLANEL_GerCrit_Resultado!X676</f>
        <v>5725.3283570000003</v>
      </c>
      <c r="U19" s="58">
        <f>PLANEL_GerCrit_Resultado!Y112+PLANEL_GerCrit_Resultado!Y676</f>
        <v>5652.9862039999998</v>
      </c>
      <c r="V19" s="58">
        <f>PLANEL_GerCrit_Resultado!Z112+PLANEL_GerCrit_Resultado!Z676</f>
        <v>4702.2181999999993</v>
      </c>
      <c r="W19" s="58">
        <f>PLANEL_GerCrit_Resultado!AA112+PLANEL_GerCrit_Resultado!AA676</f>
        <v>4468.3800699999993</v>
      </c>
      <c r="X19" s="58">
        <f>PLANEL_GerCrit_Resultado!AB112+PLANEL_GerCrit_Resultado!AB676</f>
        <v>4130.8822899999996</v>
      </c>
      <c r="Y19" s="58">
        <f>PLANEL_GerCrit_Resultado!AC112+PLANEL_GerCrit_Resultado!AC676</f>
        <v>3148.0145037000002</v>
      </c>
      <c r="Z19" s="58">
        <f>PLANEL_GerCrit_Resultado!AD112+PLANEL_GerCrit_Resultado!AD676</f>
        <v>4028.3695639999996</v>
      </c>
      <c r="AA19" s="58">
        <f>PLANEL_GerCrit_Resultado!AE112+PLANEL_GerCrit_Resultado!AE676</f>
        <v>4224.2495749999998</v>
      </c>
      <c r="AB19" s="58">
        <f>PLANEL_GerCrit_Resultado!AF112+PLANEL_GerCrit_Resultado!AF676</f>
        <v>2843.6805534</v>
      </c>
      <c r="AC19" s="58">
        <f>PLANEL_GerCrit_Resultado!AG112+PLANEL_GerCrit_Resultado!AG676</f>
        <v>1730.7619503999999</v>
      </c>
      <c r="AD19" s="58">
        <f>PLANEL_GerCrit_Resultado!AH112+PLANEL_GerCrit_Resultado!AH676</f>
        <v>1890.1318557</v>
      </c>
      <c r="AE19" s="58">
        <f>PLANEL_GerCrit_Resultado!AI112+PLANEL_GerCrit_Resultado!AI676</f>
        <v>2179.0209826999999</v>
      </c>
      <c r="AF19" s="58">
        <f>PLANEL_GerCrit_Resultado!AJ112+PLANEL_GerCrit_Resultado!AJ676</f>
        <v>2443.8994063</v>
      </c>
      <c r="AG19" s="58">
        <f>PLANEL_GerCrit_Resultado!AK112+PLANEL_GerCrit_Resultado!AK676</f>
        <v>2764.983377</v>
      </c>
      <c r="AH19" s="58">
        <f>PLANEL_GerCrit_Resultado!AL112+PLANEL_GerCrit_Resultado!AL676</f>
        <v>3485.0858969999999</v>
      </c>
      <c r="AI19" s="58">
        <f>PLANEL_GerCrit_Resultado!AM112+PLANEL_GerCrit_Resultado!AM676</f>
        <v>3748.2540490000001</v>
      </c>
      <c r="AJ19" s="58">
        <f>PLANEL_GerCrit_Resultado!AN112+PLANEL_GerCrit_Resultado!AN676</f>
        <v>3748.2540490000001</v>
      </c>
      <c r="AK19" s="58">
        <f>PLANEL_GerCrit_Resultado!AO112+PLANEL_GerCrit_Resultado!AO676</f>
        <v>3763.7139370000004</v>
      </c>
      <c r="AL19" s="58">
        <f>PLANEL_GerCrit_Resultado!AP112+PLANEL_GerCrit_Resultado!AP676</f>
        <v>3782.5956940000005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3277.0672589999999</v>
      </c>
      <c r="W20" s="58">
        <f>PLANEL_GerCrit_Resultado!AA124+PLANEL_GerCrit_Resultado!AA136+PLANEL_GerCrit_Resultado!AA664</f>
        <v>3507.6619780000001</v>
      </c>
      <c r="X20" s="58">
        <f>PLANEL_GerCrit_Resultado!AB124+PLANEL_GerCrit_Resultado!AB136+PLANEL_GerCrit_Resultado!AB664</f>
        <v>3592.7823800000001</v>
      </c>
      <c r="Y20" s="58">
        <f>PLANEL_GerCrit_Resultado!AC124+PLANEL_GerCrit_Resultado!AC136+PLANEL_GerCrit_Resultado!AC664</f>
        <v>3832.1365997000003</v>
      </c>
      <c r="Z20" s="58">
        <f>PLANEL_GerCrit_Resultado!AD124+PLANEL_GerCrit_Resultado!AD136+PLANEL_GerCrit_Resultado!AD664</f>
        <v>4749.1061289999998</v>
      </c>
      <c r="AA20" s="58">
        <f>PLANEL_GerCrit_Resultado!AE124+PLANEL_GerCrit_Resultado!AE136+PLANEL_GerCrit_Resultado!AE664</f>
        <v>5641.2456679999996</v>
      </c>
      <c r="AB20" s="58">
        <f>PLANEL_GerCrit_Resultado!AF124+PLANEL_GerCrit_Resultado!AF136+PLANEL_GerCrit_Resultado!AF664</f>
        <v>4528.3851274999997</v>
      </c>
      <c r="AC20" s="58">
        <f>PLANEL_GerCrit_Resultado!AG124+PLANEL_GerCrit_Resultado!AG136+PLANEL_GerCrit_Resultado!AG664</f>
        <v>5100.6579500000007</v>
      </c>
      <c r="AD20" s="58">
        <f>PLANEL_GerCrit_Resultado!AH124+PLANEL_GerCrit_Resultado!AH136+PLANEL_GerCrit_Resultado!AH664</f>
        <v>5100.6579499999998</v>
      </c>
      <c r="AE20" s="58">
        <f>PLANEL_GerCrit_Resultado!AI124+PLANEL_GerCrit_Resultado!AI136+PLANEL_GerCrit_Resultado!AI664</f>
        <v>5100.6577390000002</v>
      </c>
      <c r="AF20" s="58">
        <f>PLANEL_GerCrit_Resultado!AJ124+PLANEL_GerCrit_Resultado!AJ136+PLANEL_GerCrit_Resultado!AJ664</f>
        <v>5100.6574769999997</v>
      </c>
      <c r="AG20" s="58">
        <f>PLANEL_GerCrit_Resultado!AK124+PLANEL_GerCrit_Resultado!AK136+PLANEL_GerCrit_Resultado!AK664</f>
        <v>5100.6574769999997</v>
      </c>
      <c r="AH20" s="58">
        <f>PLANEL_GerCrit_Resultado!AL124+PLANEL_GerCrit_Resultado!AL136+PLANEL_GerCrit_Resultado!AL664</f>
        <v>5330.4343509999999</v>
      </c>
      <c r="AI20" s="58">
        <f>PLANEL_GerCrit_Resultado!AM124+PLANEL_GerCrit_Resultado!AM136+PLANEL_GerCrit_Resultado!AM664</f>
        <v>5457.8658409999998</v>
      </c>
      <c r="AJ20" s="58">
        <f>PLANEL_GerCrit_Resultado!AN124+PLANEL_GerCrit_Resultado!AN136+PLANEL_GerCrit_Resultado!AN664</f>
        <v>6085.4515670000001</v>
      </c>
      <c r="AK20" s="58">
        <f>PLANEL_GerCrit_Resultado!AO124+PLANEL_GerCrit_Resultado!AO136+PLANEL_GerCrit_Resultado!AO664</f>
        <v>6213.5184909999998</v>
      </c>
      <c r="AL20" s="58">
        <f>PLANEL_GerCrit_Resultado!AP124+PLANEL_GerCrit_Resultado!AP136+PLANEL_GerCrit_Resultado!AP664</f>
        <v>6213.5184909999998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722.01435319999996</v>
      </c>
      <c r="T21" s="58">
        <f>PLANEL_GerCrit_Resultado!X724+PLANEL_GerCrit_Resultado!X760</f>
        <v>855.19523089999996</v>
      </c>
      <c r="U21" s="58">
        <f>PLANEL_GerCrit_Resultado!Y724+PLANEL_GerCrit_Resultado!Y760</f>
        <v>920.91864250000003</v>
      </c>
      <c r="V21" s="58">
        <f>PLANEL_GerCrit_Resultado!Z724+PLANEL_GerCrit_Resultado!Z760</f>
        <v>1274.054343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1845.2818130000001</v>
      </c>
      <c r="Z21" s="58">
        <f>PLANEL_GerCrit_Resultado!AD724+PLANEL_GerCrit_Resultado!AD760</f>
        <v>1951.9560409999999</v>
      </c>
      <c r="AA21" s="58">
        <f>PLANEL_GerCrit_Resultado!AE724+PLANEL_GerCrit_Resultado!AE760</f>
        <v>2222.6126049999998</v>
      </c>
      <c r="AB21" s="58">
        <f>PLANEL_GerCrit_Resultado!AF724+PLANEL_GerCrit_Resultado!AF760</f>
        <v>2097.6903430000002</v>
      </c>
      <c r="AC21" s="58">
        <f>PLANEL_GerCrit_Resultado!AG724+PLANEL_GerCrit_Resultado!AG760</f>
        <v>2217.277075</v>
      </c>
      <c r="AD21" s="58">
        <f>PLANEL_GerCrit_Resultado!AH724+PLANEL_GerCrit_Resultado!AH760</f>
        <v>2333.970926</v>
      </c>
      <c r="AE21" s="58">
        <f>PLANEL_GerCrit_Resultado!AI724+PLANEL_GerCrit_Resultado!AI760</f>
        <v>2450.4916320000002</v>
      </c>
      <c r="AF21" s="58">
        <f>PLANEL_GerCrit_Resultado!AJ724+PLANEL_GerCrit_Resultado!AJ760</f>
        <v>2472.0407709999999</v>
      </c>
      <c r="AG21" s="58">
        <f>PLANEL_GerCrit_Resultado!AK724+PLANEL_GerCrit_Resultado!AK760</f>
        <v>2493.3111039999999</v>
      </c>
      <c r="AH21" s="58">
        <f>PLANEL_GerCrit_Resultado!AL724+PLANEL_GerCrit_Resultado!AL760</f>
        <v>2505.2861130000001</v>
      </c>
      <c r="AI21" s="58">
        <f>PLANEL_GerCrit_Resultado!AM724+PLANEL_GerCrit_Resultado!AM760</f>
        <v>2514.9893729999999</v>
      </c>
      <c r="AJ21" s="58">
        <f>PLANEL_GerCrit_Resultado!AN724+PLANEL_GerCrit_Resultado!AN760</f>
        <v>2518.0740019999998</v>
      </c>
      <c r="AK21" s="58">
        <f>PLANEL_GerCrit_Resultado!AO724+PLANEL_GerCrit_Resultado!AO760</f>
        <v>2954.2226700000001</v>
      </c>
      <c r="AL21" s="58">
        <f>PLANEL_GerCrit_Resultado!AP724+PLANEL_GerCrit_Resultado!AP760</f>
        <v>3285.7294980000001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6.4040150911011368E-2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7.7429148619210034E-2</v>
      </c>
      <c r="M25" s="35">
        <f t="shared" si="1"/>
        <v>3.158904086298326E-2</v>
      </c>
      <c r="N25" s="35">
        <f t="shared" si="1"/>
        <v>2.3572410823542354E-2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0.72838704634357543</v>
      </c>
      <c r="D26" s="35">
        <f t="shared" si="2"/>
        <v>0.542379206393934</v>
      </c>
      <c r="E26" s="35">
        <f t="shared" si="2"/>
        <v>0.54906968324922512</v>
      </c>
      <c r="F26" s="35">
        <f t="shared" si="2"/>
        <v>0.50844287707073033</v>
      </c>
      <c r="G26" s="35">
        <f t="shared" si="2"/>
        <v>0.53608583620491612</v>
      </c>
      <c r="H26" s="35">
        <f t="shared" si="2"/>
        <v>0.54930121194372916</v>
      </c>
      <c r="I26" s="35">
        <f t="shared" si="2"/>
        <v>0.58530517443723684</v>
      </c>
      <c r="J26" s="35">
        <f t="shared" si="2"/>
        <v>0.586011533498348</v>
      </c>
      <c r="K26" s="35">
        <f t="shared" si="2"/>
        <v>0.55832061318138448</v>
      </c>
      <c r="L26" s="35">
        <f t="shared" si="2"/>
        <v>0.51025297855687668</v>
      </c>
      <c r="M26" s="35">
        <f t="shared" si="2"/>
        <v>0.41956235939203335</v>
      </c>
      <c r="N26" s="35">
        <f t="shared" si="2"/>
        <v>0.40577538582407702</v>
      </c>
      <c r="O26" s="35">
        <f t="shared" si="2"/>
        <v>0.39545461762463502</v>
      </c>
      <c r="P26" s="35">
        <f t="shared" si="2"/>
        <v>0.38088356486638525</v>
      </c>
      <c r="Q26" s="35">
        <f t="shared" si="2"/>
        <v>0.37071175455975497</v>
      </c>
      <c r="R26" s="35">
        <f t="shared" si="2"/>
        <v>0.35489120466976054</v>
      </c>
      <c r="S26" s="35">
        <f t="shared" si="2"/>
        <v>0.34619844399286226</v>
      </c>
      <c r="T26" s="35">
        <f t="shared" si="2"/>
        <v>0.34569131151807403</v>
      </c>
      <c r="U26" s="35">
        <f t="shared" si="2"/>
        <v>0.34243253890615144</v>
      </c>
      <c r="V26" s="35">
        <f t="shared" si="2"/>
        <v>0.31469362472889228</v>
      </c>
      <c r="W26" s="35">
        <f t="shared" si="2"/>
        <v>0.28784013305005446</v>
      </c>
      <c r="X26" s="35">
        <f t="shared" si="2"/>
        <v>0.25979277455009792</v>
      </c>
      <c r="Y26" s="35">
        <f t="shared" si="2"/>
        <v>0.20983973477220361</v>
      </c>
      <c r="Z26" s="35">
        <f t="shared" si="2"/>
        <v>0.25245561460996108</v>
      </c>
      <c r="AA26" s="35">
        <f t="shared" si="2"/>
        <v>0.30418667213963402</v>
      </c>
      <c r="AB26" s="35">
        <f t="shared" si="2"/>
        <v>0.16490799640938703</v>
      </c>
      <c r="AC26" s="35">
        <f t="shared" si="2"/>
        <v>5.6940339155999754E-2</v>
      </c>
      <c r="AD26" s="35">
        <f t="shared" si="2"/>
        <v>6.2018388077714447E-2</v>
      </c>
      <c r="AE26" s="35">
        <f t="shared" si="2"/>
        <v>7.2100967478948619E-2</v>
      </c>
      <c r="AF26" s="35">
        <f t="shared" si="2"/>
        <v>8.3313259303691933E-2</v>
      </c>
      <c r="AG26" s="35">
        <f t="shared" si="2"/>
        <v>8.8770381378978552E-2</v>
      </c>
      <c r="AH26" s="35">
        <f t="shared" si="2"/>
        <v>0.13302408759520401</v>
      </c>
      <c r="AI26" s="35">
        <f t="shared" si="2"/>
        <v>0.15796815099296729</v>
      </c>
      <c r="AJ26" s="35">
        <f t="shared" si="2"/>
        <v>0.16296726600442538</v>
      </c>
      <c r="AK26" s="35">
        <f t="shared" si="2"/>
        <v>0.15888187248102756</v>
      </c>
      <c r="AL26" s="35">
        <f t="shared" si="2"/>
        <v>0.22443912402506319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0.30173063347222223</v>
      </c>
      <c r="T27" s="35">
        <f t="shared" si="3"/>
        <v>0.3455149905719237</v>
      </c>
      <c r="U27" s="35">
        <f t="shared" si="3"/>
        <v>0.34665453831024928</v>
      </c>
      <c r="V27" s="35">
        <f t="shared" si="3"/>
        <v>0.35967118964028777</v>
      </c>
      <c r="W27" s="35">
        <f t="shared" si="3"/>
        <v>0.3024636659570662</v>
      </c>
      <c r="X27" s="35">
        <f t="shared" si="3"/>
        <v>0.25299631382422799</v>
      </c>
      <c r="Y27" s="35">
        <f t="shared" si="3"/>
        <v>0.23748064883522726</v>
      </c>
      <c r="Z27" s="35">
        <f t="shared" si="3"/>
        <v>0.40694592770122345</v>
      </c>
      <c r="AA27" s="35">
        <f t="shared" si="3"/>
        <v>0.52676292862174223</v>
      </c>
      <c r="AB27" s="35">
        <f t="shared" si="3"/>
        <v>0.2937069253932848</v>
      </c>
      <c r="AC27" s="35">
        <f t="shared" si="3"/>
        <v>0.31923064209335805</v>
      </c>
      <c r="AD27" s="35">
        <f t="shared" si="3"/>
        <v>0.3362057113510179</v>
      </c>
      <c r="AE27" s="35">
        <f t="shared" si="3"/>
        <v>0.36227447666049767</v>
      </c>
      <c r="AF27" s="35">
        <f t="shared" si="3"/>
        <v>0.38000959757351427</v>
      </c>
      <c r="AG27" s="35">
        <f t="shared" si="3"/>
        <v>0.41178926506271846</v>
      </c>
      <c r="AH27" s="35">
        <f t="shared" si="3"/>
        <v>0.4750852887106724</v>
      </c>
      <c r="AI27" s="35">
        <f t="shared" si="3"/>
        <v>0.51086305243676744</v>
      </c>
      <c r="AJ27" s="35">
        <f t="shared" si="3"/>
        <v>0.57536477513880324</v>
      </c>
      <c r="AK27" s="35">
        <f t="shared" si="3"/>
        <v>0.62200680608677772</v>
      </c>
      <c r="AL27" s="35">
        <f t="shared" si="3"/>
        <v>0.63885651768455687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0.23693038515176371</v>
      </c>
      <c r="W28" s="35">
        <f t="shared" si="4"/>
        <v>0.23686788999241851</v>
      </c>
      <c r="X28" s="35">
        <f t="shared" si="4"/>
        <v>0.24199823914728683</v>
      </c>
      <c r="Y28" s="35">
        <f t="shared" si="4"/>
        <v>0.27583067842380821</v>
      </c>
      <c r="Z28" s="35">
        <f t="shared" si="4"/>
        <v>0.27921041603551838</v>
      </c>
      <c r="AA28" s="35">
        <f t="shared" si="4"/>
        <v>0.2725982360387193</v>
      </c>
      <c r="AB28" s="35">
        <f t="shared" si="4"/>
        <v>0.26598113620241193</v>
      </c>
      <c r="AC28" s="35">
        <f t="shared" si="4"/>
        <v>0.26958876459977454</v>
      </c>
      <c r="AD28" s="35">
        <f t="shared" si="4"/>
        <v>0.27291185436893206</v>
      </c>
      <c r="AE28" s="35">
        <f t="shared" si="4"/>
        <v>0.27592421365046538</v>
      </c>
      <c r="AF28" s="35">
        <f t="shared" si="4"/>
        <v>0.28038111933815929</v>
      </c>
      <c r="AG28" s="35">
        <f t="shared" si="4"/>
        <v>0.28478036091003101</v>
      </c>
      <c r="AH28" s="35">
        <f t="shared" si="4"/>
        <v>0.28478036091003101</v>
      </c>
      <c r="AI28" s="35">
        <f t="shared" si="4"/>
        <v>0.28478036091003101</v>
      </c>
      <c r="AJ28" s="35">
        <f t="shared" si="4"/>
        <v>0.32751290196483973</v>
      </c>
      <c r="AK28" s="35">
        <f t="shared" si="4"/>
        <v>0.35907468210961735</v>
      </c>
      <c r="AL28" s="35">
        <f t="shared" si="4"/>
        <v>0.43158807259565662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0.10874805184402782</v>
      </c>
      <c r="J32" s="35">
        <f t="shared" si="5"/>
        <v>0.16463715324355252</v>
      </c>
      <c r="K32" s="35">
        <f t="shared" si="5"/>
        <v>0.16523564319602149</v>
      </c>
      <c r="L32" s="35">
        <f t="shared" si="5"/>
        <v>0.16932141263065245</v>
      </c>
      <c r="M32" s="35">
        <f t="shared" si="5"/>
        <v>0.15862259271239026</v>
      </c>
      <c r="N32" s="35">
        <f t="shared" si="5"/>
        <v>0.16751769687568757</v>
      </c>
      <c r="O32" s="35">
        <f t="shared" si="5"/>
        <v>0.21990682398239825</v>
      </c>
      <c r="P32" s="35">
        <f t="shared" si="5"/>
        <v>0.22901494497249725</v>
      </c>
      <c r="Q32" s="35">
        <f t="shared" si="5"/>
        <v>0.27383795907590758</v>
      </c>
      <c r="R32" s="35">
        <f t="shared" si="5"/>
        <v>0.24264589480748072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0.20871742136010954</v>
      </c>
      <c r="W32" s="35">
        <f t="shared" si="5"/>
        <v>8.0523742811501597E-2</v>
      </c>
      <c r="X32" s="35">
        <f t="shared" si="5"/>
        <v>0</v>
      </c>
      <c r="Y32" s="35">
        <f t="shared" si="5"/>
        <v>0</v>
      </c>
      <c r="Z32" s="35">
        <f t="shared" si="5"/>
        <v>4.8602264354176174E-2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6.6375280374258327E-2</v>
      </c>
      <c r="AJ32" s="35">
        <f t="shared" si="5"/>
        <v>0.17610581013235965</v>
      </c>
      <c r="AK32" s="35">
        <f t="shared" si="5"/>
        <v>0.2220888103149247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0.66938433755155369</v>
      </c>
      <c r="E33" s="35">
        <f t="shared" si="6"/>
        <v>0.68527992225324696</v>
      </c>
      <c r="F33" s="35">
        <f t="shared" si="6"/>
        <v>0.55894292276080348</v>
      </c>
      <c r="G33" s="35">
        <f t="shared" si="6"/>
        <v>0.61069640528881741</v>
      </c>
      <c r="H33" s="35">
        <f t="shared" si="6"/>
        <v>0.58620236332894982</v>
      </c>
      <c r="I33" s="35">
        <f t="shared" si="6"/>
        <v>0.63704687449580621</v>
      </c>
      <c r="J33" s="35">
        <f t="shared" si="6"/>
        <v>0.66468474905245467</v>
      </c>
      <c r="K33" s="35">
        <f t="shared" si="6"/>
        <v>0.669776444319509</v>
      </c>
      <c r="L33" s="35">
        <f t="shared" si="6"/>
        <v>0.63971417642976303</v>
      </c>
      <c r="M33" s="35">
        <f t="shared" si="6"/>
        <v>0.59420851830765997</v>
      </c>
      <c r="N33" s="35">
        <f t="shared" si="6"/>
        <v>0.58888896160899862</v>
      </c>
      <c r="O33" s="35">
        <f t="shared" si="6"/>
        <v>0.5845737149919138</v>
      </c>
      <c r="P33" s="35">
        <f t="shared" si="6"/>
        <v>0.58643808806242881</v>
      </c>
      <c r="Q33" s="35">
        <f t="shared" si="6"/>
        <v>0.56944359590400007</v>
      </c>
      <c r="R33" s="35">
        <f t="shared" si="6"/>
        <v>0.57632287663272685</v>
      </c>
      <c r="S33" s="35">
        <f t="shared" si="6"/>
        <v>0.51293372611313959</v>
      </c>
      <c r="T33" s="35">
        <f t="shared" si="6"/>
        <v>0.51317770718890987</v>
      </c>
      <c r="U33" s="35">
        <f t="shared" si="6"/>
        <v>0.50669347119495856</v>
      </c>
      <c r="V33" s="35">
        <f t="shared" si="6"/>
        <v>0.46520599745259372</v>
      </c>
      <c r="W33" s="35">
        <f t="shared" si="6"/>
        <v>0.44207161791463451</v>
      </c>
      <c r="X33" s="35">
        <f t="shared" si="6"/>
        <v>0.40868184638447969</v>
      </c>
      <c r="Y33" s="35">
        <f t="shared" si="6"/>
        <v>0.33077735535561753</v>
      </c>
      <c r="Z33" s="35">
        <f t="shared" si="6"/>
        <v>0.42328058819577979</v>
      </c>
      <c r="AA33" s="35">
        <f t="shared" si="6"/>
        <v>0.44517240430420463</v>
      </c>
      <c r="AB33" s="35">
        <f t="shared" si="6"/>
        <v>0.29968118278858774</v>
      </c>
      <c r="AC33" s="35">
        <f t="shared" si="6"/>
        <v>0.20914745032305543</v>
      </c>
      <c r="AD33" s="35">
        <f t="shared" si="6"/>
        <v>0.22840591006907562</v>
      </c>
      <c r="AE33" s="35">
        <f t="shared" si="6"/>
        <v>0.2633156354210453</v>
      </c>
      <c r="AF33" s="35">
        <f t="shared" si="6"/>
        <v>0.29532387718342457</v>
      </c>
      <c r="AG33" s="35">
        <f t="shared" si="6"/>
        <v>0.34946178662862482</v>
      </c>
      <c r="AH33" s="35">
        <f t="shared" si="6"/>
        <v>0.44047438196220429</v>
      </c>
      <c r="AI33" s="35">
        <f t="shared" si="6"/>
        <v>0.47373577996795208</v>
      </c>
      <c r="AJ33" s="35">
        <f t="shared" si="6"/>
        <v>0.47373577996795208</v>
      </c>
      <c r="AK33" s="35">
        <f t="shared" si="6"/>
        <v>0.47568973026164985</v>
      </c>
      <c r="AL33" s="35">
        <f t="shared" si="6"/>
        <v>0.47807616505572331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0.67360066988694756</v>
      </c>
      <c r="W34" s="35">
        <f t="shared" si="7"/>
        <v>0.62748872593917715</v>
      </c>
      <c r="X34" s="35">
        <f t="shared" si="7"/>
        <v>0.5689283262074426</v>
      </c>
      <c r="Y34" s="35">
        <f t="shared" si="7"/>
        <v>0.54433758518465913</v>
      </c>
      <c r="Z34" s="35">
        <f t="shared" si="7"/>
        <v>0.61160413766902766</v>
      </c>
      <c r="AA34" s="35">
        <f t="shared" si="7"/>
        <v>0.66227349941300773</v>
      </c>
      <c r="AB34" s="35">
        <f t="shared" si="7"/>
        <v>0.53162539651326601</v>
      </c>
      <c r="AC34" s="35">
        <f t="shared" si="7"/>
        <v>0.52443532284597993</v>
      </c>
      <c r="AD34" s="35">
        <f t="shared" si="7"/>
        <v>0.52443532284597982</v>
      </c>
      <c r="AE34" s="35">
        <f t="shared" si="7"/>
        <v>0.52443530115155257</v>
      </c>
      <c r="AF34" s="35">
        <f t="shared" si="7"/>
        <v>0.52443527421344849</v>
      </c>
      <c r="AG34" s="35">
        <f t="shared" si="7"/>
        <v>0.52443527421344849</v>
      </c>
      <c r="AH34" s="35">
        <f t="shared" si="7"/>
        <v>0.5480602869627802</v>
      </c>
      <c r="AI34" s="35">
        <f t="shared" si="7"/>
        <v>0.56116243481390082</v>
      </c>
      <c r="AJ34" s="35">
        <f t="shared" si="7"/>
        <v>0.62568903629446848</v>
      </c>
      <c r="AK34" s="35">
        <f t="shared" si="7"/>
        <v>0.63885651768455687</v>
      </c>
      <c r="AL34" s="35">
        <f t="shared" si="7"/>
        <v>0.63885651768455687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0.54739526398786953</v>
      </c>
      <c r="T35" s="35">
        <f t="shared" si="8"/>
        <v>0.56299883535220541</v>
      </c>
      <c r="U35" s="35">
        <f t="shared" si="8"/>
        <v>0.53572928592204772</v>
      </c>
      <c r="V35" s="35">
        <f t="shared" si="8"/>
        <v>0.52258176497128794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0.50848217497933312</v>
      </c>
      <c r="Z35" s="35">
        <f t="shared" si="8"/>
        <v>0.50978219926873858</v>
      </c>
      <c r="AA35" s="35">
        <f t="shared" si="8"/>
        <v>0.55165366219905676</v>
      </c>
      <c r="AB35" s="35">
        <f t="shared" si="8"/>
        <v>0.49602514613383786</v>
      </c>
      <c r="AC35" s="35">
        <f t="shared" si="8"/>
        <v>0.49994973506200674</v>
      </c>
      <c r="AD35" s="35">
        <f t="shared" si="8"/>
        <v>0.50355359784250264</v>
      </c>
      <c r="AE35" s="35">
        <f t="shared" si="8"/>
        <v>0.50682350196483972</v>
      </c>
      <c r="AF35" s="35">
        <f t="shared" si="8"/>
        <v>0.51128040765253358</v>
      </c>
      <c r="AG35" s="35">
        <f t="shared" si="8"/>
        <v>0.51567964922440535</v>
      </c>
      <c r="AH35" s="35">
        <f t="shared" si="8"/>
        <v>0.51815638324715618</v>
      </c>
      <c r="AI35" s="35">
        <f t="shared" si="8"/>
        <v>0.52016326225439502</v>
      </c>
      <c r="AJ35" s="35">
        <f t="shared" si="8"/>
        <v>0.52080124136504646</v>
      </c>
      <c r="AK35" s="35">
        <f t="shared" si="8"/>
        <v>0.61100779110651504</v>
      </c>
      <c r="AL35" s="35">
        <f t="shared" si="8"/>
        <v>0.67957176794208896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28.997612273972599</v>
      </c>
      <c r="D39" s="1">
        <f>Planel_ConsumoMed_Combustível!H40/365</f>
        <v>20.845266778082191</v>
      </c>
      <c r="E39" s="1">
        <f>Planel_ConsumoMed_Combustível!I40/365</f>
        <v>21.614954243835616</v>
      </c>
      <c r="F39" s="1">
        <f>Planel_ConsumoMed_Combustível!J40/365</f>
        <v>19.656951830136986</v>
      </c>
      <c r="G39" s="1">
        <f>Planel_ConsumoMed_Combustível!K40/365</f>
        <v>20.685978906849314</v>
      </c>
      <c r="H39" s="1">
        <f>Planel_ConsumoMed_Combustível!L40/365</f>
        <v>23.848990301369863</v>
      </c>
      <c r="I39" s="1">
        <f>Planel_ConsumoMed_Combustível!M40/365</f>
        <v>26.889070180821918</v>
      </c>
      <c r="J39" s="1">
        <f>Planel_ConsumoMed_Combustível!N40/365</f>
        <v>26.789772676712328</v>
      </c>
      <c r="K39" s="1">
        <f>Planel_ConsumoMed_Combustível!O40/365</f>
        <v>27.406686821917805</v>
      </c>
      <c r="L39" s="1">
        <f>Planel_ConsumoMed_Combustível!P40/365</f>
        <v>27.478084630136983</v>
      </c>
      <c r="M39" s="1">
        <f>Planel_ConsumoMed_Combustível!Q40/365</f>
        <v>21.606033131506848</v>
      </c>
      <c r="N39" s="1">
        <f>Planel_ConsumoMed_Combustível!R40/365</f>
        <v>21.3364770630137</v>
      </c>
      <c r="O39" s="1">
        <f>Planel_ConsumoMed_Combustível!S40/365</f>
        <v>22.021281942465755</v>
      </c>
      <c r="P39" s="1">
        <f>Planel_ConsumoMed_Combustível!T40/365</f>
        <v>21.477310539726027</v>
      </c>
      <c r="Q39" s="1">
        <f>Planel_ConsumoMed_Combustível!U40/365</f>
        <v>20.923655361643835</v>
      </c>
      <c r="R39" s="1">
        <f>Planel_ConsumoMed_Combustível!V40/365</f>
        <v>20.110163016438356</v>
      </c>
      <c r="S39" s="1">
        <f>Planel_ConsumoMed_Combustível!W40/365</f>
        <v>20.508329438356164</v>
      </c>
      <c r="T39" s="1">
        <f>Planel_ConsumoMed_Combustível!X40/365</f>
        <v>22.158182553424659</v>
      </c>
      <c r="U39" s="1">
        <f>Planel_ConsumoMed_Combustível!Y40/365</f>
        <v>23.291227632876716</v>
      </c>
      <c r="V39" s="1">
        <f>Planel_ConsumoMed_Combustível!Z40/365</f>
        <v>23.343303558904108</v>
      </c>
      <c r="W39" s="1">
        <f>Planel_ConsumoMed_Combustível!AA40/365</f>
        <v>22.135148452054793</v>
      </c>
      <c r="X39" s="1">
        <f>Planel_ConsumoMed_Combustível!AB40/365</f>
        <v>20.792941602739724</v>
      </c>
      <c r="Y39" s="1">
        <f>Planel_ConsumoMed_Combustível!AC40/365</f>
        <v>19.721893780821915</v>
      </c>
      <c r="Z39" s="1">
        <f>Planel_ConsumoMed_Combustível!AD40/365</f>
        <v>28.098132767123289</v>
      </c>
      <c r="AA39" s="1">
        <f>Planel_ConsumoMed_Combustível!AE40/365</f>
        <v>35.938238191780819</v>
      </c>
      <c r="AB39" s="1">
        <f>Planel_ConsumoMed_Combustível!AF40/365</f>
        <v>21.979999610958902</v>
      </c>
      <c r="AC39" s="1">
        <f>Planel_ConsumoMed_Combustível!AG40/365</f>
        <v>20.354555635616439</v>
      </c>
      <c r="AD39" s="1">
        <f>Planel_ConsumoMed_Combustível!AH40/365</f>
        <v>21.533725682191779</v>
      </c>
      <c r="AE39" s="1">
        <f>Planel_ConsumoMed_Combustível!AI40/365</f>
        <v>23.266074947945206</v>
      </c>
      <c r="AF39" s="1">
        <f>Planel_ConsumoMed_Combustível!AJ40/365</f>
        <v>24.489537926027399</v>
      </c>
      <c r="AG39" s="1">
        <f>Planel_ConsumoMed_Combustível!AK40/365</f>
        <v>25.952862405479451</v>
      </c>
      <c r="AH39" s="1">
        <f>Planel_ConsumoMed_Combustível!AL40/365</f>
        <v>30.072321342465756</v>
      </c>
      <c r="AI39" s="1">
        <f>Planel_ConsumoMed_Combustível!AM40/365</f>
        <v>32.398458410958909</v>
      </c>
      <c r="AJ39" s="1">
        <f>Planel_ConsumoMed_Combustível!AN40/365</f>
        <v>36.12442931506849</v>
      </c>
      <c r="AK39" s="1">
        <f>Planel_ConsumoMed_Combustível!AO40/365</f>
        <v>38.572485808219177</v>
      </c>
      <c r="AL39" s="1">
        <f>Planel_ConsumoMed_Combustível!AP40/365</f>
        <v>42.979532931506853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28.8639378630137</v>
      </c>
      <c r="E40" s="1">
        <f>Planel_ConsumoCrit_Combustível!I40/365</f>
        <v>31.21434210958904</v>
      </c>
      <c r="F40" s="1">
        <f>Planel_ConsumoCrit_Combustível!J40/365</f>
        <v>21.615530030136988</v>
      </c>
      <c r="G40" s="1">
        <f>Planel_ConsumoCrit_Combustível!K40/365</f>
        <v>24.152146468493154</v>
      </c>
      <c r="H40" s="1">
        <f>Planel_ConsumoCrit_Combustível!L40/365</f>
        <v>26.700843863013702</v>
      </c>
      <c r="I40" s="1">
        <f>Planel_ConsumoCrit_Combustível!M40/365</f>
        <v>30.153062904109589</v>
      </c>
      <c r="J40" s="1">
        <f>Planel_ConsumoCrit_Combustível!N40/365</f>
        <v>31.935544136986298</v>
      </c>
      <c r="K40" s="1">
        <f>Planel_ConsumoCrit_Combustível!O40/365</f>
        <v>34.160140602739723</v>
      </c>
      <c r="L40" s="1">
        <f>Planel_ConsumoCrit_Combustível!P40/365</f>
        <v>35.760031972602739</v>
      </c>
      <c r="M40" s="1">
        <f>Planel_ConsumoCrit_Combustível!Q40/365</f>
        <v>33.362682164383557</v>
      </c>
      <c r="N40" s="1">
        <f>Planel_ConsumoCrit_Combustível!R40/365</f>
        <v>34.582927561643835</v>
      </c>
      <c r="O40" s="1">
        <f>Planel_ConsumoCrit_Combustível!S40/365</f>
        <v>37.582407452054795</v>
      </c>
      <c r="P40" s="1">
        <f>Planel_ConsumoCrit_Combustível!T40/365</f>
        <v>38.342981890410954</v>
      </c>
      <c r="Q40" s="1">
        <f>Planel_ConsumoCrit_Combustível!U40/365</f>
        <v>39.101753643835615</v>
      </c>
      <c r="R40" s="1">
        <f>Planel_ConsumoCrit_Combustível!V40/365</f>
        <v>38.405645616438356</v>
      </c>
      <c r="S40" s="1">
        <f>Planel_ConsumoCrit_Combustível!W40/365</f>
        <v>37.261017342465749</v>
      </c>
      <c r="T40" s="1">
        <f>Planel_ConsumoCrit_Combustível!X40/365</f>
        <v>39.846287780821918</v>
      </c>
      <c r="U40" s="1">
        <f>Planel_ConsumoCrit_Combustível!Y40/365</f>
        <v>41.823629369863013</v>
      </c>
      <c r="V40" s="1">
        <f>Planel_ConsumoCrit_Combustível!Z40/365</f>
        <v>42.424122821917805</v>
      </c>
      <c r="W40" s="1">
        <f>Planel_ConsumoCrit_Combustível!AA40/365</f>
        <v>40.423791863013697</v>
      </c>
      <c r="X40" s="1">
        <f>Planel_ConsumoCrit_Combustível!AB40/365</f>
        <v>38.56883038356164</v>
      </c>
      <c r="Y40" s="1">
        <f>Planel_ConsumoCrit_Combustível!AC40/365</f>
        <v>37.481198876712327</v>
      </c>
      <c r="Z40" s="1">
        <f>Planel_ConsumoCrit_Combustível!AD40/365</f>
        <v>46.316525753424663</v>
      </c>
      <c r="AA40" s="1">
        <f>Planel_ConsumoCrit_Combustível!AE40/365</f>
        <v>54.884372219178076</v>
      </c>
      <c r="AB40" s="1">
        <f>Planel_ConsumoCrit_Combustível!AF40/365</f>
        <v>40.229220876712326</v>
      </c>
      <c r="AC40" s="1">
        <f>Planel_ConsumoCrit_Combustível!AG40/365</f>
        <v>38.598330082191779</v>
      </c>
      <c r="AD40" s="1">
        <f>Planel_ConsumoCrit_Combustível!AH40/365</f>
        <v>39.775885534246576</v>
      </c>
      <c r="AE40" s="1">
        <f>Planel_ConsumoCrit_Combustível!AI40/365</f>
        <v>41.505168410958902</v>
      </c>
      <c r="AF40" s="1">
        <f>Planel_ConsumoCrit_Combustível!AJ40/365</f>
        <v>42.726929780821919</v>
      </c>
      <c r="AG40" s="1">
        <f>Planel_ConsumoCrit_Combustível!AK40/365</f>
        <v>44.186316767123287</v>
      </c>
      <c r="AH40" s="1">
        <f>Planel_ConsumoCrit_Combustível!AL40/365</f>
        <v>48.289125945205477</v>
      </c>
      <c r="AI40" s="1">
        <f>Planel_ConsumoCrit_Combustível!AM40/365</f>
        <v>50.971425643835623</v>
      </c>
      <c r="AJ40" s="1">
        <f>Planel_ConsumoCrit_Combustível!AN40/365</f>
        <v>55.273085561643839</v>
      </c>
      <c r="AK40" s="1">
        <f>Planel_ConsumoCrit_Combustível!AO40/365</f>
        <v>58.42101778082192</v>
      </c>
      <c r="AL40" s="1">
        <f>Planel_ConsumoCrit_Combustível!AP40/365</f>
        <v>63.611341342465749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110726.72349999999</v>
      </c>
      <c r="AZ4" s="1">
        <f>HLOOKUP(AZ$2,PLANEL_Pot_anual!$C$3:$AL$23,2,TRUE)</f>
        <v>110726.72349999999</v>
      </c>
      <c r="BA4" s="1">
        <f>HLOOKUP(BA$2,PLANEL_Pot_anual!$C$3:$AL$23,2,TRUE)</f>
        <v>110726.72349999999</v>
      </c>
      <c r="BB4" s="1">
        <f>HLOOKUP(BB$2,PLANEL_Pot_anual!$C$3:$AL$23,2,TRUE)</f>
        <v>110726.72349999999</v>
      </c>
      <c r="BC4" s="1">
        <f>HLOOKUP(BC$2,PLANEL_Pot_anual!$C$3:$AL$23,2,TRUE)</f>
        <v>114460.091</v>
      </c>
      <c r="BD4" s="1">
        <f>HLOOKUP(BD$2,PLANEL_Pot_anual!$C$3:$AL$23,2,TRUE)</f>
        <v>114460.091</v>
      </c>
      <c r="BE4" s="1">
        <f>HLOOKUP(BE$2,PLANEL_Pot_anual!$C$3:$AL$23,2,TRUE)</f>
        <v>114460.091</v>
      </c>
      <c r="BF4" s="1">
        <f>HLOOKUP(BF$2,PLANEL_Pot_anual!$C$3:$AL$23,2,TRUE)</f>
        <v>114460.091</v>
      </c>
      <c r="BG4" s="1">
        <f>HLOOKUP(BG$2,PLANEL_Pot_anual!$C$3:$AL$23,2,TRUE)</f>
        <v>116194.7834</v>
      </c>
      <c r="BH4" s="1">
        <f>HLOOKUP(BH$2,PLANEL_Pot_anual!$C$3:$AL$23,2,TRUE)</f>
        <v>116194.7834</v>
      </c>
      <c r="BI4" s="1">
        <f>HLOOKUP(BI$2,PLANEL_Pot_anual!$C$3:$AL$23,2,TRUE)</f>
        <v>116194.7834</v>
      </c>
      <c r="BJ4" s="1">
        <f>HLOOKUP(BJ$2,PLANEL_Pot_anual!$C$3:$AL$23,2,TRUE)</f>
        <v>116194.7834</v>
      </c>
      <c r="BK4" s="1">
        <f>HLOOKUP(BK$2,PLANEL_Pot_anual!$C$3:$AL$23,2,TRUE)</f>
        <v>120923.9097</v>
      </c>
      <c r="BL4" s="1">
        <f>HLOOKUP(BL$2,PLANEL_Pot_anual!$C$3:$AL$23,2,TRUE)</f>
        <v>120923.9097</v>
      </c>
      <c r="BM4" s="1">
        <f>HLOOKUP(BM$2,PLANEL_Pot_anual!$C$3:$AL$23,2,TRUE)</f>
        <v>120923.9097</v>
      </c>
      <c r="BN4" s="1">
        <f>HLOOKUP(BN$2,PLANEL_Pot_anual!$C$3:$AL$23,2,TRUE)</f>
        <v>120923.9097</v>
      </c>
      <c r="BO4" s="1">
        <f>HLOOKUP(BO$2,PLANEL_Pot_anual!$C$3:$AL$23,2,TRUE)</f>
        <v>128922.18520000001</v>
      </c>
      <c r="BP4" s="1">
        <f>HLOOKUP(BP$2,PLANEL_Pot_anual!$C$3:$AL$23,2,TRUE)</f>
        <v>128922.18520000001</v>
      </c>
      <c r="BQ4" s="1">
        <f>HLOOKUP(BQ$2,PLANEL_Pot_anual!$C$3:$AL$23,2,TRUE)</f>
        <v>128922.18520000001</v>
      </c>
      <c r="BR4" s="1">
        <f>HLOOKUP(BR$2,PLANEL_Pot_anual!$C$3:$AL$23,2,TRUE)</f>
        <v>128922.18520000001</v>
      </c>
      <c r="BS4" s="1">
        <f>HLOOKUP(BS$2,PLANEL_Pot_anual!$C$3:$AL$23,2,TRUE)</f>
        <v>130043.68979999999</v>
      </c>
      <c r="BT4" s="1">
        <f>HLOOKUP(BT$2,PLANEL_Pot_anual!$C$3:$AL$23,2,TRUE)</f>
        <v>130043.68979999999</v>
      </c>
      <c r="BU4" s="1">
        <f>HLOOKUP(BU$2,PLANEL_Pot_anual!$C$3:$AL$23,2,TRUE)</f>
        <v>130043.68979999999</v>
      </c>
      <c r="BV4" s="1">
        <f>HLOOKUP(BV$2,PLANEL_Pot_anual!$C$3:$AL$23,2,TRUE)</f>
        <v>130043.68979999999</v>
      </c>
      <c r="BW4" s="1">
        <f>HLOOKUP(BW$2,PLANEL_Pot_anual!$C$3:$AL$23,2,TRUE)</f>
        <v>131716.4222</v>
      </c>
      <c r="BX4" s="1">
        <f>HLOOKUP(BX$2,PLANEL_Pot_anual!$C$3:$AL$23,2,TRUE)</f>
        <v>131716.4222</v>
      </c>
      <c r="BY4" s="1">
        <f>HLOOKUP(BY$2,PLANEL_Pot_anual!$C$3:$AL$23,2,TRUE)</f>
        <v>131716.4222</v>
      </c>
      <c r="BZ4" s="1">
        <f>HLOOKUP(BZ$2,PLANEL_Pot_anual!$C$3:$AL$23,2,TRUE)</f>
        <v>131716.4222</v>
      </c>
      <c r="CA4" s="1">
        <f>HLOOKUP(CA$2,PLANEL_Pot_anual!$C$3:$AL$23,2,TRUE)</f>
        <v>132307.78690000001</v>
      </c>
      <c r="CB4" s="1">
        <f>HLOOKUP(CB$2,PLANEL_Pot_anual!$C$3:$AL$23,2,TRUE)</f>
        <v>132307.78690000001</v>
      </c>
      <c r="CC4" s="1">
        <f>HLOOKUP(CC$2,PLANEL_Pot_anual!$C$3:$AL$23,2,TRUE)</f>
        <v>132307.78690000001</v>
      </c>
      <c r="CD4" s="1">
        <f>HLOOKUP(CD$2,PLANEL_Pot_anual!$C$3:$AL$23,2,TRUE)</f>
        <v>132307.78690000001</v>
      </c>
      <c r="CE4" s="1">
        <f>HLOOKUP(CE$2,PLANEL_Pot_anual!$C$3:$AL$23,2,TRUE)</f>
        <v>133936.48620000001</v>
      </c>
      <c r="CF4" s="1">
        <f>HLOOKUP(CF$2,PLANEL_Pot_anual!$C$3:$AL$23,2,TRUE)</f>
        <v>133936.48620000001</v>
      </c>
      <c r="CG4" s="1">
        <f>HLOOKUP(CG$2,PLANEL_Pot_anual!$C$3:$AL$23,2,TRUE)</f>
        <v>133936.48620000001</v>
      </c>
      <c r="CH4" s="1">
        <f>HLOOKUP(CH$2,PLANEL_Pot_anual!$C$3:$AL$23,2,TRUE)</f>
        <v>133936.48620000001</v>
      </c>
      <c r="CI4" s="1">
        <f>HLOOKUP(CI$2,PLANEL_Pot_anual!$C$3:$AL$23,2,TRUE)</f>
        <v>135632.65820000001</v>
      </c>
      <c r="CJ4" s="1">
        <f>HLOOKUP(CJ$2,PLANEL_Pot_anual!$C$3:$AL$23,2,TRUE)</f>
        <v>135632.65820000001</v>
      </c>
      <c r="CK4" s="1">
        <f>HLOOKUP(CK$2,PLANEL_Pot_anual!$C$3:$AL$23,2,TRUE)</f>
        <v>135632.65820000001</v>
      </c>
      <c r="CL4" s="1">
        <f>HLOOKUP(CL$2,PLANEL_Pot_anual!$C$3:$AL$23,2,TRUE)</f>
        <v>135632.65820000001</v>
      </c>
      <c r="CM4" s="1">
        <f>HLOOKUP(CM$2,PLANEL_Pot_anual!$C$3:$AL$23,2,TRUE)</f>
        <v>137528.6637</v>
      </c>
      <c r="CN4" s="1">
        <f>HLOOKUP(CN$2,PLANEL_Pot_anual!$C$3:$AL$23,2,TRUE)</f>
        <v>137528.6637</v>
      </c>
      <c r="CO4" s="1">
        <f>HLOOKUP(CO$2,PLANEL_Pot_anual!$C$3:$AL$23,2,TRUE)</f>
        <v>137528.6637</v>
      </c>
      <c r="CP4" s="1">
        <f>HLOOKUP(CP$2,PLANEL_Pot_anual!$C$3:$AL$23,2,TRUE)</f>
        <v>137528.6637</v>
      </c>
      <c r="CQ4" s="1">
        <f>HLOOKUP(CQ$2,PLANEL_Pot_anual!$C$3:$AL$23,2,TRUE)</f>
        <v>137920.44209999999</v>
      </c>
      <c r="CR4" s="1">
        <f>HLOOKUP(CR$2,PLANEL_Pot_anual!$C$3:$AL$23,2,TRUE)</f>
        <v>137920.44209999999</v>
      </c>
      <c r="CS4" s="1">
        <f>HLOOKUP(CS$2,PLANEL_Pot_anual!$C$3:$AL$23,2,TRUE)</f>
        <v>137920.44209999999</v>
      </c>
      <c r="CT4" s="1">
        <f>HLOOKUP(CT$2,PLANEL_Pot_anual!$C$3:$AL$23,2,TRUE)</f>
        <v>137920.44209999999</v>
      </c>
      <c r="CU4" s="1">
        <f>HLOOKUP(CU$2,PLANEL_Pot_anual!$C$3:$AL$23,2,TRUE)</f>
        <v>140182.6237</v>
      </c>
      <c r="CV4" s="1">
        <f>HLOOKUP(CV$2,PLANEL_Pot_anual!$C$3:$AL$23,2,TRUE)</f>
        <v>140182.6237</v>
      </c>
      <c r="CW4" s="1">
        <f>HLOOKUP(CW$2,PLANEL_Pot_anual!$C$3:$AL$23,2,TRUE)</f>
        <v>140182.6237</v>
      </c>
      <c r="CX4" s="1">
        <f>HLOOKUP(CX$2,PLANEL_Pot_anual!$C$3:$AL$23,2,TRUE)</f>
        <v>140182.6237</v>
      </c>
      <c r="CY4" s="1">
        <f>HLOOKUP(CY$2,PLANEL_Pot_anual!$C$3:$AL$23,2,TRUE)</f>
        <v>140182.6237</v>
      </c>
      <c r="CZ4" s="1">
        <f>HLOOKUP(CZ$2,PLANEL_Pot_anual!$C$3:$AL$23,2,TRUE)</f>
        <v>140182.6237</v>
      </c>
      <c r="DA4" s="1">
        <f>HLOOKUP(DA$2,PLANEL_Pot_anual!$C$3:$AL$23,2,TRUE)</f>
        <v>140182.6237</v>
      </c>
      <c r="DB4" s="1">
        <f>HLOOKUP(DB$2,PLANEL_Pot_anual!$C$3:$AL$23,2,TRUE)</f>
        <v>140182.6237</v>
      </c>
      <c r="DC4" s="1">
        <f>HLOOKUP(DC$2,PLANEL_Pot_anual!$C$3:$AL$23,2,TRUE)</f>
        <v>140182.6237</v>
      </c>
      <c r="DD4" s="1">
        <f>HLOOKUP(DD$2,PLANEL_Pot_anual!$C$3:$AL$23,2,TRUE)</f>
        <v>140182.6237</v>
      </c>
      <c r="DE4" s="1">
        <f>HLOOKUP(DE$2,PLANEL_Pot_anual!$C$3:$AL$23,2,TRUE)</f>
        <v>140182.6237</v>
      </c>
      <c r="DF4" s="1">
        <f>HLOOKUP(DF$2,PLANEL_Pot_anual!$C$3:$AL$23,2,TRUE)</f>
        <v>140182.6237</v>
      </c>
      <c r="DG4" s="1">
        <f>HLOOKUP(DG$2,PLANEL_Pot_anual!$C$3:$AL$23,2,TRUE)</f>
        <v>140182.6237</v>
      </c>
      <c r="DH4" s="1">
        <f>HLOOKUP(DH$2,PLANEL_Pot_anual!$C$3:$AL$23,2,TRUE)</f>
        <v>140182.6237</v>
      </c>
      <c r="DI4" s="1">
        <f>HLOOKUP(DI$2,PLANEL_Pot_anual!$C$3:$AL$23,2,TRUE)</f>
        <v>140182.6237</v>
      </c>
      <c r="DJ4" s="1">
        <f>HLOOKUP(DJ$2,PLANEL_Pot_anual!$C$3:$AL$23,2,TRUE)</f>
        <v>140182.6237</v>
      </c>
      <c r="DK4" s="1">
        <f>HLOOKUP(DK$2,PLANEL_Pot_anual!$C$3:$AL$23,2,TRUE)</f>
        <v>140182.6237</v>
      </c>
      <c r="DL4" s="1">
        <f>HLOOKUP(DL$2,PLANEL_Pot_anual!$C$3:$AL$23,2,TRUE)</f>
        <v>140182.6237</v>
      </c>
      <c r="DM4" s="1">
        <f>HLOOKUP(DM$2,PLANEL_Pot_anual!$C$3:$AL$23,2,TRUE)</f>
        <v>140182.6237</v>
      </c>
      <c r="DN4" s="1">
        <f>HLOOKUP(DN$2,PLANEL_Pot_anual!$C$3:$AL$23,2,TRUE)</f>
        <v>140182.6237</v>
      </c>
      <c r="DO4" s="1">
        <f>HLOOKUP(DO$2,PLANEL_Pot_anual!$C$3:$AL$23,2,TRUE)</f>
        <v>140182.6237</v>
      </c>
      <c r="DP4" s="1">
        <f>HLOOKUP(DP$2,PLANEL_Pot_anual!$C$3:$AL$23,2,TRUE)</f>
        <v>140182.6237</v>
      </c>
      <c r="DQ4" s="1">
        <f>HLOOKUP(DQ$2,PLANEL_Pot_anual!$C$3:$AL$23,2,TRUE)</f>
        <v>140182.6237</v>
      </c>
      <c r="DR4" s="1">
        <f>HLOOKUP(DR$2,PLANEL_Pot_anual!$C$3:$AL$23,2,TRUE)</f>
        <v>140182.6237</v>
      </c>
      <c r="DS4" s="1">
        <f>HLOOKUP(DS$2,PLANEL_Pot_anual!$C$3:$AL$23,2,TRUE)</f>
        <v>140182.6237</v>
      </c>
      <c r="DT4" s="1">
        <f>HLOOKUP(DT$2,PLANEL_Pot_anual!$C$3:$AL$23,2,TRUE)</f>
        <v>140182.6237</v>
      </c>
      <c r="DU4" s="1">
        <f>HLOOKUP(DU$2,PLANEL_Pot_anual!$C$3:$AL$23,2,TRUE)</f>
        <v>140182.6237</v>
      </c>
      <c r="DV4" s="1">
        <f>HLOOKUP(DV$2,PLANEL_Pot_anual!$C$3:$AL$23,2,TRUE)</f>
        <v>140182.6237</v>
      </c>
      <c r="DW4" s="1">
        <f>HLOOKUP(DW$2,PLANEL_Pot_anual!$C$3:$AL$23,2,TRUE)</f>
        <v>140955.94519999999</v>
      </c>
      <c r="DX4" s="1">
        <f>HLOOKUP(DX$2,PLANEL_Pot_anual!$C$3:$AL$23,2,TRUE)</f>
        <v>140955.94519999999</v>
      </c>
      <c r="DY4" s="1">
        <f>HLOOKUP(DY$2,PLANEL_Pot_anual!$C$3:$AL$23,2,TRUE)</f>
        <v>140955.94519999999</v>
      </c>
      <c r="DZ4" s="1">
        <f>HLOOKUP(DZ$2,PLANEL_Pot_anual!$C$3:$AL$23,2,TRUE)</f>
        <v>140955.94519999999</v>
      </c>
      <c r="EA4" s="1">
        <f>HLOOKUP(EA$2,PLANEL_Pot_anual!$C$3:$AL$23,2,TRUE)</f>
        <v>141122.92290000001</v>
      </c>
      <c r="EB4" s="1">
        <f>HLOOKUP(EB$2,PLANEL_Pot_anual!$C$3:$AL$23,2,TRUE)</f>
        <v>141122.92290000001</v>
      </c>
      <c r="EC4" s="1">
        <f>HLOOKUP(EC$2,PLANEL_Pot_anual!$C$3:$AL$23,2,TRUE)</f>
        <v>141122.92290000001</v>
      </c>
      <c r="ED4" s="1">
        <f>HLOOKUP(ED$2,PLANEL_Pot_anual!$C$3:$AL$23,2,TRUE)</f>
        <v>141122.92290000001</v>
      </c>
      <c r="EE4" s="1">
        <f>HLOOKUP(EE$2,PLANEL_Pot_anual!$C$3:$AL$23,2,TRUE)</f>
        <v>141545.9731</v>
      </c>
      <c r="EF4" s="1">
        <f>HLOOKUP(EF$2,PLANEL_Pot_anual!$C$3:$AL$23,2,TRUE)</f>
        <v>141545.9731</v>
      </c>
      <c r="EG4" s="1">
        <f>HLOOKUP(EG$2,PLANEL_Pot_anual!$C$3:$AL$23,2,TRUE)</f>
        <v>141545.9731</v>
      </c>
      <c r="EH4" s="1">
        <f>HLOOKUP(EH$2,PLANEL_Pot_anual!$C$3:$AL$23,2,TRUE)</f>
        <v>141545.9731</v>
      </c>
      <c r="EI4" s="1">
        <f>HLOOKUP(EI$2,PLANEL_Pot_anual!$C$3:$AL$23,2,TRUE)</f>
        <v>141604.8731</v>
      </c>
      <c r="EJ4" s="1">
        <f>HLOOKUP(EJ$2,PLANEL_Pot_anual!$C$3:$AL$23,2,TRUE)</f>
        <v>141604.8731</v>
      </c>
      <c r="EK4" s="1">
        <f>HLOOKUP(EK$2,PLANEL_Pot_anual!$C$3:$AL$23,2,TRUE)</f>
        <v>141604.8731</v>
      </c>
      <c r="EL4" s="1">
        <f>HLOOKUP(EL$2,PLANEL_Pot_anual!$C$3:$AL$23,2,TRUE)</f>
        <v>141604.8731</v>
      </c>
      <c r="EM4" s="1">
        <f>HLOOKUP(EM$2,PLANEL_Pot_anual!$C$3:$AL$23,2,TRUE)</f>
        <v>145551.49849999999</v>
      </c>
      <c r="EN4" s="1">
        <f>HLOOKUP(EN$2,PLANEL_Pot_anual!$C$3:$AL$23,2,TRUE)</f>
        <v>145551.49849999999</v>
      </c>
      <c r="EO4" s="1">
        <f>HLOOKUP(EO$2,PLANEL_Pot_anual!$C$3:$AL$23,2,TRUE)</f>
        <v>145551.49849999999</v>
      </c>
      <c r="EP4" s="1">
        <f>HLOOKUP(EP$2,PLANEL_Pot_anual!$C$3:$AL$23,2,TRUE)</f>
        <v>145551.49849999999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9230.4122889999999</v>
      </c>
      <c r="AB5" s="1">
        <f>HLOOKUP(AB$2,PLANEL_Pot_anual!$C$3:$AL$23,3,TRUE)</f>
        <v>9230.4122889999999</v>
      </c>
      <c r="AC5" s="1">
        <f>HLOOKUP(AC$2,PLANEL_Pot_anual!$C$3:$AL$23,3,TRUE)</f>
        <v>9230.4122889999999</v>
      </c>
      <c r="AD5" s="1">
        <f>HLOOKUP(AD$2,PLANEL_Pot_anual!$C$3:$AL$23,3,TRUE)</f>
        <v>9230.4122889999999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14281.046661</v>
      </c>
      <c r="AJ7" s="18">
        <f>HLOOKUP(AJ$2,PLANEL_Pot_anual!$C$3:$AL$23,5,TRUE)</f>
        <v>14281.046661</v>
      </c>
      <c r="AK7" s="18">
        <f>HLOOKUP(AK$2,PLANEL_Pot_anual!$C$3:$AL$23,5,TRUE)</f>
        <v>14281.046661</v>
      </c>
      <c r="AL7" s="18">
        <f>HLOOKUP(AL$2,PLANEL_Pot_anual!$C$3:$AL$23,5,TRUE)</f>
        <v>14281.046661</v>
      </c>
      <c r="AM7" s="18">
        <f>HLOOKUP(AM$2,PLANEL_Pot_anual!$C$3:$AL$23,5,TRUE)</f>
        <v>15430.621314</v>
      </c>
      <c r="AN7" s="18">
        <f>HLOOKUP(AN$2,PLANEL_Pot_anual!$C$3:$AL$23,5,TRUE)</f>
        <v>15430.621314</v>
      </c>
      <c r="AO7" s="18">
        <f>HLOOKUP(AO$2,PLANEL_Pot_anual!$C$3:$AL$23,5,TRUE)</f>
        <v>15430.621314</v>
      </c>
      <c r="AP7" s="18">
        <f>HLOOKUP(AP$2,PLANEL_Pot_anual!$C$3:$AL$23,5,TRUE)</f>
        <v>15430.621314</v>
      </c>
      <c r="AQ7" s="18">
        <f>HLOOKUP(AQ$2,PLANEL_Pot_anual!$C$3:$AL$23,5,TRUE)</f>
        <v>15604.712101000001</v>
      </c>
      <c r="AR7" s="18">
        <f>HLOOKUP(AR$2,PLANEL_Pot_anual!$C$3:$AL$23,5,TRUE)</f>
        <v>15604.712101000001</v>
      </c>
      <c r="AS7" s="18">
        <f>HLOOKUP(AS$2,PLANEL_Pot_anual!$C$3:$AL$23,5,TRUE)</f>
        <v>15604.712101000001</v>
      </c>
      <c r="AT7" s="18">
        <f>HLOOKUP(AT$2,PLANEL_Pot_anual!$C$3:$AL$23,5,TRUE)</f>
        <v>15604.712101000001</v>
      </c>
      <c r="AU7" s="18">
        <f>HLOOKUP(AU$2,PLANEL_Pot_anual!$C$3:$AL$23,5,TRUE)</f>
        <v>16065.273524</v>
      </c>
      <c r="AV7" s="18">
        <f>HLOOKUP(AV$2,PLANEL_Pot_anual!$C$3:$AL$23,5,TRUE)</f>
        <v>16065.273524</v>
      </c>
      <c r="AW7" s="18">
        <f>HLOOKUP(AW$2,PLANEL_Pot_anual!$C$3:$AL$23,5,TRUE)</f>
        <v>16065.273524</v>
      </c>
      <c r="AX7" s="18">
        <f>HLOOKUP(AX$2,PLANEL_Pot_anual!$C$3:$AL$23,5,TRUE)</f>
        <v>16065.273524</v>
      </c>
      <c r="AY7" s="18">
        <f>HLOOKUP(AY$2,PLANEL_Pot_anual!$C$3:$AL$23,5,TRUE)</f>
        <v>16790.818503999999</v>
      </c>
      <c r="AZ7" s="18">
        <f>HLOOKUP(AZ$2,PLANEL_Pot_anual!$C$3:$AL$23,5,TRUE)</f>
        <v>16790.818503999999</v>
      </c>
      <c r="BA7" s="18">
        <f>HLOOKUP(BA$2,PLANEL_Pot_anual!$C$3:$AL$23,5,TRUE)</f>
        <v>16790.818503999999</v>
      </c>
      <c r="BB7" s="18">
        <f>HLOOKUP(BB$2,PLANEL_Pot_anual!$C$3:$AL$23,5,TRUE)</f>
        <v>16790.818503999999</v>
      </c>
      <c r="BC7" s="18">
        <f>HLOOKUP(BC$2,PLANEL_Pot_anual!$C$3:$AL$23,5,TRUE)</f>
        <v>17026.219387000001</v>
      </c>
      <c r="BD7" s="18">
        <f>HLOOKUP(BD$2,PLANEL_Pot_anual!$C$3:$AL$23,5,TRUE)</f>
        <v>17026.219387000001</v>
      </c>
      <c r="BE7" s="18">
        <f>HLOOKUP(BE$2,PLANEL_Pot_anual!$C$3:$AL$23,5,TRUE)</f>
        <v>17026.219387000001</v>
      </c>
      <c r="BF7" s="18">
        <f>HLOOKUP(BF$2,PLANEL_Pot_anual!$C$3:$AL$23,5,TRUE)</f>
        <v>17026.219387000001</v>
      </c>
      <c r="BG7" s="18">
        <f>HLOOKUP(BG$2,PLANEL_Pot_anual!$C$3:$AL$23,5,TRUE)</f>
        <v>17026.219387000001</v>
      </c>
      <c r="BH7" s="18">
        <f>HLOOKUP(BH$2,PLANEL_Pot_anual!$C$3:$AL$23,5,TRUE)</f>
        <v>17026.219387000001</v>
      </c>
      <c r="BI7" s="18">
        <f>HLOOKUP(BI$2,PLANEL_Pot_anual!$C$3:$AL$23,5,TRUE)</f>
        <v>17026.219387000001</v>
      </c>
      <c r="BJ7" s="18">
        <f>HLOOKUP(BJ$2,PLANEL_Pot_anual!$C$3:$AL$23,5,TRUE)</f>
        <v>17026.219387000001</v>
      </c>
      <c r="BK7" s="18">
        <f>HLOOKUP(BK$2,PLANEL_Pot_anual!$C$3:$AL$23,5,TRUE)</f>
        <v>17026.219387000001</v>
      </c>
      <c r="BL7" s="18">
        <f>HLOOKUP(BL$2,PLANEL_Pot_anual!$C$3:$AL$23,5,TRUE)</f>
        <v>17026.219387000001</v>
      </c>
      <c r="BM7" s="18">
        <f>HLOOKUP(BM$2,PLANEL_Pot_anual!$C$3:$AL$23,5,TRUE)</f>
        <v>17026.219387000001</v>
      </c>
      <c r="BN7" s="18">
        <f>HLOOKUP(BN$2,PLANEL_Pot_anual!$C$3:$AL$23,5,TRUE)</f>
        <v>17026.219387000001</v>
      </c>
      <c r="BO7" s="18">
        <f>HLOOKUP(BO$2,PLANEL_Pot_anual!$C$3:$AL$23,5,TRUE)</f>
        <v>16826.619386999999</v>
      </c>
      <c r="BP7" s="18">
        <f>HLOOKUP(BP$2,PLANEL_Pot_anual!$C$3:$AL$23,5,TRUE)</f>
        <v>16826.619386999999</v>
      </c>
      <c r="BQ7" s="18">
        <f>HLOOKUP(BQ$2,PLANEL_Pot_anual!$C$3:$AL$23,5,TRUE)</f>
        <v>16826.619386999999</v>
      </c>
      <c r="BR7" s="18">
        <f>HLOOKUP(BR$2,PLANEL_Pot_anual!$C$3:$AL$23,5,TRUE)</f>
        <v>16826.619386999999</v>
      </c>
      <c r="BS7" s="18">
        <f>HLOOKUP(BS$2,PLANEL_Pot_anual!$C$3:$AL$23,5,TRUE)</f>
        <v>17751.619386999999</v>
      </c>
      <c r="BT7" s="18">
        <f>HLOOKUP(BT$2,PLANEL_Pot_anual!$C$3:$AL$23,5,TRUE)</f>
        <v>17751.619386999999</v>
      </c>
      <c r="BU7" s="18">
        <f>HLOOKUP(BU$2,PLANEL_Pot_anual!$C$3:$AL$23,5,TRUE)</f>
        <v>17751.619386999999</v>
      </c>
      <c r="BV7" s="18">
        <f>HLOOKUP(BV$2,PLANEL_Pot_anual!$C$3:$AL$23,5,TRUE)</f>
        <v>17751.619386999999</v>
      </c>
      <c r="BW7" s="18">
        <f>HLOOKUP(BW$2,PLANEL_Pot_anual!$C$3:$AL$23,5,TRUE)</f>
        <v>18676.619386999999</v>
      </c>
      <c r="BX7" s="18">
        <f>HLOOKUP(BX$2,PLANEL_Pot_anual!$C$3:$AL$23,5,TRUE)</f>
        <v>18676.619386999999</v>
      </c>
      <c r="BY7" s="18">
        <f>HLOOKUP(BY$2,PLANEL_Pot_anual!$C$3:$AL$23,5,TRUE)</f>
        <v>18676.619386999999</v>
      </c>
      <c r="BZ7" s="18">
        <f>HLOOKUP(BZ$2,PLANEL_Pot_anual!$C$3:$AL$23,5,TRUE)</f>
        <v>18676.619386999999</v>
      </c>
      <c r="CA7" s="18">
        <f>HLOOKUP(CA$2,PLANEL_Pot_anual!$C$3:$AL$23,5,TRUE)</f>
        <v>19601.819387</v>
      </c>
      <c r="CB7" s="18">
        <f>HLOOKUP(CB$2,PLANEL_Pot_anual!$C$3:$AL$23,5,TRUE)</f>
        <v>19601.819387</v>
      </c>
      <c r="CC7" s="18">
        <f>HLOOKUP(CC$2,PLANEL_Pot_anual!$C$3:$AL$23,5,TRUE)</f>
        <v>19601.819387</v>
      </c>
      <c r="CD7" s="18">
        <f>HLOOKUP(CD$2,PLANEL_Pot_anual!$C$3:$AL$23,5,TRUE)</f>
        <v>19601.819387</v>
      </c>
      <c r="CE7" s="18">
        <f>HLOOKUP(CE$2,PLANEL_Pot_anual!$C$3:$AL$23,5,TRUE)</f>
        <v>20526.819387</v>
      </c>
      <c r="CF7" s="18">
        <f>HLOOKUP(CF$2,PLANEL_Pot_anual!$C$3:$AL$23,5,TRUE)</f>
        <v>20526.819387</v>
      </c>
      <c r="CG7" s="18">
        <f>HLOOKUP(CG$2,PLANEL_Pot_anual!$C$3:$AL$23,5,TRUE)</f>
        <v>20526.819387</v>
      </c>
      <c r="CH7" s="18">
        <f>HLOOKUP(CH$2,PLANEL_Pot_anual!$C$3:$AL$23,5,TRUE)</f>
        <v>20526.819387</v>
      </c>
      <c r="CI7" s="18">
        <f>HLOOKUP(CI$2,PLANEL_Pot_anual!$C$3:$AL$23,5,TRUE)</f>
        <v>21451.819387</v>
      </c>
      <c r="CJ7" s="18">
        <f>HLOOKUP(CJ$2,PLANEL_Pot_anual!$C$3:$AL$23,5,TRUE)</f>
        <v>21451.819387</v>
      </c>
      <c r="CK7" s="18">
        <f>HLOOKUP(CK$2,PLANEL_Pot_anual!$C$3:$AL$23,5,TRUE)</f>
        <v>21451.819387</v>
      </c>
      <c r="CL7" s="18">
        <f>HLOOKUP(CL$2,PLANEL_Pot_anual!$C$3:$AL$23,5,TRUE)</f>
        <v>21451.819387</v>
      </c>
      <c r="CM7" s="18">
        <f>HLOOKUP(CM$2,PLANEL_Pot_anual!$C$3:$AL$23,5,TRUE)</f>
        <v>22377.019387</v>
      </c>
      <c r="CN7" s="18">
        <f>HLOOKUP(CN$2,PLANEL_Pot_anual!$C$3:$AL$23,5,TRUE)</f>
        <v>22377.019387</v>
      </c>
      <c r="CO7" s="18">
        <f>HLOOKUP(CO$2,PLANEL_Pot_anual!$C$3:$AL$23,5,TRUE)</f>
        <v>22377.019387</v>
      </c>
      <c r="CP7" s="18">
        <f>HLOOKUP(CP$2,PLANEL_Pot_anual!$C$3:$AL$23,5,TRUE)</f>
        <v>22377.019387</v>
      </c>
      <c r="CQ7" s="18">
        <f>HLOOKUP(CQ$2,PLANEL_Pot_anual!$C$3:$AL$23,5,TRUE)</f>
        <v>23302.019387</v>
      </c>
      <c r="CR7" s="18">
        <f>HLOOKUP(CR$2,PLANEL_Pot_anual!$C$3:$AL$23,5,TRUE)</f>
        <v>23302.019387</v>
      </c>
      <c r="CS7" s="18">
        <f>HLOOKUP(CS$2,PLANEL_Pot_anual!$C$3:$AL$23,5,TRUE)</f>
        <v>23302.019387</v>
      </c>
      <c r="CT7" s="18">
        <f>HLOOKUP(CT$2,PLANEL_Pot_anual!$C$3:$AL$23,5,TRUE)</f>
        <v>23302.019387</v>
      </c>
      <c r="CU7" s="18">
        <f>HLOOKUP(CU$2,PLANEL_Pot_anual!$C$3:$AL$23,5,TRUE)</f>
        <v>24227.019387</v>
      </c>
      <c r="CV7" s="18">
        <f>HLOOKUP(CV$2,PLANEL_Pot_anual!$C$3:$AL$23,5,TRUE)</f>
        <v>24227.019387</v>
      </c>
      <c r="CW7" s="18">
        <f>HLOOKUP(CW$2,PLANEL_Pot_anual!$C$3:$AL$23,5,TRUE)</f>
        <v>24227.019387</v>
      </c>
      <c r="CX7" s="18">
        <f>HLOOKUP(CX$2,PLANEL_Pot_anual!$C$3:$AL$23,5,TRUE)</f>
        <v>24227.019387</v>
      </c>
      <c r="CY7" s="18">
        <f>HLOOKUP(CY$2,PLANEL_Pot_anual!$C$3:$AL$23,5,TRUE)</f>
        <v>24427.019387</v>
      </c>
      <c r="CZ7" s="18">
        <f>HLOOKUP(CZ$2,PLANEL_Pot_anual!$C$3:$AL$23,5,TRUE)</f>
        <v>24427.019387</v>
      </c>
      <c r="DA7" s="18">
        <f>HLOOKUP(DA$2,PLANEL_Pot_anual!$C$3:$AL$23,5,TRUE)</f>
        <v>24427.019387</v>
      </c>
      <c r="DB7" s="18">
        <f>HLOOKUP(DB$2,PLANEL_Pot_anual!$C$3:$AL$23,5,TRUE)</f>
        <v>24427.019387</v>
      </c>
      <c r="DC7" s="18">
        <f>HLOOKUP(DC$2,PLANEL_Pot_anual!$C$3:$AL$23,5,TRUE)</f>
        <v>24627.319387</v>
      </c>
      <c r="DD7" s="18">
        <f>HLOOKUP(DD$2,PLANEL_Pot_anual!$C$3:$AL$23,5,TRUE)</f>
        <v>24627.319387</v>
      </c>
      <c r="DE7" s="18">
        <f>HLOOKUP(DE$2,PLANEL_Pot_anual!$C$3:$AL$23,5,TRUE)</f>
        <v>24627.319387</v>
      </c>
      <c r="DF7" s="18">
        <f>HLOOKUP(DF$2,PLANEL_Pot_anual!$C$3:$AL$23,5,TRUE)</f>
        <v>24627.319387</v>
      </c>
      <c r="DG7" s="18">
        <f>HLOOKUP(DG$2,PLANEL_Pot_anual!$C$3:$AL$23,5,TRUE)</f>
        <v>24827.319387</v>
      </c>
      <c r="DH7" s="18">
        <f>HLOOKUP(DH$2,PLANEL_Pot_anual!$C$3:$AL$23,5,TRUE)</f>
        <v>24827.319387</v>
      </c>
      <c r="DI7" s="18">
        <f>HLOOKUP(DI$2,PLANEL_Pot_anual!$C$3:$AL$23,5,TRUE)</f>
        <v>24827.319387</v>
      </c>
      <c r="DJ7" s="18">
        <f>HLOOKUP(DJ$2,PLANEL_Pot_anual!$C$3:$AL$23,5,TRUE)</f>
        <v>24827.319387</v>
      </c>
      <c r="DK7" s="18">
        <f>HLOOKUP(DK$2,PLANEL_Pot_anual!$C$3:$AL$23,5,TRUE)</f>
        <v>25027.319387</v>
      </c>
      <c r="DL7" s="18">
        <f>HLOOKUP(DL$2,PLANEL_Pot_anual!$C$3:$AL$23,5,TRUE)</f>
        <v>25027.319387</v>
      </c>
      <c r="DM7" s="18">
        <f>HLOOKUP(DM$2,PLANEL_Pot_anual!$C$3:$AL$23,5,TRUE)</f>
        <v>25027.319387</v>
      </c>
      <c r="DN7" s="18">
        <f>HLOOKUP(DN$2,PLANEL_Pot_anual!$C$3:$AL$23,5,TRUE)</f>
        <v>25027.319387</v>
      </c>
      <c r="DO7" s="18">
        <f>HLOOKUP(DO$2,PLANEL_Pot_anual!$C$3:$AL$23,5,TRUE)</f>
        <v>25027.319387</v>
      </c>
      <c r="DP7" s="18">
        <f>HLOOKUP(DP$2,PLANEL_Pot_anual!$C$3:$AL$23,5,TRUE)</f>
        <v>25027.319387</v>
      </c>
      <c r="DQ7" s="18">
        <f>HLOOKUP(DQ$2,PLANEL_Pot_anual!$C$3:$AL$23,5,TRUE)</f>
        <v>25027.319387</v>
      </c>
      <c r="DR7" s="18">
        <f>HLOOKUP(DR$2,PLANEL_Pot_anual!$C$3:$AL$23,5,TRUE)</f>
        <v>25027.319387</v>
      </c>
      <c r="DS7" s="18">
        <f>HLOOKUP(DS$2,PLANEL_Pot_anual!$C$3:$AL$23,5,TRUE)</f>
        <v>24664.119386999999</v>
      </c>
      <c r="DT7" s="18">
        <f>HLOOKUP(DT$2,PLANEL_Pot_anual!$C$3:$AL$23,5,TRUE)</f>
        <v>24664.119386999999</v>
      </c>
      <c r="DU7" s="18">
        <f>HLOOKUP(DU$2,PLANEL_Pot_anual!$C$3:$AL$23,5,TRUE)</f>
        <v>24664.119386999999</v>
      </c>
      <c r="DV7" s="18">
        <f>HLOOKUP(DV$2,PLANEL_Pot_anual!$C$3:$AL$23,5,TRUE)</f>
        <v>24664.119386999999</v>
      </c>
      <c r="DW7" s="18">
        <f>HLOOKUP(DW$2,PLANEL_Pot_anual!$C$3:$AL$23,5,TRUE)</f>
        <v>24664.119386999999</v>
      </c>
      <c r="DX7" s="18">
        <f>HLOOKUP(DX$2,PLANEL_Pot_anual!$C$3:$AL$23,5,TRUE)</f>
        <v>24664.119386999999</v>
      </c>
      <c r="DY7" s="18">
        <f>HLOOKUP(DY$2,PLANEL_Pot_anual!$C$3:$AL$23,5,TRUE)</f>
        <v>24664.119386999999</v>
      </c>
      <c r="DZ7" s="18">
        <f>HLOOKUP(DZ$2,PLANEL_Pot_anual!$C$3:$AL$23,5,TRUE)</f>
        <v>24664.119386999999</v>
      </c>
      <c r="EA7" s="18">
        <f>HLOOKUP(EA$2,PLANEL_Pot_anual!$C$3:$AL$23,5,TRUE)</f>
        <v>24664.119386999999</v>
      </c>
      <c r="EB7" s="18">
        <f>HLOOKUP(EB$2,PLANEL_Pot_anual!$C$3:$AL$23,5,TRUE)</f>
        <v>24664.119386999999</v>
      </c>
      <c r="EC7" s="18">
        <f>HLOOKUP(EC$2,PLANEL_Pot_anual!$C$3:$AL$23,5,TRUE)</f>
        <v>24664.119386999999</v>
      </c>
      <c r="ED7" s="18">
        <f>HLOOKUP(ED$2,PLANEL_Pot_anual!$C$3:$AL$23,5,TRUE)</f>
        <v>24664.119386999999</v>
      </c>
      <c r="EE7" s="18">
        <f>HLOOKUP(EE$2,PLANEL_Pot_anual!$C$3:$AL$23,5,TRUE)</f>
        <v>24664.119386999999</v>
      </c>
      <c r="EF7" s="18">
        <f>HLOOKUP(EF$2,PLANEL_Pot_anual!$C$3:$AL$23,5,TRUE)</f>
        <v>24664.119386999999</v>
      </c>
      <c r="EG7" s="18">
        <f>HLOOKUP(EG$2,PLANEL_Pot_anual!$C$3:$AL$23,5,TRUE)</f>
        <v>24664.119386999999</v>
      </c>
      <c r="EH7" s="18">
        <f>HLOOKUP(EH$2,PLANEL_Pot_anual!$C$3:$AL$23,5,TRUE)</f>
        <v>24664.119386999999</v>
      </c>
      <c r="EI7" s="18">
        <f>HLOOKUP(EI$2,PLANEL_Pot_anual!$C$3:$AL$23,5,TRUE)</f>
        <v>24664.119386999999</v>
      </c>
      <c r="EJ7" s="18">
        <f>HLOOKUP(EJ$2,PLANEL_Pot_anual!$C$3:$AL$23,5,TRUE)</f>
        <v>24664.119386999999</v>
      </c>
      <c r="EK7" s="18">
        <f>HLOOKUP(EK$2,PLANEL_Pot_anual!$C$3:$AL$23,5,TRUE)</f>
        <v>24664.119386999999</v>
      </c>
      <c r="EL7" s="18">
        <f>HLOOKUP(EL$2,PLANEL_Pot_anual!$C$3:$AL$23,5,TRUE)</f>
        <v>24664.119386999999</v>
      </c>
      <c r="EM7" s="18">
        <f>HLOOKUP(EM$2,PLANEL_Pot_anual!$C$3:$AL$23,5,TRUE)</f>
        <v>24664.119386999999</v>
      </c>
      <c r="EN7" s="18">
        <f>HLOOKUP(EN$2,PLANEL_Pot_anual!$C$3:$AL$23,5,TRUE)</f>
        <v>24664.119386999999</v>
      </c>
      <c r="EO7" s="18">
        <f>HLOOKUP(EO$2,PLANEL_Pot_anual!$C$3:$AL$23,5,TRUE)</f>
        <v>24664.119386999999</v>
      </c>
      <c r="EP7" s="18">
        <f>HLOOKUP(EP$2,PLANEL_Pot_anual!$C$3:$AL$23,5,TRUE)</f>
        <v>24664.119386999999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4895</v>
      </c>
      <c r="BT11" s="1">
        <f>HLOOKUP(BT$2,PLANEL_Pot_anual!$C$3:$AL$24,9,TRUE)</f>
        <v>4895</v>
      </c>
      <c r="BU11" s="1">
        <f>HLOOKUP(BU$2,PLANEL_Pot_anual!$C$3:$AL$24,9,TRUE)</f>
        <v>4895</v>
      </c>
      <c r="BV11" s="1">
        <f>HLOOKUP(BV$2,PLANEL_Pot_anual!$C$3:$AL$24,9,TRUE)</f>
        <v>4895</v>
      </c>
      <c r="BW11" s="1">
        <f>HLOOKUP(BW$2,PLANEL_Pot_anual!$C$3:$AL$24,9,TRUE)</f>
        <v>4895</v>
      </c>
      <c r="BX11" s="1">
        <f>HLOOKUP(BX$2,PLANEL_Pot_anual!$C$3:$AL$24,9,TRUE)</f>
        <v>4895</v>
      </c>
      <c r="BY11" s="1">
        <f>HLOOKUP(BY$2,PLANEL_Pot_anual!$C$3:$AL$24,9,TRUE)</f>
        <v>4895</v>
      </c>
      <c r="BZ11" s="1">
        <f>HLOOKUP(BZ$2,PLANEL_Pot_anual!$C$3:$AL$24,9,TRUE)</f>
        <v>4895</v>
      </c>
      <c r="CA11" s="1">
        <f>HLOOKUP(CA$2,PLANEL_Pot_anual!$C$3:$AL$24,9,TRUE)</f>
        <v>6395</v>
      </c>
      <c r="CB11" s="1">
        <f>HLOOKUP(CB$2,PLANEL_Pot_anual!$C$3:$AL$24,9,TRUE)</f>
        <v>6395</v>
      </c>
      <c r="CC11" s="1">
        <f>HLOOKUP(CC$2,PLANEL_Pot_anual!$C$3:$AL$24,9,TRUE)</f>
        <v>6395</v>
      </c>
      <c r="CD11" s="1">
        <f>HLOOKUP(CD$2,PLANEL_Pot_anual!$C$3:$AL$24,9,TRUE)</f>
        <v>6395</v>
      </c>
      <c r="CE11" s="1">
        <f>HLOOKUP(CE$2,PLANEL_Pot_anual!$C$3:$AL$24,9,TRUE)</f>
        <v>6395</v>
      </c>
      <c r="CF11" s="1">
        <f>HLOOKUP(CF$2,PLANEL_Pot_anual!$C$3:$AL$24,9,TRUE)</f>
        <v>6395</v>
      </c>
      <c r="CG11" s="1">
        <f>HLOOKUP(CG$2,PLANEL_Pot_anual!$C$3:$AL$24,9,TRUE)</f>
        <v>6395</v>
      </c>
      <c r="CH11" s="1">
        <f>HLOOKUP(CH$2,PLANEL_Pot_anual!$C$3:$AL$24,9,TRUE)</f>
        <v>6395</v>
      </c>
      <c r="CI11" s="1">
        <f>HLOOKUP(CI$2,PLANEL_Pot_anual!$C$3:$AL$24,9,TRUE)</f>
        <v>6395</v>
      </c>
      <c r="CJ11" s="1">
        <f>HLOOKUP(CJ$2,PLANEL_Pot_anual!$C$3:$AL$24,9,TRUE)</f>
        <v>6395</v>
      </c>
      <c r="CK11" s="1">
        <f>HLOOKUP(CK$2,PLANEL_Pot_anual!$C$3:$AL$24,9,TRUE)</f>
        <v>6395</v>
      </c>
      <c r="CL11" s="1">
        <f>HLOOKUP(CL$2,PLANEL_Pot_anual!$C$3:$AL$24,9,TRUE)</f>
        <v>6395</v>
      </c>
      <c r="CM11" s="1">
        <f>HLOOKUP(CM$2,PLANEL_Pot_anual!$C$3:$AL$24,9,TRUE)</f>
        <v>7895</v>
      </c>
      <c r="CN11" s="1">
        <f>HLOOKUP(CN$2,PLANEL_Pot_anual!$C$3:$AL$24,9,TRUE)</f>
        <v>7895</v>
      </c>
      <c r="CO11" s="1">
        <f>HLOOKUP(CO$2,PLANEL_Pot_anual!$C$3:$AL$24,9,TRUE)</f>
        <v>7895</v>
      </c>
      <c r="CP11" s="1">
        <f>HLOOKUP(CP$2,PLANEL_Pot_anual!$C$3:$AL$24,9,TRUE)</f>
        <v>7895</v>
      </c>
      <c r="CQ11" s="1">
        <f>HLOOKUP(CQ$2,PLANEL_Pot_anual!$C$3:$AL$24,9,TRUE)</f>
        <v>7895</v>
      </c>
      <c r="CR11" s="1">
        <f>HLOOKUP(CR$2,PLANEL_Pot_anual!$C$3:$AL$24,9,TRUE)</f>
        <v>7895</v>
      </c>
      <c r="CS11" s="1">
        <f>HLOOKUP(CS$2,PLANEL_Pot_anual!$C$3:$AL$24,9,TRUE)</f>
        <v>7895</v>
      </c>
      <c r="CT11" s="1">
        <f>HLOOKUP(CT$2,PLANEL_Pot_anual!$C$3:$AL$24,9,TRUE)</f>
        <v>7895</v>
      </c>
      <c r="CU11" s="1">
        <f>HLOOKUP(CU$2,PLANEL_Pot_anual!$C$3:$AL$24,9,TRUE)</f>
        <v>9395</v>
      </c>
      <c r="CV11" s="1">
        <f>HLOOKUP(CV$2,PLANEL_Pot_anual!$C$3:$AL$24,9,TRUE)</f>
        <v>9395</v>
      </c>
      <c r="CW11" s="1">
        <f>HLOOKUP(CW$2,PLANEL_Pot_anual!$C$3:$AL$24,9,TRUE)</f>
        <v>9395</v>
      </c>
      <c r="CX11" s="1">
        <f>HLOOKUP(CX$2,PLANEL_Pot_anual!$C$3:$AL$24,9,TRUE)</f>
        <v>9395</v>
      </c>
      <c r="CY11" s="1">
        <f>HLOOKUP(CY$2,PLANEL_Pot_anual!$C$3:$AL$24,9,TRUE)</f>
        <v>9395</v>
      </c>
      <c r="CZ11" s="1">
        <f>HLOOKUP(CZ$2,PLANEL_Pot_anual!$C$3:$AL$24,9,TRUE)</f>
        <v>9395</v>
      </c>
      <c r="DA11" s="1">
        <f>HLOOKUP(DA$2,PLANEL_Pot_anual!$C$3:$AL$24,9,TRUE)</f>
        <v>9395</v>
      </c>
      <c r="DB11" s="1">
        <f>HLOOKUP(DB$2,PLANEL_Pot_anual!$C$3:$AL$24,9,TRUE)</f>
        <v>9395</v>
      </c>
      <c r="DC11" s="1">
        <f>HLOOKUP(DC$2,PLANEL_Pot_anual!$C$3:$AL$24,9,TRUE)</f>
        <v>9395</v>
      </c>
      <c r="DD11" s="1">
        <f>HLOOKUP(DD$2,PLANEL_Pot_anual!$C$3:$AL$24,9,TRUE)</f>
        <v>9395</v>
      </c>
      <c r="DE11" s="1">
        <f>HLOOKUP(DE$2,PLANEL_Pot_anual!$C$3:$AL$24,9,TRUE)</f>
        <v>9395</v>
      </c>
      <c r="DF11" s="1">
        <f>HLOOKUP(DF$2,PLANEL_Pot_anual!$C$3:$AL$24,9,TRUE)</f>
        <v>9395</v>
      </c>
      <c r="DG11" s="1">
        <f>HLOOKUP(DG$2,PLANEL_Pot_anual!$C$3:$AL$24,9,TRUE)</f>
        <v>10395</v>
      </c>
      <c r="DH11" s="1">
        <f>HLOOKUP(DH$2,PLANEL_Pot_anual!$C$3:$AL$24,9,TRUE)</f>
        <v>10395</v>
      </c>
      <c r="DI11" s="1">
        <f>HLOOKUP(DI$2,PLANEL_Pot_anual!$C$3:$AL$24,9,TRUE)</f>
        <v>10395</v>
      </c>
      <c r="DJ11" s="1">
        <f>HLOOKUP(DJ$2,PLANEL_Pot_anual!$C$3:$AL$24,9,TRUE)</f>
        <v>10395</v>
      </c>
      <c r="DK11" s="1">
        <f>HLOOKUP(DK$2,PLANEL_Pot_anual!$C$3:$AL$24,9,TRUE)</f>
        <v>10395</v>
      </c>
      <c r="DL11" s="1">
        <f>HLOOKUP(DL$2,PLANEL_Pot_anual!$C$3:$AL$24,9,TRUE)</f>
        <v>10395</v>
      </c>
      <c r="DM11" s="1">
        <f>HLOOKUP(DM$2,PLANEL_Pot_anual!$C$3:$AL$24,9,TRUE)</f>
        <v>10395</v>
      </c>
      <c r="DN11" s="1">
        <f>HLOOKUP(DN$2,PLANEL_Pot_anual!$C$3:$AL$24,9,TRUE)</f>
        <v>10395</v>
      </c>
      <c r="DO11" s="1">
        <f>HLOOKUP(DO$2,PLANEL_Pot_anual!$C$3:$AL$24,9,TRUE)</f>
        <v>11395</v>
      </c>
      <c r="DP11" s="1">
        <f>HLOOKUP(DP$2,PLANEL_Pot_anual!$C$3:$AL$24,9,TRUE)</f>
        <v>11395</v>
      </c>
      <c r="DQ11" s="1">
        <f>HLOOKUP(DQ$2,PLANEL_Pot_anual!$C$3:$AL$24,9,TRUE)</f>
        <v>11395</v>
      </c>
      <c r="DR11" s="1">
        <f>HLOOKUP(DR$2,PLANEL_Pot_anual!$C$3:$AL$24,9,TRUE)</f>
        <v>11395</v>
      </c>
      <c r="DS11" s="1">
        <f>HLOOKUP(DS$2,PLANEL_Pot_anual!$C$3:$AL$24,9,TRUE)</f>
        <v>11395</v>
      </c>
      <c r="DT11" s="1">
        <f>HLOOKUP(DT$2,PLANEL_Pot_anual!$C$3:$AL$24,9,TRUE)</f>
        <v>11395</v>
      </c>
      <c r="DU11" s="1">
        <f>HLOOKUP(DU$2,PLANEL_Pot_anual!$C$3:$AL$24,9,TRUE)</f>
        <v>11395</v>
      </c>
      <c r="DV11" s="1">
        <f>HLOOKUP(DV$2,PLANEL_Pot_anual!$C$3:$AL$24,9,TRUE)</f>
        <v>11395</v>
      </c>
      <c r="DW11" s="1">
        <f>HLOOKUP(DW$2,PLANEL_Pot_anual!$C$3:$AL$24,9,TRUE)</f>
        <v>11395</v>
      </c>
      <c r="DX11" s="1">
        <f>HLOOKUP(DX$2,PLANEL_Pot_anual!$C$3:$AL$24,9,TRUE)</f>
        <v>11395</v>
      </c>
      <c r="DY11" s="1">
        <f>HLOOKUP(DY$2,PLANEL_Pot_anual!$C$3:$AL$24,9,TRUE)</f>
        <v>11395</v>
      </c>
      <c r="DZ11" s="1">
        <f>HLOOKUP(DZ$2,PLANEL_Pot_anual!$C$3:$AL$24,9,TRUE)</f>
        <v>11395</v>
      </c>
      <c r="EA11" s="1">
        <f>HLOOKUP(EA$2,PLANEL_Pot_anual!$C$3:$AL$24,9,TRUE)</f>
        <v>12395</v>
      </c>
      <c r="EB11" s="1">
        <f>HLOOKUP(EB$2,PLANEL_Pot_anual!$C$3:$AL$24,9,TRUE)</f>
        <v>12395</v>
      </c>
      <c r="EC11" s="1">
        <f>HLOOKUP(EC$2,PLANEL_Pot_anual!$C$3:$AL$24,9,TRUE)</f>
        <v>12395</v>
      </c>
      <c r="ED11" s="1">
        <f>HLOOKUP(ED$2,PLANEL_Pot_anual!$C$3:$AL$24,9,TRUE)</f>
        <v>12395</v>
      </c>
      <c r="EE11" s="1">
        <f>HLOOKUP(EE$2,PLANEL_Pot_anual!$C$3:$AL$24,9,TRUE)</f>
        <v>12395</v>
      </c>
      <c r="EF11" s="1">
        <f>HLOOKUP(EF$2,PLANEL_Pot_anual!$C$3:$AL$24,9,TRUE)</f>
        <v>12395</v>
      </c>
      <c r="EG11" s="1">
        <f>HLOOKUP(EG$2,PLANEL_Pot_anual!$C$3:$AL$24,9,TRUE)</f>
        <v>12395</v>
      </c>
      <c r="EH11" s="1">
        <f>HLOOKUP(EH$2,PLANEL_Pot_anual!$C$3:$AL$24,9,TRUE)</f>
        <v>12395</v>
      </c>
      <c r="EI11" s="1">
        <f>HLOOKUP(EI$2,PLANEL_Pot_anual!$C$3:$AL$24,9,TRUE)</f>
        <v>13395</v>
      </c>
      <c r="EJ11" s="1">
        <f>HLOOKUP(EJ$2,PLANEL_Pot_anual!$C$3:$AL$24,9,TRUE)</f>
        <v>13395</v>
      </c>
      <c r="EK11" s="1">
        <f>HLOOKUP(EK$2,PLANEL_Pot_anual!$C$3:$AL$24,9,TRUE)</f>
        <v>13395</v>
      </c>
      <c r="EL11" s="1">
        <f>HLOOKUP(EL$2,PLANEL_Pot_anual!$C$3:$AL$24,9,TRUE)</f>
        <v>13395</v>
      </c>
      <c r="EM11" s="1">
        <f>HLOOKUP(EM$2,PLANEL_Pot_anual!$C$3:$AL$24,9,TRUE)</f>
        <v>13395</v>
      </c>
      <c r="EN11" s="1">
        <f>HLOOKUP(EN$2,PLANEL_Pot_anual!$C$3:$AL$24,9,TRUE)</f>
        <v>13395</v>
      </c>
      <c r="EO11" s="1">
        <f>HLOOKUP(EO$2,PLANEL_Pot_anual!$C$3:$AL$24,9,TRUE)</f>
        <v>13395</v>
      </c>
      <c r="EP11" s="1">
        <f>HLOOKUP(EP$2,PLANEL_Pot_anual!$C$3:$AL$24,9,TRUE)</f>
        <v>13395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16106.096589999999</v>
      </c>
      <c r="AF14" s="24">
        <f>HLOOKUP(AF$2,PLANEL_Pot_anual!$C$3:$AL$24,12,TRUE)</f>
        <v>16106.096589999999</v>
      </c>
      <c r="AG14" s="24">
        <f>HLOOKUP(AG$2,PLANEL_Pot_anual!$C$3:$AL$24,12,TRUE)</f>
        <v>16106.096589999999</v>
      </c>
      <c r="AH14" s="24">
        <f>HLOOKUP(AH$2,PLANEL_Pot_anual!$C$3:$AL$24,12,TRUE)</f>
        <v>16106.096589999999</v>
      </c>
      <c r="AI14" s="24">
        <f>HLOOKUP(AI$2,PLANEL_Pot_anual!$C$3:$AL$24,12,TRUE)</f>
        <v>16106.096589999999</v>
      </c>
      <c r="AJ14" s="24">
        <f>HLOOKUP(AJ$2,PLANEL_Pot_anual!$C$3:$AL$24,12,TRUE)</f>
        <v>16106.096589999999</v>
      </c>
      <c r="AK14" s="24">
        <f>HLOOKUP(AK$2,PLANEL_Pot_anual!$C$3:$AL$24,12,TRUE)</f>
        <v>16106.096589999999</v>
      </c>
      <c r="AL14" s="24">
        <f>HLOOKUP(AL$2,PLANEL_Pot_anual!$C$3:$AL$24,12,TRUE)</f>
        <v>16106.096589999999</v>
      </c>
      <c r="AM14" s="24">
        <f>HLOOKUP(AM$2,PLANEL_Pot_anual!$C$3:$AL$24,12,TRUE)</f>
        <v>16136.476022000001</v>
      </c>
      <c r="AN14" s="24">
        <f>HLOOKUP(AN$2,PLANEL_Pot_anual!$C$3:$AL$24,12,TRUE)</f>
        <v>16136.476022000001</v>
      </c>
      <c r="AO14" s="24">
        <f>HLOOKUP(AO$2,PLANEL_Pot_anual!$C$3:$AL$24,12,TRUE)</f>
        <v>16136.476022000001</v>
      </c>
      <c r="AP14" s="24">
        <f>HLOOKUP(AP$2,PLANEL_Pot_anual!$C$3:$AL$24,12,TRUE)</f>
        <v>16136.476022000001</v>
      </c>
      <c r="AQ14" s="24">
        <f>HLOOKUP(AQ$2,PLANEL_Pot_anual!$C$3:$AL$24,12,TRUE)</f>
        <v>16136.476022000001</v>
      </c>
      <c r="AR14" s="24">
        <f>HLOOKUP(AR$2,PLANEL_Pot_anual!$C$3:$AL$24,12,TRUE)</f>
        <v>16136.476022000001</v>
      </c>
      <c r="AS14" s="24">
        <f>HLOOKUP(AS$2,PLANEL_Pot_anual!$C$3:$AL$24,12,TRUE)</f>
        <v>16136.476022000001</v>
      </c>
      <c r="AT14" s="24">
        <f>HLOOKUP(AT$2,PLANEL_Pot_anual!$C$3:$AL$24,12,TRUE)</f>
        <v>16136.476022000001</v>
      </c>
      <c r="AU14" s="24">
        <f>HLOOKUP(AU$2,PLANEL_Pot_anual!$C$3:$AL$24,12,TRUE)</f>
        <v>16136.476022000001</v>
      </c>
      <c r="AV14" s="24">
        <f>HLOOKUP(AV$2,PLANEL_Pot_anual!$C$3:$AL$24,12,TRUE)</f>
        <v>16136.476022000001</v>
      </c>
      <c r="AW14" s="24">
        <f>HLOOKUP(AW$2,PLANEL_Pot_anual!$C$3:$AL$24,12,TRUE)</f>
        <v>16136.476022000001</v>
      </c>
      <c r="AX14" s="24">
        <f>HLOOKUP(AX$2,PLANEL_Pot_anual!$C$3:$AL$24,12,TRUE)</f>
        <v>16136.476022000001</v>
      </c>
      <c r="AY14" s="24">
        <f>HLOOKUP(AY$2,PLANEL_Pot_anual!$C$3:$AL$24,12,TRUE)</f>
        <v>16136.476022000001</v>
      </c>
      <c r="AZ14" s="24">
        <f>HLOOKUP(AZ$2,PLANEL_Pot_anual!$C$3:$AL$24,12,TRUE)</f>
        <v>16136.476022000001</v>
      </c>
      <c r="BA14" s="24">
        <f>HLOOKUP(BA$2,PLANEL_Pot_anual!$C$3:$AL$24,12,TRUE)</f>
        <v>16136.476022000001</v>
      </c>
      <c r="BB14" s="24">
        <f>HLOOKUP(BB$2,PLANEL_Pot_anual!$C$3:$AL$24,12,TRUE)</f>
        <v>16136.476022000001</v>
      </c>
      <c r="BC14" s="24">
        <f>HLOOKUP(BC$2,PLANEL_Pot_anual!$C$3:$AL$24,12,TRUE)</f>
        <v>17093.265582</v>
      </c>
      <c r="BD14" s="24">
        <f>HLOOKUP(BD$2,PLANEL_Pot_anual!$C$3:$AL$24,12,TRUE)</f>
        <v>17093.265582</v>
      </c>
      <c r="BE14" s="24">
        <f>HLOOKUP(BE$2,PLANEL_Pot_anual!$C$3:$AL$24,12,TRUE)</f>
        <v>17093.265582</v>
      </c>
      <c r="BF14" s="24">
        <f>HLOOKUP(BF$2,PLANEL_Pot_anual!$C$3:$AL$24,12,TRUE)</f>
        <v>17093.265582</v>
      </c>
      <c r="BG14" s="24">
        <f>HLOOKUP(BG$2,PLANEL_Pot_anual!$C$3:$AL$24,12,TRUE)</f>
        <v>24401.74438</v>
      </c>
      <c r="BH14" s="24">
        <f>HLOOKUP(BH$2,PLANEL_Pot_anual!$C$3:$AL$24,12,TRUE)</f>
        <v>24401.74438</v>
      </c>
      <c r="BI14" s="24">
        <f>HLOOKUP(BI$2,PLANEL_Pot_anual!$C$3:$AL$24,12,TRUE)</f>
        <v>24401.74438</v>
      </c>
      <c r="BJ14" s="24">
        <f>HLOOKUP(BJ$2,PLANEL_Pot_anual!$C$3:$AL$24,12,TRUE)</f>
        <v>24401.74438</v>
      </c>
      <c r="BK14" s="24">
        <f>HLOOKUP(BK$2,PLANEL_Pot_anual!$C$3:$AL$24,12,TRUE)</f>
        <v>24401.74438</v>
      </c>
      <c r="BL14" s="24">
        <f>HLOOKUP(BL$2,PLANEL_Pot_anual!$C$3:$AL$24,12,TRUE)</f>
        <v>24401.74438</v>
      </c>
      <c r="BM14" s="24">
        <f>HLOOKUP(BM$2,PLANEL_Pot_anual!$C$3:$AL$24,12,TRUE)</f>
        <v>24401.74438</v>
      </c>
      <c r="BN14" s="24">
        <f>HLOOKUP(BN$2,PLANEL_Pot_anual!$C$3:$AL$24,12,TRUE)</f>
        <v>24401.74438</v>
      </c>
      <c r="BO14" s="24">
        <f>HLOOKUP(BO$2,PLANEL_Pot_anual!$C$3:$AL$24,12,TRUE)</f>
        <v>24701.838380000001</v>
      </c>
      <c r="BP14" s="24">
        <f>HLOOKUP(BP$2,PLANEL_Pot_anual!$C$3:$AL$24,12,TRUE)</f>
        <v>24701.838380000001</v>
      </c>
      <c r="BQ14" s="24">
        <f>HLOOKUP(BQ$2,PLANEL_Pot_anual!$C$3:$AL$24,12,TRUE)</f>
        <v>24701.838380000001</v>
      </c>
      <c r="BR14" s="24">
        <f>HLOOKUP(BR$2,PLANEL_Pot_anual!$C$3:$AL$24,12,TRUE)</f>
        <v>24701.838380000001</v>
      </c>
      <c r="BS14" s="24">
        <f>HLOOKUP(BS$2,PLANEL_Pot_anual!$C$3:$AL$24,12,TRUE)</f>
        <v>24701.838380000001</v>
      </c>
      <c r="BT14" s="24">
        <f>HLOOKUP(BT$2,PLANEL_Pot_anual!$C$3:$AL$24,12,TRUE)</f>
        <v>24701.838380000001</v>
      </c>
      <c r="BU14" s="24">
        <f>HLOOKUP(BU$2,PLANEL_Pot_anual!$C$3:$AL$24,12,TRUE)</f>
        <v>24701.838380000001</v>
      </c>
      <c r="BV14" s="24">
        <f>HLOOKUP(BV$2,PLANEL_Pot_anual!$C$3:$AL$24,12,TRUE)</f>
        <v>24701.838380000001</v>
      </c>
      <c r="BW14" s="24">
        <f>HLOOKUP(BW$2,PLANEL_Pot_anual!$C$3:$AL$24,12,TRUE)</f>
        <v>24701.838380000001</v>
      </c>
      <c r="BX14" s="24">
        <f>HLOOKUP(BX$2,PLANEL_Pot_anual!$C$3:$AL$24,12,TRUE)</f>
        <v>24701.838380000001</v>
      </c>
      <c r="BY14" s="24">
        <f>HLOOKUP(BY$2,PLANEL_Pot_anual!$C$3:$AL$24,12,TRUE)</f>
        <v>24701.838380000001</v>
      </c>
      <c r="BZ14" s="24">
        <f>HLOOKUP(BZ$2,PLANEL_Pot_anual!$C$3:$AL$24,12,TRUE)</f>
        <v>24701.838380000001</v>
      </c>
      <c r="CA14" s="24">
        <f>HLOOKUP(CA$2,PLANEL_Pot_anual!$C$3:$AL$24,12,TRUE)</f>
        <v>24701.838380000001</v>
      </c>
      <c r="CB14" s="24">
        <f>HLOOKUP(CB$2,PLANEL_Pot_anual!$C$3:$AL$24,12,TRUE)</f>
        <v>24701.838380000001</v>
      </c>
      <c r="CC14" s="24">
        <f>HLOOKUP(CC$2,PLANEL_Pot_anual!$C$3:$AL$24,12,TRUE)</f>
        <v>24701.838380000001</v>
      </c>
      <c r="CD14" s="24">
        <f>HLOOKUP(CD$2,PLANEL_Pot_anual!$C$3:$AL$24,12,TRUE)</f>
        <v>24701.838380000001</v>
      </c>
      <c r="CE14" s="24">
        <f>HLOOKUP(CE$2,PLANEL_Pot_anual!$C$3:$AL$24,12,TRUE)</f>
        <v>24701.838380000001</v>
      </c>
      <c r="CF14" s="24">
        <f>HLOOKUP(CF$2,PLANEL_Pot_anual!$C$3:$AL$24,12,TRUE)</f>
        <v>24701.838380000001</v>
      </c>
      <c r="CG14" s="24">
        <f>HLOOKUP(CG$2,PLANEL_Pot_anual!$C$3:$AL$24,12,TRUE)</f>
        <v>24701.838380000001</v>
      </c>
      <c r="CH14" s="24">
        <f>HLOOKUP(CH$2,PLANEL_Pot_anual!$C$3:$AL$24,12,TRUE)</f>
        <v>24701.838380000001</v>
      </c>
      <c r="CI14" s="24">
        <f>HLOOKUP(CI$2,PLANEL_Pot_anual!$C$3:$AL$24,12,TRUE)</f>
        <v>24710</v>
      </c>
      <c r="CJ14" s="24">
        <f>HLOOKUP(CJ$2,PLANEL_Pot_anual!$C$3:$AL$24,12,TRUE)</f>
        <v>24710</v>
      </c>
      <c r="CK14" s="24">
        <f>HLOOKUP(CK$2,PLANEL_Pot_anual!$C$3:$AL$24,12,TRUE)</f>
        <v>24710</v>
      </c>
      <c r="CL14" s="24">
        <f>HLOOKUP(CL$2,PLANEL_Pot_anual!$C$3:$AL$24,12,TRUE)</f>
        <v>24710</v>
      </c>
      <c r="CM14" s="24">
        <f>HLOOKUP(CM$2,PLANEL_Pot_anual!$C$3:$AL$24,12,TRUE)</f>
        <v>24710</v>
      </c>
      <c r="CN14" s="24">
        <f>HLOOKUP(CN$2,PLANEL_Pot_anual!$C$3:$AL$24,12,TRUE)</f>
        <v>24710</v>
      </c>
      <c r="CO14" s="24">
        <f>HLOOKUP(CO$2,PLANEL_Pot_anual!$C$3:$AL$24,12,TRUE)</f>
        <v>24710</v>
      </c>
      <c r="CP14" s="24">
        <f>HLOOKUP(CP$2,PLANEL_Pot_anual!$C$3:$AL$24,12,TRUE)</f>
        <v>24710</v>
      </c>
      <c r="CQ14" s="24">
        <f>HLOOKUP(CQ$2,PLANEL_Pot_anual!$C$3:$AL$24,12,TRUE)</f>
        <v>24710</v>
      </c>
      <c r="CR14" s="24">
        <f>HLOOKUP(CR$2,PLANEL_Pot_anual!$C$3:$AL$24,12,TRUE)</f>
        <v>24710</v>
      </c>
      <c r="CS14" s="24">
        <f>HLOOKUP(CS$2,PLANEL_Pot_anual!$C$3:$AL$24,12,TRUE)</f>
        <v>24710</v>
      </c>
      <c r="CT14" s="24">
        <f>HLOOKUP(CT$2,PLANEL_Pot_anual!$C$3:$AL$24,12,TRUE)</f>
        <v>24710</v>
      </c>
      <c r="CU14" s="24">
        <f>HLOOKUP(CU$2,PLANEL_Pot_anual!$C$3:$AL$24,12,TRUE)</f>
        <v>24710</v>
      </c>
      <c r="CV14" s="24">
        <f>HLOOKUP(CV$2,PLANEL_Pot_anual!$C$3:$AL$24,12,TRUE)</f>
        <v>24710</v>
      </c>
      <c r="CW14" s="24">
        <f>HLOOKUP(CW$2,PLANEL_Pot_anual!$C$3:$AL$24,12,TRUE)</f>
        <v>24710</v>
      </c>
      <c r="CX14" s="24">
        <f>HLOOKUP(CX$2,PLANEL_Pot_anual!$C$3:$AL$24,12,TRUE)</f>
        <v>24710</v>
      </c>
      <c r="CY14" s="24">
        <f>HLOOKUP(CY$2,PLANEL_Pot_anual!$C$3:$AL$24,12,TRUE)</f>
        <v>24710</v>
      </c>
      <c r="CZ14" s="24">
        <f>HLOOKUP(CZ$2,PLANEL_Pot_anual!$C$3:$AL$24,12,TRUE)</f>
        <v>24710</v>
      </c>
      <c r="DA14" s="24">
        <f>HLOOKUP(DA$2,PLANEL_Pot_anual!$C$3:$AL$24,12,TRUE)</f>
        <v>24710</v>
      </c>
      <c r="DB14" s="24">
        <f>HLOOKUP(DB$2,PLANEL_Pot_anual!$C$3:$AL$24,12,TRUE)</f>
        <v>24710</v>
      </c>
      <c r="DC14" s="24">
        <f>HLOOKUP(DC$2,PLANEL_Pot_anual!$C$3:$AL$24,12,TRUE)</f>
        <v>24710</v>
      </c>
      <c r="DD14" s="24">
        <f>HLOOKUP(DD$2,PLANEL_Pot_anual!$C$3:$AL$24,12,TRUE)</f>
        <v>24710</v>
      </c>
      <c r="DE14" s="24">
        <f>HLOOKUP(DE$2,PLANEL_Pot_anual!$C$3:$AL$24,12,TRUE)</f>
        <v>24710</v>
      </c>
      <c r="DF14" s="24">
        <f>HLOOKUP(DF$2,PLANEL_Pot_anual!$C$3:$AL$24,12,TRUE)</f>
        <v>24710</v>
      </c>
      <c r="DG14" s="24">
        <f>HLOOKUP(DG$2,PLANEL_Pot_anual!$C$3:$AL$24,12,TRUE)</f>
        <v>24710</v>
      </c>
      <c r="DH14" s="24">
        <f>HLOOKUP(DH$2,PLANEL_Pot_anual!$C$3:$AL$24,12,TRUE)</f>
        <v>24710</v>
      </c>
      <c r="DI14" s="24">
        <f>HLOOKUP(DI$2,PLANEL_Pot_anual!$C$3:$AL$24,12,TRUE)</f>
        <v>24710</v>
      </c>
      <c r="DJ14" s="24">
        <f>HLOOKUP(DJ$2,PLANEL_Pot_anual!$C$3:$AL$24,12,TRUE)</f>
        <v>24710</v>
      </c>
      <c r="DK14" s="24">
        <f>HLOOKUP(DK$2,PLANEL_Pot_anual!$C$3:$AL$24,12,TRUE)</f>
        <v>24710</v>
      </c>
      <c r="DL14" s="24">
        <f>HLOOKUP(DL$2,PLANEL_Pot_anual!$C$3:$AL$24,12,TRUE)</f>
        <v>24710</v>
      </c>
      <c r="DM14" s="24">
        <f>HLOOKUP(DM$2,PLANEL_Pot_anual!$C$3:$AL$24,12,TRUE)</f>
        <v>24710</v>
      </c>
      <c r="DN14" s="24">
        <f>HLOOKUP(DN$2,PLANEL_Pot_anual!$C$3:$AL$24,12,TRUE)</f>
        <v>24710</v>
      </c>
      <c r="DO14" s="24">
        <f>HLOOKUP(DO$2,PLANEL_Pot_anual!$C$3:$AL$24,12,TRUE)</f>
        <v>24710</v>
      </c>
      <c r="DP14" s="24">
        <f>HLOOKUP(DP$2,PLANEL_Pot_anual!$C$3:$AL$24,12,TRUE)</f>
        <v>24710</v>
      </c>
      <c r="DQ14" s="24">
        <f>HLOOKUP(DQ$2,PLANEL_Pot_anual!$C$3:$AL$24,12,TRUE)</f>
        <v>24710</v>
      </c>
      <c r="DR14" s="24">
        <f>HLOOKUP(DR$2,PLANEL_Pot_anual!$C$3:$AL$24,12,TRUE)</f>
        <v>24710</v>
      </c>
      <c r="DS14" s="24">
        <f>HLOOKUP(DS$2,PLANEL_Pot_anual!$C$3:$AL$24,12,TRUE)</f>
        <v>24710</v>
      </c>
      <c r="DT14" s="24">
        <f>HLOOKUP(DT$2,PLANEL_Pot_anual!$C$3:$AL$24,12,TRUE)</f>
        <v>24710</v>
      </c>
      <c r="DU14" s="24">
        <f>HLOOKUP(DU$2,PLANEL_Pot_anual!$C$3:$AL$24,12,TRUE)</f>
        <v>24710</v>
      </c>
      <c r="DV14" s="24">
        <f>HLOOKUP(DV$2,PLANEL_Pot_anual!$C$3:$AL$24,12,TRUE)</f>
        <v>24710</v>
      </c>
      <c r="DW14" s="24">
        <f>HLOOKUP(DW$2,PLANEL_Pot_anual!$C$3:$AL$24,12,TRUE)</f>
        <v>25096</v>
      </c>
      <c r="DX14" s="24">
        <f>HLOOKUP(DX$2,PLANEL_Pot_anual!$C$3:$AL$24,12,TRUE)</f>
        <v>25096</v>
      </c>
      <c r="DY14" s="24">
        <f>HLOOKUP(DY$2,PLANEL_Pot_anual!$C$3:$AL$24,12,TRUE)</f>
        <v>25096</v>
      </c>
      <c r="DZ14" s="24">
        <f>HLOOKUP(DZ$2,PLANEL_Pot_anual!$C$3:$AL$24,12,TRUE)</f>
        <v>25096</v>
      </c>
      <c r="EA14" s="24">
        <f>HLOOKUP(EA$2,PLANEL_Pot_anual!$C$3:$AL$24,12,TRUE)</f>
        <v>25096</v>
      </c>
      <c r="EB14" s="24">
        <f>HLOOKUP(EB$2,PLANEL_Pot_anual!$C$3:$AL$24,12,TRUE)</f>
        <v>25096</v>
      </c>
      <c r="EC14" s="24">
        <f>HLOOKUP(EC$2,PLANEL_Pot_anual!$C$3:$AL$24,12,TRUE)</f>
        <v>25096</v>
      </c>
      <c r="ED14" s="24">
        <f>HLOOKUP(ED$2,PLANEL_Pot_anual!$C$3:$AL$24,12,TRUE)</f>
        <v>25096</v>
      </c>
      <c r="EE14" s="24">
        <f>HLOOKUP(EE$2,PLANEL_Pot_anual!$C$3:$AL$24,12,TRUE)</f>
        <v>25096</v>
      </c>
      <c r="EF14" s="24">
        <f>HLOOKUP(EF$2,PLANEL_Pot_anual!$C$3:$AL$24,12,TRUE)</f>
        <v>25096</v>
      </c>
      <c r="EG14" s="24">
        <f>HLOOKUP(EG$2,PLANEL_Pot_anual!$C$3:$AL$24,12,TRUE)</f>
        <v>25096</v>
      </c>
      <c r="EH14" s="24">
        <f>HLOOKUP(EH$2,PLANEL_Pot_anual!$C$3:$AL$24,12,TRUE)</f>
        <v>25096</v>
      </c>
      <c r="EI14" s="24">
        <f>HLOOKUP(EI$2,PLANEL_Pot_anual!$C$3:$AL$24,12,TRUE)</f>
        <v>25096</v>
      </c>
      <c r="EJ14" s="24">
        <f>HLOOKUP(EJ$2,PLANEL_Pot_anual!$C$3:$AL$24,12,TRUE)</f>
        <v>25096</v>
      </c>
      <c r="EK14" s="24">
        <f>HLOOKUP(EK$2,PLANEL_Pot_anual!$C$3:$AL$24,12,TRUE)</f>
        <v>25096</v>
      </c>
      <c r="EL14" s="24">
        <f>HLOOKUP(EL$2,PLANEL_Pot_anual!$C$3:$AL$24,12,TRUE)</f>
        <v>25096</v>
      </c>
      <c r="EM14" s="24">
        <f>HLOOKUP(EM$2,PLANEL_Pot_anual!$C$3:$AL$24,12,TRUE)</f>
        <v>25096</v>
      </c>
      <c r="EN14" s="24">
        <f>HLOOKUP(EN$2,PLANEL_Pot_anual!$C$3:$AL$24,12,TRUE)</f>
        <v>25096</v>
      </c>
      <c r="EO14" s="24">
        <f>HLOOKUP(EO$2,PLANEL_Pot_anual!$C$3:$AL$24,12,TRUE)</f>
        <v>25096</v>
      </c>
      <c r="EP14" s="24">
        <f>HLOOKUP(EP$2,PLANEL_Pot_anual!$C$3:$AL$24,12,TRUE)</f>
        <v>25096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16979.5580376</v>
      </c>
      <c r="AF17" s="30">
        <f>HLOOKUP(AF$2,PLANEL_Pot_anual!$C$3:$AL$24,15,TRUE)</f>
        <v>16979.5580376</v>
      </c>
      <c r="AG17" s="30">
        <f>HLOOKUP(AG$2,PLANEL_Pot_anual!$C$3:$AL$24,15,TRUE)</f>
        <v>16979.5580376</v>
      </c>
      <c r="AH17" s="30">
        <f>HLOOKUP(AH$2,PLANEL_Pot_anual!$C$3:$AL$24,15,TRUE)</f>
        <v>16979.5580376</v>
      </c>
      <c r="AI17" s="30">
        <f>HLOOKUP(AI$2,PLANEL_Pot_anual!$C$3:$AL$24,15,TRUE)</f>
        <v>22793.298985999998</v>
      </c>
      <c r="AJ17" s="30">
        <f>HLOOKUP(AJ$2,PLANEL_Pot_anual!$C$3:$AL$24,15,TRUE)</f>
        <v>22793.298985999998</v>
      </c>
      <c r="AK17" s="30">
        <f>HLOOKUP(AK$2,PLANEL_Pot_anual!$C$3:$AL$24,15,TRUE)</f>
        <v>22793.298985999998</v>
      </c>
      <c r="AL17" s="30">
        <f>HLOOKUP(AL$2,PLANEL_Pot_anual!$C$3:$AL$24,15,TRUE)</f>
        <v>22793.298985999998</v>
      </c>
      <c r="AM17" s="30">
        <f>HLOOKUP(AM$2,PLANEL_Pot_anual!$C$3:$AL$24,15,TRUE)</f>
        <v>25460.897380999999</v>
      </c>
      <c r="AN17" s="30">
        <f>HLOOKUP(AN$2,PLANEL_Pot_anual!$C$3:$AL$24,15,TRUE)</f>
        <v>25460.897380999999</v>
      </c>
      <c r="AO17" s="30">
        <f>HLOOKUP(AO$2,PLANEL_Pot_anual!$C$3:$AL$24,15,TRUE)</f>
        <v>25460.897380999999</v>
      </c>
      <c r="AP17" s="30">
        <f>HLOOKUP(AP$2,PLANEL_Pot_anual!$C$3:$AL$24,15,TRUE)</f>
        <v>25460.897380999999</v>
      </c>
      <c r="AQ17" s="30">
        <f>HLOOKUP(AQ$2,PLANEL_Pot_anual!$C$3:$AL$24,15,TRUE)</f>
        <v>33632.780010000002</v>
      </c>
      <c r="AR17" s="30">
        <f>HLOOKUP(AR$2,PLANEL_Pot_anual!$C$3:$AL$24,15,TRUE)</f>
        <v>33632.780010000002</v>
      </c>
      <c r="AS17" s="30">
        <f>HLOOKUP(AS$2,PLANEL_Pot_anual!$C$3:$AL$24,15,TRUE)</f>
        <v>33632.780010000002</v>
      </c>
      <c r="AT17" s="30">
        <f>HLOOKUP(AT$2,PLANEL_Pot_anual!$C$3:$AL$24,15,TRUE)</f>
        <v>33632.780010000002</v>
      </c>
      <c r="AU17" s="30">
        <f>HLOOKUP(AU$2,PLANEL_Pot_anual!$C$3:$AL$24,15,TRUE)</f>
        <v>35808.36219</v>
      </c>
      <c r="AV17" s="30">
        <f>HLOOKUP(AV$2,PLANEL_Pot_anual!$C$3:$AL$24,15,TRUE)</f>
        <v>35808.36219</v>
      </c>
      <c r="AW17" s="30">
        <f>HLOOKUP(AW$2,PLANEL_Pot_anual!$C$3:$AL$24,15,TRUE)</f>
        <v>35808.36219</v>
      </c>
      <c r="AX17" s="30">
        <f>HLOOKUP(AX$2,PLANEL_Pot_anual!$C$3:$AL$24,15,TRUE)</f>
        <v>35808.36219</v>
      </c>
      <c r="AY17" s="30">
        <f>HLOOKUP(AY$2,PLANEL_Pot_anual!$C$3:$AL$24,15,TRUE)</f>
        <v>40646.828580000001</v>
      </c>
      <c r="AZ17" s="30">
        <f>HLOOKUP(AZ$2,PLANEL_Pot_anual!$C$3:$AL$24,15,TRUE)</f>
        <v>40646.828580000001</v>
      </c>
      <c r="BA17" s="30">
        <f>HLOOKUP(BA$2,PLANEL_Pot_anual!$C$3:$AL$24,15,TRUE)</f>
        <v>40646.828580000001</v>
      </c>
      <c r="BB17" s="30">
        <f>HLOOKUP(BB$2,PLANEL_Pot_anual!$C$3:$AL$24,15,TRUE)</f>
        <v>40646.828580000001</v>
      </c>
      <c r="BC17" s="30">
        <f>HLOOKUP(BC$2,PLANEL_Pot_anual!$C$3:$AL$24,15,TRUE)</f>
        <v>41676.316290000002</v>
      </c>
      <c r="BD17" s="30">
        <f>HLOOKUP(BD$2,PLANEL_Pot_anual!$C$3:$AL$24,15,TRUE)</f>
        <v>41676.316290000002</v>
      </c>
      <c r="BE17" s="30">
        <f>HLOOKUP(BE$2,PLANEL_Pot_anual!$C$3:$AL$24,15,TRUE)</f>
        <v>41676.316290000002</v>
      </c>
      <c r="BF17" s="30">
        <f>HLOOKUP(BF$2,PLANEL_Pot_anual!$C$3:$AL$24,15,TRUE)</f>
        <v>41676.316290000002</v>
      </c>
      <c r="BG17" s="30">
        <f>HLOOKUP(BG$2,PLANEL_Pot_anual!$C$3:$AL$24,15,TRUE)</f>
        <v>41817.492389999999</v>
      </c>
      <c r="BH17" s="30">
        <f>HLOOKUP(BH$2,PLANEL_Pot_anual!$C$3:$AL$24,15,TRUE)</f>
        <v>41817.492389999999</v>
      </c>
      <c r="BI17" s="30">
        <f>HLOOKUP(BI$2,PLANEL_Pot_anual!$C$3:$AL$24,15,TRUE)</f>
        <v>41817.492389999999</v>
      </c>
      <c r="BJ17" s="30">
        <f>HLOOKUP(BJ$2,PLANEL_Pot_anual!$C$3:$AL$24,15,TRUE)</f>
        <v>41817.492389999999</v>
      </c>
      <c r="BK17" s="30">
        <f>HLOOKUP(BK$2,PLANEL_Pot_anual!$C$3:$AL$24,15,TRUE)</f>
        <v>43831.147904000005</v>
      </c>
      <c r="BL17" s="30">
        <f>HLOOKUP(BL$2,PLANEL_Pot_anual!$C$3:$AL$24,15,TRUE)</f>
        <v>43831.147904000005</v>
      </c>
      <c r="BM17" s="30">
        <f>HLOOKUP(BM$2,PLANEL_Pot_anual!$C$3:$AL$24,15,TRUE)</f>
        <v>43831.147904000005</v>
      </c>
      <c r="BN17" s="30">
        <f>HLOOKUP(BN$2,PLANEL_Pot_anual!$C$3:$AL$24,15,TRUE)</f>
        <v>43831.147904000005</v>
      </c>
      <c r="BO17" s="30">
        <f>HLOOKUP(BO$2,PLANEL_Pot_anual!$C$3:$AL$24,15,TRUE)</f>
        <v>45037.041360000003</v>
      </c>
      <c r="BP17" s="30">
        <f>HLOOKUP(BP$2,PLANEL_Pot_anual!$C$3:$AL$24,15,TRUE)</f>
        <v>45037.041360000003</v>
      </c>
      <c r="BQ17" s="30">
        <f>HLOOKUP(BQ$2,PLANEL_Pot_anual!$C$3:$AL$24,15,TRUE)</f>
        <v>45037.041360000003</v>
      </c>
      <c r="BR17" s="30">
        <f>HLOOKUP(BR$2,PLANEL_Pot_anual!$C$3:$AL$24,15,TRUE)</f>
        <v>45037.041360000003</v>
      </c>
      <c r="BS17" s="30">
        <f>HLOOKUP(BS$2,PLANEL_Pot_anual!$C$3:$AL$24,15,TRUE)</f>
        <v>46562.045069</v>
      </c>
      <c r="BT17" s="30">
        <f>HLOOKUP(BT$2,PLANEL_Pot_anual!$C$3:$AL$24,15,TRUE)</f>
        <v>46562.045069</v>
      </c>
      <c r="BU17" s="30">
        <f>HLOOKUP(BU$2,PLANEL_Pot_anual!$C$3:$AL$24,15,TRUE)</f>
        <v>46562.045069</v>
      </c>
      <c r="BV17" s="30">
        <f>HLOOKUP(BV$2,PLANEL_Pot_anual!$C$3:$AL$24,15,TRUE)</f>
        <v>46562.045069</v>
      </c>
      <c r="BW17" s="30">
        <f>HLOOKUP(BW$2,PLANEL_Pot_anual!$C$3:$AL$24,15,TRUE)</f>
        <v>51087.679459999999</v>
      </c>
      <c r="BX17" s="30">
        <f>HLOOKUP(BX$2,PLANEL_Pot_anual!$C$3:$AL$24,15,TRUE)</f>
        <v>51087.679459999999</v>
      </c>
      <c r="BY17" s="30">
        <f>HLOOKUP(BY$2,PLANEL_Pot_anual!$C$3:$AL$24,15,TRUE)</f>
        <v>51087.679459999999</v>
      </c>
      <c r="BZ17" s="30">
        <f>HLOOKUP(BZ$2,PLANEL_Pot_anual!$C$3:$AL$24,15,TRUE)</f>
        <v>51087.679459999999</v>
      </c>
      <c r="CA17" s="30">
        <f>HLOOKUP(CA$2,PLANEL_Pot_anual!$C$3:$AL$24,15,TRUE)</f>
        <v>54313.877269999997</v>
      </c>
      <c r="CB17" s="30">
        <f>HLOOKUP(CB$2,PLANEL_Pot_anual!$C$3:$AL$24,15,TRUE)</f>
        <v>54313.877269999997</v>
      </c>
      <c r="CC17" s="30">
        <f>HLOOKUP(CC$2,PLANEL_Pot_anual!$C$3:$AL$24,15,TRUE)</f>
        <v>54313.877269999997</v>
      </c>
      <c r="CD17" s="30">
        <f>HLOOKUP(CD$2,PLANEL_Pot_anual!$C$3:$AL$24,15,TRUE)</f>
        <v>54313.877269999997</v>
      </c>
      <c r="CE17" s="30">
        <f>HLOOKUP(CE$2,PLANEL_Pot_anual!$C$3:$AL$24,15,TRUE)</f>
        <v>61553.983980000005</v>
      </c>
      <c r="CF17" s="30">
        <f>HLOOKUP(CF$2,PLANEL_Pot_anual!$C$3:$AL$24,15,TRUE)</f>
        <v>61553.983980000005</v>
      </c>
      <c r="CG17" s="30">
        <f>HLOOKUP(CG$2,PLANEL_Pot_anual!$C$3:$AL$24,15,TRUE)</f>
        <v>61553.983980000005</v>
      </c>
      <c r="CH17" s="30">
        <f>HLOOKUP(CH$2,PLANEL_Pot_anual!$C$3:$AL$24,15,TRUE)</f>
        <v>61553.983980000005</v>
      </c>
      <c r="CI17" s="30">
        <f>HLOOKUP(CI$2,PLANEL_Pot_anual!$C$3:$AL$24,15,TRUE)</f>
        <v>69245.944629999998</v>
      </c>
      <c r="CJ17" s="30">
        <f>HLOOKUP(CJ$2,PLANEL_Pot_anual!$C$3:$AL$24,15,TRUE)</f>
        <v>69245.944629999998</v>
      </c>
      <c r="CK17" s="30">
        <f>HLOOKUP(CK$2,PLANEL_Pot_anual!$C$3:$AL$24,15,TRUE)</f>
        <v>69245.944629999998</v>
      </c>
      <c r="CL17" s="30">
        <f>HLOOKUP(CL$2,PLANEL_Pot_anual!$C$3:$AL$24,15,TRUE)</f>
        <v>69245.944629999998</v>
      </c>
      <c r="CM17" s="30">
        <f>HLOOKUP(CM$2,PLANEL_Pot_anual!$C$3:$AL$24,15,TRUE)</f>
        <v>73174.687319999997</v>
      </c>
      <c r="CN17" s="30">
        <f>HLOOKUP(CN$2,PLANEL_Pot_anual!$C$3:$AL$24,15,TRUE)</f>
        <v>73174.687319999997</v>
      </c>
      <c r="CO17" s="30">
        <f>HLOOKUP(CO$2,PLANEL_Pot_anual!$C$3:$AL$24,15,TRUE)</f>
        <v>73174.687319999997</v>
      </c>
      <c r="CP17" s="30">
        <f>HLOOKUP(CP$2,PLANEL_Pot_anual!$C$3:$AL$24,15,TRUE)</f>
        <v>73174.687319999997</v>
      </c>
      <c r="CQ17" s="30">
        <f>HLOOKUP(CQ$2,PLANEL_Pot_anual!$C$3:$AL$24,15,TRUE)</f>
        <v>75952.718359999999</v>
      </c>
      <c r="CR17" s="30">
        <f>HLOOKUP(CR$2,PLANEL_Pot_anual!$C$3:$AL$24,15,TRUE)</f>
        <v>75952.718359999999</v>
      </c>
      <c r="CS17" s="30">
        <f>HLOOKUP(CS$2,PLANEL_Pot_anual!$C$3:$AL$24,15,TRUE)</f>
        <v>75952.718359999999</v>
      </c>
      <c r="CT17" s="30">
        <f>HLOOKUP(CT$2,PLANEL_Pot_anual!$C$3:$AL$24,15,TRUE)</f>
        <v>75952.718359999999</v>
      </c>
      <c r="CU17" s="30">
        <f>HLOOKUP(CU$2,PLANEL_Pot_anual!$C$3:$AL$24,15,TRUE)</f>
        <v>74203.663520000002</v>
      </c>
      <c r="CV17" s="30">
        <f>HLOOKUP(CV$2,PLANEL_Pot_anual!$C$3:$AL$24,15,TRUE)</f>
        <v>74203.663520000002</v>
      </c>
      <c r="CW17" s="30">
        <f>HLOOKUP(CW$2,PLANEL_Pot_anual!$C$3:$AL$24,15,TRUE)</f>
        <v>74203.663520000002</v>
      </c>
      <c r="CX17" s="30">
        <f>HLOOKUP(CX$2,PLANEL_Pot_anual!$C$3:$AL$24,15,TRUE)</f>
        <v>74203.663520000002</v>
      </c>
      <c r="CY17" s="30">
        <f>HLOOKUP(CY$2,PLANEL_Pot_anual!$C$3:$AL$24,15,TRUE)</f>
        <v>89026.722000000009</v>
      </c>
      <c r="CZ17" s="30">
        <f>HLOOKUP(CZ$2,PLANEL_Pot_anual!$C$3:$AL$24,15,TRUE)</f>
        <v>89026.722000000009</v>
      </c>
      <c r="DA17" s="30">
        <f>HLOOKUP(DA$2,PLANEL_Pot_anual!$C$3:$AL$24,15,TRUE)</f>
        <v>89026.722000000009</v>
      </c>
      <c r="DB17" s="30">
        <f>HLOOKUP(DB$2,PLANEL_Pot_anual!$C$3:$AL$24,15,TRUE)</f>
        <v>89026.722000000009</v>
      </c>
      <c r="DC17" s="30">
        <f>HLOOKUP(DC$2,PLANEL_Pot_anual!$C$3:$AL$24,15,TRUE)</f>
        <v>94979.618629999997</v>
      </c>
      <c r="DD17" s="30">
        <f>HLOOKUP(DD$2,PLANEL_Pot_anual!$C$3:$AL$24,15,TRUE)</f>
        <v>94979.618629999997</v>
      </c>
      <c r="DE17" s="30">
        <f>HLOOKUP(DE$2,PLANEL_Pot_anual!$C$3:$AL$24,15,TRUE)</f>
        <v>94979.618629999997</v>
      </c>
      <c r="DF17" s="30">
        <f>HLOOKUP(DF$2,PLANEL_Pot_anual!$C$3:$AL$24,15,TRUE)</f>
        <v>94979.618629999997</v>
      </c>
      <c r="DG17" s="30">
        <f>HLOOKUP(DG$2,PLANEL_Pot_anual!$C$3:$AL$24,15,TRUE)</f>
        <v>96776.862779999996</v>
      </c>
      <c r="DH17" s="30">
        <f>HLOOKUP(DH$2,PLANEL_Pot_anual!$C$3:$AL$24,15,TRUE)</f>
        <v>96776.862779999996</v>
      </c>
      <c r="DI17" s="30">
        <f>HLOOKUP(DI$2,PLANEL_Pot_anual!$C$3:$AL$24,15,TRUE)</f>
        <v>96776.862779999996</v>
      </c>
      <c r="DJ17" s="30">
        <f>HLOOKUP(DJ$2,PLANEL_Pot_anual!$C$3:$AL$24,15,TRUE)</f>
        <v>96776.862779999996</v>
      </c>
      <c r="DK17" s="30">
        <f>HLOOKUP(DK$2,PLANEL_Pot_anual!$C$3:$AL$24,15,TRUE)</f>
        <v>100196.03099</v>
      </c>
      <c r="DL17" s="30">
        <f>HLOOKUP(DL$2,PLANEL_Pot_anual!$C$3:$AL$24,15,TRUE)</f>
        <v>100196.03099</v>
      </c>
      <c r="DM17" s="30">
        <f>HLOOKUP(DM$2,PLANEL_Pot_anual!$C$3:$AL$24,15,TRUE)</f>
        <v>100196.03099</v>
      </c>
      <c r="DN17" s="30">
        <f>HLOOKUP(DN$2,PLANEL_Pot_anual!$C$3:$AL$24,15,TRUE)</f>
        <v>100196.03099</v>
      </c>
      <c r="DO17" s="30">
        <f>HLOOKUP(DO$2,PLANEL_Pot_anual!$C$3:$AL$24,15,TRUE)</f>
        <v>102094.20384</v>
      </c>
      <c r="DP17" s="30">
        <f>HLOOKUP(DP$2,PLANEL_Pot_anual!$C$3:$AL$24,15,TRUE)</f>
        <v>102094.20384</v>
      </c>
      <c r="DQ17" s="30">
        <f>HLOOKUP(DQ$2,PLANEL_Pot_anual!$C$3:$AL$24,15,TRUE)</f>
        <v>102094.20384</v>
      </c>
      <c r="DR17" s="30">
        <f>HLOOKUP(DR$2,PLANEL_Pot_anual!$C$3:$AL$24,15,TRUE)</f>
        <v>102094.20384</v>
      </c>
      <c r="DS17" s="30">
        <f>HLOOKUP(DS$2,PLANEL_Pot_anual!$C$3:$AL$24,15,TRUE)</f>
        <v>106488.74157</v>
      </c>
      <c r="DT17" s="30">
        <f>HLOOKUP(DT$2,PLANEL_Pot_anual!$C$3:$AL$24,15,TRUE)</f>
        <v>106488.74157</v>
      </c>
      <c r="DU17" s="30">
        <f>HLOOKUP(DU$2,PLANEL_Pot_anual!$C$3:$AL$24,15,TRUE)</f>
        <v>106488.74157</v>
      </c>
      <c r="DV17" s="30">
        <f>HLOOKUP(DV$2,PLANEL_Pot_anual!$C$3:$AL$24,15,TRUE)</f>
        <v>106488.74157</v>
      </c>
      <c r="DW17" s="30">
        <f>HLOOKUP(DW$2,PLANEL_Pot_anual!$C$3:$AL$24,15,TRUE)</f>
        <v>108885.22127000001</v>
      </c>
      <c r="DX17" s="30">
        <f>HLOOKUP(DX$2,PLANEL_Pot_anual!$C$3:$AL$24,15,TRUE)</f>
        <v>108885.22127000001</v>
      </c>
      <c r="DY17" s="30">
        <f>HLOOKUP(DY$2,PLANEL_Pot_anual!$C$3:$AL$24,15,TRUE)</f>
        <v>108885.22127000001</v>
      </c>
      <c r="DZ17" s="30">
        <f>HLOOKUP(DZ$2,PLANEL_Pot_anual!$C$3:$AL$24,15,TRUE)</f>
        <v>108885.22127000001</v>
      </c>
      <c r="EA17" s="30">
        <f>HLOOKUP(EA$2,PLANEL_Pot_anual!$C$3:$AL$24,15,TRUE)</f>
        <v>109981.27579</v>
      </c>
      <c r="EB17" s="30">
        <f>HLOOKUP(EB$2,PLANEL_Pot_anual!$C$3:$AL$24,15,TRUE)</f>
        <v>109981.27579</v>
      </c>
      <c r="EC17" s="30">
        <f>HLOOKUP(EC$2,PLANEL_Pot_anual!$C$3:$AL$24,15,TRUE)</f>
        <v>109981.27579</v>
      </c>
      <c r="ED17" s="30">
        <f>HLOOKUP(ED$2,PLANEL_Pot_anual!$C$3:$AL$24,15,TRUE)</f>
        <v>109981.27579</v>
      </c>
      <c r="EE17" s="30">
        <f>HLOOKUP(EE$2,PLANEL_Pot_anual!$C$3:$AL$24,15,TRUE)</f>
        <v>116666.90085999999</v>
      </c>
      <c r="EF17" s="30">
        <f>HLOOKUP(EF$2,PLANEL_Pot_anual!$C$3:$AL$24,15,TRUE)</f>
        <v>116666.90085999999</v>
      </c>
      <c r="EG17" s="30">
        <f>HLOOKUP(EG$2,PLANEL_Pot_anual!$C$3:$AL$24,15,TRUE)</f>
        <v>116666.90085999999</v>
      </c>
      <c r="EH17" s="30">
        <f>HLOOKUP(EH$2,PLANEL_Pot_anual!$C$3:$AL$24,15,TRUE)</f>
        <v>116666.90085999999</v>
      </c>
      <c r="EI17" s="30">
        <f>HLOOKUP(EI$2,PLANEL_Pot_anual!$C$3:$AL$24,15,TRUE)</f>
        <v>122761.64137</v>
      </c>
      <c r="EJ17" s="30">
        <f>HLOOKUP(EJ$2,PLANEL_Pot_anual!$C$3:$AL$24,15,TRUE)</f>
        <v>122761.64137</v>
      </c>
      <c r="EK17" s="30">
        <f>HLOOKUP(EK$2,PLANEL_Pot_anual!$C$3:$AL$24,15,TRUE)</f>
        <v>122761.64137</v>
      </c>
      <c r="EL17" s="30">
        <f>HLOOKUP(EL$2,PLANEL_Pot_anual!$C$3:$AL$24,15,TRUE)</f>
        <v>122761.64137</v>
      </c>
      <c r="EM17" s="30">
        <f>HLOOKUP(EM$2,PLANEL_Pot_anual!$C$3:$AL$24,15,TRUE)</f>
        <v>123891.52746000001</v>
      </c>
      <c r="EN17" s="30">
        <f>HLOOKUP(EN$2,PLANEL_Pot_anual!$C$3:$AL$24,15,TRUE)</f>
        <v>123891.52746000001</v>
      </c>
      <c r="EO17" s="30">
        <f>HLOOKUP(EO$2,PLANEL_Pot_anual!$C$3:$AL$24,15,TRUE)</f>
        <v>123891.52746000001</v>
      </c>
      <c r="EP17" s="30">
        <f>HLOOKUP(EP$2,PLANEL_Pot_anual!$C$3:$AL$24,15,TRUE)</f>
        <v>123891.52746000001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25634.926820000001</v>
      </c>
      <c r="DT20" s="26">
        <f>HLOOKUP(DT$2,PLANEL_Pot_anual!$C$3:$AL$24,18,TRUE)</f>
        <v>25634.926820000001</v>
      </c>
      <c r="DU20" s="26">
        <f>HLOOKUP(DU$2,PLANEL_Pot_anual!$C$3:$AL$24,18,TRUE)</f>
        <v>25634.926820000001</v>
      </c>
      <c r="DV20" s="26">
        <f>HLOOKUP(DV$2,PLANEL_Pot_anual!$C$3:$AL$24,18,TRUE)</f>
        <v>25634.926820000001</v>
      </c>
      <c r="DW20" s="26">
        <f>HLOOKUP(DW$2,PLANEL_Pot_anual!$C$3:$AL$24,18,TRUE)</f>
        <v>28900.973320000001</v>
      </c>
      <c r="DX20" s="26">
        <f>HLOOKUP(DX$2,PLANEL_Pot_anual!$C$3:$AL$24,18,TRUE)</f>
        <v>28900.973320000001</v>
      </c>
      <c r="DY20" s="26">
        <f>HLOOKUP(DY$2,PLANEL_Pot_anual!$C$3:$AL$24,18,TRUE)</f>
        <v>28900.973320000001</v>
      </c>
      <c r="DZ20" s="26">
        <f>HLOOKUP(DZ$2,PLANEL_Pot_anual!$C$3:$AL$24,18,TRUE)</f>
        <v>28900.973320000001</v>
      </c>
      <c r="EA20" s="26">
        <f>HLOOKUP(EA$2,PLANEL_Pot_anual!$C$3:$AL$24,18,TRUE)</f>
        <v>33128.794159999998</v>
      </c>
      <c r="EB20" s="26">
        <f>HLOOKUP(EB$2,PLANEL_Pot_anual!$C$3:$AL$24,18,TRUE)</f>
        <v>33128.794159999998</v>
      </c>
      <c r="EC20" s="26">
        <f>HLOOKUP(EC$2,PLANEL_Pot_anual!$C$3:$AL$24,18,TRUE)</f>
        <v>33128.794159999998</v>
      </c>
      <c r="ED20" s="26">
        <f>HLOOKUP(ED$2,PLANEL_Pot_anual!$C$3:$AL$24,18,TRUE)</f>
        <v>33128.794159999998</v>
      </c>
      <c r="EE20" s="26">
        <f>HLOOKUP(EE$2,PLANEL_Pot_anual!$C$3:$AL$24,18,TRUE)</f>
        <v>34343.045420000002</v>
      </c>
      <c r="EF20" s="26">
        <f>HLOOKUP(EF$2,PLANEL_Pot_anual!$C$3:$AL$24,18,TRUE)</f>
        <v>34343.045420000002</v>
      </c>
      <c r="EG20" s="26">
        <f>HLOOKUP(EG$2,PLANEL_Pot_anual!$C$3:$AL$24,18,TRUE)</f>
        <v>34343.045420000002</v>
      </c>
      <c r="EH20" s="26">
        <f>HLOOKUP(EH$2,PLANEL_Pot_anual!$C$3:$AL$24,18,TRUE)</f>
        <v>34343.045420000002</v>
      </c>
      <c r="EI20" s="26">
        <f>HLOOKUP(EI$2,PLANEL_Pot_anual!$C$3:$AL$24,18,TRUE)</f>
        <v>34343.045420000002</v>
      </c>
      <c r="EJ20" s="26">
        <f>HLOOKUP(EJ$2,PLANEL_Pot_anual!$C$3:$AL$24,18,TRUE)</f>
        <v>34343.045420000002</v>
      </c>
      <c r="EK20" s="26">
        <f>HLOOKUP(EK$2,PLANEL_Pot_anual!$C$3:$AL$24,18,TRUE)</f>
        <v>34343.045420000002</v>
      </c>
      <c r="EL20" s="26">
        <f>HLOOKUP(EL$2,PLANEL_Pot_anual!$C$3:$AL$24,18,TRUE)</f>
        <v>34343.045420000002</v>
      </c>
      <c r="EM20" s="26">
        <f>HLOOKUP(EM$2,PLANEL_Pot_anual!$C$3:$AL$24,18,TRUE)</f>
        <v>34343.045420000002</v>
      </c>
      <c r="EN20" s="26">
        <f>HLOOKUP(EN$2,PLANEL_Pot_anual!$C$3:$AL$24,18,TRUE)</f>
        <v>34343.045420000002</v>
      </c>
      <c r="EO20" s="26">
        <f>HLOOKUP(EO$2,PLANEL_Pot_anual!$C$3:$AL$24,18,TRUE)</f>
        <v>34343.045420000002</v>
      </c>
      <c r="EP20" s="26">
        <f>HLOOKUP(EP$2,PLANEL_Pot_anual!$C$3:$AL$24,18,TRUE)</f>
        <v>34343.045420000002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4498.7541769999998</v>
      </c>
      <c r="AR23" s="32">
        <f>HLOOKUP(AR$2,PLANEL_Pot_anual!$C$3:$AL$24,21,TRUE)</f>
        <v>4498.7541769999998</v>
      </c>
      <c r="AS23" s="32">
        <f>HLOOKUP(AS$2,PLANEL_Pot_anual!$C$3:$AL$24,21,TRUE)</f>
        <v>4498.7541769999998</v>
      </c>
      <c r="AT23" s="32">
        <f>HLOOKUP(AT$2,PLANEL_Pot_anual!$C$3:$AL$24,21,TRUE)</f>
        <v>4498.7541769999998</v>
      </c>
      <c r="AU23" s="32">
        <f>HLOOKUP(AU$2,PLANEL_Pot_anual!$C$3:$AL$24,21,TRUE)</f>
        <v>6013.0574150000002</v>
      </c>
      <c r="AV23" s="32">
        <f>HLOOKUP(AV$2,PLANEL_Pot_anual!$C$3:$AL$24,21,TRUE)</f>
        <v>6013.0574150000002</v>
      </c>
      <c r="AW23" s="32">
        <f>HLOOKUP(AW$2,PLANEL_Pot_anual!$C$3:$AL$24,21,TRUE)</f>
        <v>6013.0574150000002</v>
      </c>
      <c r="AX23" s="32">
        <f>HLOOKUP(AX$2,PLANEL_Pot_anual!$C$3:$AL$24,21,TRUE)</f>
        <v>6013.0574150000002</v>
      </c>
      <c r="AY23" s="32">
        <f>HLOOKUP(AY$2,PLANEL_Pot_anual!$C$3:$AL$24,21,TRUE)</f>
        <v>10318.32663</v>
      </c>
      <c r="AZ23" s="32">
        <f>HLOOKUP(AZ$2,PLANEL_Pot_anual!$C$3:$AL$24,21,TRUE)</f>
        <v>10318.32663</v>
      </c>
      <c r="BA23" s="32">
        <f>HLOOKUP(BA$2,PLANEL_Pot_anual!$C$3:$AL$24,21,TRUE)</f>
        <v>10318.32663</v>
      </c>
      <c r="BB23" s="32">
        <f>HLOOKUP(BB$2,PLANEL_Pot_anual!$C$3:$AL$24,21,TRUE)</f>
        <v>10318.32663</v>
      </c>
      <c r="BC23" s="32">
        <f>HLOOKUP(BC$2,PLANEL_Pot_anual!$C$3:$AL$24,21,TRUE)</f>
        <v>11135.55701</v>
      </c>
      <c r="BD23" s="32">
        <f>HLOOKUP(BD$2,PLANEL_Pot_anual!$C$3:$AL$24,21,TRUE)</f>
        <v>11135.55701</v>
      </c>
      <c r="BE23" s="32">
        <f>HLOOKUP(BE$2,PLANEL_Pot_anual!$C$3:$AL$24,21,TRUE)</f>
        <v>11135.55701</v>
      </c>
      <c r="BF23" s="32">
        <f>HLOOKUP(BF$2,PLANEL_Pot_anual!$C$3:$AL$24,21,TRUE)</f>
        <v>11135.55701</v>
      </c>
      <c r="BG23" s="32">
        <f>HLOOKUP(BG$2,PLANEL_Pot_anual!$C$3:$AL$24,21,TRUE)</f>
        <v>12919.82288</v>
      </c>
      <c r="BH23" s="32">
        <f>HLOOKUP(BH$2,PLANEL_Pot_anual!$C$3:$AL$24,21,TRUE)</f>
        <v>12919.82288</v>
      </c>
      <c r="BI23" s="32">
        <f>HLOOKUP(BI$2,PLANEL_Pot_anual!$C$3:$AL$24,21,TRUE)</f>
        <v>12919.82288</v>
      </c>
      <c r="BJ23" s="32">
        <f>HLOOKUP(BJ$2,PLANEL_Pot_anual!$C$3:$AL$24,21,TRUE)</f>
        <v>12919.82288</v>
      </c>
      <c r="BK23" s="32">
        <f>HLOOKUP(BK$2,PLANEL_Pot_anual!$C$3:$AL$24,21,TRUE)</f>
        <v>12919.82288</v>
      </c>
      <c r="BL23" s="32">
        <f>HLOOKUP(BL$2,PLANEL_Pot_anual!$C$3:$AL$24,21,TRUE)</f>
        <v>12919.82288</v>
      </c>
      <c r="BM23" s="32">
        <f>HLOOKUP(BM$2,PLANEL_Pot_anual!$C$3:$AL$24,21,TRUE)</f>
        <v>12919.82288</v>
      </c>
      <c r="BN23" s="32">
        <f>HLOOKUP(BN$2,PLANEL_Pot_anual!$C$3:$AL$24,21,TRUE)</f>
        <v>12919.82288</v>
      </c>
      <c r="BO23" s="32">
        <f>HLOOKUP(BO$2,PLANEL_Pot_anual!$C$3:$AL$24,21,TRUE)</f>
        <v>12919.82288</v>
      </c>
      <c r="BP23" s="32">
        <f>HLOOKUP(BP$2,PLANEL_Pot_anual!$C$3:$AL$24,21,TRUE)</f>
        <v>12919.82288</v>
      </c>
      <c r="BQ23" s="32">
        <f>HLOOKUP(BQ$2,PLANEL_Pot_anual!$C$3:$AL$24,21,TRUE)</f>
        <v>12919.82288</v>
      </c>
      <c r="BR23" s="32">
        <f>HLOOKUP(BR$2,PLANEL_Pot_anual!$C$3:$AL$24,21,TRUE)</f>
        <v>12919.82288</v>
      </c>
      <c r="BS23" s="32">
        <f>HLOOKUP(BS$2,PLANEL_Pot_anual!$C$3:$AL$24,21,TRUE)</f>
        <v>14156.386264000001</v>
      </c>
      <c r="BT23" s="32">
        <f>HLOOKUP(BT$2,PLANEL_Pot_anual!$C$3:$AL$24,21,TRUE)</f>
        <v>14156.386264000001</v>
      </c>
      <c r="BU23" s="32">
        <f>HLOOKUP(BU$2,PLANEL_Pot_anual!$C$3:$AL$24,21,TRUE)</f>
        <v>14156.386264000001</v>
      </c>
      <c r="BV23" s="32">
        <f>HLOOKUP(BV$2,PLANEL_Pot_anual!$C$3:$AL$24,21,TRUE)</f>
        <v>14156.386264000001</v>
      </c>
      <c r="BW23" s="32">
        <f>HLOOKUP(BW$2,PLANEL_Pot_anual!$C$3:$AL$24,21,TRUE)</f>
        <v>16081.962495</v>
      </c>
      <c r="BX23" s="32">
        <f>HLOOKUP(BX$2,PLANEL_Pot_anual!$C$3:$AL$24,21,TRUE)</f>
        <v>16081.962495</v>
      </c>
      <c r="BY23" s="32">
        <f>HLOOKUP(BY$2,PLANEL_Pot_anual!$C$3:$AL$24,21,TRUE)</f>
        <v>16081.962495</v>
      </c>
      <c r="BZ23" s="32">
        <f>HLOOKUP(BZ$2,PLANEL_Pot_anual!$C$3:$AL$24,21,TRUE)</f>
        <v>16081.962495</v>
      </c>
      <c r="CA23" s="32">
        <f>HLOOKUP(CA$2,PLANEL_Pot_anual!$C$3:$AL$24,21,TRUE)</f>
        <v>17647.885656999999</v>
      </c>
      <c r="CB23" s="32">
        <f>HLOOKUP(CB$2,PLANEL_Pot_anual!$C$3:$AL$24,21,TRUE)</f>
        <v>17647.885656999999</v>
      </c>
      <c r="CC23" s="32">
        <f>HLOOKUP(CC$2,PLANEL_Pot_anual!$C$3:$AL$24,21,TRUE)</f>
        <v>17647.885656999999</v>
      </c>
      <c r="CD23" s="32">
        <f>HLOOKUP(CD$2,PLANEL_Pot_anual!$C$3:$AL$24,21,TRUE)</f>
        <v>17647.885656999999</v>
      </c>
      <c r="CE23" s="32">
        <f>HLOOKUP(CE$2,PLANEL_Pot_anual!$C$3:$AL$24,21,TRUE)</f>
        <v>18769.962379000001</v>
      </c>
      <c r="CF23" s="32">
        <f>HLOOKUP(CF$2,PLANEL_Pot_anual!$C$3:$AL$24,21,TRUE)</f>
        <v>18769.962379000001</v>
      </c>
      <c r="CG23" s="32">
        <f>HLOOKUP(CG$2,PLANEL_Pot_anual!$C$3:$AL$24,21,TRUE)</f>
        <v>18769.962379000001</v>
      </c>
      <c r="CH23" s="32">
        <f>HLOOKUP(CH$2,PLANEL_Pot_anual!$C$3:$AL$24,21,TRUE)</f>
        <v>18769.962379000001</v>
      </c>
      <c r="CI23" s="32">
        <f>HLOOKUP(CI$2,PLANEL_Pot_anual!$C$3:$AL$24,21,TRUE)</f>
        <v>20157.847615999999</v>
      </c>
      <c r="CJ23" s="32">
        <f>HLOOKUP(CJ$2,PLANEL_Pot_anual!$C$3:$AL$24,21,TRUE)</f>
        <v>20157.847615999999</v>
      </c>
      <c r="CK23" s="32">
        <f>HLOOKUP(CK$2,PLANEL_Pot_anual!$C$3:$AL$24,21,TRUE)</f>
        <v>20157.847615999999</v>
      </c>
      <c r="CL23" s="32">
        <f>HLOOKUP(CL$2,PLANEL_Pot_anual!$C$3:$AL$24,21,TRUE)</f>
        <v>20157.847615999999</v>
      </c>
      <c r="CM23" s="32">
        <f>HLOOKUP(CM$2,PLANEL_Pot_anual!$C$3:$AL$24,21,TRUE)</f>
        <v>21043.321827</v>
      </c>
      <c r="CN23" s="32">
        <f>HLOOKUP(CN$2,PLANEL_Pot_anual!$C$3:$AL$24,21,TRUE)</f>
        <v>21043.321827</v>
      </c>
      <c r="CO23" s="32">
        <f>HLOOKUP(CO$2,PLANEL_Pot_anual!$C$3:$AL$24,21,TRUE)</f>
        <v>21043.321827</v>
      </c>
      <c r="CP23" s="32">
        <f>HLOOKUP(CP$2,PLANEL_Pot_anual!$C$3:$AL$24,21,TRUE)</f>
        <v>21043.321827</v>
      </c>
      <c r="CQ23" s="32">
        <f>HLOOKUP(CQ$2,PLANEL_Pot_anual!$C$3:$AL$24,21,TRUE)</f>
        <v>24733.244200000001</v>
      </c>
      <c r="CR23" s="32">
        <f>HLOOKUP(CR$2,PLANEL_Pot_anual!$C$3:$AL$24,21,TRUE)</f>
        <v>24733.244200000001</v>
      </c>
      <c r="CS23" s="32">
        <f>HLOOKUP(CS$2,PLANEL_Pot_anual!$C$3:$AL$24,21,TRUE)</f>
        <v>24733.244200000001</v>
      </c>
      <c r="CT23" s="32">
        <f>HLOOKUP(CT$2,PLANEL_Pot_anual!$C$3:$AL$24,21,TRUE)</f>
        <v>24733.244200000001</v>
      </c>
      <c r="CU23" s="32">
        <f>HLOOKUP(CU$2,PLANEL_Pot_anual!$C$3:$AL$24,21,TRUE)</f>
        <v>27243.806329999999</v>
      </c>
      <c r="CV23" s="32">
        <f>HLOOKUP(CV$2,PLANEL_Pot_anual!$C$3:$AL$24,21,TRUE)</f>
        <v>27243.806329999999</v>
      </c>
      <c r="CW23" s="32">
        <f>HLOOKUP(CW$2,PLANEL_Pot_anual!$C$3:$AL$24,21,TRUE)</f>
        <v>27243.806329999999</v>
      </c>
      <c r="CX23" s="32">
        <f>HLOOKUP(CX$2,PLANEL_Pot_anual!$C$3:$AL$24,21,TRUE)</f>
        <v>27243.806329999999</v>
      </c>
      <c r="CY23" s="32">
        <f>HLOOKUP(CY$2,PLANEL_Pot_anual!$C$3:$AL$24,21,TRUE)</f>
        <v>27243.806329999999</v>
      </c>
      <c r="CZ23" s="32">
        <f>HLOOKUP(CZ$2,PLANEL_Pot_anual!$C$3:$AL$24,21,TRUE)</f>
        <v>27243.806329999999</v>
      </c>
      <c r="DA23" s="32">
        <f>HLOOKUP(DA$2,PLANEL_Pot_anual!$C$3:$AL$24,21,TRUE)</f>
        <v>27243.806329999999</v>
      </c>
      <c r="DB23" s="32">
        <f>HLOOKUP(DB$2,PLANEL_Pot_anual!$C$3:$AL$24,21,TRUE)</f>
        <v>27243.806329999999</v>
      </c>
      <c r="DC23" s="32">
        <f>HLOOKUP(DC$2,PLANEL_Pot_anual!$C$3:$AL$24,21,TRUE)</f>
        <v>29451.440169999998</v>
      </c>
      <c r="DD23" s="32">
        <f>HLOOKUP(DD$2,PLANEL_Pot_anual!$C$3:$AL$24,21,TRUE)</f>
        <v>29451.440169999998</v>
      </c>
      <c r="DE23" s="32">
        <f>HLOOKUP(DE$2,PLANEL_Pot_anual!$C$3:$AL$24,21,TRUE)</f>
        <v>29451.440169999998</v>
      </c>
      <c r="DF23" s="32">
        <f>HLOOKUP(DF$2,PLANEL_Pot_anual!$C$3:$AL$24,21,TRUE)</f>
        <v>29451.440169999998</v>
      </c>
      <c r="DG23" s="32">
        <f>HLOOKUP(DG$2,PLANEL_Pot_anual!$C$3:$AL$24,21,TRUE)</f>
        <v>31680.422889999998</v>
      </c>
      <c r="DH23" s="32">
        <f>HLOOKUP(DH$2,PLANEL_Pot_anual!$C$3:$AL$24,21,TRUE)</f>
        <v>31680.422889999998</v>
      </c>
      <c r="DI23" s="32">
        <f>HLOOKUP(DI$2,PLANEL_Pot_anual!$C$3:$AL$24,21,TRUE)</f>
        <v>31680.422889999998</v>
      </c>
      <c r="DJ23" s="32">
        <f>HLOOKUP(DJ$2,PLANEL_Pot_anual!$C$3:$AL$24,21,TRUE)</f>
        <v>31680.422889999998</v>
      </c>
      <c r="DK23" s="32">
        <f>HLOOKUP(DK$2,PLANEL_Pot_anual!$C$3:$AL$24,21,TRUE)</f>
        <v>34519.615319999997</v>
      </c>
      <c r="DL23" s="32">
        <f>HLOOKUP(DL$2,PLANEL_Pot_anual!$C$3:$AL$24,21,TRUE)</f>
        <v>34519.615319999997</v>
      </c>
      <c r="DM23" s="32">
        <f>HLOOKUP(DM$2,PLANEL_Pot_anual!$C$3:$AL$24,21,TRUE)</f>
        <v>34519.615319999997</v>
      </c>
      <c r="DN23" s="32">
        <f>HLOOKUP(DN$2,PLANEL_Pot_anual!$C$3:$AL$24,21,TRUE)</f>
        <v>34519.615319999997</v>
      </c>
      <c r="DO23" s="32">
        <f>HLOOKUP(DO$2,PLANEL_Pot_anual!$C$3:$AL$24,21,TRUE)</f>
        <v>37085.259859999998</v>
      </c>
      <c r="DP23" s="32">
        <f>HLOOKUP(DP$2,PLANEL_Pot_anual!$C$3:$AL$24,21,TRUE)</f>
        <v>37085.259859999998</v>
      </c>
      <c r="DQ23" s="32">
        <f>HLOOKUP(DQ$2,PLANEL_Pot_anual!$C$3:$AL$24,21,TRUE)</f>
        <v>37085.259859999998</v>
      </c>
      <c r="DR23" s="32">
        <f>HLOOKUP(DR$2,PLANEL_Pot_anual!$C$3:$AL$24,21,TRUE)</f>
        <v>37085.259859999998</v>
      </c>
      <c r="DS23" s="32">
        <f>HLOOKUP(DS$2,PLANEL_Pot_anual!$C$3:$AL$24,21,TRUE)</f>
        <v>40682.641199999998</v>
      </c>
      <c r="DT23" s="32">
        <f>HLOOKUP(DT$2,PLANEL_Pot_anual!$C$3:$AL$24,21,TRUE)</f>
        <v>40682.641199999998</v>
      </c>
      <c r="DU23" s="32">
        <f>HLOOKUP(DU$2,PLANEL_Pot_anual!$C$3:$AL$24,21,TRUE)</f>
        <v>40682.641199999998</v>
      </c>
      <c r="DV23" s="32">
        <f>HLOOKUP(DV$2,PLANEL_Pot_anual!$C$3:$AL$24,21,TRUE)</f>
        <v>40682.641199999998</v>
      </c>
      <c r="DW23" s="32">
        <f>HLOOKUP(DW$2,PLANEL_Pot_anual!$C$3:$AL$24,21,TRUE)</f>
        <v>44926.950779999999</v>
      </c>
      <c r="DX23" s="32">
        <f>HLOOKUP(DX$2,PLANEL_Pot_anual!$C$3:$AL$24,21,TRUE)</f>
        <v>44926.950779999999</v>
      </c>
      <c r="DY23" s="32">
        <f>HLOOKUP(DY$2,PLANEL_Pot_anual!$C$3:$AL$24,21,TRUE)</f>
        <v>44926.950779999999</v>
      </c>
      <c r="DZ23" s="32">
        <f>HLOOKUP(DZ$2,PLANEL_Pot_anual!$C$3:$AL$24,21,TRUE)</f>
        <v>44926.950779999999</v>
      </c>
      <c r="EA23" s="32">
        <f>HLOOKUP(EA$2,PLANEL_Pot_anual!$C$3:$AL$24,21,TRUE)</f>
        <v>48594.865570000002</v>
      </c>
      <c r="EB23" s="32">
        <f>HLOOKUP(EB$2,PLANEL_Pot_anual!$C$3:$AL$24,21,TRUE)</f>
        <v>48594.865570000002</v>
      </c>
      <c r="EC23" s="32">
        <f>HLOOKUP(EC$2,PLANEL_Pot_anual!$C$3:$AL$24,21,TRUE)</f>
        <v>48594.865570000002</v>
      </c>
      <c r="ED23" s="32">
        <f>HLOOKUP(ED$2,PLANEL_Pot_anual!$C$3:$AL$24,21,TRUE)</f>
        <v>48594.865570000002</v>
      </c>
      <c r="EE23" s="32">
        <f>HLOOKUP(EE$2,PLANEL_Pot_anual!$C$3:$AL$24,21,TRUE)</f>
        <v>51957.420019999998</v>
      </c>
      <c r="EF23" s="32">
        <f>HLOOKUP(EF$2,PLANEL_Pot_anual!$C$3:$AL$24,21,TRUE)</f>
        <v>51957.420019999998</v>
      </c>
      <c r="EG23" s="32">
        <f>HLOOKUP(EG$2,PLANEL_Pot_anual!$C$3:$AL$24,21,TRUE)</f>
        <v>51957.420019999998</v>
      </c>
      <c r="EH23" s="32">
        <f>HLOOKUP(EH$2,PLANEL_Pot_anual!$C$3:$AL$24,21,TRUE)</f>
        <v>51957.420019999998</v>
      </c>
      <c r="EI23" s="32">
        <f>HLOOKUP(EI$2,PLANEL_Pot_anual!$C$3:$AL$24,21,TRUE)</f>
        <v>54780.160470000003</v>
      </c>
      <c r="EJ23" s="32">
        <f>HLOOKUP(EJ$2,PLANEL_Pot_anual!$C$3:$AL$24,21,TRUE)</f>
        <v>54780.160470000003</v>
      </c>
      <c r="EK23" s="32">
        <f>HLOOKUP(EK$2,PLANEL_Pot_anual!$C$3:$AL$24,21,TRUE)</f>
        <v>54780.160470000003</v>
      </c>
      <c r="EL23" s="32">
        <f>HLOOKUP(EL$2,PLANEL_Pot_anual!$C$3:$AL$24,21,TRUE)</f>
        <v>54780.160470000003</v>
      </c>
      <c r="EM23" s="32">
        <f>HLOOKUP(EM$2,PLANEL_Pot_anual!$C$3:$AL$24,21,TRUE)</f>
        <v>57802.368869999998</v>
      </c>
      <c r="EN23" s="32">
        <f>HLOOKUP(EN$2,PLANEL_Pot_anual!$C$3:$AL$24,21,TRUE)</f>
        <v>57802.368869999998</v>
      </c>
      <c r="EO23" s="32">
        <f>HLOOKUP(EO$2,PLANEL_Pot_anual!$C$3:$AL$24,21,TRUE)</f>
        <v>57802.368869999998</v>
      </c>
      <c r="EP23" s="32">
        <f>HLOOKUP(EP$2,PLANEL_Pot_anual!$C$3:$AL$24,21,TRUE)</f>
        <v>57802.368869999998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175182.72223899994</v>
      </c>
      <c r="AB24" s="28">
        <f t="shared" si="0"/>
        <v>175182.72223899994</v>
      </c>
      <c r="AC24" s="28">
        <f t="shared" si="0"/>
        <v>175182.72223899994</v>
      </c>
      <c r="AD24" s="28">
        <f t="shared" si="0"/>
        <v>175182.72223899994</v>
      </c>
      <c r="AE24" s="28">
        <f t="shared" si="0"/>
        <v>181213.75662759997</v>
      </c>
      <c r="AF24" s="28">
        <f t="shared" si="0"/>
        <v>181213.75662759997</v>
      </c>
      <c r="AG24" s="28">
        <f t="shared" si="0"/>
        <v>181213.75662759997</v>
      </c>
      <c r="AH24" s="28">
        <f t="shared" si="0"/>
        <v>181213.75662759997</v>
      </c>
      <c r="AI24" s="28">
        <f t="shared" ref="AI24:BN24" si="1">SUM(AI4:AI23)</f>
        <v>187640.34423700001</v>
      </c>
      <c r="AJ24" s="28">
        <f t="shared" si="1"/>
        <v>187640.34423700001</v>
      </c>
      <c r="AK24" s="28">
        <f t="shared" si="1"/>
        <v>187640.34423700001</v>
      </c>
      <c r="AL24" s="28">
        <f t="shared" si="1"/>
        <v>187640.34423700001</v>
      </c>
      <c r="AM24" s="28">
        <f t="shared" si="1"/>
        <v>193578.49671699997</v>
      </c>
      <c r="AN24" s="28">
        <f t="shared" si="1"/>
        <v>193578.49671699997</v>
      </c>
      <c r="AO24" s="28">
        <f t="shared" si="1"/>
        <v>193578.49671699997</v>
      </c>
      <c r="AP24" s="28">
        <f t="shared" si="1"/>
        <v>193578.49671699997</v>
      </c>
      <c r="AQ24" s="28">
        <f t="shared" si="1"/>
        <v>204977.72430999996</v>
      </c>
      <c r="AR24" s="28">
        <f t="shared" si="1"/>
        <v>204977.72430999996</v>
      </c>
      <c r="AS24" s="28">
        <f t="shared" si="1"/>
        <v>204977.72430999996</v>
      </c>
      <c r="AT24" s="28">
        <f t="shared" si="1"/>
        <v>204977.72430999996</v>
      </c>
      <c r="AU24" s="28">
        <f t="shared" si="1"/>
        <v>211257.57115099995</v>
      </c>
      <c r="AV24" s="28">
        <f t="shared" si="1"/>
        <v>211257.57115099995</v>
      </c>
      <c r="AW24" s="28">
        <f t="shared" si="1"/>
        <v>211257.57115099995</v>
      </c>
      <c r="AX24" s="28">
        <f t="shared" si="1"/>
        <v>211257.57115099995</v>
      </c>
      <c r="AY24" s="28">
        <f t="shared" si="1"/>
        <v>219157.40423599994</v>
      </c>
      <c r="AZ24" s="28">
        <f t="shared" si="1"/>
        <v>219157.40423599994</v>
      </c>
      <c r="BA24" s="28">
        <f t="shared" si="1"/>
        <v>219157.40423599994</v>
      </c>
      <c r="BB24" s="28">
        <f t="shared" si="1"/>
        <v>219157.40423599994</v>
      </c>
      <c r="BC24" s="28">
        <f t="shared" si="1"/>
        <v>225728.88026899999</v>
      </c>
      <c r="BD24" s="28">
        <f t="shared" si="1"/>
        <v>225728.88026899999</v>
      </c>
      <c r="BE24" s="28">
        <f t="shared" si="1"/>
        <v>225728.88026899999</v>
      </c>
      <c r="BF24" s="28">
        <f t="shared" si="1"/>
        <v>225728.88026899999</v>
      </c>
      <c r="BG24" s="28">
        <f t="shared" si="1"/>
        <v>237542.55143699996</v>
      </c>
      <c r="BH24" s="28">
        <f t="shared" si="1"/>
        <v>237542.55143699996</v>
      </c>
      <c r="BI24" s="28">
        <f t="shared" si="1"/>
        <v>237542.55143699996</v>
      </c>
      <c r="BJ24" s="28">
        <f t="shared" si="1"/>
        <v>237542.55143699996</v>
      </c>
      <c r="BK24" s="28">
        <f t="shared" si="1"/>
        <v>244285.33325099997</v>
      </c>
      <c r="BL24" s="28">
        <f t="shared" si="1"/>
        <v>244285.33325099997</v>
      </c>
      <c r="BM24" s="28">
        <f t="shared" si="1"/>
        <v>244285.33325099997</v>
      </c>
      <c r="BN24" s="28">
        <f t="shared" si="1"/>
        <v>244285.33325099997</v>
      </c>
      <c r="BO24" s="28">
        <f t="shared" ref="BO24:CT24" si="2">SUM(BO4:BO23)</f>
        <v>251378.39620699998</v>
      </c>
      <c r="BP24" s="28">
        <f t="shared" si="2"/>
        <v>251378.39620699998</v>
      </c>
      <c r="BQ24" s="28">
        <f t="shared" si="2"/>
        <v>251378.39620699998</v>
      </c>
      <c r="BR24" s="28">
        <f t="shared" si="2"/>
        <v>251378.39620699998</v>
      </c>
      <c r="BS24" s="28">
        <f t="shared" si="2"/>
        <v>257685.46789999999</v>
      </c>
      <c r="BT24" s="28">
        <f t="shared" si="2"/>
        <v>257685.46789999999</v>
      </c>
      <c r="BU24" s="28">
        <f t="shared" si="2"/>
        <v>257685.46789999999</v>
      </c>
      <c r="BV24" s="28">
        <f t="shared" si="2"/>
        <v>257685.46789999999</v>
      </c>
      <c r="BW24" s="28">
        <f t="shared" si="2"/>
        <v>266734.41092200001</v>
      </c>
      <c r="BX24" s="28">
        <f t="shared" si="2"/>
        <v>266734.41092200001</v>
      </c>
      <c r="BY24" s="28">
        <f t="shared" si="2"/>
        <v>266734.41092200001</v>
      </c>
      <c r="BZ24" s="28">
        <f t="shared" si="2"/>
        <v>266734.41092200001</v>
      </c>
      <c r="CA24" s="28">
        <f t="shared" si="2"/>
        <v>274543.096594</v>
      </c>
      <c r="CB24" s="28">
        <f t="shared" si="2"/>
        <v>274543.096594</v>
      </c>
      <c r="CC24" s="28">
        <f t="shared" si="2"/>
        <v>274543.096594</v>
      </c>
      <c r="CD24" s="28">
        <f t="shared" si="2"/>
        <v>274543.096594</v>
      </c>
      <c r="CE24" s="28">
        <f t="shared" si="2"/>
        <v>285450.35832599999</v>
      </c>
      <c r="CF24" s="28">
        <f t="shared" si="2"/>
        <v>285450.35832599999</v>
      </c>
      <c r="CG24" s="28">
        <f t="shared" si="2"/>
        <v>285450.35832599999</v>
      </c>
      <c r="CH24" s="28">
        <f t="shared" si="2"/>
        <v>285450.35832599999</v>
      </c>
      <c r="CI24" s="28">
        <f t="shared" si="2"/>
        <v>297141.53783299995</v>
      </c>
      <c r="CJ24" s="28">
        <f t="shared" si="2"/>
        <v>297141.53783299995</v>
      </c>
      <c r="CK24" s="28">
        <f t="shared" si="2"/>
        <v>297141.53783299995</v>
      </c>
      <c r="CL24" s="28">
        <f t="shared" si="2"/>
        <v>297141.53783299995</v>
      </c>
      <c r="CM24" s="28">
        <f t="shared" si="2"/>
        <v>306276.960234</v>
      </c>
      <c r="CN24" s="28">
        <f t="shared" si="2"/>
        <v>306276.960234</v>
      </c>
      <c r="CO24" s="28">
        <f t="shared" si="2"/>
        <v>306276.960234</v>
      </c>
      <c r="CP24" s="28">
        <f t="shared" si="2"/>
        <v>306276.960234</v>
      </c>
      <c r="CQ24" s="28">
        <f t="shared" si="2"/>
        <v>313122.02204700001</v>
      </c>
      <c r="CR24" s="28">
        <f t="shared" si="2"/>
        <v>313122.02204700001</v>
      </c>
      <c r="CS24" s="28">
        <f t="shared" si="2"/>
        <v>313122.02204700001</v>
      </c>
      <c r="CT24" s="28">
        <f t="shared" si="2"/>
        <v>313122.02204700001</v>
      </c>
      <c r="CU24" s="28">
        <f t="shared" ref="CU24:DZ24" si="3">SUM(CU4:CU23)</f>
        <v>317616.23893699999</v>
      </c>
      <c r="CV24" s="28">
        <f t="shared" si="3"/>
        <v>317616.23893699999</v>
      </c>
      <c r="CW24" s="28">
        <f t="shared" si="3"/>
        <v>317616.23893699999</v>
      </c>
      <c r="CX24" s="28">
        <f t="shared" si="3"/>
        <v>317616.23893699999</v>
      </c>
      <c r="CY24" s="28">
        <f t="shared" si="3"/>
        <v>337101.41809499997</v>
      </c>
      <c r="CZ24" s="28">
        <f t="shared" si="3"/>
        <v>337101.41809499997</v>
      </c>
      <c r="DA24" s="28">
        <f t="shared" si="3"/>
        <v>337101.41809499997</v>
      </c>
      <c r="DB24" s="28">
        <f t="shared" si="3"/>
        <v>337101.41809499997</v>
      </c>
      <c r="DC24" s="28">
        <f t="shared" si="3"/>
        <v>349598.34869199997</v>
      </c>
      <c r="DD24" s="28">
        <f t="shared" si="3"/>
        <v>349598.34869199997</v>
      </c>
      <c r="DE24" s="28">
        <f t="shared" si="3"/>
        <v>349598.34869199997</v>
      </c>
      <c r="DF24" s="28">
        <f t="shared" si="3"/>
        <v>349598.34869199997</v>
      </c>
      <c r="DG24" s="28">
        <f t="shared" si="3"/>
        <v>358981.10637699993</v>
      </c>
      <c r="DH24" s="28">
        <f t="shared" si="3"/>
        <v>358981.10637699993</v>
      </c>
      <c r="DI24" s="28">
        <f t="shared" si="3"/>
        <v>358981.10637699993</v>
      </c>
      <c r="DJ24" s="28">
        <f t="shared" si="3"/>
        <v>358981.10637699993</v>
      </c>
      <c r="DK24" s="28">
        <f t="shared" si="3"/>
        <v>369582.69012699998</v>
      </c>
      <c r="DL24" s="28">
        <f t="shared" si="3"/>
        <v>369582.69012699998</v>
      </c>
      <c r="DM24" s="28">
        <f t="shared" si="3"/>
        <v>369582.69012699998</v>
      </c>
      <c r="DN24" s="28">
        <f t="shared" si="3"/>
        <v>369582.69012699998</v>
      </c>
      <c r="DO24" s="28">
        <f t="shared" si="3"/>
        <v>379256.13802699995</v>
      </c>
      <c r="DP24" s="28">
        <f t="shared" si="3"/>
        <v>379256.13802699995</v>
      </c>
      <c r="DQ24" s="28">
        <f t="shared" si="3"/>
        <v>379256.13802699995</v>
      </c>
      <c r="DR24" s="28">
        <f t="shared" si="3"/>
        <v>379256.13802699995</v>
      </c>
      <c r="DS24" s="28">
        <f t="shared" si="3"/>
        <v>390815.67867699999</v>
      </c>
      <c r="DT24" s="28">
        <f t="shared" si="3"/>
        <v>390815.67867699999</v>
      </c>
      <c r="DU24" s="28">
        <f t="shared" si="3"/>
        <v>390815.67867699999</v>
      </c>
      <c r="DV24" s="28">
        <f t="shared" si="3"/>
        <v>390815.67867699999</v>
      </c>
      <c r="DW24" s="28">
        <f t="shared" si="3"/>
        <v>401496.03595700004</v>
      </c>
      <c r="DX24" s="28">
        <f t="shared" si="3"/>
        <v>401496.03595700004</v>
      </c>
      <c r="DY24" s="28">
        <f t="shared" si="3"/>
        <v>401496.03595700004</v>
      </c>
      <c r="DZ24" s="28">
        <f t="shared" si="3"/>
        <v>401496.03595700004</v>
      </c>
      <c r="EA24" s="28">
        <f t="shared" ref="EA24:EP24" si="4">SUM(EA4:EA23)</f>
        <v>411654.80380699999</v>
      </c>
      <c r="EB24" s="28">
        <f t="shared" si="4"/>
        <v>411654.80380699999</v>
      </c>
      <c r="EC24" s="28">
        <f t="shared" si="4"/>
        <v>411654.80380699999</v>
      </c>
      <c r="ED24" s="28">
        <f t="shared" si="4"/>
        <v>411654.80380699999</v>
      </c>
      <c r="EE24" s="28">
        <f t="shared" si="4"/>
        <v>423340.28478699998</v>
      </c>
      <c r="EF24" s="28">
        <f t="shared" si="4"/>
        <v>423340.28478699998</v>
      </c>
      <c r="EG24" s="28">
        <f t="shared" si="4"/>
        <v>423340.28478699998</v>
      </c>
      <c r="EH24" s="28">
        <f t="shared" si="4"/>
        <v>423340.28478699998</v>
      </c>
      <c r="EI24" s="28">
        <f t="shared" si="4"/>
        <v>433316.66574700002</v>
      </c>
      <c r="EJ24" s="28">
        <f t="shared" si="4"/>
        <v>433316.66574700002</v>
      </c>
      <c r="EK24" s="28">
        <f t="shared" si="4"/>
        <v>433316.66574700002</v>
      </c>
      <c r="EL24" s="28">
        <f t="shared" si="4"/>
        <v>433316.66574700002</v>
      </c>
      <c r="EM24" s="28">
        <f t="shared" si="4"/>
        <v>441415.38563699997</v>
      </c>
      <c r="EN24" s="28">
        <f t="shared" si="4"/>
        <v>441415.38563699997</v>
      </c>
      <c r="EO24" s="28">
        <f t="shared" si="4"/>
        <v>441415.38563699997</v>
      </c>
      <c r="EP24" s="28">
        <f t="shared" si="4"/>
        <v>441415.38563699997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1164.0962469999999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827.65446880000002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8.563624136535844E-2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8.8796025676678506E-2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5.3637144736944586E-2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2.6484106680411994E-2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2.5724856746609601E-2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2.461326467804693E-2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2.4272966922742025E-2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2.4272966922742025E-2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2.4272966922742025E-2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6024.9181529000007</v>
      </c>
      <c r="AF31" s="1">
        <f>PLANEL_GerMed_Trim!AF17</f>
        <v>7147.0221541000001</v>
      </c>
      <c r="AG31" s="1">
        <f>PLANEL_GerMed_Trim!AG17</f>
        <v>9415.6272091999999</v>
      </c>
      <c r="AH31" s="1">
        <f>PLANEL_GerMed_Trim!AH17</f>
        <v>7835.6276286000002</v>
      </c>
      <c r="AI31" s="1">
        <f>PLANEL_GerMed_Trim!AI17</f>
        <v>8083.8855549000009</v>
      </c>
      <c r="AJ31" s="1">
        <f>PLANEL_GerMed_Trim!AJ17</f>
        <v>9647.8280541999993</v>
      </c>
      <c r="AK31" s="1">
        <f>PLANEL_GerMed_Trim!AK17</f>
        <v>12738.252716200001</v>
      </c>
      <c r="AL31" s="1">
        <f>PLANEL_GerMed_Trim!AL17</f>
        <v>10566.1895485</v>
      </c>
      <c r="AM31" s="1">
        <f>PLANEL_GerMed_Trim!AM17</f>
        <v>9028.6297719000013</v>
      </c>
      <c r="AN31" s="1">
        <f>PLANEL_GerMed_Trim!AN17</f>
        <v>10795.307082200001</v>
      </c>
      <c r="AO31" s="1">
        <f>PLANEL_GerMed_Trim!AO17</f>
        <v>14262.8184912</v>
      </c>
      <c r="AP31" s="1">
        <f>PLANEL_GerMed_Trim!AP17</f>
        <v>11819.0906765</v>
      </c>
      <c r="AQ31" s="1">
        <f>PLANEL_GerMed_Trim!AQ17</f>
        <v>11922.719407000001</v>
      </c>
      <c r="AR31" s="1">
        <f>PLANEL_GerMed_Trim!AR17</f>
        <v>14310.8350472</v>
      </c>
      <c r="AS31" s="1">
        <f>PLANEL_GerMed_Trim!AS17</f>
        <v>18933.8083381</v>
      </c>
      <c r="AT31" s="1">
        <f>PLANEL_GerMed_Trim!AT17</f>
        <v>15657.527144199999</v>
      </c>
      <c r="AU31" s="1">
        <f>PLANEL_GerMed_Trim!AU17</f>
        <v>12693.213456000001</v>
      </c>
      <c r="AV31" s="1">
        <f>PLANEL_GerMed_Trim!AV17</f>
        <v>15246.6711672</v>
      </c>
      <c r="AW31" s="1">
        <f>PLANEL_GerMed_Trim!AW17</f>
        <v>20177.180712100002</v>
      </c>
      <c r="AX31" s="1">
        <f>PLANEL_GerMed_Trim!AX17</f>
        <v>16679.341141199999</v>
      </c>
      <c r="AY31" s="1">
        <f>PLANEL_GerMed_Trim!AY17</f>
        <v>14405.913156800001</v>
      </c>
      <c r="AZ31" s="1">
        <f>PLANEL_GerMed_Trim!AZ17</f>
        <v>17339.790362200001</v>
      </c>
      <c r="BA31" s="1">
        <f>PLANEL_GerMed_Trim!BA17</f>
        <v>22964.1858307</v>
      </c>
      <c r="BB31" s="1">
        <f>PLANEL_GerMed_Trim!BB17</f>
        <v>18962.347360399999</v>
      </c>
      <c r="BC31" s="1">
        <f>PLANEL_GerMed_Trim!BC17</f>
        <v>14770.5002528</v>
      </c>
      <c r="BD31" s="1">
        <f>PLANEL_GerMed_Trim!BD17</f>
        <v>17782.7851639</v>
      </c>
      <c r="BE31" s="1">
        <f>PLANEL_GerMed_Trim!BE17</f>
        <v>23552.838176199999</v>
      </c>
      <c r="BF31" s="1">
        <f>PLANEL_GerMed_Trim!BF17</f>
        <v>19446.0094703</v>
      </c>
      <c r="BG31" s="1">
        <f>PLANEL_GerMed_Trim!BG17</f>
        <v>14820.498523800001</v>
      </c>
      <c r="BH31" s="1">
        <f>PLANEL_GerMed_Trim!BH17</f>
        <v>17843.512676899998</v>
      </c>
      <c r="BI31" s="1">
        <f>PLANEL_GerMed_Trim!BI17</f>
        <v>23633.5220802</v>
      </c>
      <c r="BJ31" s="1">
        <f>PLANEL_GerMed_Trim!BJ17</f>
        <v>19512.316181300001</v>
      </c>
      <c r="BK31" s="1">
        <f>PLANEL_GerMed_Trim!BK17</f>
        <v>15533.6453764</v>
      </c>
      <c r="BL31" s="1">
        <f>PLANEL_GerMed_Trim!BL17</f>
        <v>18709.695336199999</v>
      </c>
      <c r="BM31" s="1">
        <f>PLANEL_GerMed_Trim!BM17</f>
        <v>24784.351337200002</v>
      </c>
      <c r="BN31" s="1">
        <f>PLANEL_GerMed_Trim!BN17</f>
        <v>20458.077458300002</v>
      </c>
      <c r="BO31" s="1">
        <f>PLANEL_GerMed_Trim!BO17</f>
        <v>15960.519658200003</v>
      </c>
      <c r="BP31" s="1">
        <f>PLANEL_GerMed_Trim!BP17</f>
        <v>19231.129530100003</v>
      </c>
      <c r="BQ31" s="1">
        <f>PLANEL_GerMed_Trim!BQ17</f>
        <v>25478.525885299998</v>
      </c>
      <c r="BR31" s="1">
        <f>PLANEL_GerMed_Trim!BR17</f>
        <v>21026.8636396</v>
      </c>
      <c r="BS31" s="1">
        <f>PLANEL_GerMed_Trim!BS17</f>
        <v>16499.028348</v>
      </c>
      <c r="BT31" s="1">
        <f>PLANEL_GerMed_Trim!BT17</f>
        <v>19908.622238100001</v>
      </c>
      <c r="BU31" s="1">
        <f>PLANEL_GerMed_Trim!BU17</f>
        <v>26389.637909899997</v>
      </c>
      <c r="BV31" s="1">
        <f>PLANEL_GerMed_Trim!BV17</f>
        <v>21762.212366799999</v>
      </c>
      <c r="BW31" s="1">
        <f>PLANEL_GerMed_Trim!BW17</f>
        <v>18100.728690299999</v>
      </c>
      <c r="BX31" s="1">
        <f>PLANEL_GerMed_Trim!BX17</f>
        <v>21870.010578100002</v>
      </c>
      <c r="BY31" s="1">
        <f>PLANEL_GerMed_Trim!BY17</f>
        <v>29003.0701157</v>
      </c>
      <c r="BZ31" s="1">
        <f>PLANEL_GerMed_Trim!BZ17</f>
        <v>23900.806876999999</v>
      </c>
      <c r="CA31" s="1">
        <f>PLANEL_GerMed_Trim!CA17</f>
        <v>19241.964291199998</v>
      </c>
      <c r="CB31" s="1">
        <f>PLANEL_GerMed_Trim!CB17</f>
        <v>23276.012526099999</v>
      </c>
      <c r="CC31" s="1">
        <f>PLANEL_GerMed_Trim!CC17</f>
        <v>30880.427523799997</v>
      </c>
      <c r="CD31" s="1">
        <f>PLANEL_GerMed_Trim!CD17</f>
        <v>25432.261438699999</v>
      </c>
      <c r="CE31" s="1">
        <f>PLANEL_GerMed_Trim!CE17</f>
        <v>21802.984685700001</v>
      </c>
      <c r="CF31" s="1">
        <f>PLANEL_GerMed_Trim!CF17</f>
        <v>26432.611563599999</v>
      </c>
      <c r="CG31" s="1">
        <f>PLANEL_GerMed_Trim!CG17</f>
        <v>35095.918811100004</v>
      </c>
      <c r="CH31" s="1">
        <f>PLANEL_GerMed_Trim!CH17</f>
        <v>28870.250047500002</v>
      </c>
      <c r="CI31" s="1">
        <f>PLANEL_GerMed_Trim!CI17</f>
        <v>24526.898063200002</v>
      </c>
      <c r="CJ31" s="1">
        <f>PLANEL_GerMed_Trim!CJ17</f>
        <v>29744.549084600003</v>
      </c>
      <c r="CK31" s="1">
        <f>PLANEL_GerMed_Trim!CK17</f>
        <v>39497.869109300002</v>
      </c>
      <c r="CL31" s="1">
        <f>PLANEL_GerMed_Trim!CL17</f>
        <v>32485.810232600001</v>
      </c>
      <c r="CM31" s="1">
        <f>PLANEL_GerMed_Trim!CM17</f>
        <v>25916.8409813</v>
      </c>
      <c r="CN31" s="1">
        <f>PLANEL_GerMed_Trim!CN17</f>
        <v>31454.151997000001</v>
      </c>
      <c r="CO31" s="1">
        <f>PLANEL_GerMed_Trim!CO17</f>
        <v>41779.3113304</v>
      </c>
      <c r="CP31" s="1">
        <f>PLANEL_GerMed_Trim!CP17</f>
        <v>34348.473188099997</v>
      </c>
      <c r="CQ31" s="1">
        <f>PLANEL_GerMed_Trim!CQ17</f>
        <v>26900.695514300001</v>
      </c>
      <c r="CR31" s="1">
        <f>PLANEL_GerMed_Trim!CR17</f>
        <v>32649.134114</v>
      </c>
      <c r="CS31" s="1">
        <f>PLANEL_GerMed_Trim!CS17</f>
        <v>43366.990746399999</v>
      </c>
      <c r="CT31" s="1">
        <f>PLANEL_GerMed_Trim!CT17</f>
        <v>35653.241643100002</v>
      </c>
      <c r="CU31" s="1">
        <f>PLANEL_GerMed_Trim!CU17</f>
        <v>26279.722058300002</v>
      </c>
      <c r="CV31" s="1">
        <f>PLANEL_GerMed_Trim!CV17</f>
        <v>31917.688453899998</v>
      </c>
      <c r="CW31" s="1">
        <f>PLANEL_GerMed_Trim!CW17</f>
        <v>42405.856233600003</v>
      </c>
      <c r="CX31" s="1">
        <f>PLANEL_GerMed_Trim!CX17</f>
        <v>34850.3288273</v>
      </c>
      <c r="CY31" s="1">
        <f>PLANEL_GerMed_Trim!CY17</f>
        <v>31529.2889951</v>
      </c>
      <c r="CZ31" s="1">
        <f>PLANEL_GerMed_Trim!CZ17</f>
        <v>38295.2308491</v>
      </c>
      <c r="DA31" s="1">
        <f>PLANEL_GerMed_Trim!DA17</f>
        <v>50879.882678199996</v>
      </c>
      <c r="DB31" s="1">
        <f>PLANEL_GerMed_Trim!DB17</f>
        <v>41813.520598299998</v>
      </c>
      <c r="DC31" s="1">
        <f>PLANEL_GerMed_Trim!DC17</f>
        <v>33637.539125000003</v>
      </c>
      <c r="DD31" s="1">
        <f>PLANEL_GerMed_Trim!DD17</f>
        <v>40855.895168999996</v>
      </c>
      <c r="DE31" s="1">
        <f>PLANEL_GerMed_Trim!DE17</f>
        <v>54282.037389999998</v>
      </c>
      <c r="DF31" s="1">
        <f>PLANEL_GerMed_Trim!DF17</f>
        <v>44609.440300000002</v>
      </c>
      <c r="DG31" s="1">
        <f>PLANEL_GerMed_Trim!DG17</f>
        <v>34274.042737000003</v>
      </c>
      <c r="DH31" s="1">
        <f>PLANEL_GerMed_Trim!DH17</f>
        <v>41628.987539999995</v>
      </c>
      <c r="DI31" s="1">
        <f>PLANEL_GerMed_Trim!DI17</f>
        <v>55309.184849999998</v>
      </c>
      <c r="DJ31" s="1">
        <f>PLANEL_GerMed_Trim!DJ17</f>
        <v>45453.558820000006</v>
      </c>
      <c r="DK31" s="1">
        <f>PLANEL_GerMed_Trim!DK17</f>
        <v>35484.959417999999</v>
      </c>
      <c r="DL31" s="1">
        <f>PLANEL_GerMed_Trim!DL17</f>
        <v>43099.757589999994</v>
      </c>
      <c r="DM31" s="1">
        <f>PLANEL_GerMed_Trim!DM17</f>
        <v>57263.282160000002</v>
      </c>
      <c r="DN31" s="1">
        <f>PLANEL_GerMed_Trim!DN17</f>
        <v>47059.452620000004</v>
      </c>
      <c r="DO31" s="1">
        <f>PLANEL_GerMed_Trim!DO17</f>
        <v>36157.207475000003</v>
      </c>
      <c r="DP31" s="1">
        <f>PLANEL_GerMed_Trim!DP17</f>
        <v>43916.264879999995</v>
      </c>
      <c r="DQ31" s="1">
        <f>PLANEL_GerMed_Trim!DQ17</f>
        <v>58348.111629999999</v>
      </c>
      <c r="DR31" s="1">
        <f>PLANEL_GerMed_Trim!DR17</f>
        <v>47950.974710000002</v>
      </c>
      <c r="DS31" s="1">
        <f>PLANEL_GerMed_Trim!DS17</f>
        <v>37713.556475000005</v>
      </c>
      <c r="DT31" s="1">
        <f>PLANEL_GerMed_Trim!DT17</f>
        <v>45806.594349999999</v>
      </c>
      <c r="DU31" s="1">
        <f>PLANEL_GerMed_Trim!DU17</f>
        <v>60859.644789999998</v>
      </c>
      <c r="DV31" s="1">
        <f>PLANEL_GerMed_Trim!DV17</f>
        <v>50014.974030000005</v>
      </c>
      <c r="DW31" s="1">
        <f>PLANEL_GerMed_Trim!DW17</f>
        <v>38562.282554999998</v>
      </c>
      <c r="DX31" s="1">
        <f>PLANEL_GerMed_Trim!DX17</f>
        <v>46837.450499999999</v>
      </c>
      <c r="DY31" s="1">
        <f>PLANEL_GerMed_Trim!DY17</f>
        <v>62229.262839999996</v>
      </c>
      <c r="DZ31" s="1">
        <f>PLANEL_GerMed_Trim!DZ17</f>
        <v>51140.537810000002</v>
      </c>
      <c r="EA31" s="1">
        <f>PLANEL_GerMed_Trim!EA17</f>
        <v>38950.456115000001</v>
      </c>
      <c r="EB31" s="1">
        <f>PLANEL_GerMed_Trim!EB17</f>
        <v>47308.9231</v>
      </c>
      <c r="EC31" s="1">
        <f>PLANEL_GerMed_Trim!EC17</f>
        <v>62855.671679999999</v>
      </c>
      <c r="ED31" s="1">
        <f>PLANEL_GerMed_Trim!ED17</f>
        <v>51655.325920000003</v>
      </c>
      <c r="EE31" s="1">
        <f>PLANEL_GerMed_Trim!EE17</f>
        <v>41318.205935000005</v>
      </c>
      <c r="EF31" s="1">
        <f>PLANEL_GerMed_Trim!EF17</f>
        <v>50184.773739999997</v>
      </c>
      <c r="EG31" s="1">
        <f>PLANEL_GerMed_Trim!EG17</f>
        <v>66676.589840000001</v>
      </c>
      <c r="EH31" s="1">
        <f>PLANEL_GerMed_Trim!EH17</f>
        <v>54795.388990000007</v>
      </c>
      <c r="EI31" s="1">
        <f>PLANEL_GerMed_Trim!EI17</f>
        <v>43476.690835000001</v>
      </c>
      <c r="EJ31" s="1">
        <f>PLANEL_GerMed_Trim!EJ17</f>
        <v>52806.452829999995</v>
      </c>
      <c r="EK31" s="1">
        <f>PLANEL_GerMed_Trim!EK17</f>
        <v>70159.810109999991</v>
      </c>
      <c r="EL31" s="1">
        <f>PLANEL_GerMed_Trim!EL17</f>
        <v>57657.929050000006</v>
      </c>
      <c r="EM31" s="1">
        <f>PLANEL_GerMed_Trim!EM17</f>
        <v>43876.846025000006</v>
      </c>
      <c r="EN31" s="1">
        <f>PLANEL_GerMed_Trim!EN17</f>
        <v>53292.478229999993</v>
      </c>
      <c r="EO31" s="1">
        <f>PLANEL_GerMed_Trim!EO17</f>
        <v>70805.554109999997</v>
      </c>
      <c r="EP31" s="1">
        <f>PLANEL_GerMed_Trim!EP17</f>
        <v>58188.606970000008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0.35483362638522487</v>
      </c>
      <c r="AF32" s="33">
        <f t="shared" si="15"/>
        <v>0.42091920992722176</v>
      </c>
      <c r="AG32" s="33">
        <f t="shared" si="15"/>
        <v>0.5545272255231718</v>
      </c>
      <c r="AH32" s="33">
        <f t="shared" si="15"/>
        <v>0.46147418037905175</v>
      </c>
      <c r="AI32" s="33">
        <f t="shared" si="15"/>
        <v>0.3546606202053178</v>
      </c>
      <c r="AJ32" s="33">
        <f t="shared" si="15"/>
        <v>0.42327475545009291</v>
      </c>
      <c r="AK32" s="33">
        <f t="shared" si="15"/>
        <v>0.55885954569472529</v>
      </c>
      <c r="AL32" s="33">
        <f t="shared" si="15"/>
        <v>0.46356561000625313</v>
      </c>
      <c r="AM32" s="33">
        <f t="shared" si="15"/>
        <v>0.35460768082108324</v>
      </c>
      <c r="AN32" s="33">
        <f t="shared" si="15"/>
        <v>0.42399554582298093</v>
      </c>
      <c r="AO32" s="33">
        <f t="shared" si="15"/>
        <v>0.5601852235516066</v>
      </c>
      <c r="AP32" s="33">
        <f t="shared" si="15"/>
        <v>0.46420558158802</v>
      </c>
      <c r="AQ32" s="33">
        <f t="shared" si="15"/>
        <v>0.35449699380946298</v>
      </c>
      <c r="AR32" s="33">
        <f t="shared" si="15"/>
        <v>0.42550259130957874</v>
      </c>
      <c r="AS32" s="33">
        <f t="shared" si="15"/>
        <v>0.56295698222003743</v>
      </c>
      <c r="AT32" s="33">
        <f t="shared" si="15"/>
        <v>0.4655436493666168</v>
      </c>
      <c r="AU32" s="33">
        <f t="shared" si="15"/>
        <v>0.35447623626709079</v>
      </c>
      <c r="AV32" s="33">
        <f t="shared" si="15"/>
        <v>0.42578521425528509</v>
      </c>
      <c r="AW32" s="33">
        <f t="shared" si="15"/>
        <v>0.56347678246325295</v>
      </c>
      <c r="AX32" s="33">
        <f t="shared" si="15"/>
        <v>0.46579458319537287</v>
      </c>
      <c r="AY32" s="33">
        <f t="shared" si="15"/>
        <v>0.35441665832419539</v>
      </c>
      <c r="AZ32" s="33">
        <f t="shared" si="15"/>
        <v>0.42659639061562427</v>
      </c>
      <c r="BA32" s="33">
        <f t="shared" si="15"/>
        <v>0.56496869824671569</v>
      </c>
      <c r="BB32" s="33">
        <f t="shared" si="15"/>
        <v>0.46651480626782021</v>
      </c>
      <c r="BC32" s="33">
        <f t="shared" si="15"/>
        <v>0.35440992793175674</v>
      </c>
      <c r="BD32" s="33">
        <f t="shared" si="15"/>
        <v>0.42668802684384272</v>
      </c>
      <c r="BE32" s="33">
        <f t="shared" si="15"/>
        <v>0.56513723555388629</v>
      </c>
      <c r="BF32" s="33">
        <f t="shared" si="15"/>
        <v>0.46659616783275926</v>
      </c>
      <c r="BG32" s="33">
        <f t="shared" si="15"/>
        <v>0.35440906847260145</v>
      </c>
      <c r="BH32" s="33">
        <f t="shared" si="15"/>
        <v>0.42669972915848475</v>
      </c>
      <c r="BI32" s="33">
        <f t="shared" si="15"/>
        <v>0.56515875843984342</v>
      </c>
      <c r="BJ32" s="33">
        <f t="shared" si="15"/>
        <v>0.46660655783286675</v>
      </c>
      <c r="BK32" s="33">
        <f t="shared" si="15"/>
        <v>0.35439741186843088</v>
      </c>
      <c r="BL32" s="33">
        <f t="shared" si="15"/>
        <v>0.4268584381403473</v>
      </c>
      <c r="BM32" s="33">
        <f t="shared" si="15"/>
        <v>0.56545065603764844</v>
      </c>
      <c r="BN32" s="33">
        <f t="shared" si="15"/>
        <v>0.46674747152659013</v>
      </c>
      <c r="BO32" s="33">
        <f t="shared" si="15"/>
        <v>0.35438650444688097</v>
      </c>
      <c r="BP32" s="33">
        <f t="shared" ref="BP32:EA32" si="16">BP31/BP17</f>
        <v>0.42700694693457991</v>
      </c>
      <c r="BQ32" s="33">
        <f t="shared" si="16"/>
        <v>0.56572379348011403</v>
      </c>
      <c r="BR32" s="33">
        <f t="shared" si="16"/>
        <v>0.46687932876237231</v>
      </c>
      <c r="BS32" s="33">
        <f t="shared" si="16"/>
        <v>0.35434501048118039</v>
      </c>
      <c r="BT32" s="33">
        <f t="shared" si="16"/>
        <v>0.42757190343760759</v>
      </c>
      <c r="BU32" s="33">
        <f t="shared" si="16"/>
        <v>0.56676286169976764</v>
      </c>
      <c r="BV32" s="33">
        <f t="shared" si="16"/>
        <v>0.46738093944436321</v>
      </c>
      <c r="BW32" s="33">
        <f t="shared" si="16"/>
        <v>0.35430712221862187</v>
      </c>
      <c r="BX32" s="33">
        <f t="shared" si="16"/>
        <v>0.42808776615550748</v>
      </c>
      <c r="BY32" s="33">
        <f t="shared" si="16"/>
        <v>0.56771163658761337</v>
      </c>
      <c r="BZ32" s="33">
        <f t="shared" si="16"/>
        <v>0.46783896097127603</v>
      </c>
      <c r="CA32" s="33">
        <f t="shared" si="16"/>
        <v>0.35427344278049178</v>
      </c>
      <c r="CB32" s="33">
        <f t="shared" si="16"/>
        <v>0.42854632547023835</v>
      </c>
      <c r="CC32" s="33">
        <f t="shared" si="16"/>
        <v>0.56855501901089001</v>
      </c>
      <c r="CD32" s="33">
        <f t="shared" si="16"/>
        <v>0.46824610425570529</v>
      </c>
      <c r="CE32" s="33">
        <f t="shared" si="16"/>
        <v>0.35420915554034949</v>
      </c>
      <c r="CF32" s="33">
        <f t="shared" si="16"/>
        <v>0.42942162073844692</v>
      </c>
      <c r="CG32" s="33">
        <f t="shared" si="16"/>
        <v>0.57016486248076648</v>
      </c>
      <c r="CH32" s="33">
        <f t="shared" si="16"/>
        <v>0.46902325699796238</v>
      </c>
      <c r="CI32" s="33">
        <f t="shared" si="16"/>
        <v>0.35419977580281298</v>
      </c>
      <c r="CJ32" s="33">
        <f t="shared" si="16"/>
        <v>0.42954932947385233</v>
      </c>
      <c r="CK32" s="33">
        <f t="shared" si="16"/>
        <v>0.57039974427885864</v>
      </c>
      <c r="CL32" s="33">
        <f t="shared" si="16"/>
        <v>0.46913664628564983</v>
      </c>
      <c r="CM32" s="33">
        <f t="shared" si="16"/>
        <v>0.35417767988489168</v>
      </c>
      <c r="CN32" s="33">
        <f t="shared" si="16"/>
        <v>0.42985017290812527</v>
      </c>
      <c r="CO32" s="33">
        <f t="shared" si="16"/>
        <v>0.57095305577043365</v>
      </c>
      <c r="CP32" s="33">
        <f t="shared" si="16"/>
        <v>0.46940375758478881</v>
      </c>
      <c r="CQ32" s="33">
        <f t="shared" si="16"/>
        <v>0.35417686285823674</v>
      </c>
      <c r="CR32" s="33">
        <f t="shared" si="16"/>
        <v>0.42986129817302832</v>
      </c>
      <c r="CS32" s="33">
        <f t="shared" si="16"/>
        <v>0.5709735172459468</v>
      </c>
      <c r="CT32" s="33">
        <f t="shared" si="16"/>
        <v>0.46941363538973147</v>
      </c>
      <c r="CU32" s="33">
        <f t="shared" si="16"/>
        <v>0.35415666574490445</v>
      </c>
      <c r="CV32" s="33">
        <f t="shared" si="16"/>
        <v>0.4301362889623</v>
      </c>
      <c r="CW32" s="33">
        <f t="shared" si="16"/>
        <v>0.57147928042892948</v>
      </c>
      <c r="CX32" s="33">
        <f t="shared" si="16"/>
        <v>0.46965779281109005</v>
      </c>
      <c r="CY32" s="33">
        <f t="shared" si="16"/>
        <v>0.35415533995624365</v>
      </c>
      <c r="CZ32" s="33">
        <f t="shared" si="16"/>
        <v>0.43015434005421427</v>
      </c>
      <c r="DA32" s="33">
        <f t="shared" si="16"/>
        <v>0.5715124800192013</v>
      </c>
      <c r="DB32" s="33">
        <f t="shared" si="16"/>
        <v>0.4696738199380181</v>
      </c>
      <c r="DC32" s="33">
        <f t="shared" si="16"/>
        <v>0.35415533995811754</v>
      </c>
      <c r="DD32" s="33">
        <f t="shared" si="16"/>
        <v>0.43015434003959419</v>
      </c>
      <c r="DE32" s="33">
        <f t="shared" si="16"/>
        <v>0.5715124799717255</v>
      </c>
      <c r="DF32" s="33">
        <f t="shared" si="16"/>
        <v>0.46967381995688273</v>
      </c>
      <c r="DG32" s="33">
        <f t="shared" si="16"/>
        <v>0.35415533994849763</v>
      </c>
      <c r="DH32" s="33">
        <f t="shared" si="16"/>
        <v>0.43015434003718378</v>
      </c>
      <c r="DI32" s="33">
        <f t="shared" si="16"/>
        <v>0.57151247995848709</v>
      </c>
      <c r="DJ32" s="33">
        <f t="shared" si="16"/>
        <v>0.46967381990185247</v>
      </c>
      <c r="DK32" s="33">
        <f t="shared" si="16"/>
        <v>0.35415533996093668</v>
      </c>
      <c r="DL32" s="33">
        <f t="shared" si="16"/>
        <v>0.43015434008859632</v>
      </c>
      <c r="DM32" s="33">
        <f t="shared" si="16"/>
        <v>0.57151248002742872</v>
      </c>
      <c r="DN32" s="33">
        <f t="shared" si="16"/>
        <v>0.46967381996095975</v>
      </c>
      <c r="DO32" s="33">
        <f t="shared" si="16"/>
        <v>0.35415534001974153</v>
      </c>
      <c r="DP32" s="33">
        <f t="shared" si="16"/>
        <v>0.43015434009186937</v>
      </c>
      <c r="DQ32" s="33">
        <f t="shared" si="16"/>
        <v>0.57151247999780663</v>
      </c>
      <c r="DR32" s="33">
        <f t="shared" si="16"/>
        <v>0.46967381992760149</v>
      </c>
      <c r="DS32" s="33">
        <f t="shared" si="16"/>
        <v>0.35415533998220022</v>
      </c>
      <c r="DT32" s="33">
        <f t="shared" si="16"/>
        <v>0.4301543400237216</v>
      </c>
      <c r="DU32" s="33">
        <f t="shared" si="16"/>
        <v>0.57151248003052157</v>
      </c>
      <c r="DV32" s="33">
        <f t="shared" si="16"/>
        <v>0.46967381990445289</v>
      </c>
      <c r="DW32" s="33">
        <f t="shared" si="16"/>
        <v>0.35415533995543852</v>
      </c>
      <c r="DX32" s="33">
        <f t="shared" si="16"/>
        <v>0.43015434008127074</v>
      </c>
      <c r="DY32" s="33">
        <f t="shared" si="16"/>
        <v>0.5715124799690825</v>
      </c>
      <c r="DZ32" s="33">
        <f t="shared" si="16"/>
        <v>0.46967381995016627</v>
      </c>
      <c r="EA32" s="33">
        <f t="shared" si="16"/>
        <v>0.35415533994507048</v>
      </c>
      <c r="EB32" s="33">
        <f t="shared" ref="EB32:EP32" si="17">EB31/EB17</f>
        <v>0.43015434000176911</v>
      </c>
      <c r="EC32" s="33">
        <f t="shared" si="17"/>
        <v>0.57151247999720989</v>
      </c>
      <c r="ED32" s="33">
        <f t="shared" si="17"/>
        <v>0.46967381992032448</v>
      </c>
      <c r="EE32" s="33">
        <f t="shared" si="17"/>
        <v>0.35415533995011794</v>
      </c>
      <c r="EF32" s="33">
        <f t="shared" si="17"/>
        <v>0.4301543400061823</v>
      </c>
      <c r="EG32" s="33">
        <f t="shared" si="17"/>
        <v>0.57151247996217669</v>
      </c>
      <c r="EH32" s="33">
        <f t="shared" si="17"/>
        <v>0.46967381996162172</v>
      </c>
      <c r="EI32" s="33">
        <f t="shared" si="17"/>
        <v>0.35415533997270798</v>
      </c>
      <c r="EJ32" s="33">
        <f t="shared" si="17"/>
        <v>0.43015434007470532</v>
      </c>
      <c r="EK32" s="33">
        <f t="shared" si="17"/>
        <v>0.57151248001434241</v>
      </c>
      <c r="EL32" s="33">
        <f t="shared" si="17"/>
        <v>0.46967381998600599</v>
      </c>
      <c r="EM32" s="33">
        <f t="shared" si="17"/>
        <v>0.35415533995386583</v>
      </c>
      <c r="EN32" s="33">
        <f t="shared" si="17"/>
        <v>0.43015434003109021</v>
      </c>
      <c r="EO32" s="33">
        <f t="shared" si="17"/>
        <v>0.57151248000280319</v>
      </c>
      <c r="EP32" s="33">
        <f t="shared" si="17"/>
        <v>0.46967382001797464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4251.6374480000004</v>
      </c>
      <c r="O5" s="41">
        <v>4251.6374480000004</v>
      </c>
      <c r="P5" s="41">
        <v>2230.6454610000001</v>
      </c>
      <c r="Q5" s="41">
        <v>2230.6454610000001</v>
      </c>
      <c r="R5" s="41">
        <v>2230.6454610000001</v>
      </c>
      <c r="S5" s="41">
        <v>2230.6454610000001</v>
      </c>
      <c r="T5" s="41">
        <v>2523.260534</v>
      </c>
      <c r="U5" s="41">
        <v>4758.4135379999998</v>
      </c>
      <c r="V5" s="41">
        <v>4758.4135379999998</v>
      </c>
      <c r="W5" s="41">
        <v>3834.4927939999998</v>
      </c>
      <c r="X5" s="41">
        <v>3834.4927939999998</v>
      </c>
      <c r="Y5" s="41">
        <v>3834.4927939999998</v>
      </c>
      <c r="Z5" s="41">
        <v>3834.4927939999998</v>
      </c>
      <c r="AA5" s="41">
        <v>3834.4927939999998</v>
      </c>
      <c r="AB5" s="41">
        <v>3578.5183229999998</v>
      </c>
      <c r="AC5" s="41">
        <v>3578.5183229999998</v>
      </c>
      <c r="AD5" s="41">
        <v>3578.5183229999998</v>
      </c>
      <c r="AE5" s="41">
        <v>3578.5183229999998</v>
      </c>
      <c r="AF5" s="41">
        <v>3578.5183229999998</v>
      </c>
      <c r="AG5" s="41">
        <v>3578.5183229999998</v>
      </c>
      <c r="AH5" s="41">
        <v>3578.5183229999998</v>
      </c>
      <c r="AI5" s="41">
        <v>3578.5183229999998</v>
      </c>
      <c r="AJ5" s="41">
        <v>3578.5183229999998</v>
      </c>
      <c r="AK5" s="41">
        <v>3578.5183229999998</v>
      </c>
      <c r="AL5" s="41">
        <v>3578.5183229999998</v>
      </c>
      <c r="AM5" s="41">
        <v>3578.5183229999998</v>
      </c>
      <c r="AN5" s="41">
        <v>3578.5183229999998</v>
      </c>
      <c r="AO5" s="41">
        <v>3578.5183229999998</v>
      </c>
      <c r="AP5" s="41">
        <v>3578.5183229999998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5087.6032169999999</v>
      </c>
      <c r="O16" s="41">
        <v>5087.6032169999999</v>
      </c>
      <c r="P16" s="41">
        <v>2594.3143679999998</v>
      </c>
      <c r="Q16" s="41">
        <v>2594.3143679999998</v>
      </c>
      <c r="R16" s="41">
        <v>2594.3143679999998</v>
      </c>
      <c r="S16" s="41">
        <v>2594.3143679999998</v>
      </c>
      <c r="T16" s="41">
        <v>2886.9294420000001</v>
      </c>
      <c r="U16" s="41">
        <v>5122.082445</v>
      </c>
      <c r="V16" s="41">
        <v>5122.082445</v>
      </c>
      <c r="W16" s="41">
        <v>3963.6613590000002</v>
      </c>
      <c r="X16" s="41">
        <v>3963.6613590000002</v>
      </c>
      <c r="Y16" s="41">
        <v>3963.6613590000002</v>
      </c>
      <c r="Z16" s="41">
        <v>3963.6613590000002</v>
      </c>
      <c r="AA16" s="41">
        <v>3963.6613590000002</v>
      </c>
      <c r="AB16" s="41">
        <v>3578.5183229999998</v>
      </c>
      <c r="AC16" s="41">
        <v>3578.5183229999998</v>
      </c>
      <c r="AD16" s="41">
        <v>3578.5183229999998</v>
      </c>
      <c r="AE16" s="41">
        <v>3578.5183229999998</v>
      </c>
      <c r="AF16" s="41">
        <v>3578.5183229999998</v>
      </c>
      <c r="AG16" s="41">
        <v>3578.5183229999998</v>
      </c>
      <c r="AH16" s="41">
        <v>3578.5183229999998</v>
      </c>
      <c r="AI16" s="41">
        <v>3578.5183229999998</v>
      </c>
      <c r="AJ16" s="41">
        <v>3578.5183229999998</v>
      </c>
      <c r="AK16" s="41">
        <v>3578.5183229999998</v>
      </c>
      <c r="AL16" s="41">
        <v>3578.5183229999998</v>
      </c>
      <c r="AM16" s="41">
        <v>3578.5183229999998</v>
      </c>
      <c r="AN16" s="41">
        <v>3578.5183229999998</v>
      </c>
      <c r="AO16" s="41">
        <v>3578.5183229999998</v>
      </c>
      <c r="AP16" s="41">
        <v>3578.5183229999998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1056.1279050000001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312.60167439999998</v>
      </c>
      <c r="V54" s="41">
        <v>274.15011559999999</v>
      </c>
      <c r="W54" s="41">
        <v>246.9031176</v>
      </c>
      <c r="X54" s="41">
        <v>246.9031176</v>
      </c>
      <c r="Y54" s="41">
        <v>246.9031176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1056.1279050000001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312.60167439999998</v>
      </c>
      <c r="V64" s="41">
        <v>274.15011559999999</v>
      </c>
      <c r="W64" s="41">
        <v>246.9031176</v>
      </c>
      <c r="X64" s="41">
        <v>246.9031176</v>
      </c>
      <c r="Y64" s="41">
        <v>246.9031176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30.52898193</v>
      </c>
      <c r="P102" s="41">
        <v>211.4837675</v>
      </c>
      <c r="Q102" s="41">
        <v>252.64922440000001</v>
      </c>
      <c r="R102" s="41">
        <v>361.6703766</v>
      </c>
      <c r="S102" s="41">
        <v>533.52868520000004</v>
      </c>
      <c r="T102" s="41">
        <v>589.33496909999997</v>
      </c>
      <c r="U102" s="41">
        <v>589.33496909999997</v>
      </c>
      <c r="V102" s="41">
        <v>589.33496909999997</v>
      </c>
      <c r="W102" s="41">
        <v>589.33496909999997</v>
      </c>
      <c r="X102" s="41">
        <v>589.33496909999997</v>
      </c>
      <c r="Y102" s="41">
        <v>589.33496909999997</v>
      </c>
      <c r="Z102" s="41">
        <v>589.33496909999997</v>
      </c>
      <c r="AA102" s="41">
        <v>589.33496909999997</v>
      </c>
      <c r="AB102" s="41">
        <v>589.33496909999997</v>
      </c>
      <c r="AC102" s="41">
        <v>589.33496909999997</v>
      </c>
      <c r="AD102" s="41">
        <v>589.33496909999997</v>
      </c>
      <c r="AE102" s="41">
        <v>589.33496909999997</v>
      </c>
      <c r="AF102" s="41">
        <v>403.24990980000001</v>
      </c>
      <c r="AG102" s="41">
        <v>147.7823545</v>
      </c>
      <c r="AH102" s="41">
        <v>172.987211</v>
      </c>
      <c r="AI102" s="41">
        <v>315.40388039999999</v>
      </c>
      <c r="AJ102" s="41">
        <v>349.20907169999998</v>
      </c>
      <c r="AK102" s="41">
        <v>564.95785909999995</v>
      </c>
      <c r="AL102" s="41">
        <v>589.33496909999997</v>
      </c>
      <c r="AM102" s="41">
        <v>589.33496909999997</v>
      </c>
      <c r="AN102" s="41">
        <v>589.33496909999997</v>
      </c>
      <c r="AO102" s="41">
        <v>589.33496909999997</v>
      </c>
      <c r="AP102" s="41">
        <v>589.33496909999997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747.80484320000005</v>
      </c>
      <c r="W103" s="41">
        <v>894.1066118</v>
      </c>
      <c r="X103" s="41">
        <v>894.1066118</v>
      </c>
      <c r="Y103" s="41">
        <v>894.1066118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1004.272912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1060.2874609999999</v>
      </c>
      <c r="Q104" s="41">
        <v>1071.531246</v>
      </c>
      <c r="R104" s="41">
        <v>1071.531246</v>
      </c>
      <c r="S104" s="41">
        <v>1067.694978</v>
      </c>
      <c r="T104" s="41">
        <v>962.05486189999999</v>
      </c>
      <c r="U104" s="41">
        <v>937.48322510000003</v>
      </c>
      <c r="V104" s="41">
        <v>899.43572140000003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321.91129990000002</v>
      </c>
      <c r="G107" s="41">
        <v>313.80180080000002</v>
      </c>
      <c r="H107" s="41">
        <v>646.46067349999998</v>
      </c>
      <c r="I107" s="41">
        <v>654.57942609999998</v>
      </c>
      <c r="J107" s="41">
        <v>580.5684837</v>
      </c>
      <c r="K107" s="41">
        <v>638.34192089999999</v>
      </c>
      <c r="L107" s="41">
        <v>646.46067349999998</v>
      </c>
      <c r="M107" s="41">
        <v>638.34192089999999</v>
      </c>
      <c r="N107" s="41">
        <v>646.46067349999998</v>
      </c>
      <c r="O107" s="41">
        <v>778.67098439999995</v>
      </c>
      <c r="P107" s="41">
        <v>785.06304109999996</v>
      </c>
      <c r="Q107" s="41">
        <v>855.24528650000002</v>
      </c>
      <c r="R107" s="41">
        <v>855.24528650000002</v>
      </c>
      <c r="S107" s="41">
        <v>855.24528650000002</v>
      </c>
      <c r="T107" s="41">
        <v>855.24528650000002</v>
      </c>
      <c r="U107" s="41">
        <v>783.8646698</v>
      </c>
      <c r="V107" s="41">
        <v>791.98342239999999</v>
      </c>
      <c r="W107" s="41">
        <v>533.31547969999997</v>
      </c>
      <c r="X107" s="41">
        <v>533.31547969999997</v>
      </c>
      <c r="Y107" s="41">
        <v>533.31547969999997</v>
      </c>
      <c r="Z107" s="41">
        <v>533.31547969999997</v>
      </c>
      <c r="AA107" s="41">
        <v>533.31547969999997</v>
      </c>
      <c r="AB107" s="41">
        <v>533.31547969999997</v>
      </c>
      <c r="AC107" s="41">
        <v>137.40399629999999</v>
      </c>
      <c r="AD107" s="41">
        <v>137.40399629999999</v>
      </c>
      <c r="AE107" s="41">
        <v>137.40399629999999</v>
      </c>
      <c r="AF107" s="41">
        <v>137.40399629999999</v>
      </c>
      <c r="AG107" s="41">
        <v>137.40399629999999</v>
      </c>
      <c r="AH107" s="41">
        <v>137.40399629999999</v>
      </c>
      <c r="AI107" s="41">
        <v>137.40399629999999</v>
      </c>
      <c r="AJ107" s="41">
        <v>137.40399629999999</v>
      </c>
      <c r="AK107" s="41">
        <v>137.40399629999999</v>
      </c>
      <c r="AL107" s="41">
        <v>150.4987227</v>
      </c>
      <c r="AM107" s="41">
        <v>161.5531776</v>
      </c>
      <c r="AN107" s="41">
        <v>168.04171539999999</v>
      </c>
      <c r="AO107" s="41">
        <v>187.59689420000001</v>
      </c>
      <c r="AP107" s="41">
        <v>206.4786512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4217.9492209999999</v>
      </c>
      <c r="G112" s="41">
        <v>4878.5907589999997</v>
      </c>
      <c r="H112" s="41">
        <v>4234.5714159999998</v>
      </c>
      <c r="I112" s="41">
        <v>4286.8066449999997</v>
      </c>
      <c r="J112" s="41">
        <v>3983.8533189999998</v>
      </c>
      <c r="K112" s="41">
        <v>4200.4469609999996</v>
      </c>
      <c r="L112" s="41">
        <v>4970.6815969999998</v>
      </c>
      <c r="M112" s="41">
        <v>5296.4850539999998</v>
      </c>
      <c r="N112" s="41">
        <v>5113.0236590000004</v>
      </c>
      <c r="O112" s="41">
        <v>5225.3581119999999</v>
      </c>
      <c r="P112" s="41">
        <v>5150.816073</v>
      </c>
      <c r="Q112" s="41">
        <v>3583.460247</v>
      </c>
      <c r="R112" s="41">
        <v>3569.4178590000001</v>
      </c>
      <c r="S112" s="41">
        <v>3737.439899</v>
      </c>
      <c r="T112" s="41">
        <v>3687.6060670000002</v>
      </c>
      <c r="U112" s="41">
        <v>3591.6538139999998</v>
      </c>
      <c r="V112" s="41">
        <v>3415.4232940000002</v>
      </c>
      <c r="W112" s="41">
        <v>2843.9391690000002</v>
      </c>
      <c r="X112" s="41">
        <v>2843.9391690000002</v>
      </c>
      <c r="Y112" s="41">
        <v>2843.9391690000002</v>
      </c>
      <c r="Z112" s="41">
        <v>2309.4094869999999</v>
      </c>
      <c r="AA112" s="41">
        <v>2309.4094869999999</v>
      </c>
      <c r="AB112" s="41">
        <v>2309.4094869999999</v>
      </c>
      <c r="AC112" s="41">
        <v>1913.4980029999999</v>
      </c>
      <c r="AD112" s="41">
        <v>1877.362535</v>
      </c>
      <c r="AE112" s="41">
        <v>1897.2020030000001</v>
      </c>
      <c r="AF112" s="41">
        <v>1564.815175</v>
      </c>
      <c r="AG112" s="41">
        <v>429.03700809999998</v>
      </c>
      <c r="AH112" s="41">
        <v>454.24186459999999</v>
      </c>
      <c r="AI112" s="41">
        <v>596.65853400000003</v>
      </c>
      <c r="AJ112" s="41">
        <v>630.46372529999996</v>
      </c>
      <c r="AK112" s="41">
        <v>702.36185550000005</v>
      </c>
      <c r="AL112" s="41">
        <v>739.8336918</v>
      </c>
      <c r="AM112" s="41">
        <v>750.88814660000003</v>
      </c>
      <c r="AN112" s="41">
        <v>757.37668440000004</v>
      </c>
      <c r="AO112" s="41">
        <v>776.93186319999995</v>
      </c>
      <c r="AP112" s="41">
        <v>795.81362030000003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253.44864229999999</v>
      </c>
      <c r="Y125" s="41">
        <v>633.62160570000003</v>
      </c>
      <c r="Z125" s="41">
        <v>978.79535520000002</v>
      </c>
      <c r="AA125" s="41">
        <v>633.62160570000003</v>
      </c>
      <c r="AB125" s="41">
        <v>862.19692320000001</v>
      </c>
      <c r="AC125" s="41">
        <v>891.38407029999996</v>
      </c>
      <c r="AD125" s="41">
        <v>1717.4853189999999</v>
      </c>
      <c r="AE125" s="41">
        <v>2747.1127200000001</v>
      </c>
      <c r="AF125" s="41">
        <v>1520.6918539999999</v>
      </c>
      <c r="AG125" s="41">
        <v>1601.673595</v>
      </c>
      <c r="AH125" s="41">
        <v>1981.138559</v>
      </c>
      <c r="AI125" s="41">
        <v>1900.8648169999999</v>
      </c>
      <c r="AJ125" s="41">
        <v>2022.2648349999999</v>
      </c>
      <c r="AK125" s="41">
        <v>2281.037781</v>
      </c>
      <c r="AL125" s="41">
        <v>2281.037781</v>
      </c>
      <c r="AM125" s="41">
        <v>2516.597651</v>
      </c>
      <c r="AN125" s="41">
        <v>2929.575965</v>
      </c>
      <c r="AO125" s="41">
        <v>3257.6763759999999</v>
      </c>
      <c r="AP125" s="41">
        <v>3421.5566709999998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720.07838560000005</v>
      </c>
      <c r="AE127" s="41">
        <v>405.04409190000001</v>
      </c>
      <c r="AF127" s="41">
        <v>405.04409190000001</v>
      </c>
      <c r="AG127" s="41">
        <v>405.04409190000001</v>
      </c>
      <c r="AH127" s="41">
        <v>405.04409190000001</v>
      </c>
      <c r="AI127" s="41">
        <v>540.05878919999998</v>
      </c>
      <c r="AJ127" s="41">
        <v>450.048991</v>
      </c>
      <c r="AK127" s="41">
        <v>495.05389009999999</v>
      </c>
      <c r="AL127" s="41">
        <v>716.26946450000003</v>
      </c>
      <c r="AM127" s="41">
        <v>810.08818380000002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343.45844049999999</v>
      </c>
      <c r="Y136" s="41">
        <v>768.636303</v>
      </c>
      <c r="Z136" s="41">
        <v>1158.8149519999999</v>
      </c>
      <c r="AA136" s="41">
        <v>858.64610119999998</v>
      </c>
      <c r="AB136" s="41">
        <v>1132.226318</v>
      </c>
      <c r="AC136" s="41">
        <v>1206.4183640000001</v>
      </c>
      <c r="AD136" s="41">
        <v>2437.563705</v>
      </c>
      <c r="AE136" s="41">
        <v>3152.1568120000002</v>
      </c>
      <c r="AF136" s="41">
        <v>1925.735946</v>
      </c>
      <c r="AG136" s="41">
        <v>2006.7176870000001</v>
      </c>
      <c r="AH136" s="41">
        <v>2386.1826510000001</v>
      </c>
      <c r="AI136" s="41">
        <v>2440.9236059999998</v>
      </c>
      <c r="AJ136" s="41">
        <v>2472.3138260000001</v>
      </c>
      <c r="AK136" s="41">
        <v>2776.0916710000001</v>
      </c>
      <c r="AL136" s="41">
        <v>2997.307245</v>
      </c>
      <c r="AM136" s="41">
        <v>3326.6858350000002</v>
      </c>
      <c r="AN136" s="41">
        <v>3739.6641490000002</v>
      </c>
      <c r="AO136" s="41">
        <v>4067.7645600000001</v>
      </c>
      <c r="AP136" s="41">
        <v>4231.6448549999996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249.12372210000001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291.02406180000003</v>
      </c>
      <c r="N148" s="41">
        <v>367.83741170000002</v>
      </c>
      <c r="O148" s="41">
        <v>317.02504640000001</v>
      </c>
      <c r="P148" s="41">
        <v>206.9136172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2966.9037109999999</v>
      </c>
      <c r="V149" s="41">
        <v>2951.0334010000001</v>
      </c>
      <c r="W149" s="41">
        <v>2962.5921060000001</v>
      </c>
      <c r="X149" s="41">
        <v>2962.5921060000001</v>
      </c>
      <c r="Y149" s="41">
        <v>2962.5921060000001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3873.1968900000002</v>
      </c>
      <c r="AI149" s="41">
        <v>3873.1968900000002</v>
      </c>
      <c r="AJ149" s="41">
        <v>4738.7656399999996</v>
      </c>
      <c r="AK149" s="41">
        <v>4738.7656399999996</v>
      </c>
      <c r="AL149" s="41">
        <v>4738.7656399999996</v>
      </c>
      <c r="AM149" s="41">
        <v>5604.33439</v>
      </c>
      <c r="AN149" s="41">
        <v>5604.33439</v>
      </c>
      <c r="AO149" s="41">
        <v>6469.9031400000003</v>
      </c>
      <c r="AP149" s="41">
        <v>6469.9031400000003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>
        <v>1230.01875</v>
      </c>
      <c r="Y151" s="41">
        <v>1230.01875</v>
      </c>
      <c r="Z151" s="41">
        <v>2596.7062500000002</v>
      </c>
      <c r="AA151" s="41">
        <v>2596.7062500000002</v>
      </c>
      <c r="AB151" s="41">
        <v>2596.7062500000002</v>
      </c>
      <c r="AC151" s="41">
        <v>3895.0593749999998</v>
      </c>
      <c r="AD151" s="41">
        <v>3895.0593749999998</v>
      </c>
      <c r="AE151" s="41">
        <v>5193.4125000000004</v>
      </c>
      <c r="AF151" s="41">
        <v>5139.6655600000004</v>
      </c>
      <c r="AG151" s="41">
        <v>4920.0749999999998</v>
      </c>
      <c r="AH151" s="41">
        <v>4920.0749999999998</v>
      </c>
      <c r="AI151" s="41">
        <v>4920.0749999999998</v>
      </c>
      <c r="AJ151" s="41">
        <v>4920.0749999999998</v>
      </c>
      <c r="AK151" s="41">
        <v>4920.0749999999998</v>
      </c>
      <c r="AL151" s="41">
        <v>4920.0749999999998</v>
      </c>
      <c r="AM151" s="41">
        <v>4920.0749999999998</v>
      </c>
      <c r="AN151" s="41">
        <v>4920.0749999999998</v>
      </c>
      <c r="AO151" s="41">
        <v>4920.0749999999998</v>
      </c>
      <c r="AP151" s="41">
        <v>4920.0749999999998</v>
      </c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2966.9037109999999</v>
      </c>
      <c r="V160" s="41">
        <v>2951.0334010000001</v>
      </c>
      <c r="W160" s="41">
        <v>2962.5921060000001</v>
      </c>
      <c r="X160" s="41">
        <v>4192.6108560000002</v>
      </c>
      <c r="Y160" s="41">
        <v>4192.6108560000002</v>
      </c>
      <c r="Z160" s="41">
        <v>5604.33439</v>
      </c>
      <c r="AA160" s="41">
        <v>5604.33439</v>
      </c>
      <c r="AB160" s="41">
        <v>5604.33439</v>
      </c>
      <c r="AC160" s="41">
        <v>6902.6875149999996</v>
      </c>
      <c r="AD160" s="41">
        <v>6902.6875149999996</v>
      </c>
      <c r="AE160" s="41">
        <v>8201.0406399999993</v>
      </c>
      <c r="AF160" s="41">
        <v>8147.2936989999998</v>
      </c>
      <c r="AG160" s="41">
        <v>7927.7031399999996</v>
      </c>
      <c r="AH160" s="41">
        <v>8793.27189</v>
      </c>
      <c r="AI160" s="41">
        <v>8793.27189</v>
      </c>
      <c r="AJ160" s="41">
        <v>9658.8406400000003</v>
      </c>
      <c r="AK160" s="41">
        <v>9658.8406400000003</v>
      </c>
      <c r="AL160" s="41">
        <v>9658.8406400000003</v>
      </c>
      <c r="AM160" s="41">
        <v>10524.409390000001</v>
      </c>
      <c r="AN160" s="41">
        <v>10524.409390000001</v>
      </c>
      <c r="AO160" s="41">
        <v>11389.978139999999</v>
      </c>
      <c r="AP160" s="41">
        <v>11389.978139999999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9.5929812069999993</v>
      </c>
      <c r="O163" s="41">
        <v>7.1009759480000003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49.829328590000003</v>
      </c>
      <c r="O172" s="41">
        <v>47.337323329999997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19878.478810000001</v>
      </c>
      <c r="O233" s="41">
        <v>19936.173869999999</v>
      </c>
      <c r="P233" s="41">
        <v>19620.63421</v>
      </c>
      <c r="Q233" s="41">
        <v>19936.173869999999</v>
      </c>
      <c r="R233" s="41">
        <v>20032.445940000001</v>
      </c>
      <c r="S233" s="41">
        <v>20046.362440000001</v>
      </c>
      <c r="T233" s="41">
        <v>20793.35282</v>
      </c>
      <c r="U233" s="41">
        <v>21099.397000000001</v>
      </c>
      <c r="V233" s="41">
        <v>21997.022540000002</v>
      </c>
      <c r="W233" s="41">
        <v>22414.25548</v>
      </c>
      <c r="X233" s="41">
        <v>22647.692849999999</v>
      </c>
      <c r="Y233" s="41">
        <v>22786.93518</v>
      </c>
      <c r="Z233" s="41">
        <v>22810.609199999999</v>
      </c>
      <c r="AA233" s="41">
        <v>22810.662980000001</v>
      </c>
      <c r="AB233" s="41">
        <v>22810.662980000001</v>
      </c>
      <c r="AC233" s="41">
        <v>22810.662980000001</v>
      </c>
      <c r="AD233" s="41">
        <v>22997.846669999999</v>
      </c>
      <c r="AE233" s="41">
        <v>23023.292440000001</v>
      </c>
      <c r="AF233" s="41">
        <v>23016.84215</v>
      </c>
      <c r="AG233" s="41">
        <v>23014.502519999998</v>
      </c>
      <c r="AH233" s="41">
        <v>23023.292440000001</v>
      </c>
      <c r="AI233" s="41">
        <v>23023.292440000001</v>
      </c>
      <c r="AJ233" s="41">
        <v>23023.292440000001</v>
      </c>
      <c r="AK233" s="41">
        <v>22908.667160000001</v>
      </c>
      <c r="AL233" s="41">
        <v>23023.292440000001</v>
      </c>
      <c r="AM233" s="41">
        <v>23023.292440000001</v>
      </c>
      <c r="AN233" s="41">
        <v>23079.773690000002</v>
      </c>
      <c r="AO233" s="41">
        <v>23118.632949999999</v>
      </c>
      <c r="AP233" s="41">
        <v>23143.716420000001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7807.970808</v>
      </c>
      <c r="F234" s="41">
        <v>7567.8860160000004</v>
      </c>
      <c r="G234" s="41">
        <v>7868.2101860000002</v>
      </c>
      <c r="H234" s="41">
        <v>7703.5044159999998</v>
      </c>
      <c r="I234" s="41">
        <v>7334.974553</v>
      </c>
      <c r="J234" s="41">
        <v>7465.8116060000002</v>
      </c>
      <c r="K234" s="41">
        <v>8095.6972649999998</v>
      </c>
      <c r="L234" s="41">
        <v>6882.737392</v>
      </c>
      <c r="M234" s="41">
        <v>8095.6972649999998</v>
      </c>
      <c r="N234" s="41">
        <v>7682.9679310000001</v>
      </c>
      <c r="O234" s="41">
        <v>8238.6598240000003</v>
      </c>
      <c r="P234" s="41">
        <v>8392.8810780000003</v>
      </c>
      <c r="Q234" s="41">
        <v>8445.8599610000001</v>
      </c>
      <c r="R234" s="41">
        <v>8627.1400200000007</v>
      </c>
      <c r="S234" s="41">
        <v>8822.8000780000002</v>
      </c>
      <c r="T234" s="41">
        <v>9829.0971050000007</v>
      </c>
      <c r="U234" s="41">
        <v>9815.2254869999997</v>
      </c>
      <c r="V234" s="41">
        <v>10236.45721</v>
      </c>
      <c r="W234" s="41">
        <v>10236.45721</v>
      </c>
      <c r="X234" s="41">
        <v>10236.45721</v>
      </c>
      <c r="Y234" s="41">
        <v>10236.45721</v>
      </c>
      <c r="Z234" s="41">
        <v>10236.45721</v>
      </c>
      <c r="AA234" s="41">
        <v>10261.29441</v>
      </c>
      <c r="AB234" s="41">
        <v>10261.29441</v>
      </c>
      <c r="AC234" s="41">
        <v>10261.29441</v>
      </c>
      <c r="AD234" s="41">
        <v>10261.29441</v>
      </c>
      <c r="AE234" s="41">
        <v>10261.29441</v>
      </c>
      <c r="AF234" s="41">
        <v>10204.9313</v>
      </c>
      <c r="AG234" s="41">
        <v>10261.29441</v>
      </c>
      <c r="AH234" s="41">
        <v>10261.29441</v>
      </c>
      <c r="AI234" s="41">
        <v>10261.29441</v>
      </c>
      <c r="AJ234" s="41">
        <v>10261.29441</v>
      </c>
      <c r="AK234" s="41">
        <v>10261.29441</v>
      </c>
      <c r="AL234" s="41">
        <v>10261.29441</v>
      </c>
      <c r="AM234" s="41">
        <v>10261.29441</v>
      </c>
      <c r="AN234" s="41">
        <v>10261.29441</v>
      </c>
      <c r="AO234" s="41">
        <v>10261.29441</v>
      </c>
      <c r="AP234" s="41">
        <v>10261.29441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5200.582539</v>
      </c>
      <c r="I235" s="41">
        <v>4962.7002279999997</v>
      </c>
      <c r="J235" s="41">
        <v>4536.8549059999996</v>
      </c>
      <c r="K235" s="41">
        <v>4382.412738</v>
      </c>
      <c r="L235" s="41">
        <v>3397.2520730000001</v>
      </c>
      <c r="M235" s="41">
        <v>5200.582539</v>
      </c>
      <c r="N235" s="41">
        <v>5200.582539</v>
      </c>
      <c r="O235" s="41">
        <v>5200.582539</v>
      </c>
      <c r="P235" s="41">
        <v>5200.582539</v>
      </c>
      <c r="Q235" s="41">
        <v>5200.582539</v>
      </c>
      <c r="R235" s="41">
        <v>5089.9268030000003</v>
      </c>
      <c r="S235" s="41">
        <v>5200.582539</v>
      </c>
      <c r="T235" s="41">
        <v>5387.0665980000003</v>
      </c>
      <c r="U235" s="41">
        <v>5442.8727749999998</v>
      </c>
      <c r="V235" s="41">
        <v>5453.2136179999998</v>
      </c>
      <c r="W235" s="41">
        <v>5462.731863</v>
      </c>
      <c r="X235" s="41">
        <v>5391.8074219999999</v>
      </c>
      <c r="Y235" s="41">
        <v>5043.6553729999996</v>
      </c>
      <c r="Z235" s="41">
        <v>5484.6413920000005</v>
      </c>
      <c r="AA235" s="41">
        <v>5484.6413920000005</v>
      </c>
      <c r="AB235" s="41">
        <v>5222.4070270000002</v>
      </c>
      <c r="AC235" s="41">
        <v>5426.5869650000004</v>
      </c>
      <c r="AD235" s="41">
        <v>5443.0844820000002</v>
      </c>
      <c r="AE235" s="41">
        <v>5437.8998080000001</v>
      </c>
      <c r="AF235" s="41">
        <v>5440.5152740000003</v>
      </c>
      <c r="AG235" s="41">
        <v>4858.3456660000002</v>
      </c>
      <c r="AH235" s="41">
        <v>5118.787515</v>
      </c>
      <c r="AI235" s="41">
        <v>5440.7076900000002</v>
      </c>
      <c r="AJ235" s="41">
        <v>5495.8665090000004</v>
      </c>
      <c r="AK235" s="41">
        <v>5448.496494</v>
      </c>
      <c r="AL235" s="41">
        <v>5361.0272059999998</v>
      </c>
      <c r="AM235" s="41">
        <v>5426.5869650000004</v>
      </c>
      <c r="AN235" s="41">
        <v>4727.922294</v>
      </c>
      <c r="AO235" s="41">
        <v>3583.813486</v>
      </c>
      <c r="AP235" s="41">
        <v>4031.1748940000002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3587.6483330000001</v>
      </c>
      <c r="G236" s="41">
        <v>3707.3564040000001</v>
      </c>
      <c r="H236" s="41">
        <v>3696.7064820000001</v>
      </c>
      <c r="I236" s="41">
        <v>3799.7718810000001</v>
      </c>
      <c r="J236" s="41">
        <v>3523.5446320000001</v>
      </c>
      <c r="K236" s="41">
        <v>6419.8221979999998</v>
      </c>
      <c r="L236" s="41">
        <v>10101.715990000001</v>
      </c>
      <c r="M236" s="41">
        <v>9691.0928459999996</v>
      </c>
      <c r="N236" s="41">
        <v>10047.56034</v>
      </c>
      <c r="O236" s="41">
        <v>10101.715990000001</v>
      </c>
      <c r="P236" s="41">
        <v>10101.715990000001</v>
      </c>
      <c r="Q236" s="41">
        <v>9902.1556720000008</v>
      </c>
      <c r="R236" s="41">
        <v>10101.715990000001</v>
      </c>
      <c r="S236" s="41">
        <v>9811.9615900000008</v>
      </c>
      <c r="T236" s="41">
        <v>10101.715990000001</v>
      </c>
      <c r="U236" s="41">
        <v>9824.1983839999994</v>
      </c>
      <c r="V236" s="41">
        <v>10101.715990000001</v>
      </c>
      <c r="W236" s="41">
        <v>10245.09426</v>
      </c>
      <c r="X236" s="41">
        <v>10881.74388</v>
      </c>
      <c r="Y236" s="41">
        <v>11445.28421</v>
      </c>
      <c r="Z236" s="41">
        <v>10603.27972</v>
      </c>
      <c r="AA236" s="41">
        <v>11317.06813</v>
      </c>
      <c r="AB236" s="41">
        <v>11548.628269999999</v>
      </c>
      <c r="AC236" s="41">
        <v>11548.628269999999</v>
      </c>
      <c r="AD236" s="41">
        <v>11521.373890000001</v>
      </c>
      <c r="AE236" s="41">
        <v>11548.628269999999</v>
      </c>
      <c r="AF236" s="41">
        <v>11153.137419999999</v>
      </c>
      <c r="AG236" s="41">
        <v>11548.628269999999</v>
      </c>
      <c r="AH236" s="41">
        <v>11317.06813</v>
      </c>
      <c r="AI236" s="41">
        <v>11548.628269999999</v>
      </c>
      <c r="AJ236" s="41">
        <v>11548.628269999999</v>
      </c>
      <c r="AK236" s="41">
        <v>11440.066930000001</v>
      </c>
      <c r="AL236" s="41">
        <v>11273.115519999999</v>
      </c>
      <c r="AM236" s="41">
        <v>11548.628269999999</v>
      </c>
      <c r="AN236" s="41">
        <v>11548.628269999999</v>
      </c>
      <c r="AO236" s="41">
        <v>11326.907520000001</v>
      </c>
      <c r="AP236" s="41">
        <v>12190.498159999999</v>
      </c>
    </row>
    <row r="237" spans="2:42" x14ac:dyDescent="0.25">
      <c r="B237" s="40" t="s">
        <v>1</v>
      </c>
      <c r="C237" s="42" t="s">
        <v>41</v>
      </c>
      <c r="D237" s="41">
        <v>8905.9773480000003</v>
      </c>
      <c r="E237" s="41">
        <v>9157.2994949999993</v>
      </c>
      <c r="F237" s="41">
        <v>8842.7802350000002</v>
      </c>
      <c r="G237" s="41">
        <v>9004.8739719999994</v>
      </c>
      <c r="H237" s="41">
        <v>8069.3002219999998</v>
      </c>
      <c r="I237" s="41">
        <v>9272.0776079999996</v>
      </c>
      <c r="J237" s="41">
        <v>8841.9169899999997</v>
      </c>
      <c r="K237" s="41">
        <v>7767.9217259999996</v>
      </c>
      <c r="L237" s="41">
        <v>8733.3587270000007</v>
      </c>
      <c r="M237" s="41">
        <v>6332.8596809999999</v>
      </c>
      <c r="N237" s="41">
        <v>8171.3315549999998</v>
      </c>
      <c r="O237" s="41">
        <v>9272.0776079999996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2358.7728099999999</v>
      </c>
      <c r="I238" s="41">
        <v>2165.2096289999999</v>
      </c>
      <c r="J238" s="41">
        <v>2272.0713909999999</v>
      </c>
      <c r="K238" s="41">
        <v>3182.3379009999999</v>
      </c>
      <c r="L238" s="41">
        <v>3164.9752480000002</v>
      </c>
      <c r="M238" s="41">
        <v>4646.0225289999998</v>
      </c>
      <c r="N238" s="41">
        <v>4646.0225289999998</v>
      </c>
      <c r="O238" s="41">
        <v>1765.7614269999999</v>
      </c>
      <c r="P238" s="41">
        <v>3875.8021669999998</v>
      </c>
      <c r="Q238" s="41">
        <v>3266.1218859999999</v>
      </c>
      <c r="R238" s="41">
        <v>4048.2457610000001</v>
      </c>
      <c r="S238" s="41">
        <v>4642.6562489999997</v>
      </c>
      <c r="T238" s="41">
        <v>3261.9770050000002</v>
      </c>
      <c r="U238" s="41">
        <v>4646.0225289999998</v>
      </c>
      <c r="V238" s="41">
        <v>4098.6414489999997</v>
      </c>
      <c r="W238" s="41">
        <v>4646.0225289999998</v>
      </c>
      <c r="X238" s="41">
        <v>4646.0225289999998</v>
      </c>
      <c r="Y238" s="41">
        <v>4646.0225289999998</v>
      </c>
      <c r="Z238" s="41">
        <v>4614.421343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4614.421343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4614.421343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194.24519609999999</v>
      </c>
      <c r="G239" s="41">
        <v>194.24519609999999</v>
      </c>
      <c r="H239" s="41">
        <v>142.79763729999999</v>
      </c>
      <c r="I239" s="41">
        <v>219.0126765</v>
      </c>
      <c r="J239" s="41">
        <v>85.706294119999995</v>
      </c>
      <c r="K239" s="41">
        <v>126.8869608</v>
      </c>
      <c r="L239" s="41">
        <v>212.08334310000001</v>
      </c>
      <c r="M239" s="41">
        <v>126.8869608</v>
      </c>
      <c r="N239" s="41">
        <v>212.08334310000001</v>
      </c>
      <c r="O239" s="41">
        <v>212.08334310000001</v>
      </c>
      <c r="P239" s="41">
        <v>212.08334310000001</v>
      </c>
      <c r="Q239" s="41">
        <v>218.80784840000001</v>
      </c>
      <c r="R239" s="41">
        <v>336.86987249999999</v>
      </c>
      <c r="S239" s="41">
        <v>392.87003720000001</v>
      </c>
      <c r="T239" s="41">
        <v>563.93017110000005</v>
      </c>
      <c r="U239" s="41">
        <v>646.28333559999999</v>
      </c>
      <c r="V239" s="41">
        <v>872.44638250000003</v>
      </c>
      <c r="W239" s="41">
        <v>872.44638250000003</v>
      </c>
      <c r="X239" s="41">
        <v>810.72117309999999</v>
      </c>
      <c r="Y239" s="41">
        <v>872.44638250000003</v>
      </c>
      <c r="Z239" s="41">
        <v>810.72117309999999</v>
      </c>
      <c r="AA239" s="41">
        <v>917.67210460000001</v>
      </c>
      <c r="AB239" s="41">
        <v>993.3887909</v>
      </c>
      <c r="AC239" s="41">
        <v>1189.79647</v>
      </c>
      <c r="AD239" s="41">
        <v>1321.18562</v>
      </c>
      <c r="AE239" s="41">
        <v>1543.9815149999999</v>
      </c>
      <c r="AF239" s="41">
        <v>1537.58645</v>
      </c>
      <c r="AG239" s="41">
        <v>1591.9119880000001</v>
      </c>
      <c r="AH239" s="41">
        <v>1539.86266</v>
      </c>
      <c r="AI239" s="41">
        <v>1615.602003</v>
      </c>
      <c r="AJ239" s="41">
        <v>1579.070819</v>
      </c>
      <c r="AK239" s="41">
        <v>1678.9137579999999</v>
      </c>
      <c r="AL239" s="41">
        <v>1772.446289</v>
      </c>
      <c r="AM239" s="41">
        <v>1865.5500050000001</v>
      </c>
      <c r="AN239" s="41">
        <v>1917.2700159999999</v>
      </c>
      <c r="AO239" s="41">
        <v>2024.1902769999999</v>
      </c>
      <c r="AP239" s="41">
        <v>1934.74513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809.04531780000002</v>
      </c>
      <c r="W240" s="41">
        <v>2732.9152309999999</v>
      </c>
      <c r="X240" s="41">
        <v>3102.0444429999998</v>
      </c>
      <c r="Y240" s="41">
        <v>3652.8446490000001</v>
      </c>
      <c r="Z240" s="41">
        <v>4095.9844670000002</v>
      </c>
      <c r="AA240" s="41">
        <v>4694.4770799999997</v>
      </c>
      <c r="AB240" s="41">
        <v>4470.7041959999997</v>
      </c>
      <c r="AC240" s="41">
        <v>4907.9292169999999</v>
      </c>
      <c r="AD240" s="41">
        <v>4309.7510469999997</v>
      </c>
      <c r="AE240" s="41">
        <v>5630.3447290000004</v>
      </c>
      <c r="AF240" s="41">
        <v>5397.1720400000004</v>
      </c>
      <c r="AG240" s="41">
        <v>5735.9064630000003</v>
      </c>
      <c r="AH240" s="41">
        <v>5774.7266419999996</v>
      </c>
      <c r="AI240" s="41">
        <v>5843.6834140000001</v>
      </c>
      <c r="AJ240" s="41">
        <v>5183.8348260000002</v>
      </c>
      <c r="AK240" s="41">
        <v>5217.2937110000003</v>
      </c>
      <c r="AL240" s="41">
        <v>5920.8111129999998</v>
      </c>
      <c r="AM240" s="41">
        <v>5694.5447569999997</v>
      </c>
      <c r="AN240" s="41">
        <v>6065.9610899999998</v>
      </c>
      <c r="AO240" s="41">
        <v>6192.9505069999996</v>
      </c>
      <c r="AP240" s="41">
        <v>6814.9103329999998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365.03282350000001</v>
      </c>
      <c r="M241" s="41">
        <v>575.84199020000005</v>
      </c>
      <c r="N241" s="41">
        <v>575.84199020000005</v>
      </c>
      <c r="O241" s="41">
        <v>1776.8029349999999</v>
      </c>
      <c r="P241" s="41">
        <v>1302.915667</v>
      </c>
      <c r="Q241" s="41">
        <v>1651.880054</v>
      </c>
      <c r="R241" s="41">
        <v>1848.1952060000001</v>
      </c>
      <c r="S241" s="41">
        <v>1302.915667</v>
      </c>
      <c r="T241" s="41">
        <v>1996.4457749999999</v>
      </c>
      <c r="U241" s="41">
        <v>1985.7384709999999</v>
      </c>
      <c r="V241" s="41">
        <v>1575.7567489999999</v>
      </c>
      <c r="W241" s="41">
        <v>2166.4949700000002</v>
      </c>
      <c r="X241" s="41">
        <v>2160.8279349999998</v>
      </c>
      <c r="Y241" s="41">
        <v>2234.2808879999998</v>
      </c>
      <c r="Z241" s="41">
        <v>2234.2808879999998</v>
      </c>
      <c r="AA241" s="41">
        <v>1909.7007610000001</v>
      </c>
      <c r="AB241" s="41">
        <v>2817.6437919999998</v>
      </c>
      <c r="AC241" s="41">
        <v>3012.5014299999998</v>
      </c>
      <c r="AD241" s="41">
        <v>3437.429545</v>
      </c>
      <c r="AE241" s="41">
        <v>3466.518388</v>
      </c>
      <c r="AF241" s="41">
        <v>3466.518388</v>
      </c>
      <c r="AG241" s="41">
        <v>2848.2206510000001</v>
      </c>
      <c r="AH241" s="41">
        <v>3001.7941259999998</v>
      </c>
      <c r="AI241" s="41">
        <v>3012.5014299999998</v>
      </c>
      <c r="AJ241" s="41">
        <v>3466.518388</v>
      </c>
      <c r="AK241" s="41">
        <v>3466.518388</v>
      </c>
      <c r="AL241" s="41">
        <v>3791.2940290000001</v>
      </c>
      <c r="AM241" s="41">
        <v>3551.44679</v>
      </c>
      <c r="AN241" s="41">
        <v>3791.2940290000001</v>
      </c>
      <c r="AO241" s="41">
        <v>3669.8334049999999</v>
      </c>
      <c r="AP241" s="41">
        <v>3791.2940290000001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45360.622100000001</v>
      </c>
      <c r="E244" s="41">
        <v>46094.11608</v>
      </c>
      <c r="F244" s="41">
        <v>45533.965640000002</v>
      </c>
      <c r="G244" s="41">
        <v>46073.567929999997</v>
      </c>
      <c r="H244" s="41">
        <v>46776.414799999999</v>
      </c>
      <c r="I244" s="41">
        <v>47358.49727</v>
      </c>
      <c r="J244" s="41">
        <v>46572.338080000001</v>
      </c>
      <c r="K244" s="41">
        <v>49911.252659999998</v>
      </c>
      <c r="L244" s="41">
        <v>52793.329469999997</v>
      </c>
      <c r="M244" s="41">
        <v>54605.157679999997</v>
      </c>
      <c r="N244" s="41">
        <v>56414.869039999998</v>
      </c>
      <c r="O244" s="41">
        <v>56503.857539999997</v>
      </c>
      <c r="P244" s="41">
        <v>57978.692600000002</v>
      </c>
      <c r="Q244" s="41">
        <v>57893.659440000003</v>
      </c>
      <c r="R244" s="41">
        <v>59356.617200000001</v>
      </c>
      <c r="S244" s="41">
        <v>59492.226210000001</v>
      </c>
      <c r="T244" s="41">
        <v>61205.663079999998</v>
      </c>
      <c r="U244" s="41">
        <v>62731.815589999998</v>
      </c>
      <c r="V244" s="41">
        <v>64416.376859999997</v>
      </c>
      <c r="W244" s="41">
        <v>68048.49553</v>
      </c>
      <c r="X244" s="41">
        <v>69149.395040000003</v>
      </c>
      <c r="Y244" s="41">
        <v>70190.004029999996</v>
      </c>
      <c r="Z244" s="41">
        <v>70162.472989999995</v>
      </c>
      <c r="AA244" s="41">
        <v>71313.616999999998</v>
      </c>
      <c r="AB244" s="41">
        <v>72042.829599999997</v>
      </c>
      <c r="AC244" s="41">
        <v>73075.499880000003</v>
      </c>
      <c r="AD244" s="41">
        <v>73210.06581</v>
      </c>
      <c r="AE244" s="41">
        <v>74830.059689999995</v>
      </c>
      <c r="AF244" s="41">
        <v>74134.803159999996</v>
      </c>
      <c r="AG244" s="41">
        <v>73776.910099999994</v>
      </c>
      <c r="AH244" s="41">
        <v>73923.324869999997</v>
      </c>
      <c r="AI244" s="41">
        <v>74663.809789999999</v>
      </c>
      <c r="AJ244" s="41">
        <v>74476.605800000005</v>
      </c>
      <c r="AK244" s="41">
        <v>74339.350990000006</v>
      </c>
      <c r="AL244" s="41">
        <v>75321.381150000001</v>
      </c>
      <c r="AM244" s="41">
        <v>75289.443769999998</v>
      </c>
      <c r="AN244" s="41">
        <v>75310.243929999997</v>
      </c>
      <c r="AO244" s="41">
        <v>74095.722699999998</v>
      </c>
      <c r="AP244" s="41">
        <v>76054.132329999993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2866.291557</v>
      </c>
      <c r="N245" s="41">
        <v>2968.2969199999998</v>
      </c>
      <c r="O245" s="41">
        <v>3554.1030230000001</v>
      </c>
      <c r="P245" s="41">
        <v>2716.9698210000001</v>
      </c>
      <c r="Q245" s="41">
        <v>4173.2139429999997</v>
      </c>
      <c r="R245" s="41">
        <v>3554.1030230000001</v>
      </c>
      <c r="S245" s="41">
        <v>3554.1030230000001</v>
      </c>
      <c r="T245" s="41">
        <v>4170.0451899999998</v>
      </c>
      <c r="U245" s="41">
        <v>4289.9294920000002</v>
      </c>
      <c r="V245" s="41">
        <v>5179.586765</v>
      </c>
      <c r="W245" s="41">
        <v>4575.6677810000001</v>
      </c>
      <c r="X245" s="41">
        <v>4575.6677810000001</v>
      </c>
      <c r="Y245" s="41">
        <v>4576.7045239999998</v>
      </c>
      <c r="Z245" s="41">
        <v>5194.7787010000002</v>
      </c>
      <c r="AA245" s="41">
        <v>4575.6677810000001</v>
      </c>
      <c r="AB245" s="41">
        <v>4575.6677810000001</v>
      </c>
      <c r="AC245" s="41">
        <v>4480.7296040000001</v>
      </c>
      <c r="AD245" s="41">
        <v>5194.7787010000002</v>
      </c>
      <c r="AE245" s="41">
        <v>5194.7787010000002</v>
      </c>
      <c r="AF245" s="41">
        <v>4845.8381310000004</v>
      </c>
      <c r="AG245" s="41">
        <v>5194.7787010000002</v>
      </c>
      <c r="AH245" s="41">
        <v>5194.7787010000002</v>
      </c>
      <c r="AI245" s="41">
        <v>4575.6677810000001</v>
      </c>
      <c r="AJ245" s="41">
        <v>4909.0404120000003</v>
      </c>
      <c r="AK245" s="41">
        <v>5194.7787010000002</v>
      </c>
      <c r="AL245" s="41">
        <v>4837.091649</v>
      </c>
      <c r="AM245" s="41">
        <v>5194.7787010000002</v>
      </c>
      <c r="AN245" s="41">
        <v>4575.6677810000001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901.75878399999999</v>
      </c>
      <c r="I246" s="41">
        <v>928.38692249999997</v>
      </c>
      <c r="J246" s="41">
        <v>970.21059849999995</v>
      </c>
      <c r="K246" s="41">
        <v>1036.0128999999999</v>
      </c>
      <c r="L246" s="41">
        <v>825.40538200000003</v>
      </c>
      <c r="M246" s="41">
        <v>1040.4101680000001</v>
      </c>
      <c r="N246" s="41">
        <v>1019.232681</v>
      </c>
      <c r="O246" s="41">
        <v>1040.4101680000001</v>
      </c>
      <c r="P246" s="41">
        <v>2605.9488150000002</v>
      </c>
      <c r="Q246" s="41">
        <v>2237.4271119999999</v>
      </c>
      <c r="R246" s="41">
        <v>2303.5276410000001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42.857608210000002</v>
      </c>
      <c r="J247" s="41">
        <v>42.857608210000002</v>
      </c>
      <c r="K247" s="41">
        <v>57.33176718</v>
      </c>
      <c r="L247" s="41">
        <v>55.863126440000002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95.259091359999999</v>
      </c>
      <c r="S247" s="41">
        <v>107.4813339</v>
      </c>
      <c r="T247" s="41">
        <v>107.4813339</v>
      </c>
      <c r="U247" s="41">
        <v>107.4813339</v>
      </c>
      <c r="V247" s="41">
        <v>107.12530479999999</v>
      </c>
      <c r="W247" s="41">
        <v>107.4813339</v>
      </c>
      <c r="X247" s="41">
        <v>83.965639580000001</v>
      </c>
      <c r="Y247" s="41">
        <v>107.031932</v>
      </c>
      <c r="Z247" s="41">
        <v>107.4813339</v>
      </c>
      <c r="AA247" s="41">
        <v>107.4813339</v>
      </c>
      <c r="AB247" s="41">
        <v>107.4813339</v>
      </c>
      <c r="AC247" s="41">
        <v>95.770652330000004</v>
      </c>
      <c r="AD247" s="41">
        <v>107.4813339</v>
      </c>
      <c r="AE247" s="41">
        <v>95.770652330000004</v>
      </c>
      <c r="AF247" s="41">
        <v>95.770652330000004</v>
      </c>
      <c r="AG247" s="41">
        <v>107.4813339</v>
      </c>
      <c r="AH247" s="41">
        <v>107.4813339</v>
      </c>
      <c r="AI247" s="41">
        <v>93.475749089999994</v>
      </c>
      <c r="AJ247" s="41">
        <v>95.770652330000004</v>
      </c>
      <c r="AK247" s="41">
        <v>95.770652330000004</v>
      </c>
      <c r="AL247" s="41">
        <v>93.475749089999994</v>
      </c>
      <c r="AM247" s="41">
        <v>95.770652330000004</v>
      </c>
      <c r="AN247" s="41">
        <v>93.007174879999994</v>
      </c>
      <c r="AO247" s="41">
        <v>78.895942109999993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41.459562230000003</v>
      </c>
      <c r="I248" s="41">
        <v>66.458448329999996</v>
      </c>
      <c r="J248" s="41">
        <v>72.438391469999999</v>
      </c>
      <c r="K248" s="41">
        <v>66.458448329999996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69.190522209999997</v>
      </c>
      <c r="I250" s="41">
        <v>128.81887649999999</v>
      </c>
      <c r="J250" s="41"/>
      <c r="K250" s="41">
        <v>105.5329338</v>
      </c>
      <c r="L250" s="41">
        <v>183.13124210000001</v>
      </c>
      <c r="M250" s="41">
        <v>228.7702262</v>
      </c>
      <c r="N250" s="41">
        <v>184.94226950000001</v>
      </c>
      <c r="O250" s="41">
        <v>134.72182190000001</v>
      </c>
      <c r="P250" s="41">
        <v>204.47488949999999</v>
      </c>
      <c r="Q250" s="41">
        <v>183.13124210000001</v>
      </c>
      <c r="R250" s="41">
        <v>134.72182190000001</v>
      </c>
      <c r="S250" s="41">
        <v>180.36080609999999</v>
      </c>
      <c r="T250" s="41">
        <v>183.13124210000001</v>
      </c>
      <c r="U250" s="41">
        <v>228.7702262</v>
      </c>
      <c r="V250" s="41">
        <v>183.13124210000001</v>
      </c>
      <c r="W250" s="41">
        <v>228.7702262</v>
      </c>
      <c r="X250" s="41">
        <v>228.7702262</v>
      </c>
      <c r="Y250" s="41">
        <v>228.7702262</v>
      </c>
      <c r="Z250" s="41">
        <v>182.86479320000001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205.4842835</v>
      </c>
      <c r="AF250" s="41">
        <v>228.7702262</v>
      </c>
      <c r="AG250" s="41">
        <v>228.7702262</v>
      </c>
      <c r="AH250" s="41">
        <v>207.4206906</v>
      </c>
      <c r="AI250" s="41">
        <v>228.7702262</v>
      </c>
      <c r="AJ250" s="41">
        <v>204.4807777</v>
      </c>
      <c r="AK250" s="41">
        <v>184.13474790000001</v>
      </c>
      <c r="AL250" s="41">
        <v>228.7702262</v>
      </c>
      <c r="AM250" s="41">
        <v>183.13124210000001</v>
      </c>
      <c r="AN250" s="41">
        <v>228.7702262</v>
      </c>
      <c r="AO250" s="41">
        <v>183.13124210000001</v>
      </c>
      <c r="AP250" s="41">
        <v>200.0746101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0.79675311609999999</v>
      </c>
      <c r="L252" s="41">
        <v>0.4265578673</v>
      </c>
      <c r="M252" s="41">
        <v>0.79675311609999999</v>
      </c>
      <c r="N252" s="41">
        <v>0.79675311609999999</v>
      </c>
      <c r="O252" s="41">
        <v>0.79675311609999999</v>
      </c>
      <c r="P252" s="41">
        <v>0.79675311609999999</v>
      </c>
      <c r="Q252" s="41">
        <v>1.2895536379999999</v>
      </c>
      <c r="R252" s="41">
        <v>0.82367385729999998</v>
      </c>
      <c r="S252" s="41">
        <v>0.79675311609999999</v>
      </c>
      <c r="T252" s="41">
        <v>1.2895536379999999</v>
      </c>
      <c r="U252" s="41">
        <v>1.3215026240000001</v>
      </c>
      <c r="V252" s="41">
        <v>1.8143031460000001</v>
      </c>
      <c r="W252" s="41">
        <v>1.8143031460000001</v>
      </c>
      <c r="X252" s="41">
        <v>1.8143031460000001</v>
      </c>
      <c r="Y252" s="41">
        <v>1.8143031460000001</v>
      </c>
      <c r="Z252" s="41">
        <v>1.8143031460000001</v>
      </c>
      <c r="AA252" s="41">
        <v>1.8143031460000001</v>
      </c>
      <c r="AB252" s="41">
        <v>1.8143031460000001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1.0266</v>
      </c>
      <c r="N253" s="41">
        <v>1.0266</v>
      </c>
      <c r="O253" s="41">
        <v>1.5399</v>
      </c>
      <c r="P253" s="41">
        <v>1.5399</v>
      </c>
      <c r="Q253" s="41">
        <v>1.990845</v>
      </c>
      <c r="R253" s="41">
        <v>1.990845</v>
      </c>
      <c r="S253" s="41">
        <v>1.5399</v>
      </c>
      <c r="T253" s="41">
        <v>1.990845</v>
      </c>
      <c r="U253" s="41">
        <v>1.990845</v>
      </c>
      <c r="V253" s="41">
        <v>1.5399</v>
      </c>
      <c r="W253" s="41">
        <v>1.990845</v>
      </c>
      <c r="X253" s="41">
        <v>1.990845</v>
      </c>
      <c r="Y253" s="41">
        <v>1.990845</v>
      </c>
      <c r="Z253" s="41">
        <v>1.990845</v>
      </c>
      <c r="AA253" s="41">
        <v>1.5399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2958.4178019999999</v>
      </c>
      <c r="I256" s="41">
        <v>3060.6302479999999</v>
      </c>
      <c r="J256" s="41">
        <v>3024.0131649999998</v>
      </c>
      <c r="K256" s="41">
        <v>3225.2988110000001</v>
      </c>
      <c r="L256" s="41">
        <v>3120.5519629999999</v>
      </c>
      <c r="M256" s="41">
        <v>4339.6924339999996</v>
      </c>
      <c r="N256" s="41">
        <v>4376.6923539999998</v>
      </c>
      <c r="O256" s="41">
        <v>4933.9687960000001</v>
      </c>
      <c r="P256" s="41">
        <v>5732.1273080000001</v>
      </c>
      <c r="Q256" s="41">
        <v>6799.449826</v>
      </c>
      <c r="R256" s="41">
        <v>6185.3418920000004</v>
      </c>
      <c r="S256" s="41">
        <v>6545.1464269999997</v>
      </c>
      <c r="T256" s="41">
        <v>7164.8027750000001</v>
      </c>
      <c r="U256" s="41">
        <v>7330.3580099999999</v>
      </c>
      <c r="V256" s="41">
        <v>8174.0621259999998</v>
      </c>
      <c r="W256" s="41">
        <v>7616.5891000000001</v>
      </c>
      <c r="X256" s="41">
        <v>7593.0734060000004</v>
      </c>
      <c r="Y256" s="41">
        <v>7617.1764409999996</v>
      </c>
      <c r="Z256" s="41">
        <v>8189.7945870000003</v>
      </c>
      <c r="AA256" s="41">
        <v>7616.1381549999996</v>
      </c>
      <c r="AB256" s="41">
        <v>7616.5891000000001</v>
      </c>
      <c r="AC256" s="41">
        <v>7509.9402410000002</v>
      </c>
      <c r="AD256" s="41">
        <v>8235.7000200000002</v>
      </c>
      <c r="AE256" s="41">
        <v>8200.7033960000008</v>
      </c>
      <c r="AF256" s="41">
        <v>7875.0487679999997</v>
      </c>
      <c r="AG256" s="41">
        <v>8235.7000200000002</v>
      </c>
      <c r="AH256" s="41">
        <v>8214.3504850000008</v>
      </c>
      <c r="AI256" s="41">
        <v>7602.5835150000003</v>
      </c>
      <c r="AJ256" s="41">
        <v>7913.961601</v>
      </c>
      <c r="AK256" s="41">
        <v>8179.3538600000002</v>
      </c>
      <c r="AL256" s="41">
        <v>7864.0073830000001</v>
      </c>
      <c r="AM256" s="41">
        <v>8178.3503540000002</v>
      </c>
      <c r="AN256" s="41">
        <v>7602.1149409999998</v>
      </c>
      <c r="AO256" s="41">
        <v>8161.4756440000001</v>
      </c>
      <c r="AP256" s="41">
        <v>8178.8684139999996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8130.5853930000003</v>
      </c>
      <c r="AM305" s="41">
        <v>9319.979883</v>
      </c>
      <c r="AN305" s="41">
        <v>9661.5799179999995</v>
      </c>
      <c r="AO305" s="41">
        <v>9661.5799179999995</v>
      </c>
      <c r="AP305" s="41">
        <v>9661.5799179999995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8130.5853930000003</v>
      </c>
      <c r="AM316" s="41">
        <v>9319.979883</v>
      </c>
      <c r="AN316" s="41">
        <v>9661.5799179999995</v>
      </c>
      <c r="AO316" s="41">
        <v>9661.5799179999995</v>
      </c>
      <c r="AP316" s="41">
        <v>9661.5799179999995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182.85315</v>
      </c>
      <c r="K367" s="40">
        <v>149.85288750000001</v>
      </c>
      <c r="L367" s="40">
        <v>101.94615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124.48496249999999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128.35526250000001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154.18965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254.79499999999999</v>
      </c>
      <c r="J368" s="40">
        <v>254.79249999999999</v>
      </c>
      <c r="K368" s="40">
        <v>254.79750000000001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318.66608919999999</v>
      </c>
      <c r="I376" s="40">
        <v>318.66608919999999</v>
      </c>
      <c r="J376" s="40">
        <v>479.6975592</v>
      </c>
      <c r="K376" s="40">
        <v>588.39829669999995</v>
      </c>
      <c r="L376" s="40">
        <v>583.95884490000003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611.23008240000001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318.24847319999998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344.08286070000003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219.92162529999999</v>
      </c>
      <c r="O415" s="40">
        <v>2873.1618079999998</v>
      </c>
      <c r="P415" s="40">
        <v>4090.5843439999999</v>
      </c>
      <c r="Q415" s="40">
        <v>7822.2096600000004</v>
      </c>
      <c r="R415" s="40">
        <v>8815.0887939999993</v>
      </c>
      <c r="S415" s="40">
        <v>11118.301729999999</v>
      </c>
      <c r="T415" s="40">
        <v>11595.685680000001</v>
      </c>
      <c r="U415" s="40">
        <v>11704.930710000001</v>
      </c>
      <c r="V415" s="40">
        <v>11704.930710000001</v>
      </c>
      <c r="W415" s="40">
        <v>11704.930710000001</v>
      </c>
      <c r="X415" s="40">
        <v>11704.930710000001</v>
      </c>
      <c r="Y415" s="40">
        <v>11704.930710000001</v>
      </c>
      <c r="Z415" s="40">
        <v>11704.930710000001</v>
      </c>
      <c r="AA415" s="40">
        <v>11704.930710000001</v>
      </c>
      <c r="AB415" s="40">
        <v>11704.930710000001</v>
      </c>
      <c r="AC415" s="40">
        <v>11704.930710000001</v>
      </c>
      <c r="AD415" s="40">
        <v>11704.930710000001</v>
      </c>
      <c r="AE415" s="40">
        <v>11704.930710000001</v>
      </c>
      <c r="AF415" s="40">
        <v>11704.930710000001</v>
      </c>
      <c r="AG415" s="40">
        <v>11704.930710000001</v>
      </c>
      <c r="AH415" s="40">
        <v>11704.930710000001</v>
      </c>
      <c r="AI415" s="40">
        <v>11704.930710000001</v>
      </c>
      <c r="AJ415" s="40">
        <v>11704.930710000001</v>
      </c>
      <c r="AK415" s="40">
        <v>11704.930710000001</v>
      </c>
      <c r="AL415" s="40">
        <v>11704.930710000001</v>
      </c>
      <c r="AM415" s="40">
        <v>11704.930710000001</v>
      </c>
      <c r="AN415" s="40">
        <v>11704.930710000001</v>
      </c>
      <c r="AO415" s="40">
        <v>11704.930710000001</v>
      </c>
      <c r="AP415" s="40">
        <v>11704.930710000001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219.92162529999999</v>
      </c>
      <c r="O424" s="40">
        <v>2873.1618079999998</v>
      </c>
      <c r="P424" s="40">
        <v>4090.5843439999999</v>
      </c>
      <c r="Q424" s="40">
        <v>7822.2096600000004</v>
      </c>
      <c r="R424" s="40">
        <v>8815.0887939999993</v>
      </c>
      <c r="S424" s="40">
        <v>11118.301729999999</v>
      </c>
      <c r="T424" s="40">
        <v>11595.685680000001</v>
      </c>
      <c r="U424" s="40">
        <v>11704.930710000001</v>
      </c>
      <c r="V424" s="40">
        <v>11704.930710000001</v>
      </c>
      <c r="W424" s="40">
        <v>11704.930710000001</v>
      </c>
      <c r="X424" s="40">
        <v>11704.930710000001</v>
      </c>
      <c r="Y424" s="40">
        <v>11704.930710000001</v>
      </c>
      <c r="Z424" s="40">
        <v>11704.930710000001</v>
      </c>
      <c r="AA424" s="40">
        <v>11704.930710000001</v>
      </c>
      <c r="AB424" s="40">
        <v>11704.930710000001</v>
      </c>
      <c r="AC424" s="40">
        <v>11704.930710000001</v>
      </c>
      <c r="AD424" s="40">
        <v>11704.930710000001</v>
      </c>
      <c r="AE424" s="40">
        <v>11704.930710000001</v>
      </c>
      <c r="AF424" s="40">
        <v>11704.930710000001</v>
      </c>
      <c r="AG424" s="40">
        <v>11704.930710000001</v>
      </c>
      <c r="AH424" s="40">
        <v>11704.930710000001</v>
      </c>
      <c r="AI424" s="40">
        <v>11704.930710000001</v>
      </c>
      <c r="AJ424" s="40">
        <v>11704.930710000001</v>
      </c>
      <c r="AK424" s="40">
        <v>11704.930710000001</v>
      </c>
      <c r="AL424" s="40">
        <v>11704.930710000001</v>
      </c>
      <c r="AM424" s="40">
        <v>11704.930710000001</v>
      </c>
      <c r="AN424" s="40">
        <v>11704.930710000001</v>
      </c>
      <c r="AO424" s="40">
        <v>11704.930710000001</v>
      </c>
      <c r="AP424" s="40">
        <v>11704.930710000001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1036.1449070000001</v>
      </c>
      <c r="W439" s="40">
        <v>1727.7402</v>
      </c>
      <c r="X439" s="40">
        <v>2615.845687</v>
      </c>
      <c r="Y439" s="40">
        <v>5500.2773779999998</v>
      </c>
      <c r="Z439" s="40">
        <v>7620.0824750000002</v>
      </c>
      <c r="AA439" s="40">
        <v>11595.87111</v>
      </c>
      <c r="AB439" s="40">
        <v>15352.08495</v>
      </c>
      <c r="AC439" s="40">
        <v>18703.124049999999</v>
      </c>
      <c r="AD439" s="40">
        <v>20011.107909999999</v>
      </c>
      <c r="AE439" s="40">
        <v>21542.217639999999</v>
      </c>
      <c r="AF439" s="40">
        <v>21542.217639999999</v>
      </c>
      <c r="AG439" s="40">
        <v>21542.217639999999</v>
      </c>
      <c r="AH439" s="40">
        <v>21542.217639999999</v>
      </c>
      <c r="AI439" s="40">
        <v>21542.217639999999</v>
      </c>
      <c r="AJ439" s="40">
        <v>21542.217639999999</v>
      </c>
      <c r="AK439" s="40">
        <v>21542.217639999999</v>
      </c>
      <c r="AL439" s="40">
        <v>21542.217639999999</v>
      </c>
      <c r="AM439" s="40">
        <v>21542.217639999999</v>
      </c>
      <c r="AN439" s="40">
        <v>21542.217639999999</v>
      </c>
      <c r="AO439" s="40">
        <v>21542.217639999999</v>
      </c>
      <c r="AP439" s="40">
        <v>21542.217639999999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1036.1449070000001</v>
      </c>
      <c r="W448" s="40">
        <v>1727.7402</v>
      </c>
      <c r="X448" s="40">
        <v>2615.845687</v>
      </c>
      <c r="Y448" s="40">
        <v>5500.2773779999998</v>
      </c>
      <c r="Z448" s="40">
        <v>7620.0824750000002</v>
      </c>
      <c r="AA448" s="40">
        <v>11595.87111</v>
      </c>
      <c r="AB448" s="40">
        <v>15352.08495</v>
      </c>
      <c r="AC448" s="40">
        <v>18703.124049999999</v>
      </c>
      <c r="AD448" s="40">
        <v>20011.107909999999</v>
      </c>
      <c r="AE448" s="40">
        <v>21542.217639999999</v>
      </c>
      <c r="AF448" s="40">
        <v>21542.217639999999</v>
      </c>
      <c r="AG448" s="40">
        <v>21542.217639999999</v>
      </c>
      <c r="AH448" s="40">
        <v>21542.217639999999</v>
      </c>
      <c r="AI448" s="40">
        <v>21542.217639999999</v>
      </c>
      <c r="AJ448" s="40">
        <v>21542.217639999999</v>
      </c>
      <c r="AK448" s="40">
        <v>21542.217639999999</v>
      </c>
      <c r="AL448" s="40">
        <v>21542.217639999999</v>
      </c>
      <c r="AM448" s="40">
        <v>21542.217639999999</v>
      </c>
      <c r="AN448" s="40">
        <v>21542.217639999999</v>
      </c>
      <c r="AO448" s="40">
        <v>21542.217639999999</v>
      </c>
      <c r="AP448" s="40">
        <v>21542.217639999999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7329.8494220000002</v>
      </c>
      <c r="AG463" s="40">
        <v>10099.07965</v>
      </c>
      <c r="AH463" s="40">
        <v>10919.29514</v>
      </c>
      <c r="AI463" s="40">
        <v>12479.714599999999</v>
      </c>
      <c r="AJ463" s="40">
        <v>13345.991319999999</v>
      </c>
      <c r="AK463" s="40">
        <v>15351.54406</v>
      </c>
      <c r="AL463" s="40">
        <v>16445.235079999999</v>
      </c>
      <c r="AM463" s="40">
        <v>16945.44586</v>
      </c>
      <c r="AN463" s="40">
        <v>19996.591280000001</v>
      </c>
      <c r="AO463" s="40">
        <v>22778.072359999998</v>
      </c>
      <c r="AP463" s="40">
        <v>23293.722989999998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7329.8494220000002</v>
      </c>
      <c r="AG472" s="40">
        <v>10099.07965</v>
      </c>
      <c r="AH472" s="40">
        <v>10919.29514</v>
      </c>
      <c r="AI472" s="40">
        <v>12479.714599999999</v>
      </c>
      <c r="AJ472" s="40">
        <v>13345.991319999999</v>
      </c>
      <c r="AK472" s="40">
        <v>15351.54406</v>
      </c>
      <c r="AL472" s="40">
        <v>16445.235079999999</v>
      </c>
      <c r="AM472" s="40">
        <v>16945.44586</v>
      </c>
      <c r="AN472" s="40">
        <v>19996.591280000001</v>
      </c>
      <c r="AO472" s="40">
        <v>22778.072359999998</v>
      </c>
      <c r="AP472" s="40">
        <v>23293.722989999998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353.28462689999998</v>
      </c>
      <c r="X653">
        <v>653.35230730000001</v>
      </c>
      <c r="Y653">
        <v>482.78658030000003</v>
      </c>
      <c r="Z653">
        <v>590.98538559999997</v>
      </c>
      <c r="AA653">
        <v>832.12579149999999</v>
      </c>
      <c r="AB653">
        <v>465.44540380000001</v>
      </c>
      <c r="AC653">
        <v>465.44540380000001</v>
      </c>
      <c r="AD653">
        <v>722.37142359999996</v>
      </c>
      <c r="AE653">
        <v>1328.177514</v>
      </c>
      <c r="AF653">
        <v>569.42734359999997</v>
      </c>
      <c r="AG653">
        <v>805.35082599999998</v>
      </c>
      <c r="AH653">
        <v>590.98538559999997</v>
      </c>
      <c r="AI653">
        <v>590.98538559999997</v>
      </c>
      <c r="AJ653">
        <v>930.89080769999998</v>
      </c>
      <c r="AK653">
        <v>930.89080769999998</v>
      </c>
      <c r="AL653">
        <v>1037.8348490000001</v>
      </c>
      <c r="AM653">
        <v>1056.430789</v>
      </c>
      <c r="AN653">
        <v>1270.7962299999999</v>
      </c>
      <c r="AO653">
        <v>1396.3362119999999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292.76871199999999</v>
      </c>
      <c r="AH655">
        <v>292.76871199999999</v>
      </c>
      <c r="AI655">
        <v>491.57256869999998</v>
      </c>
      <c r="AJ655">
        <v>292.76871199999999</v>
      </c>
      <c r="AK655">
        <v>298.07991329999999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353.28462689999998</v>
      </c>
      <c r="X664">
        <v>653.35230730000001</v>
      </c>
      <c r="Y664">
        <v>482.78658030000003</v>
      </c>
      <c r="Z664">
        <v>590.98538559999997</v>
      </c>
      <c r="AA664">
        <v>832.12579149999999</v>
      </c>
      <c r="AB664">
        <v>465.44540380000001</v>
      </c>
      <c r="AC664">
        <v>465.44540380000001</v>
      </c>
      <c r="AD664">
        <v>722.37142359999996</v>
      </c>
      <c r="AE664">
        <v>1334.809814</v>
      </c>
      <c r="AF664">
        <v>576.05964449999999</v>
      </c>
      <c r="AG664">
        <v>1098.1195379999999</v>
      </c>
      <c r="AH664">
        <v>883.75409760000002</v>
      </c>
      <c r="AI664">
        <v>1082.5579540000001</v>
      </c>
      <c r="AJ664">
        <v>1223.6595199999999</v>
      </c>
      <c r="AK664">
        <v>1228.9707209999999</v>
      </c>
      <c r="AL664">
        <v>1623.372273</v>
      </c>
      <c r="AM664">
        <v>1641.9682130000001</v>
      </c>
      <c r="AN664">
        <v>1856.333654</v>
      </c>
      <c r="AO664">
        <v>1981.873636</v>
      </c>
      <c r="AP664">
        <v>1981.873636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498.88400109999998</v>
      </c>
      <c r="AB665">
        <v>215.3863671</v>
      </c>
      <c r="AD665">
        <v>424.11985449999997</v>
      </c>
      <c r="AE665">
        <v>678.62650480000002</v>
      </c>
      <c r="AL665">
        <v>211.5261816</v>
      </c>
      <c r="AM665">
        <v>397.83213439999997</v>
      </c>
      <c r="AN665">
        <v>430.8971914</v>
      </c>
      <c r="AO665">
        <v>379.01789120000001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57.016538599999997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H666">
        <v>58.980104609999998</v>
      </c>
      <c r="AJ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286.51617340000001</v>
      </c>
      <c r="U667">
        <v>257.47539640000002</v>
      </c>
      <c r="V667">
        <v>234.28259600000001</v>
      </c>
      <c r="W667">
        <v>238.69600919999999</v>
      </c>
      <c r="X667">
        <v>233.03812490000001</v>
      </c>
      <c r="Y667">
        <v>196.68123940000001</v>
      </c>
      <c r="Z667">
        <v>91.687740109999993</v>
      </c>
      <c r="AE667">
        <v>209.46213230000001</v>
      </c>
      <c r="AP667">
        <v>200.2064302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24.57071638</v>
      </c>
      <c r="AD668">
        <v>42.162484419999998</v>
      </c>
      <c r="AE668">
        <v>42.162484419999998</v>
      </c>
      <c r="AG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1066.285267</v>
      </c>
      <c r="U676">
        <v>1035.2809239999999</v>
      </c>
      <c r="V676">
        <v>1014.05169</v>
      </c>
      <c r="W676">
        <v>1018.465103</v>
      </c>
      <c r="X676">
        <v>1012.807219</v>
      </c>
      <c r="Y676">
        <v>976.45033330000001</v>
      </c>
      <c r="Z676">
        <v>871.45683399999996</v>
      </c>
      <c r="AA676">
        <v>600.02659019999999</v>
      </c>
      <c r="AB676">
        <v>316.52895619999998</v>
      </c>
      <c r="AC676">
        <v>83.550820990000005</v>
      </c>
      <c r="AD676">
        <v>525.26244359999998</v>
      </c>
      <c r="AE676">
        <v>989.23122620000004</v>
      </c>
      <c r="AF676">
        <v>0</v>
      </c>
      <c r="AG676">
        <v>42.162484419999998</v>
      </c>
      <c r="AH676">
        <v>58.980104609999998</v>
      </c>
      <c r="AI676">
        <v>0</v>
      </c>
      <c r="AJ676">
        <v>58.980104609999998</v>
      </c>
      <c r="AK676">
        <v>0</v>
      </c>
      <c r="AL676">
        <v>312.66877060000002</v>
      </c>
      <c r="AM676">
        <v>498.97472340000002</v>
      </c>
      <c r="AN676">
        <v>532.03978040000004</v>
      </c>
      <c r="AO676">
        <v>480.16048030000002</v>
      </c>
      <c r="AP676">
        <v>979.97552410000003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40.243499010000001</v>
      </c>
      <c r="R677">
        <v>3.8173921929999999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40.243499010000001</v>
      </c>
      <c r="R688">
        <v>3.8173921929999999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615.85651399999995</v>
      </c>
      <c r="AK750">
        <v>615.85651399999995</v>
      </c>
      <c r="AL750">
        <v>615.85651399999995</v>
      </c>
      <c r="AM750">
        <v>615.85651399999995</v>
      </c>
      <c r="AN750">
        <v>822.46835039999996</v>
      </c>
      <c r="AO750">
        <v>975.06955779999998</v>
      </c>
      <c r="AP750">
        <v>1325.6718000000001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91.820236589999993</v>
      </c>
      <c r="AA755">
        <v>91.66787343</v>
      </c>
      <c r="AB755">
        <v>106.2278043</v>
      </c>
      <c r="AC755">
        <v>373.05275549999999</v>
      </c>
      <c r="AD755">
        <v>393.78632870000001</v>
      </c>
      <c r="AE755">
        <v>375.61436070000002</v>
      </c>
      <c r="AF755">
        <v>354.77671470000001</v>
      </c>
      <c r="AG755">
        <v>376.7738756</v>
      </c>
      <c r="AH755">
        <v>398.72057100000001</v>
      </c>
      <c r="AI755">
        <v>420.49412150000001</v>
      </c>
      <c r="AJ755">
        <v>442.04326049999997</v>
      </c>
      <c r="AK755">
        <v>463.31359279999998</v>
      </c>
      <c r="AL755">
        <v>463.31359279999998</v>
      </c>
      <c r="AM755">
        <v>463.31359279999998</v>
      </c>
      <c r="AN755">
        <v>463.31359279999998</v>
      </c>
      <c r="AO755">
        <v>463.31359279999998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577.63627899999994</v>
      </c>
      <c r="AA760">
        <v>624.85749380000004</v>
      </c>
      <c r="AB760">
        <v>686.79100270000004</v>
      </c>
      <c r="AC760">
        <v>1000.9895320000001</v>
      </c>
      <c r="AD760">
        <v>1069.096683</v>
      </c>
      <c r="AE760">
        <v>1098.2982930000001</v>
      </c>
      <c r="AF760">
        <v>1124.8342250000001</v>
      </c>
      <c r="AG760">
        <v>1195.6261710000001</v>
      </c>
      <c r="AH760">
        <v>1264.946445</v>
      </c>
      <c r="AI760">
        <v>1334.0935730000001</v>
      </c>
      <c r="AJ760">
        <v>1355.6427120000001</v>
      </c>
      <c r="AK760">
        <v>1376.913045</v>
      </c>
      <c r="AL760">
        <v>1376.913045</v>
      </c>
      <c r="AM760">
        <v>1376.913045</v>
      </c>
      <c r="AN760">
        <v>1583.5248810000001</v>
      </c>
      <c r="AO760">
        <v>1736.126088</v>
      </c>
      <c r="AP760">
        <v>2086.7283309999998</v>
      </c>
    </row>
    <row r="761" spans="2:42" x14ac:dyDescent="0.25">
      <c r="B761" t="s">
        <v>15</v>
      </c>
      <c r="D761">
        <v>61545.263120000003</v>
      </c>
      <c r="E761">
        <v>64177.91706</v>
      </c>
      <c r="F761">
        <v>63290.911419999997</v>
      </c>
      <c r="G761">
        <v>65837.611170000004</v>
      </c>
      <c r="H761">
        <v>65882.184450000001</v>
      </c>
      <c r="I761">
        <v>67080.551139999996</v>
      </c>
      <c r="J761">
        <v>68156.61447</v>
      </c>
      <c r="K761">
        <v>73155.498949999994</v>
      </c>
      <c r="L761">
        <v>76830.794099999999</v>
      </c>
      <c r="M761">
        <v>80602.361789999995</v>
      </c>
      <c r="N761">
        <v>83898.844389999998</v>
      </c>
      <c r="O761">
        <v>87331.519249999998</v>
      </c>
      <c r="P761">
        <v>90801.381309999997</v>
      </c>
      <c r="Q761">
        <v>94390.806540000005</v>
      </c>
      <c r="R761">
        <v>97479.533110000004</v>
      </c>
      <c r="S761">
        <v>100376.17419999999</v>
      </c>
      <c r="T761">
        <v>103383.0824</v>
      </c>
      <c r="U761">
        <v>106477.13740000001</v>
      </c>
      <c r="V761">
        <v>109672.6012</v>
      </c>
      <c r="W761">
        <v>113023.12760000001</v>
      </c>
      <c r="X761">
        <v>116432.68030000001</v>
      </c>
      <c r="Y761">
        <v>119841.8</v>
      </c>
      <c r="Z761">
        <v>123355.38920000001</v>
      </c>
      <c r="AA761">
        <v>126990.2797</v>
      </c>
      <c r="AB761">
        <v>130866.58620000001</v>
      </c>
      <c r="AC761">
        <v>134691.0791</v>
      </c>
      <c r="AD761">
        <v>138544.1888</v>
      </c>
      <c r="AE761">
        <v>142249.02369999999</v>
      </c>
      <c r="AF761">
        <v>145923.47229999999</v>
      </c>
      <c r="AG761">
        <v>149167.1961</v>
      </c>
      <c r="AH761">
        <v>152419.95629999999</v>
      </c>
      <c r="AI761">
        <v>155684.6875</v>
      </c>
      <c r="AJ761">
        <v>159011.81039999999</v>
      </c>
      <c r="AK761">
        <v>162404.91500000001</v>
      </c>
      <c r="AL761">
        <v>165819.96739999999</v>
      </c>
      <c r="AM761">
        <v>169202.88190000001</v>
      </c>
      <c r="AN761">
        <v>172913.70129999999</v>
      </c>
      <c r="AO761">
        <v>176479.50810000001</v>
      </c>
      <c r="AP761">
        <v>180004.14050000001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46073.567929999997</v>
      </c>
      <c r="D4" s="1">
        <f>PLANEL_GerMed_Resultado!H244+PLANEL_GerMed_Resultado!H748</f>
        <v>46776.414799999999</v>
      </c>
      <c r="E4" s="1">
        <f>PLANEL_GerMed_Resultado!I244+PLANEL_GerMed_Resultado!I748</f>
        <v>47358.49727</v>
      </c>
      <c r="F4" s="1">
        <f>PLANEL_GerMed_Resultado!J244+PLANEL_GerMed_Resultado!J748</f>
        <v>46572.338080000001</v>
      </c>
      <c r="G4" s="1">
        <f>PLANEL_GerMed_Resultado!K244+PLANEL_GerMed_Resultado!K748</f>
        <v>49911.252659999998</v>
      </c>
      <c r="H4" s="1">
        <f>PLANEL_GerMed_Resultado!L244+PLANEL_GerMed_Resultado!L748</f>
        <v>52793.329469999997</v>
      </c>
      <c r="I4" s="1">
        <f>PLANEL_GerMed_Resultado!M244+PLANEL_GerMed_Resultado!M748</f>
        <v>54605.157679999997</v>
      </c>
      <c r="J4" s="1">
        <f>PLANEL_GerMed_Resultado!N244+PLANEL_GerMed_Resultado!N748</f>
        <v>56414.869039999998</v>
      </c>
      <c r="K4" s="1">
        <f>PLANEL_GerMed_Resultado!O244+PLANEL_GerMed_Resultado!O748</f>
        <v>56503.857539999997</v>
      </c>
      <c r="L4" s="1">
        <f>PLANEL_GerMed_Resultado!P244+PLANEL_GerMed_Resultado!P748</f>
        <v>57978.692600000002</v>
      </c>
      <c r="M4" s="1">
        <f>PLANEL_GerMed_Resultado!Q244+PLANEL_GerMed_Resultado!Q748</f>
        <v>57893.659440000003</v>
      </c>
      <c r="N4" s="1">
        <f>PLANEL_GerMed_Resultado!R244+PLANEL_GerMed_Resultado!R748</f>
        <v>59356.617200000001</v>
      </c>
      <c r="O4" s="1">
        <f>PLANEL_GerMed_Resultado!S244+PLANEL_GerMed_Resultado!S748</f>
        <v>59492.226210000001</v>
      </c>
      <c r="P4" s="1">
        <f>PLANEL_GerMed_Resultado!T244+PLANEL_GerMed_Resultado!T748</f>
        <v>61205.663079999998</v>
      </c>
      <c r="Q4" s="1">
        <f>PLANEL_GerMed_Resultado!U244+PLANEL_GerMed_Resultado!U748</f>
        <v>62731.815589999998</v>
      </c>
      <c r="R4" s="1">
        <f>PLANEL_GerMed_Resultado!V244+PLANEL_GerMed_Resultado!V748</f>
        <v>64416.376859999997</v>
      </c>
      <c r="S4" s="1">
        <f>PLANEL_GerMed_Resultado!W244+PLANEL_GerMed_Resultado!W748</f>
        <v>68048.49553</v>
      </c>
      <c r="T4" s="1">
        <f>PLANEL_GerMed_Resultado!X244+PLANEL_GerMed_Resultado!X748</f>
        <v>69149.395040000003</v>
      </c>
      <c r="U4" s="1">
        <f>PLANEL_GerMed_Resultado!Y244+PLANEL_GerMed_Resultado!Y748</f>
        <v>70190.004029999996</v>
      </c>
      <c r="V4" s="1">
        <f>PLANEL_GerMed_Resultado!Z244+PLANEL_GerMed_Resultado!Z748</f>
        <v>70162.472989999995</v>
      </c>
      <c r="W4" s="1">
        <f>PLANEL_GerMed_Resultado!AA244+PLANEL_GerMed_Resultado!AA748</f>
        <v>71313.616999999998</v>
      </c>
      <c r="X4" s="1">
        <f>PLANEL_GerMed_Resultado!AB244+PLANEL_GerMed_Resultado!AB748</f>
        <v>72042.829599999997</v>
      </c>
      <c r="Y4" s="1">
        <f>PLANEL_GerMed_Resultado!AC244+PLANEL_GerMed_Resultado!AC748</f>
        <v>73075.499880000003</v>
      </c>
      <c r="Z4" s="1">
        <f>PLANEL_GerMed_Resultado!AD244+PLANEL_GerMed_Resultado!AD748</f>
        <v>73210.06581</v>
      </c>
      <c r="AA4" s="1">
        <f>PLANEL_GerMed_Resultado!AE244+PLANEL_GerMed_Resultado!AE748</f>
        <v>74830.059689999995</v>
      </c>
      <c r="AB4" s="1">
        <f>PLANEL_GerMed_Resultado!AF244+PLANEL_GerMed_Resultado!AF748</f>
        <v>74134.803159999996</v>
      </c>
      <c r="AC4" s="1">
        <f>PLANEL_GerMed_Resultado!AG244+PLANEL_GerMed_Resultado!AG748</f>
        <v>73776.910099999994</v>
      </c>
      <c r="AD4" s="1">
        <f>PLANEL_GerMed_Resultado!AH244+PLANEL_GerMed_Resultado!AH748</f>
        <v>73923.324869999997</v>
      </c>
      <c r="AE4" s="1">
        <f>PLANEL_GerMed_Resultado!AI244+PLANEL_GerMed_Resultado!AI748</f>
        <v>74663.809789999999</v>
      </c>
      <c r="AF4" s="1">
        <f>PLANEL_GerMed_Resultado!AJ244+PLANEL_GerMed_Resultado!AJ748</f>
        <v>74476.605800000005</v>
      </c>
      <c r="AG4" s="1">
        <f>PLANEL_GerMed_Resultado!AK244+PLANEL_GerMed_Resultado!AK748</f>
        <v>74339.350990000006</v>
      </c>
      <c r="AH4" s="1">
        <f>PLANEL_GerMed_Resultado!AL244+PLANEL_GerMed_Resultado!AL748</f>
        <v>75321.381150000001</v>
      </c>
      <c r="AI4" s="1">
        <f>PLANEL_GerMed_Resultado!AM244+PLANEL_GerMed_Resultado!AM748</f>
        <v>75289.443769999998</v>
      </c>
      <c r="AJ4" s="1">
        <f>PLANEL_GerMed_Resultado!AN244+PLANEL_GerMed_Resultado!AN748</f>
        <v>75310.243929999997</v>
      </c>
      <c r="AK4" s="1">
        <f>PLANEL_GerMed_Resultado!AO244+PLANEL_GerMed_Resultado!AO748</f>
        <v>74095.722699999998</v>
      </c>
      <c r="AL4" s="1">
        <f>PLANEL_GerMed_Resultado!AP244+PLANEL_GerMed_Resultado!AP748</f>
        <v>76054.132329999993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2958.4178019999999</v>
      </c>
      <c r="E5" s="1">
        <f>PLANEL_GerMed_Resultado!I256</f>
        <v>3060.6302479999999</v>
      </c>
      <c r="F5" s="1">
        <f>PLANEL_GerMed_Resultado!J256</f>
        <v>3024.0131649999998</v>
      </c>
      <c r="G5" s="1">
        <f>PLANEL_GerMed_Resultado!K256</f>
        <v>3225.2988110000001</v>
      </c>
      <c r="H5" s="1">
        <f>PLANEL_GerMed_Resultado!L256</f>
        <v>3120.5519629999999</v>
      </c>
      <c r="I5" s="1">
        <f>PLANEL_GerMed_Resultado!M256</f>
        <v>4339.6924339999996</v>
      </c>
      <c r="J5" s="1">
        <f>PLANEL_GerMed_Resultado!N256</f>
        <v>4376.6923539999998</v>
      </c>
      <c r="K5" s="1">
        <f>PLANEL_GerMed_Resultado!O256</f>
        <v>4933.9687960000001</v>
      </c>
      <c r="L5" s="1">
        <f>PLANEL_GerMed_Resultado!P256</f>
        <v>5732.1273080000001</v>
      </c>
      <c r="M5" s="1">
        <f>PLANEL_GerMed_Resultado!Q256</f>
        <v>6799.449826</v>
      </c>
      <c r="N5" s="1">
        <f>PLANEL_GerMed_Resultado!R256</f>
        <v>6185.3418920000004</v>
      </c>
      <c r="O5" s="1">
        <f>PLANEL_GerMed_Resultado!S256</f>
        <v>6545.1464269999997</v>
      </c>
      <c r="P5" s="1">
        <f>PLANEL_GerMed_Resultado!T256</f>
        <v>7164.8027750000001</v>
      </c>
      <c r="Q5" s="1">
        <f>PLANEL_GerMed_Resultado!U256</f>
        <v>7330.3580099999999</v>
      </c>
      <c r="R5" s="1">
        <f>PLANEL_GerMed_Resultado!V256</f>
        <v>8174.0621259999998</v>
      </c>
      <c r="S5" s="1">
        <f>PLANEL_GerMed_Resultado!W256</f>
        <v>7616.5891000000001</v>
      </c>
      <c r="T5" s="1">
        <f>PLANEL_GerMed_Resultado!X256</f>
        <v>7593.0734060000004</v>
      </c>
      <c r="U5" s="1">
        <f>PLANEL_GerMed_Resultado!Y256</f>
        <v>7617.1764409999996</v>
      </c>
      <c r="V5" s="1">
        <f>PLANEL_GerMed_Resultado!Z256</f>
        <v>8189.7945870000003</v>
      </c>
      <c r="W5" s="1">
        <f>PLANEL_GerMed_Resultado!AA256</f>
        <v>7616.1381549999996</v>
      </c>
      <c r="X5" s="1">
        <f>PLANEL_GerMed_Resultado!AB256</f>
        <v>7616.5891000000001</v>
      </c>
      <c r="Y5" s="1">
        <f>PLANEL_GerMed_Resultado!AC256</f>
        <v>7509.9402410000002</v>
      </c>
      <c r="Z5" s="1">
        <f>PLANEL_GerMed_Resultado!AD256</f>
        <v>8235.7000200000002</v>
      </c>
      <c r="AA5" s="1">
        <f>PLANEL_GerMed_Resultado!AE256</f>
        <v>8200.7033960000008</v>
      </c>
      <c r="AB5" s="68">
        <f>PLANEL_GerMed_Resultado!AF256</f>
        <v>7875.0487679999997</v>
      </c>
      <c r="AC5" s="1">
        <f>PLANEL_GerMed_Resultado!AG256</f>
        <v>8235.7000200000002</v>
      </c>
      <c r="AD5" s="1">
        <f>PLANEL_GerMed_Resultado!AH256</f>
        <v>8214.3504850000008</v>
      </c>
      <c r="AE5" s="1">
        <f>PLANEL_GerMed_Resultado!AI256</f>
        <v>7602.5835150000003</v>
      </c>
      <c r="AF5" s="1">
        <f>PLANEL_GerMed_Resultado!AJ256</f>
        <v>7913.961601</v>
      </c>
      <c r="AG5" s="1">
        <f>PLANEL_GerMed_Resultado!AK256</f>
        <v>8179.3538600000002</v>
      </c>
      <c r="AH5" s="1">
        <f>PLANEL_GerMed_Resultado!AL256</f>
        <v>7864.0073830000001</v>
      </c>
      <c r="AI5" s="1">
        <f>PLANEL_GerMed_Resultado!AM256</f>
        <v>8178.3503540000002</v>
      </c>
      <c r="AJ5" s="1">
        <f>PLANEL_GerMed_Resultado!AN256</f>
        <v>7602.1149409999998</v>
      </c>
      <c r="AK5" s="1">
        <f>PLANEL_GerMed_Resultado!AO256</f>
        <v>8161.4756440000001</v>
      </c>
      <c r="AL5" s="1">
        <f>PLANEL_GerMed_Resultado!AP256</f>
        <v>8178.8684139999996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5796.1676984999995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3983.8533189999998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4221.0116484999999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5587.5091157999996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5671.0659864000008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5806.7277236399996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5906.5525912999992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4783.9274860100004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4781.7800411930002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4945.9846889999999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4857.2105490000004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4730.2539529999995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4532.7941989999999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4826.5711872000002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5213.3594607000005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5478.9882885000006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5508.3029375999995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5225.0654636999998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4910.4011676999999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4669.9021237899997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6631.6567901999988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8471.698148200001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5191.4449905000001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4771.6628885199998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5048.1051628100004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5454.2336670000004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5741.0598879099998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6084.3372925000003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7050.0950253999999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7595.4299630000005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8468.9391488000001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9042.8566275000012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10076.035966400001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2966.9037109999999</v>
      </c>
      <c r="R11" s="1">
        <f>PLANEL_GerMed_Resultado!V160</f>
        <v>2951.0334010000001</v>
      </c>
      <c r="S11" s="1">
        <f>PLANEL_GerMed_Resultado!W160</f>
        <v>2962.5921060000001</v>
      </c>
      <c r="T11" s="1">
        <f>PLANEL_GerMed_Resultado!X160</f>
        <v>4192.6108560000002</v>
      </c>
      <c r="U11" s="1">
        <f>PLANEL_GerMed_Resultado!Y160</f>
        <v>4192.6108560000002</v>
      </c>
      <c r="V11" s="1">
        <f>PLANEL_GerMed_Resultado!Z160</f>
        <v>5604.33439</v>
      </c>
      <c r="W11" s="1">
        <f>PLANEL_GerMed_Resultado!AA160</f>
        <v>5604.33439</v>
      </c>
      <c r="X11" s="1">
        <f>PLANEL_GerMed_Resultado!AB160</f>
        <v>5604.33439</v>
      </c>
      <c r="Y11" s="1">
        <f>PLANEL_GerMed_Resultado!AC160</f>
        <v>6902.6875149999996</v>
      </c>
      <c r="Z11" s="1">
        <f>PLANEL_GerMed_Resultado!AD160</f>
        <v>6902.6875149999996</v>
      </c>
      <c r="AA11" s="1">
        <f>PLANEL_GerMed_Resultado!AE160</f>
        <v>8201.0406399999993</v>
      </c>
      <c r="AB11" s="68">
        <f>PLANEL_GerMed_Resultado!AF160</f>
        <v>8147.2936989999998</v>
      </c>
      <c r="AC11" s="1">
        <f>PLANEL_GerMed_Resultado!AG160</f>
        <v>7927.7031399999996</v>
      </c>
      <c r="AD11" s="1">
        <f>PLANEL_GerMed_Resultado!AH160</f>
        <v>8793.27189</v>
      </c>
      <c r="AE11" s="1">
        <f>PLANEL_GerMed_Resultado!AI160</f>
        <v>8793.27189</v>
      </c>
      <c r="AF11" s="1">
        <f>PLANEL_GerMed_Resultado!AJ160</f>
        <v>9658.8406400000003</v>
      </c>
      <c r="AG11" s="1">
        <f>PLANEL_GerMed_Resultado!AK160</f>
        <v>9658.8406400000003</v>
      </c>
      <c r="AH11" s="1">
        <f>PLANEL_GerMed_Resultado!AL160</f>
        <v>9658.8406400000003</v>
      </c>
      <c r="AI11" s="1">
        <f>PLANEL_GerMed_Resultado!AM160</f>
        <v>10524.409390000001</v>
      </c>
      <c r="AJ11" s="1">
        <f>PLANEL_GerMed_Resultado!AN160</f>
        <v>10524.409390000001</v>
      </c>
      <c r="AK11" s="1">
        <f>PLANEL_GerMed_Resultado!AO160</f>
        <v>11389.978139999999</v>
      </c>
      <c r="AL11" s="1">
        <f>PLANEL_GerMed_Resultado!AP160</f>
        <v>11389.978139999999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49.829328590000003</v>
      </c>
      <c r="K12" s="1">
        <f>PLANEL_GerMed_Resultado!O172</f>
        <v>47.337323329999997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5087.6032169999999</v>
      </c>
      <c r="K14" s="24">
        <f>PLANEL_GerMed_Resultado!O16+PLANEL_GerMed_Resultado!O28+PLANEL_GerMed_Resultado!O628+PLANEL_GerMed_Resultado!O712</f>
        <v>5087.6032169999999</v>
      </c>
      <c r="L14" s="24">
        <f>PLANEL_GerMed_Resultado!P16+PLANEL_GerMed_Resultado!P28+PLANEL_GerMed_Resultado!P628+PLANEL_GerMed_Resultado!P712</f>
        <v>4996.9158499999994</v>
      </c>
      <c r="M14" s="24">
        <f>PLANEL_GerMed_Resultado!Q16+PLANEL_GerMed_Resultado!Q28+PLANEL_GerMed_Resultado!Q628+PLANEL_GerMed_Resultado!Q712</f>
        <v>4996.9158499999994</v>
      </c>
      <c r="N14" s="24">
        <f>PLANEL_GerMed_Resultado!R16+PLANEL_GerMed_Resultado!R28+PLANEL_GerMed_Resultado!R628+PLANEL_GerMed_Resultado!R712</f>
        <v>4996.9158499999994</v>
      </c>
      <c r="O14" s="24">
        <f>PLANEL_GerMed_Resultado!S16+PLANEL_GerMed_Resultado!S28+PLANEL_GerMed_Resultado!S628+PLANEL_GerMed_Resultado!S712</f>
        <v>4996.9158499999994</v>
      </c>
      <c r="P14" s="24">
        <f>PLANEL_GerMed_Resultado!T16+PLANEL_GerMed_Resultado!T28+PLANEL_GerMed_Resultado!T628+PLANEL_GerMed_Resultado!T712</f>
        <v>5289.5309240000006</v>
      </c>
      <c r="Q14" s="24">
        <f>PLANEL_GerMed_Resultado!U16+PLANEL_GerMed_Resultado!U28+PLANEL_GerMed_Resultado!U628+PLANEL_GerMed_Resultado!U712</f>
        <v>7524.683927</v>
      </c>
      <c r="R14" s="24">
        <f>PLANEL_GerMed_Resultado!V16+PLANEL_GerMed_Resultado!V28+PLANEL_GerMed_Resultado!V628+PLANEL_GerMed_Resultado!V712</f>
        <v>7524.683927</v>
      </c>
      <c r="S14" s="24">
        <f>PLANEL_GerMed_Resultado!W16+PLANEL_GerMed_Resultado!W28+PLANEL_GerMed_Resultado!W628+PLANEL_GerMed_Resultado!W712</f>
        <v>7570.0102239999997</v>
      </c>
      <c r="T14" s="24">
        <f>PLANEL_GerMed_Resultado!X16+PLANEL_GerMed_Resultado!X28+PLANEL_GerMed_Resultado!X628+PLANEL_GerMed_Resultado!X712</f>
        <v>7570.0102239999997</v>
      </c>
      <c r="U14" s="24">
        <f>PLANEL_GerMed_Resultado!Y16+PLANEL_GerMed_Resultado!Y28+PLANEL_GerMed_Resultado!Y628+PLANEL_GerMed_Resultado!Y712</f>
        <v>7570.0102239999997</v>
      </c>
      <c r="V14" s="24">
        <f>PLANEL_GerMed_Resultado!Z16+PLANEL_GerMed_Resultado!Z28+PLANEL_GerMed_Resultado!Z628+PLANEL_GerMed_Resultado!Z712</f>
        <v>7570.0102239999997</v>
      </c>
      <c r="W14" s="24">
        <f>PLANEL_GerMed_Resultado!AA16+PLANEL_GerMed_Resultado!AA28+PLANEL_GerMed_Resultado!AA628+PLANEL_GerMed_Resultado!AA712</f>
        <v>7570.0102239999997</v>
      </c>
      <c r="X14" s="24">
        <f>PLANEL_GerMed_Resultado!AB16+PLANEL_GerMed_Resultado!AB28+PLANEL_GerMed_Resultado!AB628+PLANEL_GerMed_Resultado!AB712</f>
        <v>7557.0624530000005</v>
      </c>
      <c r="Y14" s="24">
        <f>PLANEL_GerMed_Resultado!AC16+PLANEL_GerMed_Resultado!AC28+PLANEL_GerMed_Resultado!AC628+PLANEL_GerMed_Resultado!AC712</f>
        <v>7557.0624530000005</v>
      </c>
      <c r="Z14" s="24">
        <f>PLANEL_GerMed_Resultado!AD16+PLANEL_GerMed_Resultado!AD28+PLANEL_GerMed_Resultado!AD628+PLANEL_GerMed_Resultado!AD712</f>
        <v>7557.0624530000005</v>
      </c>
      <c r="AA14" s="24">
        <f>PLANEL_GerMed_Resultado!AE16+PLANEL_GerMed_Resultado!AE28+PLANEL_GerMed_Resultado!AE628+PLANEL_GerMed_Resultado!AE712</f>
        <v>7557.0624530000005</v>
      </c>
      <c r="AB14" s="24">
        <f>PLANEL_GerMed_Resultado!AF16+PLANEL_GerMed_Resultado!AF28+PLANEL_GerMed_Resultado!AF628+PLANEL_GerMed_Resultado!AF712</f>
        <v>7557.0624530000005</v>
      </c>
      <c r="AC14" s="24">
        <f>PLANEL_GerMed_Resultado!AG16+PLANEL_GerMed_Resultado!AG28+PLANEL_GerMed_Resultado!AG628+PLANEL_GerMed_Resultado!AG712</f>
        <v>7557.0624530000005</v>
      </c>
      <c r="AD14" s="24">
        <f>PLANEL_GerMed_Resultado!AH16+PLANEL_GerMed_Resultado!AH28+PLANEL_GerMed_Resultado!AH628+PLANEL_GerMed_Resultado!AH712</f>
        <v>7557.0624530000005</v>
      </c>
      <c r="AE14" s="24">
        <f>PLANEL_GerMed_Resultado!AI16+PLANEL_GerMed_Resultado!AI28+PLANEL_GerMed_Resultado!AI628+PLANEL_GerMed_Resultado!AI712</f>
        <v>7557.0624530000005</v>
      </c>
      <c r="AF14" s="24">
        <f>PLANEL_GerMed_Resultado!AJ16+PLANEL_GerMed_Resultado!AJ28+PLANEL_GerMed_Resultado!AJ628+PLANEL_GerMed_Resultado!AJ712</f>
        <v>7557.0624530000005</v>
      </c>
      <c r="AG14" s="24">
        <f>PLANEL_GerMed_Resultado!AK16+PLANEL_GerMed_Resultado!AK28+PLANEL_GerMed_Resultado!AK628+PLANEL_GerMed_Resultado!AK712</f>
        <v>7557.0624530000005</v>
      </c>
      <c r="AH14" s="24">
        <f>PLANEL_GerMed_Resultado!AL16+PLANEL_GerMed_Resultado!AL28+PLANEL_GerMed_Resultado!AL628+PLANEL_GerMed_Resultado!AL712</f>
        <v>7675.1128819999994</v>
      </c>
      <c r="AI14" s="24">
        <f>PLANEL_GerMed_Resultado!AM16+PLANEL_GerMed_Resultado!AM28+PLANEL_GerMed_Resultado!AM628+PLANEL_GerMed_Resultado!AM712</f>
        <v>7675.1128819999994</v>
      </c>
      <c r="AJ14" s="24">
        <f>PLANEL_GerMed_Resultado!AN16+PLANEL_GerMed_Resultado!AN28+PLANEL_GerMed_Resultado!AN628+PLANEL_GerMed_Resultado!AN712</f>
        <v>7675.1128819999994</v>
      </c>
      <c r="AK14" s="24">
        <f>PLANEL_GerMed_Resultado!AO16+PLANEL_GerMed_Resultado!AO28+PLANEL_GerMed_Resultado!AO628+PLANEL_GerMed_Resultado!AO712</f>
        <v>7675.1128819999994</v>
      </c>
      <c r="AL14" s="24">
        <f>PLANEL_GerMed_Resultado!AP16+PLANEL_GerMed_Resultado!AP28+PLANEL_GerMed_Resultado!AP628+PLANEL_GerMed_Resultado!AP712</f>
        <v>7675.1128819999994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318.66608919999999</v>
      </c>
      <c r="F15" s="24">
        <f>PLANEL_GerMed_Resultado!J376</f>
        <v>479.6975592</v>
      </c>
      <c r="G15" s="24">
        <f>PLANEL_GerMed_Resultado!K376</f>
        <v>588.39829669999995</v>
      </c>
      <c r="H15" s="24">
        <f>PLANEL_GerMed_Resultado!L376</f>
        <v>583.95884490000003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611.23008240000001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318.24847319999998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344.08286070000003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7605.7987865000005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10259.038969199999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11476.461505200001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15206.222484900001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16199.1016189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18418.059176299997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18888.033263500001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18952.4623665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19871.442378500004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20424.259679499999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21139.8752169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23218.654066800002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24707.666446499999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28050.4412797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31563.781618200002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33374.694377899999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34642.515500900001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33863.398894500002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40629.480781420003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43346.228000000003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44166.443490000005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45726.862950000002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46593.139670000004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48598.692410000003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49692.383430000002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50192.594210000003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53243.739630000004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56025.220710000001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56540.871339999998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7211.7627060000004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8130.5853930000003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9319.979883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9661.5799179999995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9661.5799179999995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9661.5799179999995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65833.839042195992</v>
      </c>
      <c r="D24" s="28">
        <f t="shared" si="0"/>
        <v>65882.184445295992</v>
      </c>
      <c r="E24" s="28">
        <f t="shared" si="0"/>
        <v>67080.551135300004</v>
      </c>
      <c r="F24" s="28">
        <f t="shared" si="0"/>
        <v>68156.614470200002</v>
      </c>
      <c r="G24" s="28">
        <f t="shared" si="0"/>
        <v>73155.498944300009</v>
      </c>
      <c r="H24" s="28">
        <f t="shared" si="0"/>
        <v>76830.794100999992</v>
      </c>
      <c r="I24" s="28">
        <f t="shared" si="0"/>
        <v>80602.361789300005</v>
      </c>
      <c r="J24" s="28">
        <f t="shared" si="0"/>
        <v>83898.844393790001</v>
      </c>
      <c r="K24" s="28">
        <f t="shared" si="0"/>
        <v>87331.519250469995</v>
      </c>
      <c r="L24" s="28">
        <f t="shared" si="0"/>
        <v>90801.381306800031</v>
      </c>
      <c r="M24" s="28">
        <f t="shared" si="0"/>
        <v>94390.806539210025</v>
      </c>
      <c r="N24" s="28">
        <f t="shared" si="0"/>
        <v>97479.533106893025</v>
      </c>
      <c r="O24" s="28">
        <f t="shared" si="0"/>
        <v>100376.17420760001</v>
      </c>
      <c r="P24" s="28">
        <f t="shared" si="0"/>
        <v>103383.08244680001</v>
      </c>
      <c r="Q24" s="28">
        <f t="shared" si="0"/>
        <v>106477.1374169</v>
      </c>
      <c r="R24" s="28">
        <f t="shared" si="0"/>
        <v>109672.6011921</v>
      </c>
      <c r="S24" s="28">
        <f t="shared" si="0"/>
        <v>113023.12756179999</v>
      </c>
      <c r="T24" s="28">
        <f t="shared" si="0"/>
        <v>116432.6803067</v>
      </c>
      <c r="U24" s="28">
        <f t="shared" si="0"/>
        <v>119841.8000094</v>
      </c>
      <c r="V24" s="28">
        <f t="shared" si="0"/>
        <v>123355.389237</v>
      </c>
      <c r="W24" s="28">
        <f t="shared" si="0"/>
        <v>126990.27971229999</v>
      </c>
      <c r="X24" s="28">
        <f t="shared" si="0"/>
        <v>130866.5862013</v>
      </c>
      <c r="Y24" s="28">
        <f t="shared" si="0"/>
        <v>134691.07915059003</v>
      </c>
      <c r="Z24" s="28">
        <f t="shared" si="0"/>
        <v>138544.18882760001</v>
      </c>
      <c r="AA24" s="28">
        <f t="shared" si="0"/>
        <v>142249.02371789998</v>
      </c>
      <c r="AB24" s="76">
        <f t="shared" si="0"/>
        <v>145923.47225612</v>
      </c>
      <c r="AC24" s="28">
        <f t="shared" si="0"/>
        <v>149167.19610472</v>
      </c>
      <c r="AD24" s="28">
        <f t="shared" si="0"/>
        <v>152419.95633001003</v>
      </c>
      <c r="AE24" s="28">
        <f t="shared" si="0"/>
        <v>155684.68752020001</v>
      </c>
      <c r="AF24" s="28">
        <f t="shared" si="0"/>
        <v>159011.81038811003</v>
      </c>
      <c r="AG24" s="28">
        <f t="shared" si="0"/>
        <v>162404.9150033</v>
      </c>
      <c r="AH24" s="28">
        <f t="shared" si="0"/>
        <v>165819.96739449998</v>
      </c>
      <c r="AI24" s="28">
        <f t="shared" si="0"/>
        <v>169202.88194309999</v>
      </c>
      <c r="AJ24" s="28">
        <f t="shared" si="0"/>
        <v>172913.70133090002</v>
      </c>
      <c r="AK24" s="28">
        <f t="shared" si="0"/>
        <v>176479.50811260002</v>
      </c>
      <c r="AL24" s="28">
        <f t="shared" si="0"/>
        <v>180004.14048149998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0.51343179238608971</v>
      </c>
      <c r="D29" s="47">
        <f>IF(PLANEL_Pot_anual!D4&lt;&gt;0,D4/PLANEL_Pot_anual!D4,0)</f>
        <v>0.52126413410499706</v>
      </c>
      <c r="E29" s="47">
        <f>IF(PLANEL_Pot_anual!E4&lt;&gt;0,E4/PLANEL_Pot_anual!E4,0)</f>
        <v>0.52775070893121168</v>
      </c>
      <c r="F29" s="47">
        <f>IF(PLANEL_Pot_anual!F4&lt;&gt;0,F4/PLANEL_Pot_anual!F4,0)</f>
        <v>0.4646762041639918</v>
      </c>
      <c r="G29" s="47">
        <f>IF(PLANEL_Pot_anual!G4&lt;&gt;0,G4/PLANEL_Pot_anual!G4,0)</f>
        <v>0.47408583499296891</v>
      </c>
      <c r="H29" s="47">
        <f>IF(PLANEL_Pot_anual!H4&lt;&gt;0,H4/PLANEL_Pot_anual!H4,0)</f>
        <v>0.48381927713747269</v>
      </c>
      <c r="I29" s="47">
        <f>IF(PLANEL_Pot_anual!I4&lt;&gt;0,I4/PLANEL_Pot_anual!I4,0)</f>
        <v>0.50042359862391372</v>
      </c>
      <c r="J29" s="47">
        <f>IF(PLANEL_Pot_anual!J4&lt;&gt;0,J4/PLANEL_Pot_anual!J4,0)</f>
        <v>0.51633706096638254</v>
      </c>
      <c r="K29" s="47">
        <f>IF(PLANEL_Pot_anual!K4&lt;&gt;0,K4/PLANEL_Pot_anual!K4,0)</f>
        <v>0.51659360968326917</v>
      </c>
      <c r="L29" s="47">
        <f>IF(PLANEL_Pot_anual!L4&lt;&gt;0,L4/PLANEL_Pot_anual!L4,0)</f>
        <v>0.52895454739240833</v>
      </c>
      <c r="M29" s="47">
        <f>IF(PLANEL_Pot_anual!M4&lt;&gt;0,M4/PLANEL_Pot_anual!M4,0)</f>
        <v>0.52775939149733542</v>
      </c>
      <c r="N29" s="47">
        <f>IF(PLANEL_Pot_anual!N4&lt;&gt;0,N4/PLANEL_Pot_anual!N4,0)</f>
        <v>0.53654209698730082</v>
      </c>
      <c r="O29" s="47">
        <f>IF(PLANEL_Pot_anual!O4&lt;&gt;0,O4/PLANEL_Pot_anual!O4,0)</f>
        <v>0.53728878024644167</v>
      </c>
      <c r="P29" s="47">
        <f>IF(PLANEL_Pot_anual!P4&lt;&gt;0,P4/PLANEL_Pot_anual!P4,0)</f>
        <v>0.53473365734088052</v>
      </c>
      <c r="Q29" s="47">
        <f>IF(PLANEL_Pot_anual!Q4&lt;&gt;0,Q4/PLANEL_Pot_anual!Q4,0)</f>
        <v>0.5398849565737045</v>
      </c>
      <c r="R29" s="47">
        <f>IF(PLANEL_Pot_anual!R4&lt;&gt;0,R4/PLANEL_Pot_anual!R4,0)</f>
        <v>0.53270173797564535</v>
      </c>
      <c r="S29" s="47">
        <f>IF(PLANEL_Pot_anual!S4&lt;&gt;0,S4/PLANEL_Pot_anual!S4,0)</f>
        <v>0.52782611017983272</v>
      </c>
      <c r="T29" s="47">
        <f>IF(PLANEL_Pot_anual!T4&lt;&gt;0,T4/PLANEL_Pot_anual!T4,0)</f>
        <v>0.53173971875411985</v>
      </c>
      <c r="U29" s="47">
        <f>IF(PLANEL_Pot_anual!U4&lt;&gt;0,U4/PLANEL_Pot_anual!U4,0)</f>
        <v>0.53288726536636821</v>
      </c>
      <c r="V29" s="47">
        <f>IF(PLANEL_Pot_anual!V4&lt;&gt;0,V4/PLANEL_Pot_anual!V4,0)</f>
        <v>0.53029738183913344</v>
      </c>
      <c r="W29" s="47">
        <f>IF(PLANEL_Pot_anual!W4&lt;&gt;0,W4/PLANEL_Pot_anual!W4,0)</f>
        <v>0.53244354113868031</v>
      </c>
      <c r="X29" s="47">
        <f>IF(PLANEL_Pot_anual!X4&lt;&gt;0,X4/PLANEL_Pot_anual!X4,0)</f>
        <v>0.53116137776911898</v>
      </c>
      <c r="Y29" s="47">
        <f>IF(PLANEL_Pot_anual!Y4&lt;&gt;0,Y4/PLANEL_Pot_anual!Y4,0)</f>
        <v>0.53134741452446765</v>
      </c>
      <c r="Z29" s="47">
        <f>IF(PLANEL_Pot_anual!Z4&lt;&gt;0,Z4/PLANEL_Pot_anual!Z4,0)</f>
        <v>0.53081374084429511</v>
      </c>
      <c r="AA29" s="47">
        <f>IF(PLANEL_Pot_anual!AA4&lt;&gt;0,AA4/PLANEL_Pot_anual!AA4,0)</f>
        <v>0.5338041029260604</v>
      </c>
      <c r="AB29" s="77">
        <f>IF(PLANEL_Pot_anual!AB4&lt;&gt;0,AB4/PLANEL_Pot_anual!AB4,0)</f>
        <v>0.5288444544928288</v>
      </c>
      <c r="AC29" s="47">
        <f>IF(PLANEL_Pot_anual!AC4&lt;&gt;0,AC4/PLANEL_Pot_anual!AC4,0)</f>
        <v>0.5262914058299224</v>
      </c>
      <c r="AD29" s="47">
        <f>IF(PLANEL_Pot_anual!AD4&lt;&gt;0,AD4/PLANEL_Pot_anual!AD4,0)</f>
        <v>0.52733586316803971</v>
      </c>
      <c r="AE29" s="47">
        <f>IF(PLANEL_Pot_anual!AE4&lt;&gt;0,AE4/PLANEL_Pot_anual!AE4,0)</f>
        <v>0.53261815066170715</v>
      </c>
      <c r="AF29" s="47">
        <f>IF(PLANEL_Pot_anual!AF4&lt;&gt;0,AF4/PLANEL_Pot_anual!AF4,0)</f>
        <v>0.53128272131205667</v>
      </c>
      <c r="AG29" s="47">
        <f>IF(PLANEL_Pot_anual!AG4&lt;&gt;0,AG4/PLANEL_Pot_anual!AG4,0)</f>
        <v>0.53030360702258716</v>
      </c>
      <c r="AH29" s="47">
        <f>IF(PLANEL_Pot_anual!AH4&lt;&gt;0,AH4/PLANEL_Pot_anual!AH4,0)</f>
        <v>0.53436115123152683</v>
      </c>
      <c r="AI29" s="47">
        <f>IF(PLANEL_Pot_anual!AI4&lt;&gt;0,AI4/PLANEL_Pot_anual!AI4,0)</f>
        <v>0.53350258216625979</v>
      </c>
      <c r="AJ29" s="47">
        <f>IF(PLANEL_Pot_anual!AJ4&lt;&gt;0,AJ4/PLANEL_Pot_anual!AJ4,0)</f>
        <v>0.53205500856456367</v>
      </c>
      <c r="AK29" s="47">
        <f>IF(PLANEL_Pot_anual!AK4&lt;&gt;0,AK4/PLANEL_Pot_anual!AK4,0)</f>
        <v>0.52325687017617195</v>
      </c>
      <c r="AL29" s="47">
        <f>IF(PLANEL_Pot_anual!AL4&lt;&gt;0,AL4/PLANEL_Pot_anual!AL4,0)</f>
        <v>0.52252387033995396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0.51050103172907713</v>
      </c>
      <c r="E30" s="47">
        <f>IF(PLANEL_Pot_anual!E5&lt;&gt;0,E5/PLANEL_Pot_anual!E5,0)</f>
        <v>0.50782608712965771</v>
      </c>
      <c r="F30" s="47">
        <f>IF(PLANEL_Pot_anual!F5&lt;&gt;0,F5/PLANEL_Pot_anual!F5,0)</f>
        <v>0.48421196686877305</v>
      </c>
      <c r="G30" s="47">
        <f>IF(PLANEL_Pot_anual!G5&lt;&gt;0,G5/PLANEL_Pot_anual!G5,0)</f>
        <v>0.5064594386342659</v>
      </c>
      <c r="H30" s="47">
        <f>IF(PLANEL_Pot_anual!H5&lt;&gt;0,H5/PLANEL_Pot_anual!H5,0)</f>
        <v>0.47047095204969946</v>
      </c>
      <c r="I30" s="47">
        <f>IF(PLANEL_Pot_anual!I5&lt;&gt;0,I5/PLANEL_Pot_anual!I5,0)</f>
        <v>0.47015152716110703</v>
      </c>
      <c r="J30" s="47">
        <f>IF(PLANEL_Pot_anual!J5&lt;&gt;0,J5/PLANEL_Pot_anual!J5,0)</f>
        <v>0.39072984341318162</v>
      </c>
      <c r="K30" s="47">
        <f>IF(PLANEL_Pot_anual!K5&lt;&gt;0,K5/PLANEL_Pot_anual!K5,0)</f>
        <v>0.44048077843641015</v>
      </c>
      <c r="L30" s="47">
        <f>IF(PLANEL_Pot_anual!L5&lt;&gt;0,L5/PLANEL_Pot_anual!L5,0)</f>
        <v>0.40730437907854905</v>
      </c>
      <c r="M30" s="47">
        <f>IF(PLANEL_Pot_anual!M5&lt;&gt;0,M5/PLANEL_Pot_anual!M5,0)</f>
        <v>0.4831444838270641</v>
      </c>
      <c r="N30" s="47">
        <f>IF(PLANEL_Pot_anual!N5&lt;&gt;0,N5/PLANEL_Pot_anual!N5,0)</f>
        <v>0.43950817965845462</v>
      </c>
      <c r="O30" s="47">
        <f>IF(PLANEL_Pot_anual!O5&lt;&gt;0,O5/PLANEL_Pot_anual!O5,0)</f>
        <v>0.46507459764664016</v>
      </c>
      <c r="P30" s="47">
        <f>IF(PLANEL_Pot_anual!P5&lt;&gt;0,P5/PLANEL_Pot_anual!P5,0)</f>
        <v>0.50910515218648389</v>
      </c>
      <c r="Q30" s="47">
        <f>IF(PLANEL_Pot_anual!Q5&lt;&gt;0,Q5/PLANEL_Pot_anual!Q5,0)</f>
        <v>0.45299943343847598</v>
      </c>
      <c r="R30" s="47">
        <f>IF(PLANEL_Pot_anual!R5&lt;&gt;0,R5/PLANEL_Pot_anual!R5,0)</f>
        <v>0.50513842665222086</v>
      </c>
      <c r="S30" s="47">
        <f>IF(PLANEL_Pot_anual!S5&lt;&gt;0,S5/PLANEL_Pot_anual!S5,0)</f>
        <v>0.47068786303844823</v>
      </c>
      <c r="T30" s="47">
        <f>IF(PLANEL_Pot_anual!T5&lt;&gt;0,T5/PLANEL_Pot_anual!T5,0)</f>
        <v>0.46923464669562021</v>
      </c>
      <c r="U30" s="47">
        <f>IF(PLANEL_Pot_anual!U5&lt;&gt;0,U5/PLANEL_Pot_anual!U5,0)</f>
        <v>0.47072415937484435</v>
      </c>
      <c r="V30" s="47">
        <f>IF(PLANEL_Pot_anual!V5&lt;&gt;0,V5/PLANEL_Pot_anual!V5,0)</f>
        <v>0.5061106569184467</v>
      </c>
      <c r="W30" s="47">
        <f>IF(PLANEL_Pot_anual!W5&lt;&gt;0,W5/PLANEL_Pot_anual!W5,0)</f>
        <v>0.47065999566427175</v>
      </c>
      <c r="X30" s="47">
        <f>IF(PLANEL_Pot_anual!X5&lt;&gt;0,X5/PLANEL_Pot_anual!X5,0)</f>
        <v>0.47068786303844823</v>
      </c>
      <c r="Y30" s="47">
        <f>IF(PLANEL_Pot_anual!Y5&lt;&gt;0,Y5/PLANEL_Pot_anual!Y5,0)</f>
        <v>0.46409720639685537</v>
      </c>
      <c r="Z30" s="47">
        <f>IF(PLANEL_Pot_anual!Z5&lt;&gt;0,Z5/PLANEL_Pot_anual!Z5,0)</f>
        <v>0.50894750814895673</v>
      </c>
      <c r="AA30" s="47">
        <f>IF(PLANEL_Pot_anual!AA5&lt;&gt;0,AA5/PLANEL_Pot_anual!AA5,0)</f>
        <v>0.50678479647476138</v>
      </c>
      <c r="AB30" s="77">
        <f>IF(PLANEL_Pot_anual!AB5&lt;&gt;0,AB5/PLANEL_Pot_anual!AB5,0)</f>
        <v>0.48666008199569072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0.50762815549988005</v>
      </c>
      <c r="AE30" s="47">
        <f>IF(PLANEL_Pot_anual!AE5&lt;&gt;0,AE5/PLANEL_Pot_anual!AE5,0)</f>
        <v>0.46982234977684229</v>
      </c>
      <c r="AF30" s="47">
        <f>IF(PLANEL_Pot_anual!AF5&lt;&gt;0,AF5/PLANEL_Pot_anual!AF5,0)</f>
        <v>0.48906480646868905</v>
      </c>
      <c r="AG30" s="47">
        <f>IF(PLANEL_Pot_anual!AG5&lt;&gt;0,AG5/PLANEL_Pot_anual!AG5,0)</f>
        <v>0.5054654437638868</v>
      </c>
      <c r="AH30" s="47">
        <f>IF(PLANEL_Pot_anual!AH5&lt;&gt;0,AH5/PLANEL_Pot_anual!AH5,0)</f>
        <v>0.4859777495444581</v>
      </c>
      <c r="AI30" s="47">
        <f>IF(PLANEL_Pot_anual!AI5&lt;&gt;0,AI5/PLANEL_Pot_anual!AI5,0)</f>
        <v>0.50540342937811844</v>
      </c>
      <c r="AJ30" s="47">
        <f>IF(PLANEL_Pot_anual!AJ5&lt;&gt;0,AJ5/PLANEL_Pot_anual!AJ5,0)</f>
        <v>0.4697933929706079</v>
      </c>
      <c r="AK30" s="47">
        <f>IF(PLANEL_Pot_anual!AK5&lt;&gt;0,AK5/PLANEL_Pot_anual!AK5,0)</f>
        <v>0.50436061072464877</v>
      </c>
      <c r="AL30" s="47">
        <f>IF(PLANEL_Pot_anual!AL5&lt;&gt;0,AL5/PLANEL_Pot_anual!AL5,0)</f>
        <v>0.50543544430647069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0.51557237004322987</v>
      </c>
      <c r="D32" s="48">
        <f>IF(PLANEL_Pot_anual!D7&lt;&gt;0,D7/PLANEL_Pot_anual!D7,0)</f>
        <v>0.34449522365161356</v>
      </c>
      <c r="E32" s="48">
        <f>IF(PLANEL_Pot_anual!E7&lt;&gt;0,E7/PLANEL_Pot_anual!E7,0)</f>
        <v>0.35862566214640784</v>
      </c>
      <c r="F32" s="48">
        <f>IF(PLANEL_Pot_anual!F7&lt;&gt;0,F7/PLANEL_Pot_anual!F7,0)</f>
        <v>0.32180272048013703</v>
      </c>
      <c r="G32" s="48">
        <f>IF(PLANEL_Pot_anual!G7&lt;&gt;0,G7/PLANEL_Pot_anual!G7,0)</f>
        <v>0.34095959938771225</v>
      </c>
      <c r="H32" s="48">
        <f>IF(PLANEL_Pot_anual!H7&lt;&gt;0,H7/PLANEL_Pot_anual!H7,0)</f>
        <v>0.36717889318424246</v>
      </c>
      <c r="I32" s="48">
        <f>IF(PLANEL_Pot_anual!I7&lt;&gt;0,I7/PLANEL_Pot_anual!I7,0)</f>
        <v>0.41104271275241838</v>
      </c>
      <c r="J32" s="48">
        <f>IF(PLANEL_Pot_anual!J7&lt;&gt;0,J7/PLANEL_Pot_anual!J7,0)</f>
        <v>0.41717112470851331</v>
      </c>
      <c r="K32" s="48">
        <f>IF(PLANEL_Pot_anual!K7&lt;&gt;0,K7/PLANEL_Pot_anual!K7,0)</f>
        <v>0.40660379182833617</v>
      </c>
      <c r="L32" s="48">
        <f>IF(PLANEL_Pot_anual!L7&lt;&gt;0,L7/PLANEL_Pot_anual!L7,0)</f>
        <v>0.38278125495446264</v>
      </c>
      <c r="M32" s="48">
        <f>IF(PLANEL_Pot_anual!M7&lt;&gt;0,M7/PLANEL_Pot_anual!M7,0)</f>
        <v>0.30656941666379289</v>
      </c>
      <c r="N32" s="48">
        <f>IF(PLANEL_Pot_anual!N7&lt;&gt;0,N7/PLANEL_Pot_anual!N7,0)</f>
        <v>0.29764697339572044</v>
      </c>
      <c r="O32" s="48">
        <f>IF(PLANEL_Pot_anual!O7&lt;&gt;0,O7/PLANEL_Pot_anual!O7,0)</f>
        <v>0.29456483540821676</v>
      </c>
      <c r="P32" s="48">
        <f>IF(PLANEL_Pot_anual!P7&lt;&gt;0,P7/PLANEL_Pot_anual!P7,0)</f>
        <v>0.28527827808377809</v>
      </c>
      <c r="Q32" s="48">
        <f>IF(PLANEL_Pot_anual!Q7&lt;&gt;0,Q7/PLANEL_Pot_anual!Q7,0)</f>
        <v>0.27782174336433618</v>
      </c>
      <c r="R32" s="48">
        <f>IF(PLANEL_Pot_anual!R7&lt;&gt;0,R7/PLANEL_Pot_anual!R7,0)</f>
        <v>0.2662243505719723</v>
      </c>
      <c r="S32" s="48">
        <f>IF(PLANEL_Pot_anual!S7&lt;&gt;0,S7/PLANEL_Pot_anual!S7,0)</f>
        <v>0.28684140742667175</v>
      </c>
      <c r="T32" s="48">
        <f>IF(PLANEL_Pot_anual!T7&lt;&gt;0,T7/PLANEL_Pot_anual!T7,0)</f>
        <v>0.2936835984956892</v>
      </c>
      <c r="U32" s="48">
        <f>IF(PLANEL_Pot_anual!U7&lt;&gt;0,U7/PLANEL_Pot_anual!U7,0)</f>
        <v>0.29336081519729912</v>
      </c>
      <c r="V32" s="48">
        <f>IF(PLANEL_Pot_anual!V7&lt;&gt;0,V7/PLANEL_Pot_anual!V7,0)</f>
        <v>0.28100977918677933</v>
      </c>
      <c r="W32" s="48">
        <f>IF(PLANEL_Pot_anual!W7&lt;&gt;0,W7/PLANEL_Pot_anual!W7,0)</f>
        <v>0.2545482261615809</v>
      </c>
      <c r="X32" s="48">
        <f>IF(PLANEL_Pot_anual!X7&lt;&gt;0,X7/PLANEL_Pot_anual!X7,0)</f>
        <v>0.2289037157694768</v>
      </c>
      <c r="Y32" s="48">
        <f>IF(PLANEL_Pot_anual!Y7&lt;&gt;0,Y7/PLANEL_Pot_anual!Y7,0)</f>
        <v>0.20869187459805277</v>
      </c>
      <c r="Z32" s="48">
        <f>IF(PLANEL_Pot_anual!Z7&lt;&gt;0,Z7/PLANEL_Pot_anual!Z7,0)</f>
        <v>0.28459579747409119</v>
      </c>
      <c r="AA32" s="48">
        <f>IF(PLANEL_Pot_anual!AA7&lt;&gt;0,AA7/PLANEL_Pot_anual!AA7,0)</f>
        <v>0.34967975271220686</v>
      </c>
      <c r="AB32" s="48">
        <f>IF(PLANEL_Pot_anual!AB7&lt;&gt;0,AB7/PLANEL_Pot_anual!AB7,0)</f>
        <v>0.21252879478463405</v>
      </c>
      <c r="AC32" s="48">
        <f>IF(PLANEL_Pot_anual!AC7&lt;&gt;0,AC7/PLANEL_Pot_anual!AC7,0)</f>
        <v>0.19375486278213508</v>
      </c>
      <c r="AD32" s="48">
        <f>IF(PLANEL_Pot_anual!AD7&lt;&gt;0,AD7/PLANEL_Pot_anual!AD7,0)</f>
        <v>0.20332864310165005</v>
      </c>
      <c r="AE32" s="48">
        <f>IF(PLANEL_Pot_anual!AE7&lt;&gt;0,AE7/PLANEL_Pot_anual!AE7,0)</f>
        <v>0.21793119681179704</v>
      </c>
      <c r="AF32" s="48">
        <f>IF(PLANEL_Pot_anual!AF7&lt;&gt;0,AF7/PLANEL_Pot_anual!AF7,0)</f>
        <v>0.22939172186742829</v>
      </c>
      <c r="AG32" s="48">
        <f>IF(PLANEL_Pot_anual!AG7&lt;&gt;0,AG7/PLANEL_Pot_anual!AG7,0)</f>
        <v>0.24668779764774176</v>
      </c>
      <c r="AH32" s="48">
        <f>IF(PLANEL_Pot_anual!AH7&lt;&gt;0,AH7/PLANEL_Pot_anual!AH7,0)</f>
        <v>0.28584418177589482</v>
      </c>
      <c r="AI32" s="48">
        <f>IF(PLANEL_Pot_anual!AI7&lt;&gt;0,AI7/PLANEL_Pot_anual!AI7,0)</f>
        <v>0.30795463822654912</v>
      </c>
      <c r="AJ32" s="48">
        <f>IF(PLANEL_Pot_anual!AJ7&lt;&gt;0,AJ7/PLANEL_Pot_anual!AJ7,0)</f>
        <v>0.34337083014866615</v>
      </c>
      <c r="AK32" s="48">
        <f>IF(PLANEL_Pot_anual!AK7&lt;&gt;0,AK7/PLANEL_Pot_anual!AK7,0)</f>
        <v>0.36664015793997184</v>
      </c>
      <c r="AL32" s="48">
        <f>IF(PLANEL_Pot_anual!AL7&lt;&gt;0,AL7/PLANEL_Pot_anual!AL7,0)</f>
        <v>0.40853013271217348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0.38784326848635231</v>
      </c>
      <c r="R34" s="49">
        <f>IF(PLANEL_Pot_anual!R9&lt;&gt;0,R9/PLANEL_Pot_anual!R9,0)</f>
        <v>0.3401366198511166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0.87390389131075108</v>
      </c>
      <c r="R36" s="47">
        <f>IF(PLANEL_Pot_anual!R11&lt;&gt;0,R11/PLANEL_Pot_anual!R11,0)</f>
        <v>0.86922927864506627</v>
      </c>
      <c r="S36" s="47">
        <f>IF(PLANEL_Pot_anual!S11&lt;&gt;0,S11/PLANEL_Pot_anual!S11,0)</f>
        <v>0.87263390456553758</v>
      </c>
      <c r="T36" s="47">
        <f>IF(PLANEL_Pot_anual!T11&lt;&gt;0,T11/PLANEL_Pot_anual!T11,0)</f>
        <v>0.85650885720122583</v>
      </c>
      <c r="U36" s="47">
        <f>IF(PLANEL_Pot_anual!U11&lt;&gt;0,U11/PLANEL_Pot_anual!U11,0)</f>
        <v>0.85650885720122583</v>
      </c>
      <c r="V36" s="47">
        <f>IF(PLANEL_Pot_anual!V11&lt;&gt;0,V11/PLANEL_Pot_anual!V11,0)</f>
        <v>0.87636190617670051</v>
      </c>
      <c r="W36" s="47">
        <f>IF(PLANEL_Pot_anual!W11&lt;&gt;0,W11/PLANEL_Pot_anual!W11,0)</f>
        <v>0.87636190617670051</v>
      </c>
      <c r="X36" s="47">
        <f>IF(PLANEL_Pot_anual!X11&lt;&gt;0,X11/PLANEL_Pot_anual!X11,0)</f>
        <v>0.87636190617670051</v>
      </c>
      <c r="Y36" s="47">
        <f>IF(PLANEL_Pot_anual!Y11&lt;&gt;0,Y11/PLANEL_Pot_anual!Y11,0)</f>
        <v>0.87431127485750471</v>
      </c>
      <c r="Z36" s="47">
        <f>IF(PLANEL_Pot_anual!Z11&lt;&gt;0,Z11/PLANEL_Pot_anual!Z11,0)</f>
        <v>0.87431127485750471</v>
      </c>
      <c r="AA36" s="47">
        <f>IF(PLANEL_Pot_anual!AA11&lt;&gt;0,AA11/PLANEL_Pot_anual!AA11,0)</f>
        <v>0.87291544864289505</v>
      </c>
      <c r="AB36" s="77">
        <f>IF(PLANEL_Pot_anual!AB11&lt;&gt;0,AB11/PLANEL_Pot_anual!AB11,0)</f>
        <v>0.86719464598190521</v>
      </c>
      <c r="AC36" s="47">
        <f>IF(PLANEL_Pot_anual!AC11&lt;&gt;0,AC11/PLANEL_Pot_anual!AC11,0)</f>
        <v>0.84382151569984032</v>
      </c>
      <c r="AD36" s="47">
        <f>IF(PLANEL_Pot_anual!AD11&lt;&gt;0,AD11/PLANEL_Pot_anual!AD11,0)</f>
        <v>0.84591360173160168</v>
      </c>
      <c r="AE36" s="47">
        <f>IF(PLANEL_Pot_anual!AE11&lt;&gt;0,AE11/PLANEL_Pot_anual!AE11,0)</f>
        <v>0.84591360173160168</v>
      </c>
      <c r="AF36" s="47">
        <f>IF(PLANEL_Pot_anual!AF11&lt;&gt;0,AF11/PLANEL_Pot_anual!AF11,0)</f>
        <v>0.84763849407634928</v>
      </c>
      <c r="AG36" s="47">
        <f>IF(PLANEL_Pot_anual!AG11&lt;&gt;0,AG11/PLANEL_Pot_anual!AG11,0)</f>
        <v>0.84763849407634928</v>
      </c>
      <c r="AH36" s="47">
        <f>IF(PLANEL_Pot_anual!AH11&lt;&gt;0,AH11/PLANEL_Pot_anual!AH11,0)</f>
        <v>0.84763849407634928</v>
      </c>
      <c r="AI36" s="47">
        <f>IF(PLANEL_Pot_anual!AI11&lt;&gt;0,AI11/PLANEL_Pot_anual!AI11,0)</f>
        <v>0.84908506575231957</v>
      </c>
      <c r="AJ36" s="47">
        <f>IF(PLANEL_Pot_anual!AJ11&lt;&gt;0,AJ11/PLANEL_Pot_anual!AJ11,0)</f>
        <v>0.84908506575231957</v>
      </c>
      <c r="AK36" s="47">
        <f>IF(PLANEL_Pot_anual!AK11&lt;&gt;0,AK11/PLANEL_Pot_anual!AK11,0)</f>
        <v>0.85031565061590142</v>
      </c>
      <c r="AL36" s="47">
        <f>IF(PLANEL_Pot_anual!AL11&lt;&gt;0,AL11/PLANEL_Pot_anual!AL11,0)</f>
        <v>0.85031565061590142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9.6125098557043095E-3</v>
      </c>
      <c r="K37" s="47">
        <f>IF(PLANEL_Pot_anual!K12&lt;&gt;0,K12/PLANEL_Pot_anual!K12,0)</f>
        <v>9.4832067892701884E-3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0.31588058525358687</v>
      </c>
      <c r="K39" s="52">
        <f>IF(PLANEL_Pot_anual!K14&lt;&gt;0,K14/PLANEL_Pot_anual!K14,0)</f>
        <v>0.31588058525358687</v>
      </c>
      <c r="L39" s="52">
        <f>IF(PLANEL_Pot_anual!L14&lt;&gt;0,L14/PLANEL_Pot_anual!L14,0)</f>
        <v>0.30966586776365235</v>
      </c>
      <c r="M39" s="52">
        <f>IF(PLANEL_Pot_anual!M14&lt;&gt;0,M14/PLANEL_Pot_anual!M14,0)</f>
        <v>0.30966586776365235</v>
      </c>
      <c r="N39" s="52">
        <f>IF(PLANEL_Pot_anual!N14&lt;&gt;0,N14/PLANEL_Pot_anual!N14,0)</f>
        <v>0.30966586776365235</v>
      </c>
      <c r="O39" s="52">
        <f>IF(PLANEL_Pot_anual!O14&lt;&gt;0,O14/PLANEL_Pot_anual!O14,0)</f>
        <v>0.30966586776365235</v>
      </c>
      <c r="P39" s="52">
        <f>IF(PLANEL_Pot_anual!P14&lt;&gt;0,P14/PLANEL_Pot_anual!P14,0)</f>
        <v>0.30945116359568658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0.30645533775854944</v>
      </c>
      <c r="V39" s="52">
        <f>IF(PLANEL_Pot_anual!V14&lt;&gt;0,V14/PLANEL_Pot_anual!V14,0)</f>
        <v>0.30645533775854944</v>
      </c>
      <c r="W39" s="52">
        <f>IF(PLANEL_Pot_anual!W14&lt;&gt;0,W14/PLANEL_Pot_anual!W14,0)</f>
        <v>0.30645533775854944</v>
      </c>
      <c r="X39" s="52">
        <f>IF(PLANEL_Pot_anual!X14&lt;&gt;0,X14/PLANEL_Pot_anual!X14,0)</f>
        <v>0.30583012760016187</v>
      </c>
      <c r="Y39" s="52">
        <f>IF(PLANEL_Pot_anual!Y14&lt;&gt;0,Y14/PLANEL_Pot_anual!Y14,0)</f>
        <v>0.30583012760016187</v>
      </c>
      <c r="Z39" s="52">
        <f>IF(PLANEL_Pot_anual!Z14&lt;&gt;0,Z14/PLANEL_Pot_anual!Z14,0)</f>
        <v>0.30583012760016187</v>
      </c>
      <c r="AA39" s="52">
        <f>IF(PLANEL_Pot_anual!AA14&lt;&gt;0,AA14/PLANEL_Pot_anual!AA14,0)</f>
        <v>0.30583012760016187</v>
      </c>
      <c r="AB39" s="52">
        <f>IF(PLANEL_Pot_anual!AB14&lt;&gt;0,AB14/PLANEL_Pot_anual!AB14,0)</f>
        <v>0.30583012760016187</v>
      </c>
      <c r="AC39" s="52">
        <f>IF(PLANEL_Pot_anual!AC14&lt;&gt;0,AC14/PLANEL_Pot_anual!AC14,0)</f>
        <v>0.30583012760016187</v>
      </c>
      <c r="AD39" s="52">
        <f>IF(PLANEL_Pot_anual!AD14&lt;&gt;0,AD14/PLANEL_Pot_anual!AD14,0)</f>
        <v>0.30583012760016187</v>
      </c>
      <c r="AE39" s="52">
        <f>IF(PLANEL_Pot_anual!AE14&lt;&gt;0,AE14/PLANEL_Pot_anual!AE14,0)</f>
        <v>0.30583012760016187</v>
      </c>
      <c r="AF39" s="52">
        <f>IF(PLANEL_Pot_anual!AF14&lt;&gt;0,AF14/PLANEL_Pot_anual!AF14,0)</f>
        <v>0.30583012760016187</v>
      </c>
      <c r="AG39" s="52">
        <f>IF(PLANEL_Pot_anual!AG14&lt;&gt;0,AG14/PLANEL_Pot_anual!AG14,0)</f>
        <v>0.30583012760016187</v>
      </c>
      <c r="AH39" s="52">
        <f>IF(PLANEL_Pot_anual!AH14&lt;&gt;0,AH14/PLANEL_Pot_anual!AH14,0)</f>
        <v>0.30583012759005418</v>
      </c>
      <c r="AI39" s="52">
        <f>IF(PLANEL_Pot_anual!AI14&lt;&gt;0,AI14/PLANEL_Pot_anual!AI14,0)</f>
        <v>0.30583012759005418</v>
      </c>
      <c r="AJ39" s="52">
        <f>IF(PLANEL_Pot_anual!AJ14&lt;&gt;0,AJ14/PLANEL_Pot_anual!AJ14,0)</f>
        <v>0.30583012759005418</v>
      </c>
      <c r="AK39" s="52">
        <f>IF(PLANEL_Pot_anual!AK14&lt;&gt;0,AK14/PLANEL_Pot_anual!AK14,0)</f>
        <v>0.30583012759005418</v>
      </c>
      <c r="AL39" s="52">
        <f>IF(PLANEL_Pot_anual!AL14&lt;&gt;0,AL14/PLANEL_Pot_anual!AL14,0)</f>
        <v>0.30583012759005418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0.96506992489400367</v>
      </c>
      <c r="F40" s="52">
        <f>IF(PLANEL_Pot_anual!F15&lt;&gt;0,F15/PLANEL_Pot_anual!F15,0)</f>
        <v>0.94989615683168316</v>
      </c>
      <c r="G40" s="52">
        <f>IF(PLANEL_Pot_anual!G15&lt;&gt;0,G15/PLANEL_Pot_anual!G15,0)</f>
        <v>0.87951912810164412</v>
      </c>
      <c r="H40" s="52">
        <f>IF(PLANEL_Pot_anual!H15&lt;&gt;0,H15/PLANEL_Pot_anual!H15,0)</f>
        <v>0.81218198178025036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0.88073498904899139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0.82490532192846022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0.44793856057133585</v>
      </c>
      <c r="K42" s="51">
        <f>IF(PLANEL_Pot_anual!K17&lt;&gt;0,K17/PLANEL_Pot_anual!K17,0)</f>
        <v>0.45009013287200161</v>
      </c>
      <c r="L42" s="51">
        <f>IF(PLANEL_Pot_anual!L17&lt;&gt;0,L17/PLANEL_Pot_anual!L17,0)</f>
        <v>0.45074850793610372</v>
      </c>
      <c r="M42" s="51">
        <f>IF(PLANEL_Pot_anual!M17&lt;&gt;0,M17/PLANEL_Pot_anual!M17,0)</f>
        <v>0.45212505419946702</v>
      </c>
      <c r="N42" s="51">
        <f>IF(PLANEL_Pot_anual!N17&lt;&gt;0,N17/PLANEL_Pot_anual!N17,0)</f>
        <v>0.45238320403896698</v>
      </c>
      <c r="O42" s="51">
        <f>IF(PLANEL_Pot_anual!O17&lt;&gt;0,O17/PLANEL_Pot_anual!O17,0)</f>
        <v>0.45312413833345117</v>
      </c>
      <c r="P42" s="51">
        <f>IF(PLANEL_Pot_anual!P17&lt;&gt;0,P17/PLANEL_Pot_anual!P17,0)</f>
        <v>0.45320783948537408</v>
      </c>
      <c r="Q42" s="51">
        <f>IF(PLANEL_Pot_anual!Q17&lt;&gt;0,Q17/PLANEL_Pot_anual!Q17,0)</f>
        <v>0.45321852849866689</v>
      </c>
      <c r="R42" s="51">
        <f>IF(PLANEL_Pot_anual!R17&lt;&gt;0,R17/PLANEL_Pot_anual!R17,0)</f>
        <v>0.4533634944269061</v>
      </c>
      <c r="S42" s="51">
        <f>IF(PLANEL_Pot_anual!S17&lt;&gt;0,S17/PLANEL_Pot_anual!S17,0)</f>
        <v>0.45349914343263154</v>
      </c>
      <c r="T42" s="51">
        <f>IF(PLANEL_Pot_anual!T17&lt;&gt;0,T17/PLANEL_Pot_anual!T17,0)</f>
        <v>0.45401517879150183</v>
      </c>
      <c r="U42" s="51">
        <f>IF(PLANEL_Pot_anual!U17&lt;&gt;0,U17/PLANEL_Pot_anual!U17,0)</f>
        <v>0.45448637151310534</v>
      </c>
      <c r="V42" s="51">
        <f>IF(PLANEL_Pot_anual!V17&lt;&gt;0,V17/PLANEL_Pot_anual!V17,0)</f>
        <v>0.45490522290786922</v>
      </c>
      <c r="W42" s="51">
        <f>IF(PLANEL_Pot_anual!W17&lt;&gt;0,W17/PLANEL_Pot_anual!W17,0)</f>
        <v>0.45570472398365136</v>
      </c>
      <c r="X42" s="51">
        <f>IF(PLANEL_Pot_anual!X17&lt;&gt;0,X17/PLANEL_Pot_anual!X17,0)</f>
        <v>0.45582137389927901</v>
      </c>
      <c r="Y42" s="51">
        <f>IF(PLANEL_Pot_anual!Y17&lt;&gt;0,Y17/PLANEL_Pot_anual!Y17,0)</f>
        <v>0.45609616658762375</v>
      </c>
      <c r="Z42" s="51">
        <f>IF(PLANEL_Pot_anual!Z17&lt;&gt;0,Z17/PLANEL_Pot_anual!Z17,0)</f>
        <v>0.45610632836999621</v>
      </c>
      <c r="AA42" s="51">
        <f>IF(PLANEL_Pot_anual!AA17&lt;&gt;0,AA17/PLANEL_Pot_anual!AA17,0)</f>
        <v>0.45635750700331462</v>
      </c>
      <c r="AB42" s="81">
        <f>IF(PLANEL_Pot_anual!AB17&lt;&gt;0,AB17/PLANEL_Pot_anual!AB17,0)</f>
        <v>0.45637399500590392</v>
      </c>
      <c r="AC42" s="51">
        <f>IF(PLANEL_Pot_anual!AC17&lt;&gt;0,AC17/PLANEL_Pot_anual!AC17,0)</f>
        <v>0.4563739950236943</v>
      </c>
      <c r="AD42" s="51">
        <f>IF(PLANEL_Pot_anual!AD17&lt;&gt;0,AD17/PLANEL_Pot_anual!AD17,0)</f>
        <v>0.45637399499508768</v>
      </c>
      <c r="AE42" s="51">
        <f>IF(PLANEL_Pot_anual!AE17&lt;&gt;0,AE17/PLANEL_Pot_anual!AE17,0)</f>
        <v>0.45637399503942172</v>
      </c>
      <c r="AF42" s="51">
        <f>IF(PLANEL_Pot_anual!AF17&lt;&gt;0,AF17/PLANEL_Pot_anual!AF17,0)</f>
        <v>0.45637399497252401</v>
      </c>
      <c r="AG42" s="51">
        <f>IF(PLANEL_Pot_anual!AG17&lt;&gt;0,AG17/PLANEL_Pot_anual!AG17,0)</f>
        <v>0.45637399497348574</v>
      </c>
      <c r="AH42" s="51">
        <f>IF(PLANEL_Pot_anual!AH17&lt;&gt;0,AH17/PLANEL_Pot_anual!AH17,0)</f>
        <v>0.45637399502342946</v>
      </c>
      <c r="AI42" s="51">
        <f>IF(PLANEL_Pot_anual!AI17&lt;&gt;0,AI17/PLANEL_Pot_anual!AI17,0)</f>
        <v>0.45637399502292136</v>
      </c>
      <c r="AJ42" s="51">
        <f>IF(PLANEL_Pot_anual!AJ17&lt;&gt;0,AJ17/PLANEL_Pot_anual!AJ17,0)</f>
        <v>0.45637399500216747</v>
      </c>
      <c r="AK42" s="51">
        <f>IF(PLANEL_Pot_anual!AK17&lt;&gt;0,AK17/PLANEL_Pot_anual!AK17,0)</f>
        <v>0.45637399504248743</v>
      </c>
      <c r="AL42" s="51">
        <f>IF(PLANEL_Pot_anual!AL17&lt;&gt;0,AL17/PLANEL_Pot_anual!AL17,0)</f>
        <v>0.45637399505188081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0.28132565996915704</v>
      </c>
      <c r="AI45" s="53">
        <f>IF(PLANEL_Pot_anual!AI20&lt;&gt;0,AI20/PLANEL_Pot_anual!AI20,0)</f>
        <v>0.2813256600281886</v>
      </c>
      <c r="AJ45" s="53">
        <f>IF(PLANEL_Pot_anual!AJ20&lt;&gt;0,AJ20/PLANEL_Pot_anual!AJ20,0)</f>
        <v>0.28132565996530656</v>
      </c>
      <c r="AK45" s="53">
        <f>IF(PLANEL_Pot_anual!AK20&lt;&gt;0,AK20/PLANEL_Pot_anual!AK20,0)</f>
        <v>0.28132565996530656</v>
      </c>
      <c r="AL45" s="53">
        <f>IF(PLANEL_Pot_anual!AL20&lt;&gt;0,AL20/PLANEL_Pot_anual!AL20,0)</f>
        <v>0.28132565996530656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48.345403100000112</v>
      </c>
      <c r="E49" s="28">
        <f t="shared" si="1"/>
        <v>1198.3666900040116</v>
      </c>
      <c r="F49" s="28">
        <f t="shared" si="1"/>
        <v>1076.0633348999982</v>
      </c>
      <c r="G49" s="28">
        <f t="shared" si="1"/>
        <v>4998.8844741000066</v>
      </c>
      <c r="H49" s="28">
        <f t="shared" si="1"/>
        <v>3675.2951566999836</v>
      </c>
      <c r="I49" s="28">
        <f t="shared" si="1"/>
        <v>3771.5676883000124</v>
      </c>
      <c r="J49" s="28">
        <f t="shared" si="1"/>
        <v>3296.4826044899964</v>
      </c>
      <c r="K49" s="28">
        <f t="shared" si="1"/>
        <v>3432.6748566799943</v>
      </c>
      <c r="L49" s="28">
        <f t="shared" si="1"/>
        <v>3469.8620563300356</v>
      </c>
      <c r="M49" s="28">
        <f t="shared" si="1"/>
        <v>3589.4252324099944</v>
      </c>
      <c r="N49" s="28">
        <f t="shared" si="1"/>
        <v>3088.7265676829993</v>
      </c>
      <c r="O49" s="28">
        <f t="shared" si="1"/>
        <v>2896.6411007069837</v>
      </c>
      <c r="P49" s="28">
        <f t="shared" si="1"/>
        <v>3006.9082391999982</v>
      </c>
      <c r="Q49" s="28">
        <f t="shared" si="1"/>
        <v>3094.0549700999982</v>
      </c>
      <c r="R49" s="28">
        <f t="shared" si="1"/>
        <v>3195.4637751999981</v>
      </c>
      <c r="S49" s="28">
        <f t="shared" si="1"/>
        <v>3350.52636969999</v>
      </c>
      <c r="T49" s="28">
        <f t="shared" si="1"/>
        <v>3409.5527449000074</v>
      </c>
      <c r="U49" s="28">
        <f t="shared" si="1"/>
        <v>3409.1197027000017</v>
      </c>
      <c r="V49" s="28">
        <f t="shared" si="1"/>
        <v>3513.589227599994</v>
      </c>
      <c r="W49" s="28">
        <f t="shared" si="1"/>
        <v>3634.8904752999952</v>
      </c>
      <c r="X49" s="28">
        <f t="shared" si="1"/>
        <v>3876.3064890000096</v>
      </c>
      <c r="Y49" s="28">
        <f t="shared" si="1"/>
        <v>3824.4929492900264</v>
      </c>
      <c r="Z49" s="28">
        <f t="shared" si="1"/>
        <v>3853.109677009983</v>
      </c>
      <c r="AA49" s="28">
        <f t="shared" si="1"/>
        <v>3704.8348902999714</v>
      </c>
      <c r="AB49" s="76">
        <f t="shared" si="1"/>
        <v>3674.4485382200219</v>
      </c>
      <c r="AC49" s="28">
        <f t="shared" si="1"/>
        <v>3243.7238485999987</v>
      </c>
      <c r="AD49" s="28">
        <f t="shared" si="1"/>
        <v>3252.7602252900251</v>
      </c>
      <c r="AE49" s="28">
        <f t="shared" si="1"/>
        <v>3264.7311901899811</v>
      </c>
      <c r="AF49" s="28">
        <f t="shared" si="1"/>
        <v>3327.1228679100168</v>
      </c>
      <c r="AG49" s="28">
        <f t="shared" si="1"/>
        <v>3393.1046151899791</v>
      </c>
      <c r="AH49" s="28">
        <f t="shared" si="1"/>
        <v>3415.0523911999771</v>
      </c>
      <c r="AI49" s="28">
        <f t="shared" si="1"/>
        <v>3382.9145486000052</v>
      </c>
      <c r="AJ49" s="28">
        <f t="shared" si="1"/>
        <v>3710.8193878000311</v>
      </c>
      <c r="AK49" s="28">
        <f t="shared" si="1"/>
        <v>3565.8067816999974</v>
      </c>
      <c r="AL49" s="28">
        <f t="shared" si="1"/>
        <v>3524.6323688999692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14.08455681</v>
      </c>
      <c r="F6" s="265">
        <v>9.4963763360000009</v>
      </c>
      <c r="G6" s="265">
        <v>7.8738819380000002</v>
      </c>
      <c r="H6" s="265">
        <v>7.7510834400000004</v>
      </c>
      <c r="I6" s="265">
        <v>6.9874337249999998</v>
      </c>
      <c r="J6" s="265">
        <v>8.8656078790000006</v>
      </c>
      <c r="K6" s="265">
        <v>53.57482675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150.18151370000001</v>
      </c>
      <c r="F11" s="265">
        <v>195.08850129999999</v>
      </c>
      <c r="G11" s="265">
        <v>234.6002407</v>
      </c>
      <c r="H11" s="265">
        <v>245.67802889999999</v>
      </c>
      <c r="I11" s="265">
        <v>187.41911500000001</v>
      </c>
      <c r="J11" s="265">
        <v>176.8576329</v>
      </c>
      <c r="K11" s="265">
        <v>170.63348550000001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164.26607051000002</v>
      </c>
      <c r="F15" s="265">
        <f t="shared" si="0"/>
        <v>204.58487763599999</v>
      </c>
      <c r="G15" s="265">
        <f t="shared" si="0"/>
        <v>242.47412263800001</v>
      </c>
      <c r="H15" s="265">
        <f t="shared" si="0"/>
        <v>253.42911233999999</v>
      </c>
      <c r="I15" s="265">
        <f t="shared" si="0"/>
        <v>194.40654872499999</v>
      </c>
      <c r="J15" s="265">
        <f>J6+J11</f>
        <v>185.72324077900001</v>
      </c>
      <c r="K15" s="265">
        <f t="shared" si="0"/>
        <v>224.20831225000001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55746.286690995992</v>
      </c>
      <c r="D19" s="1">
        <f>Planel_GerMed_Anual!H4+Planel_GerMed_Anual!H5+Planel_GerMed_Anual!H14+Planel_GerMed_Anual!H15+Planel_GerMed_Anual!H17+Planel_GerMed_Anual!H18+Planel_GerMed_Anual!H20+Planel_GerMed_Anual!H21</f>
        <v>68466.182081100007</v>
      </c>
      <c r="E19" s="1">
        <f>Planel_GerMed_Anual!M4+Planel_GerMed_Anual!M5+Planel_GerMed_Anual!M14+Planel_GerMed_Anual!M15+Planel_GerMed_Anual!M17+Planel_GerMed_Anual!M18+Planel_GerMed_Anual!M20+Planel_GerMed_Anual!M21</f>
        <v>86086.664341800017</v>
      </c>
      <c r="F19" s="1">
        <f>Planel_GerMed_Anual!R4+Planel_GerMed_Anual!R5+Planel_GerMed_Anual!R14+Planel_GerMed_Anual!R15+Planel_GerMed_Anual!R17+Planel_GerMed_Anual!R18+Planel_GerMed_Anual!R20+Planel_GerMed_Anual!R21</f>
        <v>101176.71800710002</v>
      </c>
      <c r="G19" s="1">
        <f>Planel_GerMed_Anual!W4+Planel_GerMed_Anual!W5+Planel_GerMed_Anual!W14+Planel_GerMed_Anual!W15+Planel_GerMed_Anual!W17+Planel_GerMed_Anual!W18+Planel_GerMed_Anual!W20+Planel_GerMed_Anual!W21</f>
        <v>115447.96369109998</v>
      </c>
      <c r="H19" s="1">
        <f>Planel_GerMed_Anual!AB4+Planel_GerMed_Anual!AB5+Planel_GerMed_Anual!AB14+Planel_GerMed_Anual!AB15+Planel_GerMed_Anual!AB17+Planel_GerMed_Anual!AB18+Planel_GerMed_Anual!AB20+Planel_GerMed_Anual!AB21</f>
        <v>131871.81739911999</v>
      </c>
      <c r="I19" s="1">
        <f>Planel_GerMed_Anual!AG4+Planel_GerMed_Anual!AG5+Planel_GerMed_Anual!AG14+Planel_GerMed_Anual!AG15+Planel_GerMed_Anual!AG17+Planel_GerMed_Anual!AG18+Planel_GerMed_Anual!AG20+Planel_GerMed_Anual!AG21</f>
        <v>146234.17557970004</v>
      </c>
      <c r="J19" s="1">
        <f>Planel_GerMed_Anual!AL4+Planel_GerMed_Anual!AL5+Planel_GerMed_Anual!AL14+Planel_GerMed_Anual!AL15+Planel_GerMed_Anual!AL17+Planel_GerMed_Anual!AL18+Planel_GerMed_Anual!AL20+Planel_GerMed_Anual!AL21</f>
        <v>158110.56488399999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16.692615759999999</v>
      </c>
      <c r="M39" s="265">
        <v>14.79192714</v>
      </c>
      <c r="N39" s="265">
        <v>14.417522050000001</v>
      </c>
      <c r="O39" s="265">
        <v>14.00067026</v>
      </c>
      <c r="P39" s="265">
        <v>10.520048859999999</v>
      </c>
      <c r="Q39" s="265">
        <v>10.445419129999999</v>
      </c>
      <c r="R39" s="265">
        <v>10.45112127</v>
      </c>
      <c r="S39" s="265">
        <v>9.9551415649999999</v>
      </c>
      <c r="T39" s="265">
        <v>8.5069584329999994</v>
      </c>
      <c r="U39" s="265">
        <v>8.1232412830000005</v>
      </c>
      <c r="V39" s="265">
        <v>7.6380980550000004</v>
      </c>
      <c r="W39" s="265">
        <v>8.0877296140000006</v>
      </c>
      <c r="X39" s="265">
        <v>8.1063513829999998</v>
      </c>
      <c r="Y39" s="265">
        <v>8.1094231180000005</v>
      </c>
      <c r="Z39" s="265">
        <v>7.4278075189999999</v>
      </c>
      <c r="AA39" s="265">
        <v>6.7400687670000003</v>
      </c>
      <c r="AB39" s="265">
        <v>6.6165233460000001</v>
      </c>
      <c r="AC39" s="265">
        <v>8.4415019880000006</v>
      </c>
      <c r="AD39" s="265">
        <v>10.268196550000001</v>
      </c>
      <c r="AE39" s="265">
        <v>6.6891265530000004</v>
      </c>
      <c r="AF39" s="265">
        <v>6.5636164570000002</v>
      </c>
      <c r="AG39" s="265">
        <v>6.8293958689999998</v>
      </c>
      <c r="AH39" s="265">
        <v>7.064315551</v>
      </c>
      <c r="AI39" s="265">
        <v>7.3295228149999998</v>
      </c>
      <c r="AJ39" s="265">
        <v>7.1503179340000003</v>
      </c>
      <c r="AK39" s="265">
        <v>7.8878763310000002</v>
      </c>
      <c r="AL39" s="265">
        <v>8.3504676139999994</v>
      </c>
      <c r="AM39" s="265">
        <v>8.8413946509999999</v>
      </c>
      <c r="AN39" s="265">
        <v>9.1922446299999994</v>
      </c>
      <c r="AO39" s="265">
        <v>10.05605617</v>
      </c>
      <c r="AP39" s="265">
        <v>54.948540260000001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29.57394729</v>
      </c>
      <c r="M43" s="265">
        <v>95.063820000000007</v>
      </c>
      <c r="N43" s="265">
        <v>138.1740264</v>
      </c>
      <c r="O43" s="265">
        <v>222.3112204</v>
      </c>
      <c r="P43" s="265">
        <v>265.78455430000002</v>
      </c>
      <c r="Q43" s="265">
        <v>133.4473662</v>
      </c>
      <c r="R43" s="265">
        <v>217.82820810000001</v>
      </c>
      <c r="S43" s="265">
        <v>185.92873019999999</v>
      </c>
      <c r="T43" s="265">
        <v>283.84595309999997</v>
      </c>
      <c r="U43" s="265">
        <v>154.3922489</v>
      </c>
      <c r="V43" s="265">
        <v>269.000157</v>
      </c>
      <c r="W43" s="265">
        <v>225.258904</v>
      </c>
      <c r="X43" s="265">
        <v>192.16814969999999</v>
      </c>
      <c r="Y43" s="265">
        <v>267.21463419999998</v>
      </c>
      <c r="Z43" s="265">
        <v>219.35935860000001</v>
      </c>
      <c r="AA43" s="265">
        <v>215.2448521</v>
      </c>
      <c r="AB43" s="265">
        <v>306.24020230000002</v>
      </c>
      <c r="AC43" s="265">
        <v>123.9279308</v>
      </c>
      <c r="AD43" s="265">
        <v>266.05460859999999</v>
      </c>
      <c r="AE43" s="265">
        <v>316.9225505</v>
      </c>
      <c r="AF43" s="265">
        <v>204.13870249999999</v>
      </c>
      <c r="AG43" s="265">
        <v>199.29146600000001</v>
      </c>
      <c r="AH43" s="265">
        <v>155.17907980000001</v>
      </c>
      <c r="AI43" s="265">
        <v>200.05024739999999</v>
      </c>
      <c r="AJ43" s="265">
        <v>178.43607919999999</v>
      </c>
      <c r="AK43" s="265">
        <v>157.8539226</v>
      </c>
      <c r="AL43" s="265">
        <v>204.13192849999999</v>
      </c>
      <c r="AM43" s="265">
        <v>165.87718280000001</v>
      </c>
      <c r="AN43" s="265">
        <v>211.05373760000001</v>
      </c>
      <c r="AO43" s="265">
        <v>145.37139260000001</v>
      </c>
      <c r="AP43" s="265">
        <v>180.9749089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46.266563050000002</v>
      </c>
      <c r="M47" s="265">
        <f t="shared" si="2"/>
        <v>109.85574714000001</v>
      </c>
      <c r="N47" s="265">
        <f t="shared" si="2"/>
        <v>152.59154845</v>
      </c>
      <c r="O47" s="265">
        <f t="shared" si="2"/>
        <v>236.31189065999999</v>
      </c>
      <c r="P47" s="265">
        <f t="shared" si="2"/>
        <v>276.30460316</v>
      </c>
      <c r="Q47" s="265">
        <f t="shared" si="2"/>
        <v>143.89278533000001</v>
      </c>
      <c r="R47" s="265">
        <f t="shared" si="2"/>
        <v>228.27932937</v>
      </c>
      <c r="S47" s="265">
        <f t="shared" si="2"/>
        <v>195.88387176499998</v>
      </c>
      <c r="T47" s="265">
        <f t="shared" si="2"/>
        <v>292.352911533</v>
      </c>
      <c r="U47" s="265">
        <f t="shared" si="2"/>
        <v>162.515490183</v>
      </c>
      <c r="V47" s="265">
        <f t="shared" si="2"/>
        <v>276.638255055</v>
      </c>
      <c r="W47" s="265">
        <f t="shared" si="2"/>
        <v>233.34663361400001</v>
      </c>
      <c r="X47" s="265">
        <f t="shared" si="2"/>
        <v>200.27450108299999</v>
      </c>
      <c r="Y47" s="265">
        <f t="shared" si="2"/>
        <v>275.32405731799997</v>
      </c>
      <c r="Z47" s="265">
        <f t="shared" si="2"/>
        <v>226.78716611900001</v>
      </c>
      <c r="AA47" s="265">
        <f t="shared" si="2"/>
        <v>221.984920867</v>
      </c>
      <c r="AB47" s="265">
        <f t="shared" si="2"/>
        <v>312.85672564600003</v>
      </c>
      <c r="AC47" s="265">
        <f t="shared" si="2"/>
        <v>132.36943278800001</v>
      </c>
      <c r="AD47" s="265">
        <f t="shared" si="2"/>
        <v>276.32280515000002</v>
      </c>
      <c r="AE47" s="265">
        <f t="shared" si="2"/>
        <v>323.61167705299999</v>
      </c>
      <c r="AF47" s="265">
        <f t="shared" si="2"/>
        <v>210.70231895699999</v>
      </c>
      <c r="AG47" s="265">
        <f t="shared" si="2"/>
        <v>206.12086186900001</v>
      </c>
      <c r="AH47" s="265">
        <f t="shared" si="2"/>
        <v>162.243395351</v>
      </c>
      <c r="AI47" s="265">
        <f t="shared" si="2"/>
        <v>207.37977021499998</v>
      </c>
      <c r="AJ47" s="265">
        <f t="shared" si="2"/>
        <v>185.58639713399998</v>
      </c>
      <c r="AK47" s="265">
        <f t="shared" si="2"/>
        <v>165.74179893100001</v>
      </c>
      <c r="AL47" s="265">
        <f t="shared" si="2"/>
        <v>212.48239611399998</v>
      </c>
      <c r="AM47" s="265">
        <f t="shared" si="2"/>
        <v>174.71857745100002</v>
      </c>
      <c r="AN47" s="265">
        <f t="shared" si="2"/>
        <v>220.24598223000001</v>
      </c>
      <c r="AO47" s="265">
        <f t="shared" si="2"/>
        <v>155.42744877000001</v>
      </c>
      <c r="AP47" s="265">
        <f>AVERAGE(C47:AO47)</f>
        <v>208.08115545751286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498.01077800000002</v>
      </c>
      <c r="AS6" s="33">
        <v>5094.5691420000003</v>
      </c>
      <c r="AT6" s="33">
        <v>6971.4089050000002</v>
      </c>
      <c r="AU6" s="33">
        <v>4442.5609679999998</v>
      </c>
      <c r="AV6" s="33">
        <v>498.01077800000002</v>
      </c>
      <c r="AW6" s="33">
        <v>5094.5691420000003</v>
      </c>
      <c r="AX6" s="33">
        <v>6971.4089050000002</v>
      </c>
      <c r="AY6" s="33">
        <v>4442.5609679999998</v>
      </c>
      <c r="AZ6" s="33">
        <v>261.28415109999997</v>
      </c>
      <c r="BA6" s="33">
        <v>2672.8943079999999</v>
      </c>
      <c r="BB6" s="33">
        <v>3657.5888279999999</v>
      </c>
      <c r="BC6" s="33">
        <v>2330.8145570000001</v>
      </c>
      <c r="BD6" s="33">
        <v>261.28415109999997</v>
      </c>
      <c r="BE6" s="33">
        <v>2672.8943079999999</v>
      </c>
      <c r="BF6" s="33">
        <v>3657.5888279999999</v>
      </c>
      <c r="BG6" s="33">
        <v>2330.8145570000001</v>
      </c>
      <c r="BH6" s="33">
        <v>261.28415109999997</v>
      </c>
      <c r="BI6" s="33">
        <v>2672.8943079999999</v>
      </c>
      <c r="BJ6" s="33">
        <v>3657.5888279999999</v>
      </c>
      <c r="BK6" s="33">
        <v>2330.8145570000001</v>
      </c>
      <c r="BL6" s="33">
        <v>261.28415109999997</v>
      </c>
      <c r="BM6" s="33">
        <v>2672.8943079999999</v>
      </c>
      <c r="BN6" s="33">
        <v>3657.5888279999999</v>
      </c>
      <c r="BO6" s="33">
        <v>2330.8145570000001</v>
      </c>
      <c r="BP6" s="33">
        <v>295.5592891</v>
      </c>
      <c r="BQ6" s="33">
        <v>3023.5233859999998</v>
      </c>
      <c r="BR6" s="33">
        <v>4137.3896930000001</v>
      </c>
      <c r="BS6" s="33">
        <v>2636.5697679999998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449.14900729999999</v>
      </c>
      <c r="CK6" s="33">
        <v>4594.7211870000001</v>
      </c>
      <c r="CL6" s="33">
        <v>6287.4169149999998</v>
      </c>
      <c r="CM6" s="33">
        <v>4006.6840649999999</v>
      </c>
      <c r="CN6" s="33">
        <v>449.14900729999999</v>
      </c>
      <c r="CO6" s="33">
        <v>4594.7211870000001</v>
      </c>
      <c r="CP6" s="33">
        <v>6287.4169149999998</v>
      </c>
      <c r="CQ6" s="33">
        <v>4006.6840649999999</v>
      </c>
      <c r="CR6" s="33">
        <v>449.14900729999999</v>
      </c>
      <c r="CS6" s="33">
        <v>4594.7211870000001</v>
      </c>
      <c r="CT6" s="33">
        <v>6287.4169149999998</v>
      </c>
      <c r="CU6" s="33">
        <v>4006.6840649999999</v>
      </c>
      <c r="CV6" s="33">
        <v>419.16572509999997</v>
      </c>
      <c r="CW6" s="33">
        <v>4287.9970940000003</v>
      </c>
      <c r="CX6" s="33">
        <v>5867.6956369999998</v>
      </c>
      <c r="CY6" s="33">
        <v>3739.2148360000001</v>
      </c>
      <c r="CZ6" s="33">
        <v>419.16572509999997</v>
      </c>
      <c r="DA6" s="33">
        <v>4287.9970940000003</v>
      </c>
      <c r="DB6" s="33">
        <v>5867.6956369999998</v>
      </c>
      <c r="DC6" s="33">
        <v>3739.2148360000001</v>
      </c>
      <c r="DD6" s="33">
        <v>419.16572509999997</v>
      </c>
      <c r="DE6" s="33">
        <v>4287.9970940000003</v>
      </c>
      <c r="DF6" s="33">
        <v>5867.6956369999998</v>
      </c>
      <c r="DG6" s="33">
        <v>3739.2148360000001</v>
      </c>
      <c r="DH6" s="33">
        <v>419.16572509999997</v>
      </c>
      <c r="DI6" s="33">
        <v>4287.9970940000003</v>
      </c>
      <c r="DJ6" s="33">
        <v>5867.6956369999998</v>
      </c>
      <c r="DK6" s="33">
        <v>3739.2148360000001</v>
      </c>
      <c r="DL6" s="33">
        <v>419.16572509999997</v>
      </c>
      <c r="DM6" s="33">
        <v>4287.9970940000003</v>
      </c>
      <c r="DN6" s="33">
        <v>5867.6956369999998</v>
      </c>
      <c r="DO6" s="33">
        <v>3739.2148360000001</v>
      </c>
      <c r="DP6" s="33">
        <v>419.16572509999997</v>
      </c>
      <c r="DQ6" s="33">
        <v>4287.9970940000003</v>
      </c>
      <c r="DR6" s="33">
        <v>5867.6956369999998</v>
      </c>
      <c r="DS6" s="33">
        <v>3739.2148360000001</v>
      </c>
      <c r="DT6" s="33">
        <v>419.16572509999997</v>
      </c>
      <c r="DU6" s="33">
        <v>4287.9970940000003</v>
      </c>
      <c r="DV6" s="33">
        <v>5867.6956369999998</v>
      </c>
      <c r="DW6" s="33">
        <v>3739.2148360000001</v>
      </c>
      <c r="DX6" s="33">
        <v>419.16572509999997</v>
      </c>
      <c r="DY6" s="33">
        <v>4287.9970940000003</v>
      </c>
      <c r="DZ6" s="33">
        <v>5867.6956369999998</v>
      </c>
      <c r="EA6" s="33">
        <v>3739.2148360000001</v>
      </c>
      <c r="EB6" s="33">
        <v>419.16572509999997</v>
      </c>
      <c r="EC6" s="33">
        <v>4287.9970940000003</v>
      </c>
      <c r="ED6" s="33">
        <v>5867.6956369999998</v>
      </c>
      <c r="EE6" s="33">
        <v>3739.2148360000001</v>
      </c>
      <c r="EF6" s="33">
        <v>419.16572509999997</v>
      </c>
      <c r="EG6" s="33">
        <v>4287.9970940000003</v>
      </c>
      <c r="EH6" s="33">
        <v>5867.6956369999998</v>
      </c>
      <c r="EI6" s="33">
        <v>3739.2148360000001</v>
      </c>
      <c r="EJ6" s="33">
        <v>419.16572509999997</v>
      </c>
      <c r="EK6" s="33">
        <v>4287.9970940000003</v>
      </c>
      <c r="EL6" s="33">
        <v>5867.6956369999998</v>
      </c>
      <c r="EM6" s="33">
        <v>3739.2148360000001</v>
      </c>
      <c r="EN6" s="33">
        <v>419.16572509999997</v>
      </c>
      <c r="EO6" s="33">
        <v>4287.9970940000003</v>
      </c>
      <c r="EP6" s="33">
        <v>5867.6956369999998</v>
      </c>
      <c r="EQ6" s="33">
        <v>3739.2148360000001</v>
      </c>
      <c r="ER6" s="33">
        <v>419.16572509999997</v>
      </c>
      <c r="ES6" s="33">
        <v>4287.9970940000003</v>
      </c>
      <c r="ET6" s="33">
        <v>5867.6956369999998</v>
      </c>
      <c r="EU6" s="33">
        <v>3739.2148360000001</v>
      </c>
      <c r="EV6" s="33">
        <v>419.16572509999997</v>
      </c>
      <c r="EW6" s="33">
        <v>4287.9970940000003</v>
      </c>
      <c r="EX6" s="33">
        <v>5867.6956369999998</v>
      </c>
      <c r="EY6" s="33">
        <v>3739.2148360000001</v>
      </c>
      <c r="EZ6" s="33">
        <v>419.16572509999997</v>
      </c>
      <c r="FA6" s="33">
        <v>4287.9970940000003</v>
      </c>
      <c r="FB6" s="33">
        <v>5867.6956369999998</v>
      </c>
      <c r="FC6" s="33">
        <v>3739.2148360000001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595.93068949999997</v>
      </c>
      <c r="AS17" s="33">
        <v>6096.2738879999997</v>
      </c>
      <c r="AT17" s="33">
        <v>8342.1417760000004</v>
      </c>
      <c r="AU17" s="33">
        <v>5316.0665140000001</v>
      </c>
      <c r="AV17" s="33">
        <v>595.93068949999997</v>
      </c>
      <c r="AW17" s="33">
        <v>6096.2738879999997</v>
      </c>
      <c r="AX17" s="33">
        <v>8342.1417760000004</v>
      </c>
      <c r="AY17" s="33">
        <v>5316.0665140000001</v>
      </c>
      <c r="AZ17" s="33">
        <v>303.88210020000002</v>
      </c>
      <c r="BA17" s="33">
        <v>3108.6643880000001</v>
      </c>
      <c r="BB17" s="33">
        <v>4253.8966479999999</v>
      </c>
      <c r="BC17" s="33">
        <v>2710.8143369999998</v>
      </c>
      <c r="BD17" s="33">
        <v>303.88210020000002</v>
      </c>
      <c r="BE17" s="33">
        <v>3108.6643880000001</v>
      </c>
      <c r="BF17" s="33">
        <v>4253.8966479999999</v>
      </c>
      <c r="BG17" s="33">
        <v>2710.8143369999998</v>
      </c>
      <c r="BH17" s="33">
        <v>303.88210020000002</v>
      </c>
      <c r="BI17" s="33">
        <v>3108.6643880000001</v>
      </c>
      <c r="BJ17" s="33">
        <v>4253.8966479999999</v>
      </c>
      <c r="BK17" s="33">
        <v>2710.8143369999998</v>
      </c>
      <c r="BL17" s="33">
        <v>303.88210020000002</v>
      </c>
      <c r="BM17" s="33">
        <v>3108.6643880000001</v>
      </c>
      <c r="BN17" s="33">
        <v>4253.8966479999999</v>
      </c>
      <c r="BO17" s="33">
        <v>2710.8143369999998</v>
      </c>
      <c r="BP17" s="33">
        <v>338.15723819999999</v>
      </c>
      <c r="BQ17" s="33">
        <v>3459.293467</v>
      </c>
      <c r="BR17" s="33">
        <v>4733.6975140000004</v>
      </c>
      <c r="BS17" s="33">
        <v>3016.5695470000001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464.27902210000002</v>
      </c>
      <c r="CK17" s="33">
        <v>4749.4987739999997</v>
      </c>
      <c r="CL17" s="33">
        <v>6499.2145799999998</v>
      </c>
      <c r="CM17" s="33">
        <v>4141.6530579999999</v>
      </c>
      <c r="CN17" s="33">
        <v>464.27902210000002</v>
      </c>
      <c r="CO17" s="33">
        <v>4749.4987739999997</v>
      </c>
      <c r="CP17" s="33">
        <v>6499.2145799999998</v>
      </c>
      <c r="CQ17" s="33">
        <v>4141.6530579999999</v>
      </c>
      <c r="CR17" s="33">
        <v>464.27902210000002</v>
      </c>
      <c r="CS17" s="33">
        <v>4749.4987739999997</v>
      </c>
      <c r="CT17" s="33">
        <v>6499.2145799999998</v>
      </c>
      <c r="CU17" s="33">
        <v>4141.6530579999999</v>
      </c>
      <c r="CV17" s="33">
        <v>419.16572509999997</v>
      </c>
      <c r="CW17" s="33">
        <v>4287.9970940000003</v>
      </c>
      <c r="CX17" s="33">
        <v>5867.6956369999998</v>
      </c>
      <c r="CY17" s="33">
        <v>3739.2148360000001</v>
      </c>
      <c r="CZ17" s="33">
        <v>419.16572509999997</v>
      </c>
      <c r="DA17" s="33">
        <v>4287.9970940000003</v>
      </c>
      <c r="DB17" s="33">
        <v>5867.6956369999998</v>
      </c>
      <c r="DC17" s="33">
        <v>3739.2148360000001</v>
      </c>
      <c r="DD17" s="33">
        <v>419.16572509999997</v>
      </c>
      <c r="DE17" s="33">
        <v>4287.9970940000003</v>
      </c>
      <c r="DF17" s="33">
        <v>5867.6956369999998</v>
      </c>
      <c r="DG17" s="33">
        <v>3739.2148360000001</v>
      </c>
      <c r="DH17" s="33">
        <v>419.16572509999997</v>
      </c>
      <c r="DI17" s="33">
        <v>4287.9970940000003</v>
      </c>
      <c r="DJ17" s="33">
        <v>5867.6956369999998</v>
      </c>
      <c r="DK17" s="33">
        <v>3739.2148360000001</v>
      </c>
      <c r="DL17" s="33">
        <v>419.16572509999997</v>
      </c>
      <c r="DM17" s="33">
        <v>4287.9970940000003</v>
      </c>
      <c r="DN17" s="33">
        <v>5867.6956369999998</v>
      </c>
      <c r="DO17" s="33">
        <v>3739.2148360000001</v>
      </c>
      <c r="DP17" s="33">
        <v>419.16572509999997</v>
      </c>
      <c r="DQ17" s="33">
        <v>4287.9970940000003</v>
      </c>
      <c r="DR17" s="33">
        <v>5867.6956369999998</v>
      </c>
      <c r="DS17" s="33">
        <v>3739.2148360000001</v>
      </c>
      <c r="DT17" s="33">
        <v>419.16572509999997</v>
      </c>
      <c r="DU17" s="33">
        <v>4287.9970940000003</v>
      </c>
      <c r="DV17" s="33">
        <v>5867.6956369999998</v>
      </c>
      <c r="DW17" s="33">
        <v>3739.2148360000001</v>
      </c>
      <c r="DX17" s="33">
        <v>419.16572509999997</v>
      </c>
      <c r="DY17" s="33">
        <v>4287.9970940000003</v>
      </c>
      <c r="DZ17" s="33">
        <v>5867.6956369999998</v>
      </c>
      <c r="EA17" s="33">
        <v>3739.2148360000001</v>
      </c>
      <c r="EB17" s="33">
        <v>419.16572509999997</v>
      </c>
      <c r="EC17" s="33">
        <v>4287.9970940000003</v>
      </c>
      <c r="ED17" s="33">
        <v>5867.6956369999998</v>
      </c>
      <c r="EE17" s="33">
        <v>3739.2148360000001</v>
      </c>
      <c r="EF17" s="33">
        <v>419.16572509999997</v>
      </c>
      <c r="EG17" s="33">
        <v>4287.9970940000003</v>
      </c>
      <c r="EH17" s="33">
        <v>5867.6956369999998</v>
      </c>
      <c r="EI17" s="33">
        <v>3739.2148360000001</v>
      </c>
      <c r="EJ17" s="33">
        <v>419.16572509999997</v>
      </c>
      <c r="EK17" s="33">
        <v>4287.9970940000003</v>
      </c>
      <c r="EL17" s="33">
        <v>5867.6956369999998</v>
      </c>
      <c r="EM17" s="33">
        <v>3739.2148360000001</v>
      </c>
      <c r="EN17" s="33">
        <v>419.16572509999997</v>
      </c>
      <c r="EO17" s="33">
        <v>4287.9970940000003</v>
      </c>
      <c r="EP17" s="33">
        <v>5867.6956369999998</v>
      </c>
      <c r="EQ17" s="33">
        <v>3739.2148360000001</v>
      </c>
      <c r="ER17" s="33">
        <v>419.16572509999997</v>
      </c>
      <c r="ES17" s="33">
        <v>4287.9970940000003</v>
      </c>
      <c r="ET17" s="33">
        <v>5867.6956369999998</v>
      </c>
      <c r="EU17" s="33">
        <v>3739.2148360000001</v>
      </c>
      <c r="EV17" s="33">
        <v>419.16572509999997</v>
      </c>
      <c r="EW17" s="33">
        <v>4287.9970940000003</v>
      </c>
      <c r="EX17" s="33">
        <v>5867.6956369999998</v>
      </c>
      <c r="EY17" s="33">
        <v>3739.2148360000001</v>
      </c>
      <c r="EZ17" s="33">
        <v>419.16572509999997</v>
      </c>
      <c r="FA17" s="33">
        <v>4287.9970940000003</v>
      </c>
      <c r="FB17" s="33">
        <v>5867.6956369999998</v>
      </c>
      <c r="FC17" s="33">
        <v>3739.2148360000001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389.50479200000001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389.50479200000001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122.1159277</v>
      </c>
      <c r="BC103" s="33">
        <v>845.93507020000004</v>
      </c>
      <c r="BG103" s="33">
        <v>1010.596898</v>
      </c>
      <c r="BK103" s="33">
        <v>1446.6815059999999</v>
      </c>
      <c r="BO103" s="33">
        <v>2134.1147409999999</v>
      </c>
      <c r="BS103" s="33">
        <v>2357.339876</v>
      </c>
      <c r="BW103" s="33">
        <v>2357.339876</v>
      </c>
      <c r="CA103" s="33">
        <v>2357.339876</v>
      </c>
      <c r="CE103" s="33">
        <v>2357.339876</v>
      </c>
      <c r="CI103" s="33">
        <v>2357.339876</v>
      </c>
      <c r="CM103" s="33">
        <v>2357.339876</v>
      </c>
      <c r="CQ103" s="33">
        <v>2357.339876</v>
      </c>
      <c r="CU103" s="33">
        <v>2357.339876</v>
      </c>
      <c r="CY103" s="33">
        <v>2357.339876</v>
      </c>
      <c r="DC103" s="33">
        <v>2357.339876</v>
      </c>
      <c r="DG103" s="33">
        <v>2357.339876</v>
      </c>
      <c r="DK103" s="33">
        <v>2357.339876</v>
      </c>
      <c r="DO103" s="33">
        <v>1612.9996389999999</v>
      </c>
      <c r="DS103" s="33">
        <v>591.12941799999999</v>
      </c>
      <c r="DW103" s="33">
        <v>691.94884409999997</v>
      </c>
      <c r="EA103" s="33">
        <v>1261.6155220000001</v>
      </c>
      <c r="EE103" s="33">
        <v>1396.8362870000001</v>
      </c>
      <c r="EI103" s="33">
        <v>2259.8314369999998</v>
      </c>
      <c r="EM103" s="33">
        <v>2357.339876</v>
      </c>
      <c r="EQ103" s="33">
        <v>2357.339876</v>
      </c>
      <c r="EU103" s="33">
        <v>2357.339876</v>
      </c>
      <c r="EY103" s="33">
        <v>2357.339876</v>
      </c>
      <c r="FC103" s="33">
        <v>2357.339876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1183.450949</v>
      </c>
      <c r="BU104" s="33">
        <v>598.24387460000003</v>
      </c>
      <c r="BV104" s="33">
        <v>598.24387460000003</v>
      </c>
      <c r="BW104" s="33">
        <v>1196.4877489999999</v>
      </c>
      <c r="BX104" s="33">
        <v>598.24387460000003</v>
      </c>
      <c r="BY104" s="33">
        <v>598.24387460000003</v>
      </c>
      <c r="BZ104" s="33">
        <v>598.24387460000003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1038.909075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1060.78764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1500.6428579999999</v>
      </c>
      <c r="BP105" s="33">
        <v>748.81870860000004</v>
      </c>
      <c r="BQ105" s="33">
        <v>748.81870860000004</v>
      </c>
      <c r="BR105" s="33">
        <v>999.29527080000003</v>
      </c>
      <c r="BS105" s="33">
        <v>1351.28676</v>
      </c>
      <c r="BT105" s="33">
        <v>901.00872360000005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321.89279299999998</v>
      </c>
      <c r="M108" s="33">
        <v>321.89279299999998</v>
      </c>
      <c r="N108" s="33">
        <v>321.92980679999999</v>
      </c>
      <c r="O108" s="33">
        <v>321.92980679999999</v>
      </c>
      <c r="P108" s="33">
        <v>289.45479649999999</v>
      </c>
      <c r="Q108" s="33">
        <v>321.89279299999998</v>
      </c>
      <c r="R108" s="33">
        <v>321.92980679999999</v>
      </c>
      <c r="S108" s="33">
        <v>321.92980679999999</v>
      </c>
      <c r="T108" s="33">
        <v>591.31756189999999</v>
      </c>
      <c r="U108" s="33">
        <v>558.84255159999998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591.31756189999999</v>
      </c>
      <c r="AC108" s="33">
        <v>558.84255159999998</v>
      </c>
      <c r="AD108" s="33">
        <v>580.79625929999997</v>
      </c>
      <c r="AE108" s="33">
        <v>591.31756189999999</v>
      </c>
      <c r="AF108" s="33">
        <v>558.84255159999998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591.31756189999999</v>
      </c>
      <c r="AS108" s="33">
        <v>558.84255159999998</v>
      </c>
      <c r="AT108" s="33">
        <v>591.31756189999999</v>
      </c>
      <c r="AU108" s="33">
        <v>844.36501850000002</v>
      </c>
      <c r="AV108" s="33">
        <v>591.31756189999999</v>
      </c>
      <c r="AW108" s="33">
        <v>558.84255159999998</v>
      </c>
      <c r="AX108" s="33">
        <v>591.31756189999999</v>
      </c>
      <c r="AY108" s="33">
        <v>1373.2062619999999</v>
      </c>
      <c r="AZ108" s="33">
        <v>591.31756189999999</v>
      </c>
      <c r="BA108" s="33">
        <v>563.63603680000006</v>
      </c>
      <c r="BB108" s="33">
        <v>591.31756189999999</v>
      </c>
      <c r="BC108" s="33">
        <v>1393.981004</v>
      </c>
      <c r="BD108" s="33">
        <v>591.31756189999999</v>
      </c>
      <c r="BE108" s="33">
        <v>591.31756189999999</v>
      </c>
      <c r="BF108" s="33">
        <v>844.36501850000002</v>
      </c>
      <c r="BG108" s="33">
        <v>1393.981004</v>
      </c>
      <c r="BH108" s="33">
        <v>591.31756189999999</v>
      </c>
      <c r="BI108" s="33">
        <v>591.31756189999999</v>
      </c>
      <c r="BJ108" s="33">
        <v>844.36501850000002</v>
      </c>
      <c r="BK108" s="33">
        <v>1393.981004</v>
      </c>
      <c r="BL108" s="33">
        <v>591.31756189999999</v>
      </c>
      <c r="BM108" s="33">
        <v>591.31756189999999</v>
      </c>
      <c r="BN108" s="33">
        <v>844.36501850000002</v>
      </c>
      <c r="BO108" s="33">
        <v>1393.981004</v>
      </c>
      <c r="BP108" s="33">
        <v>591.31756189999999</v>
      </c>
      <c r="BQ108" s="33">
        <v>591.31756189999999</v>
      </c>
      <c r="BR108" s="33">
        <v>844.36501850000002</v>
      </c>
      <c r="BS108" s="33">
        <v>1393.981004</v>
      </c>
      <c r="BT108" s="33">
        <v>591.31756189999999</v>
      </c>
      <c r="BU108" s="33">
        <v>558.84255159999998</v>
      </c>
      <c r="BV108" s="33">
        <v>591.31756189999999</v>
      </c>
      <c r="BW108" s="33">
        <v>1393.981004</v>
      </c>
      <c r="BX108" s="33">
        <v>591.31756189999999</v>
      </c>
      <c r="BY108" s="33">
        <v>591.31756189999999</v>
      </c>
      <c r="BZ108" s="33">
        <v>591.31756189999999</v>
      </c>
      <c r="CA108" s="33">
        <v>1393.981004</v>
      </c>
      <c r="CB108" s="33">
        <v>269.38775509999999</v>
      </c>
      <c r="CC108" s="33">
        <v>269.38775509999999</v>
      </c>
      <c r="CD108" s="33">
        <v>522.43521169999997</v>
      </c>
      <c r="CE108" s="33">
        <v>1072.051197</v>
      </c>
      <c r="CF108" s="33">
        <v>269.38775509999999</v>
      </c>
      <c r="CG108" s="33">
        <v>269.38775509999999</v>
      </c>
      <c r="CH108" s="33">
        <v>522.43521169999997</v>
      </c>
      <c r="CI108" s="33">
        <v>1072.051197</v>
      </c>
      <c r="CJ108" s="33">
        <v>269.38775509999999</v>
      </c>
      <c r="CK108" s="33">
        <v>269.38775509999999</v>
      </c>
      <c r="CL108" s="33">
        <v>522.43521169999997</v>
      </c>
      <c r="CM108" s="33">
        <v>1072.051197</v>
      </c>
      <c r="CN108" s="33">
        <v>269.38775509999999</v>
      </c>
      <c r="CO108" s="33">
        <v>269.38775509999999</v>
      </c>
      <c r="CP108" s="33">
        <v>522.43521169999997</v>
      </c>
      <c r="CQ108" s="33">
        <v>1072.051197</v>
      </c>
      <c r="CR108" s="33">
        <v>269.38775509999999</v>
      </c>
      <c r="CS108" s="33">
        <v>269.38775509999999</v>
      </c>
      <c r="CT108" s="33">
        <v>522.43521169999997</v>
      </c>
      <c r="CU108" s="33">
        <v>1072.051197</v>
      </c>
      <c r="CV108" s="33">
        <v>269.38775509999999</v>
      </c>
      <c r="CW108" s="33">
        <v>269.38775509999999</v>
      </c>
      <c r="CX108" s="33">
        <v>522.43521169999997</v>
      </c>
      <c r="CY108" s="33">
        <v>1072.051197</v>
      </c>
      <c r="DC108" s="33">
        <v>549.61598530000003</v>
      </c>
      <c r="DG108" s="33">
        <v>549.61598530000003</v>
      </c>
      <c r="DK108" s="33">
        <v>549.61598530000003</v>
      </c>
      <c r="DO108" s="33">
        <v>549.61598530000003</v>
      </c>
      <c r="DS108" s="33">
        <v>549.61598530000003</v>
      </c>
      <c r="DW108" s="33">
        <v>549.61598530000003</v>
      </c>
      <c r="EA108" s="33">
        <v>549.61598530000003</v>
      </c>
      <c r="EE108" s="33">
        <v>549.61598530000003</v>
      </c>
      <c r="EI108" s="33">
        <v>549.61598530000003</v>
      </c>
      <c r="EL108" s="33">
        <v>52.378905500000002</v>
      </c>
      <c r="EM108" s="33">
        <v>549.61598530000003</v>
      </c>
      <c r="EP108" s="33">
        <v>96.596724929999993</v>
      </c>
      <c r="EQ108" s="33">
        <v>549.61598530000003</v>
      </c>
      <c r="ET108" s="33">
        <v>122.5508762</v>
      </c>
      <c r="EU108" s="33">
        <v>549.61598530000003</v>
      </c>
      <c r="EX108" s="33">
        <v>200.77159140000001</v>
      </c>
      <c r="EY108" s="33">
        <v>549.61598530000003</v>
      </c>
      <c r="FB108" s="33">
        <v>276.29861949999997</v>
      </c>
      <c r="FC108" s="33">
        <v>549.61598530000003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4618.5804829999997</v>
      </c>
      <c r="M113" s="33">
        <v>3827.1129470000001</v>
      </c>
      <c r="N113" s="33">
        <v>3619.2893909999998</v>
      </c>
      <c r="O113" s="33">
        <v>4806.8140640000001</v>
      </c>
      <c r="P113" s="33">
        <v>5198.1859640000002</v>
      </c>
      <c r="Q113" s="33">
        <v>4804.8470880000004</v>
      </c>
      <c r="R113" s="33">
        <v>3848.091105</v>
      </c>
      <c r="S113" s="33">
        <v>5663.2388769999998</v>
      </c>
      <c r="T113" s="33">
        <v>3981.5655969999998</v>
      </c>
      <c r="U113" s="33">
        <v>3949.0905870000001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3994.6023970000001</v>
      </c>
      <c r="AC113" s="33">
        <v>3962.127387</v>
      </c>
      <c r="AD113" s="33">
        <v>3984.081095</v>
      </c>
      <c r="AE113" s="33">
        <v>3994.6023970000001</v>
      </c>
      <c r="AF113" s="33">
        <v>3962.127387</v>
      </c>
      <c r="AG113" s="33">
        <v>3962.127387</v>
      </c>
      <c r="AH113" s="33">
        <v>3994.6023970000001</v>
      </c>
      <c r="AI113" s="33">
        <v>4882.9306740000002</v>
      </c>
      <c r="AJ113" s="33">
        <v>4582.3094719999999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4211.3984010000004</v>
      </c>
      <c r="AS113" s="33">
        <v>4178.9233910000003</v>
      </c>
      <c r="AT113" s="33">
        <v>4796.6054759999997</v>
      </c>
      <c r="AU113" s="33">
        <v>7265.167367</v>
      </c>
      <c r="AV113" s="33">
        <v>4171.0745290000004</v>
      </c>
      <c r="AW113" s="33">
        <v>4138.5995190000003</v>
      </c>
      <c r="AX113" s="33">
        <v>4756.2816039999998</v>
      </c>
      <c r="AY113" s="33">
        <v>7835.4767940000002</v>
      </c>
      <c r="AZ113" s="33">
        <v>3960.7594330000002</v>
      </c>
      <c r="BA113" s="33">
        <v>3933.0779080000002</v>
      </c>
      <c r="BB113" s="33">
        <v>4775.5848530000003</v>
      </c>
      <c r="BC113" s="33">
        <v>7933.8420980000001</v>
      </c>
      <c r="BD113" s="33">
        <v>2445.0225799999998</v>
      </c>
      <c r="BE113" s="33">
        <v>2445.0225799999998</v>
      </c>
      <c r="BF113" s="33">
        <v>3559.9062800000002</v>
      </c>
      <c r="BG113" s="33">
        <v>5883.8895499999999</v>
      </c>
      <c r="BH113" s="33">
        <v>2346.571747</v>
      </c>
      <c r="BI113" s="33">
        <v>2346.571747</v>
      </c>
      <c r="BJ113" s="33">
        <v>3461.4554480000002</v>
      </c>
      <c r="BK113" s="33">
        <v>6123.0724929999997</v>
      </c>
      <c r="BL113" s="33">
        <v>2346.571747</v>
      </c>
      <c r="BM113" s="33">
        <v>2346.571747</v>
      </c>
      <c r="BN113" s="33">
        <v>3461.4554480000002</v>
      </c>
      <c r="BO113" s="33">
        <v>6795.1606549999997</v>
      </c>
      <c r="BP113" s="33">
        <v>2264.2211609999999</v>
      </c>
      <c r="BQ113" s="33">
        <v>2264.2211609999999</v>
      </c>
      <c r="BR113" s="33">
        <v>3352.9522550000002</v>
      </c>
      <c r="BS113" s="33">
        <v>6869.0296920000001</v>
      </c>
      <c r="BT113" s="33">
        <v>3001.6182509999999</v>
      </c>
      <c r="BU113" s="33">
        <v>2231.7461509999998</v>
      </c>
      <c r="BV113" s="33">
        <v>2264.2211609999999</v>
      </c>
      <c r="BW113" s="33">
        <v>6869.0296920000001</v>
      </c>
      <c r="BX113" s="33">
        <v>2264.2211609999999</v>
      </c>
      <c r="BY113" s="33">
        <v>2264.2211609999999</v>
      </c>
      <c r="BZ113" s="33">
        <v>2264.2211609999999</v>
      </c>
      <c r="CA113" s="33">
        <v>6869.0296920000001</v>
      </c>
      <c r="CB113" s="33">
        <v>1508.5521349999999</v>
      </c>
      <c r="CC113" s="33">
        <v>1508.5521349999999</v>
      </c>
      <c r="CD113" s="33">
        <v>2597.2832290000001</v>
      </c>
      <c r="CE113" s="33">
        <v>5761.3691760000002</v>
      </c>
      <c r="CF113" s="33">
        <v>1508.5521349999999</v>
      </c>
      <c r="CG113" s="33">
        <v>1508.5521349999999</v>
      </c>
      <c r="CH113" s="33">
        <v>2597.2832290000001</v>
      </c>
      <c r="CI113" s="33">
        <v>5761.3691760000002</v>
      </c>
      <c r="CJ113" s="33">
        <v>1508.5521349999999</v>
      </c>
      <c r="CK113" s="33">
        <v>1508.5521349999999</v>
      </c>
      <c r="CL113" s="33">
        <v>2597.2832290000001</v>
      </c>
      <c r="CM113" s="33">
        <v>5761.3691760000002</v>
      </c>
      <c r="CN113" s="33">
        <v>1599.189361</v>
      </c>
      <c r="CO113" s="33">
        <v>1013.982287</v>
      </c>
      <c r="CP113" s="33">
        <v>1852.2368180000001</v>
      </c>
      <c r="CQ113" s="33">
        <v>4772.22948</v>
      </c>
      <c r="CR113" s="33">
        <v>1599.189361</v>
      </c>
      <c r="CS113" s="33">
        <v>1013.982287</v>
      </c>
      <c r="CT113" s="33">
        <v>1852.2368180000001</v>
      </c>
      <c r="CU113" s="33">
        <v>4772.22948</v>
      </c>
      <c r="CV113" s="33">
        <v>1599.189361</v>
      </c>
      <c r="CW113" s="33">
        <v>1013.982287</v>
      </c>
      <c r="CX113" s="33">
        <v>1852.2368180000001</v>
      </c>
      <c r="CY113" s="33">
        <v>4772.22948</v>
      </c>
      <c r="CZ113" s="33">
        <v>1329.801606</v>
      </c>
      <c r="DA113" s="33">
        <v>744.59453180000003</v>
      </c>
      <c r="DB113" s="33">
        <v>1329.801606</v>
      </c>
      <c r="DC113" s="33">
        <v>4249.7942679999996</v>
      </c>
      <c r="DD113" s="33">
        <v>1329.801606</v>
      </c>
      <c r="DE113" s="33">
        <v>744.59453180000003</v>
      </c>
      <c r="DF113" s="33">
        <v>1185.2597330000001</v>
      </c>
      <c r="DG113" s="33">
        <v>4249.7942679999996</v>
      </c>
      <c r="DH113" s="33">
        <v>1316.7648059999999</v>
      </c>
      <c r="DI113" s="33">
        <v>731.55773180000006</v>
      </c>
      <c r="DJ113" s="33">
        <v>1316.7648059999999</v>
      </c>
      <c r="DK113" s="33">
        <v>4223.7206679999999</v>
      </c>
      <c r="DL113" s="33">
        <v>1316.7648059999999</v>
      </c>
      <c r="DM113" s="33">
        <v>731.55773180000006</v>
      </c>
      <c r="DN113" s="33">
        <v>731.55773180000006</v>
      </c>
      <c r="DO113" s="33">
        <v>3479.380431</v>
      </c>
      <c r="DP113" s="33">
        <v>143.85065729999999</v>
      </c>
      <c r="DQ113" s="33">
        <v>143.85065729999999</v>
      </c>
      <c r="DR113" s="33">
        <v>143.85065729999999</v>
      </c>
      <c r="DS113" s="33">
        <v>1284.596061</v>
      </c>
      <c r="DT113" s="33">
        <v>143.85065729999999</v>
      </c>
      <c r="DU113" s="33">
        <v>143.85065729999999</v>
      </c>
      <c r="DV113" s="33">
        <v>143.85065729999999</v>
      </c>
      <c r="DW113" s="33">
        <v>1385.415487</v>
      </c>
      <c r="DX113" s="33">
        <v>143.85065729999999</v>
      </c>
      <c r="DY113" s="33">
        <v>143.85065729999999</v>
      </c>
      <c r="DZ113" s="33">
        <v>143.85065729999999</v>
      </c>
      <c r="EA113" s="33">
        <v>1955.0821639999999</v>
      </c>
      <c r="EB113" s="33">
        <v>143.85065729999999</v>
      </c>
      <c r="EC113" s="33">
        <v>143.85065729999999</v>
      </c>
      <c r="ED113" s="33">
        <v>143.85065729999999</v>
      </c>
      <c r="EE113" s="33">
        <v>2090.3029289999999</v>
      </c>
      <c r="EF113" s="33">
        <v>0</v>
      </c>
      <c r="EG113" s="33">
        <v>0</v>
      </c>
      <c r="EH113" s="33">
        <v>0</v>
      </c>
      <c r="EI113" s="33">
        <v>2809.4474220000002</v>
      </c>
      <c r="EJ113" s="33">
        <v>0</v>
      </c>
      <c r="EK113" s="33">
        <v>0</v>
      </c>
      <c r="EL113" s="33">
        <v>52.378905500000002</v>
      </c>
      <c r="EM113" s="33">
        <v>2906.9558619999998</v>
      </c>
      <c r="EN113" s="33">
        <v>0</v>
      </c>
      <c r="EO113" s="33">
        <v>0</v>
      </c>
      <c r="EP113" s="33">
        <v>96.596724929999993</v>
      </c>
      <c r="EQ113" s="33">
        <v>2906.9558619999998</v>
      </c>
      <c r="ER113" s="33">
        <v>0</v>
      </c>
      <c r="ES113" s="33">
        <v>0</v>
      </c>
      <c r="ET113" s="33">
        <v>122.5508762</v>
      </c>
      <c r="EU113" s="33">
        <v>2906.9558619999998</v>
      </c>
      <c r="EV113" s="33">
        <v>0</v>
      </c>
      <c r="EW113" s="33">
        <v>0</v>
      </c>
      <c r="EX113" s="33">
        <v>200.77159140000001</v>
      </c>
      <c r="EY113" s="33">
        <v>2906.9558619999998</v>
      </c>
      <c r="EZ113" s="33">
        <v>0</v>
      </c>
      <c r="FA113" s="33">
        <v>0</v>
      </c>
      <c r="FB113" s="33">
        <v>276.29861949999997</v>
      </c>
      <c r="FC113" s="33">
        <v>2906.9558619999998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I126" s="33">
        <v>1013.794569</v>
      </c>
      <c r="CL126" s="33">
        <v>1013.794569</v>
      </c>
      <c r="CM126" s="33">
        <v>1520.6918539999999</v>
      </c>
      <c r="CP126" s="33">
        <v>1887.5922820000001</v>
      </c>
      <c r="CQ126" s="33">
        <v>2027.589138</v>
      </c>
      <c r="CU126" s="33">
        <v>2534.4864229999998</v>
      </c>
      <c r="CX126" s="33">
        <v>407.4039851</v>
      </c>
      <c r="CY126" s="33">
        <v>3041.3837079999998</v>
      </c>
      <c r="CZ126" s="33">
        <v>17.255288849999999</v>
      </c>
      <c r="DC126" s="33">
        <v>3548.280992</v>
      </c>
      <c r="DD126" s="33">
        <v>1013.794569</v>
      </c>
      <c r="DF126" s="33">
        <v>1800.968431</v>
      </c>
      <c r="DG126" s="33">
        <v>4055.178277</v>
      </c>
      <c r="DH126" s="33">
        <v>3041.3837079999998</v>
      </c>
      <c r="DJ126" s="33">
        <v>3384.9916119999998</v>
      </c>
      <c r="DK126" s="33">
        <v>4562.0755609999997</v>
      </c>
      <c r="DL126" s="33">
        <v>1520.6918539999999</v>
      </c>
      <c r="DO126" s="33">
        <v>4562.0755609999997</v>
      </c>
      <c r="DP126" s="33">
        <v>1844.618817</v>
      </c>
      <c r="DS126" s="33">
        <v>4562.0755609999997</v>
      </c>
      <c r="DT126" s="33">
        <v>3362.4786730000001</v>
      </c>
      <c r="DW126" s="33">
        <v>4562.0755609999997</v>
      </c>
      <c r="DX126" s="33">
        <v>3041.3837079999998</v>
      </c>
      <c r="EA126" s="33">
        <v>4562.0755609999997</v>
      </c>
      <c r="EB126" s="33">
        <v>3526.98378</v>
      </c>
      <c r="EE126" s="33">
        <v>4562.0755609999997</v>
      </c>
      <c r="EF126" s="33">
        <v>4562.0755609999997</v>
      </c>
      <c r="EI126" s="33">
        <v>4562.0755609999997</v>
      </c>
      <c r="EJ126" s="33">
        <v>4055.178277</v>
      </c>
      <c r="EL126" s="33">
        <v>506.89728459999998</v>
      </c>
      <c r="EM126" s="33">
        <v>4562.0755609999997</v>
      </c>
      <c r="EN126" s="33">
        <v>4562.0755609999997</v>
      </c>
      <c r="EP126" s="33">
        <v>942.2394822</v>
      </c>
      <c r="EQ126" s="33">
        <v>4562.0755609999997</v>
      </c>
      <c r="ER126" s="33">
        <v>4562.0755609999997</v>
      </c>
      <c r="ET126" s="33">
        <v>2594.1527380000002</v>
      </c>
      <c r="EU126" s="33">
        <v>4562.0755609999997</v>
      </c>
      <c r="EV126" s="33">
        <v>4562.0755609999997</v>
      </c>
      <c r="EX126" s="33">
        <v>3906.55438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D128" s="33">
        <v>1440.1567709999999</v>
      </c>
      <c r="DG128" s="33">
        <v>1440.1567709999999</v>
      </c>
      <c r="DK128" s="33">
        <v>1620.1763679999999</v>
      </c>
      <c r="DO128" s="33">
        <v>1620.1763679999999</v>
      </c>
      <c r="DS128" s="33">
        <v>1620.1763679999999</v>
      </c>
      <c r="DW128" s="33">
        <v>1620.1763679999999</v>
      </c>
      <c r="DX128" s="33">
        <v>540.05878919999998</v>
      </c>
      <c r="EA128" s="33">
        <v>1620.1763679999999</v>
      </c>
      <c r="EB128" s="33">
        <v>180.01959640000001</v>
      </c>
      <c r="EE128" s="33">
        <v>1620.1763679999999</v>
      </c>
      <c r="EF128" s="33">
        <v>360.03919280000002</v>
      </c>
      <c r="EI128" s="33">
        <v>1620.1763679999999</v>
      </c>
      <c r="EJ128" s="33">
        <v>1244.90149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0</v>
      </c>
      <c r="CI137" s="33">
        <v>1373.833762</v>
      </c>
      <c r="CJ137" s="33">
        <v>0</v>
      </c>
      <c r="CK137" s="33">
        <v>0</v>
      </c>
      <c r="CL137" s="33">
        <v>1013.794569</v>
      </c>
      <c r="CM137" s="33">
        <v>2060.7506429999999</v>
      </c>
      <c r="CN137" s="33">
        <v>0</v>
      </c>
      <c r="CO137" s="33">
        <v>0</v>
      </c>
      <c r="CP137" s="33">
        <v>1887.5922820000001</v>
      </c>
      <c r="CQ137" s="33">
        <v>2747.667524</v>
      </c>
      <c r="CR137" s="33">
        <v>0</v>
      </c>
      <c r="CS137" s="33">
        <v>0</v>
      </c>
      <c r="CT137" s="33">
        <v>0</v>
      </c>
      <c r="CU137" s="33">
        <v>3434.5844050000001</v>
      </c>
      <c r="CV137" s="33">
        <v>0</v>
      </c>
      <c r="CW137" s="33">
        <v>0</v>
      </c>
      <c r="CX137" s="33">
        <v>407.4039851</v>
      </c>
      <c r="CY137" s="33">
        <v>4121.5012859999997</v>
      </c>
      <c r="CZ137" s="33">
        <v>17.255288849999999</v>
      </c>
      <c r="DA137" s="33">
        <v>0</v>
      </c>
      <c r="DB137" s="33">
        <v>0</v>
      </c>
      <c r="DC137" s="33">
        <v>4808.4181669999998</v>
      </c>
      <c r="DD137" s="33">
        <v>2453.9513400000001</v>
      </c>
      <c r="DE137" s="33">
        <v>0</v>
      </c>
      <c r="DF137" s="33">
        <v>1800.968431</v>
      </c>
      <c r="DG137" s="33">
        <v>5495.3350479999999</v>
      </c>
      <c r="DH137" s="33">
        <v>3041.3837079999998</v>
      </c>
      <c r="DI137" s="33">
        <v>0</v>
      </c>
      <c r="DJ137" s="33">
        <v>3384.9916119999998</v>
      </c>
      <c r="DK137" s="33">
        <v>6182.251929</v>
      </c>
      <c r="DL137" s="33">
        <v>1520.6918539999999</v>
      </c>
      <c r="DM137" s="33">
        <v>0</v>
      </c>
      <c r="DN137" s="33">
        <v>0</v>
      </c>
      <c r="DO137" s="33">
        <v>6182.251929</v>
      </c>
      <c r="DP137" s="33">
        <v>1844.618817</v>
      </c>
      <c r="DQ137" s="33">
        <v>0</v>
      </c>
      <c r="DR137" s="33">
        <v>0</v>
      </c>
      <c r="DS137" s="33">
        <v>6182.251929</v>
      </c>
      <c r="DT137" s="33">
        <v>3362.4786730000001</v>
      </c>
      <c r="DU137" s="33">
        <v>0</v>
      </c>
      <c r="DV137" s="33">
        <v>0</v>
      </c>
      <c r="DW137" s="33">
        <v>6182.251929</v>
      </c>
      <c r="DX137" s="33">
        <v>3581.442497</v>
      </c>
      <c r="DY137" s="33">
        <v>0</v>
      </c>
      <c r="DZ137" s="33">
        <v>0</v>
      </c>
      <c r="EA137" s="33">
        <v>6182.251929</v>
      </c>
      <c r="EB137" s="33">
        <v>3707.0033760000001</v>
      </c>
      <c r="EC137" s="33">
        <v>0</v>
      </c>
      <c r="ED137" s="33">
        <v>0</v>
      </c>
      <c r="EE137" s="33">
        <v>6182.251929</v>
      </c>
      <c r="EF137" s="33">
        <v>4922.1147540000002</v>
      </c>
      <c r="EG137" s="33">
        <v>0</v>
      </c>
      <c r="EH137" s="33">
        <v>0</v>
      </c>
      <c r="EI137" s="33">
        <v>6182.251929</v>
      </c>
      <c r="EJ137" s="33">
        <v>5300.0797670000002</v>
      </c>
      <c r="EK137" s="33">
        <v>0</v>
      </c>
      <c r="EL137" s="33">
        <v>506.89728459999998</v>
      </c>
      <c r="EM137" s="33">
        <v>6182.251929</v>
      </c>
      <c r="EN137" s="33">
        <v>6182.251929</v>
      </c>
      <c r="EO137" s="33">
        <v>0</v>
      </c>
      <c r="EP137" s="33">
        <v>942.2394822</v>
      </c>
      <c r="EQ137" s="33">
        <v>6182.251929</v>
      </c>
      <c r="ER137" s="33">
        <v>6182.251929</v>
      </c>
      <c r="ES137" s="33">
        <v>0</v>
      </c>
      <c r="ET137" s="33">
        <v>2594.1527380000002</v>
      </c>
      <c r="EU137" s="33">
        <v>6182.251929</v>
      </c>
      <c r="EV137" s="33">
        <v>6182.251929</v>
      </c>
      <c r="EW137" s="33">
        <v>0</v>
      </c>
      <c r="EX137" s="33">
        <v>3906.55438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996.4948885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1164.0962469999999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827.65446880000002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2889.7664589999999</v>
      </c>
      <c r="BW150" s="33">
        <v>3052.6641730000001</v>
      </c>
      <c r="BX150" s="33">
        <v>2872.5200399999999</v>
      </c>
      <c r="BY150" s="33">
        <v>2872.5200399999999</v>
      </c>
      <c r="BZ150" s="33">
        <v>3006.4293499999999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2872.5200399999999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3963.7891730000001</v>
      </c>
      <c r="DU150" s="33">
        <v>3601.42004</v>
      </c>
      <c r="DV150" s="33">
        <v>3963.7891730000001</v>
      </c>
      <c r="DW150" s="33">
        <v>3963.7891730000001</v>
      </c>
      <c r="DX150" s="33">
        <v>3963.7891730000001</v>
      </c>
      <c r="DY150" s="33">
        <v>3601.42004</v>
      </c>
      <c r="DZ150" s="33">
        <v>3963.7891730000001</v>
      </c>
      <c r="EA150" s="33">
        <v>3963.7891730000001</v>
      </c>
      <c r="EB150" s="33">
        <v>4874.9141730000001</v>
      </c>
      <c r="EC150" s="33">
        <v>4330.3200399999996</v>
      </c>
      <c r="ED150" s="33">
        <v>4874.9141730000001</v>
      </c>
      <c r="EE150" s="33">
        <v>4874.9141730000001</v>
      </c>
      <c r="EF150" s="33">
        <v>4874.9141730000001</v>
      </c>
      <c r="EG150" s="33">
        <v>4330.3200399999996</v>
      </c>
      <c r="EH150" s="33">
        <v>4874.9141730000001</v>
      </c>
      <c r="EI150" s="33">
        <v>4874.9141730000001</v>
      </c>
      <c r="EJ150" s="33">
        <v>4874.9141730000001</v>
      </c>
      <c r="EK150" s="33">
        <v>4330.3200399999996</v>
      </c>
      <c r="EL150" s="33">
        <v>4874.9141730000001</v>
      </c>
      <c r="EM150" s="33">
        <v>4874.9141730000001</v>
      </c>
      <c r="EN150" s="33">
        <v>5786.0391730000001</v>
      </c>
      <c r="EO150" s="33">
        <v>5059.2200400000002</v>
      </c>
      <c r="EP150" s="33">
        <v>5786.0391730000001</v>
      </c>
      <c r="EQ150" s="33">
        <v>5786.0391730000001</v>
      </c>
      <c r="ER150" s="33">
        <v>5786.0391730000001</v>
      </c>
      <c r="ES150" s="33">
        <v>5059.2200400000002</v>
      </c>
      <c r="ET150" s="33">
        <v>5786.0391730000001</v>
      </c>
      <c r="EU150" s="33">
        <v>5786.0391730000001</v>
      </c>
      <c r="EV150" s="33">
        <v>6697.1641730000001</v>
      </c>
      <c r="EW150" s="33">
        <v>5788.1200399999998</v>
      </c>
      <c r="EX150" s="33">
        <v>6697.1641730000001</v>
      </c>
      <c r="EY150" s="33">
        <v>6697.1641730000001</v>
      </c>
      <c r="EZ150" s="33">
        <v>6697.1641730000001</v>
      </c>
      <c r="FA150" s="33">
        <v>5788.1200399999998</v>
      </c>
      <c r="FB150" s="33">
        <v>6697.1641730000001</v>
      </c>
      <c r="FC150" s="33">
        <v>6697.1641730000001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  <c r="CF152" s="33">
        <v>1093.3499999999999</v>
      </c>
      <c r="CG152" s="33">
        <v>1093.3499999999999</v>
      </c>
      <c r="CH152" s="33">
        <v>1366.6875</v>
      </c>
      <c r="CI152" s="33">
        <v>1366.6875</v>
      </c>
      <c r="CJ152" s="33">
        <v>1093.3499999999999</v>
      </c>
      <c r="CK152" s="33">
        <v>1093.3499999999999</v>
      </c>
      <c r="CL152" s="33">
        <v>1366.6875</v>
      </c>
      <c r="CM152" s="33">
        <v>1366.6875</v>
      </c>
      <c r="CN152" s="33">
        <v>2733.375</v>
      </c>
      <c r="CO152" s="33">
        <v>2186.6999999999998</v>
      </c>
      <c r="CP152" s="33">
        <v>2733.375</v>
      </c>
      <c r="CQ152" s="33">
        <v>2733.375</v>
      </c>
      <c r="CR152" s="33">
        <v>2733.375</v>
      </c>
      <c r="CS152" s="33">
        <v>2186.6999999999998</v>
      </c>
      <c r="CT152" s="33">
        <v>2733.375</v>
      </c>
      <c r="CU152" s="33">
        <v>2733.375</v>
      </c>
      <c r="CV152" s="33">
        <v>2733.375</v>
      </c>
      <c r="CW152" s="33">
        <v>2186.6999999999998</v>
      </c>
      <c r="CX152" s="33">
        <v>2733.375</v>
      </c>
      <c r="CY152" s="33">
        <v>2733.375</v>
      </c>
      <c r="CZ152" s="33">
        <v>4100.0625</v>
      </c>
      <c r="DA152" s="33">
        <v>3280.05</v>
      </c>
      <c r="DB152" s="33">
        <v>4100.0625</v>
      </c>
      <c r="DC152" s="33">
        <v>4100.0625</v>
      </c>
      <c r="DD152" s="33">
        <v>4100.0625</v>
      </c>
      <c r="DE152" s="33">
        <v>3280.05</v>
      </c>
      <c r="DF152" s="33">
        <v>4100.0625</v>
      </c>
      <c r="DG152" s="33">
        <v>4100.0625</v>
      </c>
      <c r="DH152" s="33">
        <v>5466.75</v>
      </c>
      <c r="DI152" s="33">
        <v>4373.3999999999996</v>
      </c>
      <c r="DJ152" s="33">
        <v>5466.75</v>
      </c>
      <c r="DK152" s="33">
        <v>5466.75</v>
      </c>
      <c r="DL152" s="33">
        <v>5466.75</v>
      </c>
      <c r="DM152" s="33">
        <v>4373.3999999999996</v>
      </c>
      <c r="DN152" s="33">
        <v>5251.7622389999997</v>
      </c>
      <c r="DO152" s="33">
        <v>5466.75</v>
      </c>
      <c r="DP152" s="33">
        <v>5466.75</v>
      </c>
      <c r="DQ152" s="33">
        <v>4373.3999999999996</v>
      </c>
      <c r="DR152" s="33">
        <v>4373.3999999999996</v>
      </c>
      <c r="DS152" s="33">
        <v>5466.75</v>
      </c>
      <c r="DT152" s="33">
        <v>5466.75</v>
      </c>
      <c r="DU152" s="33">
        <v>4373.3999999999996</v>
      </c>
      <c r="DV152" s="33">
        <v>4373.3999999999996</v>
      </c>
      <c r="DW152" s="33">
        <v>5466.75</v>
      </c>
      <c r="DX152" s="33">
        <v>5466.75</v>
      </c>
      <c r="DY152" s="33">
        <v>4373.3999999999996</v>
      </c>
      <c r="DZ152" s="33">
        <v>4373.3999999999996</v>
      </c>
      <c r="EA152" s="33">
        <v>5466.75</v>
      </c>
      <c r="EB152" s="33">
        <v>5466.75</v>
      </c>
      <c r="EC152" s="33">
        <v>4373.3999999999996</v>
      </c>
      <c r="ED152" s="33">
        <v>4373.3999999999996</v>
      </c>
      <c r="EE152" s="33">
        <v>5466.75</v>
      </c>
      <c r="EF152" s="33">
        <v>5466.75</v>
      </c>
      <c r="EG152" s="33">
        <v>4373.3999999999996</v>
      </c>
      <c r="EH152" s="33">
        <v>4373.3999999999996</v>
      </c>
      <c r="EI152" s="33">
        <v>5466.75</v>
      </c>
      <c r="EJ152" s="33">
        <v>5466.75</v>
      </c>
      <c r="EK152" s="33">
        <v>4373.3999999999996</v>
      </c>
      <c r="EL152" s="33">
        <v>4373.3999999999996</v>
      </c>
      <c r="EM152" s="33">
        <v>5466.75</v>
      </c>
      <c r="EN152" s="33">
        <v>5466.75</v>
      </c>
      <c r="EO152" s="33">
        <v>4373.3999999999996</v>
      </c>
      <c r="EP152" s="33">
        <v>4373.3999999999996</v>
      </c>
      <c r="EQ152" s="33">
        <v>5466.75</v>
      </c>
      <c r="ER152" s="33">
        <v>5466.75</v>
      </c>
      <c r="ES152" s="33">
        <v>4373.3999999999996</v>
      </c>
      <c r="ET152" s="33">
        <v>4373.3999999999996</v>
      </c>
      <c r="EU152" s="33">
        <v>5466.75</v>
      </c>
      <c r="EV152" s="33">
        <v>5466.75</v>
      </c>
      <c r="EW152" s="33">
        <v>4373.3999999999996</v>
      </c>
      <c r="EX152" s="33">
        <v>4373.3999999999996</v>
      </c>
      <c r="EY152" s="33">
        <v>5466.75</v>
      </c>
      <c r="EZ152" s="33">
        <v>5466.75</v>
      </c>
      <c r="FA152" s="33">
        <v>4373.3999999999996</v>
      </c>
      <c r="FB152" s="33">
        <v>4373.3999999999996</v>
      </c>
      <c r="FC152" s="33">
        <v>5466.75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2889.7664589999999</v>
      </c>
      <c r="BW161" s="33">
        <v>3052.6641730000001</v>
      </c>
      <c r="BX161" s="33">
        <v>2872.5200399999999</v>
      </c>
      <c r="BY161" s="33">
        <v>2872.5200399999999</v>
      </c>
      <c r="BZ161" s="33">
        <v>3006.4293499999999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3965.8700399999998</v>
      </c>
      <c r="CG161" s="33">
        <v>3965.8700399999998</v>
      </c>
      <c r="CH161" s="33">
        <v>4419.3516730000001</v>
      </c>
      <c r="CI161" s="33">
        <v>4419.3516730000001</v>
      </c>
      <c r="CJ161" s="33">
        <v>3965.8700399999998</v>
      </c>
      <c r="CK161" s="33">
        <v>3965.8700399999998</v>
      </c>
      <c r="CL161" s="33">
        <v>4419.3516730000001</v>
      </c>
      <c r="CM161" s="33">
        <v>4419.3516730000001</v>
      </c>
      <c r="CN161" s="33">
        <v>5786.0391730000001</v>
      </c>
      <c r="CO161" s="33">
        <v>5059.2200400000002</v>
      </c>
      <c r="CP161" s="33">
        <v>5786.0391730000001</v>
      </c>
      <c r="CQ161" s="33">
        <v>5786.0391730000001</v>
      </c>
      <c r="CR161" s="33">
        <v>5786.0391730000001</v>
      </c>
      <c r="CS161" s="33">
        <v>5059.2200400000002</v>
      </c>
      <c r="CT161" s="33">
        <v>5786.0391730000001</v>
      </c>
      <c r="CU161" s="33">
        <v>5786.0391730000001</v>
      </c>
      <c r="CV161" s="33">
        <v>5786.0391730000001</v>
      </c>
      <c r="CW161" s="33">
        <v>5059.2200400000002</v>
      </c>
      <c r="CX161" s="33">
        <v>5786.0391730000001</v>
      </c>
      <c r="CY161" s="33">
        <v>5786.0391730000001</v>
      </c>
      <c r="CZ161" s="33">
        <v>7152.7266730000001</v>
      </c>
      <c r="DA161" s="33">
        <v>6152.5700399999996</v>
      </c>
      <c r="DB161" s="33">
        <v>7152.7266730000001</v>
      </c>
      <c r="DC161" s="33">
        <v>7152.7266730000001</v>
      </c>
      <c r="DD161" s="33">
        <v>7152.7266730000001</v>
      </c>
      <c r="DE161" s="33">
        <v>6152.5700399999996</v>
      </c>
      <c r="DF161" s="33">
        <v>7152.7266730000001</v>
      </c>
      <c r="DG161" s="33">
        <v>7152.7266730000001</v>
      </c>
      <c r="DH161" s="33">
        <v>8519.4141729999992</v>
      </c>
      <c r="DI161" s="33">
        <v>7245.92004</v>
      </c>
      <c r="DJ161" s="33">
        <v>8519.4141729999992</v>
      </c>
      <c r="DK161" s="33">
        <v>8519.4141729999992</v>
      </c>
      <c r="DL161" s="33">
        <v>8519.4141729999992</v>
      </c>
      <c r="DM161" s="33">
        <v>7245.92004</v>
      </c>
      <c r="DN161" s="33">
        <v>8304.4264120000007</v>
      </c>
      <c r="DO161" s="33">
        <v>8519.4141729999992</v>
      </c>
      <c r="DP161" s="33">
        <v>8519.4141729999992</v>
      </c>
      <c r="DQ161" s="33">
        <v>7245.92004</v>
      </c>
      <c r="DR161" s="33">
        <v>7426.0641729999998</v>
      </c>
      <c r="DS161" s="33">
        <v>8519.4141729999992</v>
      </c>
      <c r="DT161" s="33">
        <v>9430.5391729999992</v>
      </c>
      <c r="DU161" s="33">
        <v>7974.8200399999996</v>
      </c>
      <c r="DV161" s="33">
        <v>8337.1891730000007</v>
      </c>
      <c r="DW161" s="33">
        <v>9430.5391729999992</v>
      </c>
      <c r="DX161" s="33">
        <v>9430.5391729999992</v>
      </c>
      <c r="DY161" s="33">
        <v>7974.8200399999996</v>
      </c>
      <c r="DZ161" s="33">
        <v>8337.1891730000007</v>
      </c>
      <c r="EA161" s="33">
        <v>9430.5391729999992</v>
      </c>
      <c r="EB161" s="33">
        <v>10341.66417</v>
      </c>
      <c r="EC161" s="33">
        <v>8703.7200400000002</v>
      </c>
      <c r="ED161" s="33">
        <v>9248.3141730000007</v>
      </c>
      <c r="EE161" s="33">
        <v>10341.66417</v>
      </c>
      <c r="EF161" s="33">
        <v>10341.66417</v>
      </c>
      <c r="EG161" s="33">
        <v>8703.7200400000002</v>
      </c>
      <c r="EH161" s="33">
        <v>9248.3141730000007</v>
      </c>
      <c r="EI161" s="33">
        <v>10341.66417</v>
      </c>
      <c r="EJ161" s="33">
        <v>10341.66417</v>
      </c>
      <c r="EK161" s="33">
        <v>8703.7200400000002</v>
      </c>
      <c r="EL161" s="33">
        <v>9248.3141730000007</v>
      </c>
      <c r="EM161" s="33">
        <v>10341.66417</v>
      </c>
      <c r="EN161" s="33">
        <v>11252.78917</v>
      </c>
      <c r="EO161" s="33">
        <v>9432.6200399999998</v>
      </c>
      <c r="EP161" s="33">
        <v>10159.43917</v>
      </c>
      <c r="EQ161" s="33">
        <v>11252.78917</v>
      </c>
      <c r="ER161" s="33">
        <v>11252.78917</v>
      </c>
      <c r="ES161" s="33">
        <v>9432.6200399999998</v>
      </c>
      <c r="ET161" s="33">
        <v>10159.43917</v>
      </c>
      <c r="EU161" s="33">
        <v>11252.78917</v>
      </c>
      <c r="EV161" s="33">
        <v>12163.91417</v>
      </c>
      <c r="EW161" s="33">
        <v>10161.520039999999</v>
      </c>
      <c r="EX161" s="33">
        <v>11070.56417</v>
      </c>
      <c r="EY161" s="33">
        <v>12163.91417</v>
      </c>
      <c r="EZ161" s="33">
        <v>12163.91417</v>
      </c>
      <c r="FA161" s="33">
        <v>10161.520039999999</v>
      </c>
      <c r="FB161" s="33">
        <v>11070.56417</v>
      </c>
      <c r="FC161" s="33">
        <v>12163.91417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38.371924829999998</v>
      </c>
      <c r="AY164" s="33">
        <v>28.403903790000001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199.31731439999999</v>
      </c>
      <c r="AV173" s="33">
        <v>0</v>
      </c>
      <c r="AW173" s="33">
        <v>0</v>
      </c>
      <c r="AX173" s="33">
        <v>0</v>
      </c>
      <c r="AY173" s="33">
        <v>189.3492933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18354.17655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17322.798129999999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18584.95678</v>
      </c>
      <c r="BJ234" s="33">
        <v>18566.521799999999</v>
      </c>
      <c r="BK234" s="33">
        <v>18933.158429999999</v>
      </c>
      <c r="BL234" s="33">
        <v>24045.14675</v>
      </c>
      <c r="BM234" s="33">
        <v>18640.622780000002</v>
      </c>
      <c r="BN234" s="33">
        <v>18566.521799999999</v>
      </c>
      <c r="BO234" s="33">
        <v>18933.158429999999</v>
      </c>
      <c r="BP234" s="33">
        <v>25021.396570000001</v>
      </c>
      <c r="BQ234" s="33">
        <v>19440.290290000001</v>
      </c>
      <c r="BR234" s="33">
        <v>19043.161670000001</v>
      </c>
      <c r="BS234" s="33">
        <v>19668.562750000001</v>
      </c>
      <c r="BT234" s="33">
        <v>25742.019509999998</v>
      </c>
      <c r="BU234" s="33">
        <v>19055.58239</v>
      </c>
      <c r="BV234" s="33">
        <v>19413.713680000001</v>
      </c>
      <c r="BW234" s="33">
        <v>20186.272410000001</v>
      </c>
      <c r="BX234" s="33">
        <v>26977.688320000001</v>
      </c>
      <c r="BY234" s="33">
        <v>19625.527849999999</v>
      </c>
      <c r="BZ234" s="33">
        <v>20196.388200000001</v>
      </c>
      <c r="CA234" s="33">
        <v>21188.485769999999</v>
      </c>
      <c r="CB234" s="33">
        <v>27079.55142</v>
      </c>
      <c r="CC234" s="33">
        <v>21062.18564</v>
      </c>
      <c r="CD234" s="33">
        <v>20248.232309999999</v>
      </c>
      <c r="CE234" s="33">
        <v>21267.05256</v>
      </c>
      <c r="CF234" s="33">
        <v>27571.058400000002</v>
      </c>
      <c r="CG234" s="33">
        <v>20864.75576</v>
      </c>
      <c r="CH234" s="33">
        <v>20527.195449999999</v>
      </c>
      <c r="CI234" s="33">
        <v>21627.761770000001</v>
      </c>
      <c r="CJ234" s="33">
        <v>27571.058400000002</v>
      </c>
      <c r="CK234" s="33">
        <v>21421.72509</v>
      </c>
      <c r="CL234" s="33">
        <v>20527.195449999999</v>
      </c>
      <c r="CM234" s="33">
        <v>21627.761770000001</v>
      </c>
      <c r="CN234" s="33">
        <v>27602.071940000002</v>
      </c>
      <c r="CO234" s="33">
        <v>21447.311099999999</v>
      </c>
      <c r="CP234" s="33">
        <v>20544.95911</v>
      </c>
      <c r="CQ234" s="33">
        <v>21648.094639999999</v>
      </c>
      <c r="CR234" s="33">
        <v>27602.071940000002</v>
      </c>
      <c r="CS234" s="33">
        <v>21447.526229999999</v>
      </c>
      <c r="CT234" s="33">
        <v>20544.95911</v>
      </c>
      <c r="CU234" s="33">
        <v>21648.094639999999</v>
      </c>
      <c r="CV234" s="33">
        <v>27602.071940000002</v>
      </c>
      <c r="CW234" s="33">
        <v>21447.526229999999</v>
      </c>
      <c r="CX234" s="33">
        <v>20544.95911</v>
      </c>
      <c r="CY234" s="33">
        <v>21648.094639999999</v>
      </c>
      <c r="CZ234" s="33">
        <v>27602.071940000002</v>
      </c>
      <c r="DA234" s="33">
        <v>21447.526229999999</v>
      </c>
      <c r="DB234" s="33">
        <v>20544.95911</v>
      </c>
      <c r="DC234" s="33">
        <v>21648.094639999999</v>
      </c>
      <c r="DD234" s="33">
        <v>27903.107650000002</v>
      </c>
      <c r="DE234" s="33">
        <v>21550.25274</v>
      </c>
      <c r="DF234" s="33">
        <v>20692.16272</v>
      </c>
      <c r="DG234" s="33">
        <v>21845.863590000001</v>
      </c>
      <c r="DH234" s="33">
        <v>27903.107650000002</v>
      </c>
      <c r="DI234" s="33">
        <v>21652.035790000002</v>
      </c>
      <c r="DJ234" s="33">
        <v>20692.16272</v>
      </c>
      <c r="DK234" s="33">
        <v>21845.863590000001</v>
      </c>
      <c r="DL234" s="33">
        <v>27903.107650000002</v>
      </c>
      <c r="DM234" s="33">
        <v>21626.234659999998</v>
      </c>
      <c r="DN234" s="33">
        <v>20692.16272</v>
      </c>
      <c r="DO234" s="33">
        <v>21845.863590000001</v>
      </c>
      <c r="DP234" s="33">
        <v>27903.107650000002</v>
      </c>
      <c r="DQ234" s="33">
        <v>21616.876110000001</v>
      </c>
      <c r="DR234" s="33">
        <v>20692.16272</v>
      </c>
      <c r="DS234" s="33">
        <v>21845.863590000001</v>
      </c>
      <c r="DT234" s="33">
        <v>27903.107650000002</v>
      </c>
      <c r="DU234" s="33">
        <v>21652.035790000002</v>
      </c>
      <c r="DV234" s="33">
        <v>20692.16272</v>
      </c>
      <c r="DW234" s="33">
        <v>21845.863590000001</v>
      </c>
      <c r="DX234" s="33">
        <v>27903.107650000002</v>
      </c>
      <c r="DY234" s="33">
        <v>21652.035790000002</v>
      </c>
      <c r="DZ234" s="33">
        <v>20692.16272</v>
      </c>
      <c r="EA234" s="33">
        <v>21845.863590000001</v>
      </c>
      <c r="EB234" s="33">
        <v>27903.107650000002</v>
      </c>
      <c r="EC234" s="33">
        <v>21652.035790000002</v>
      </c>
      <c r="ED234" s="33">
        <v>20692.16272</v>
      </c>
      <c r="EE234" s="33">
        <v>21845.863590000001</v>
      </c>
      <c r="EF234" s="33">
        <v>27903.107650000002</v>
      </c>
      <c r="EG234" s="33">
        <v>21193.5347</v>
      </c>
      <c r="EH234" s="33">
        <v>20692.16272</v>
      </c>
      <c r="EI234" s="33">
        <v>21845.863590000001</v>
      </c>
      <c r="EJ234" s="33">
        <v>27903.107650000002</v>
      </c>
      <c r="EK234" s="33">
        <v>21652.035790000002</v>
      </c>
      <c r="EL234" s="33">
        <v>20692.16272</v>
      </c>
      <c r="EM234" s="33">
        <v>21845.863590000001</v>
      </c>
      <c r="EN234" s="33">
        <v>27903.107650000002</v>
      </c>
      <c r="EO234" s="33">
        <v>21652.035790000002</v>
      </c>
      <c r="EP234" s="33">
        <v>20692.16272</v>
      </c>
      <c r="EQ234" s="33">
        <v>21845.863590000001</v>
      </c>
      <c r="ER234" s="33">
        <v>27976.931759999999</v>
      </c>
      <c r="ES234" s="33">
        <v>21713.452379999999</v>
      </c>
      <c r="ET234" s="33">
        <v>20734.44702</v>
      </c>
      <c r="EU234" s="33">
        <v>21894.263599999998</v>
      </c>
      <c r="EV234" s="33">
        <v>28026.14976</v>
      </c>
      <c r="EW234" s="33">
        <v>21754.1783</v>
      </c>
      <c r="EX234" s="33">
        <v>20760.727920000001</v>
      </c>
      <c r="EY234" s="33">
        <v>21933.475829999999</v>
      </c>
      <c r="EZ234" s="33">
        <v>28062.002659999998</v>
      </c>
      <c r="FA234" s="33">
        <v>21776.555</v>
      </c>
      <c r="FB234" s="33">
        <v>20776.185839999998</v>
      </c>
      <c r="FC234" s="33">
        <v>21960.122189999998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9440.6856260000004</v>
      </c>
      <c r="K235" s="33">
        <v>8465.1096859999998</v>
      </c>
      <c r="L235" s="33">
        <v>6401.4287450000002</v>
      </c>
      <c r="M235" s="33">
        <v>6924.6591760000001</v>
      </c>
      <c r="N235" s="33">
        <v>8480.3464569999996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9022.8200560000005</v>
      </c>
      <c r="W235" s="33">
        <v>8465.1096859999998</v>
      </c>
      <c r="X235" s="33">
        <v>6401.4287450000002</v>
      </c>
      <c r="Y235" s="33">
        <v>6924.6591760000001</v>
      </c>
      <c r="Z235" s="33">
        <v>7548.700605</v>
      </c>
      <c r="AA235" s="33">
        <v>8465.1096859999998</v>
      </c>
      <c r="AB235" s="33">
        <v>6401.4287450000002</v>
      </c>
      <c r="AC235" s="33">
        <v>6924.6591760000001</v>
      </c>
      <c r="AD235" s="33">
        <v>8072.0488169999999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1754.9651779999999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4697.5861960000002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7203.9740000000002</v>
      </c>
      <c r="AX235" s="33">
        <v>10099.23596</v>
      </c>
      <c r="AY235" s="33">
        <v>8884.8265879999999</v>
      </c>
      <c r="AZ235" s="33">
        <v>6901.5259999999998</v>
      </c>
      <c r="BA235" s="33">
        <v>7403.6718430000001</v>
      </c>
      <c r="BB235" s="33">
        <v>10230.837450000001</v>
      </c>
      <c r="BC235" s="33">
        <v>9035.4890200000009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6953.7965489999997</v>
      </c>
      <c r="BI235" s="33">
        <v>7280.3098040000004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8186.495261</v>
      </c>
      <c r="BU235" s="33">
        <v>8405.5344839999998</v>
      </c>
      <c r="BV235" s="33">
        <v>11998.82655</v>
      </c>
      <c r="BW235" s="33">
        <v>10670.04565</v>
      </c>
      <c r="BX235" s="33">
        <v>8521.4930719999993</v>
      </c>
      <c r="BY235" s="33">
        <v>9104.1419490000007</v>
      </c>
      <c r="BZ235" s="33">
        <v>12318.81912</v>
      </c>
      <c r="CA235" s="33">
        <v>11001.374669999999</v>
      </c>
      <c r="CB235" s="33">
        <v>8521.4930719999993</v>
      </c>
      <c r="CC235" s="33">
        <v>9104.1419490000007</v>
      </c>
      <c r="CD235" s="33">
        <v>12318.81912</v>
      </c>
      <c r="CE235" s="33">
        <v>11001.374669999999</v>
      </c>
      <c r="CF235" s="33">
        <v>8521.4930719999993</v>
      </c>
      <c r="CG235" s="33">
        <v>9104.1419490000007</v>
      </c>
      <c r="CH235" s="33">
        <v>12318.81912</v>
      </c>
      <c r="CI235" s="33">
        <v>11001.374669999999</v>
      </c>
      <c r="CJ235" s="33">
        <v>8521.4930719999993</v>
      </c>
      <c r="CK235" s="33">
        <v>9104.1419490000007</v>
      </c>
      <c r="CL235" s="33">
        <v>12318.81912</v>
      </c>
      <c r="CM235" s="33">
        <v>11001.374669999999</v>
      </c>
      <c r="CN235" s="33">
        <v>8521.4930719999993</v>
      </c>
      <c r="CO235" s="33">
        <v>9104.1419490000007</v>
      </c>
      <c r="CP235" s="33">
        <v>12318.81912</v>
      </c>
      <c r="CQ235" s="33">
        <v>11001.374669999999</v>
      </c>
      <c r="CR235" s="33">
        <v>8552.9741310000009</v>
      </c>
      <c r="CS235" s="33">
        <v>9129.0149299999994</v>
      </c>
      <c r="CT235" s="33">
        <v>12337.518889999999</v>
      </c>
      <c r="CU235" s="33">
        <v>11025.669690000001</v>
      </c>
      <c r="CV235" s="33">
        <v>8552.9741310000009</v>
      </c>
      <c r="CW235" s="33">
        <v>9129.0149299999994</v>
      </c>
      <c r="CX235" s="33">
        <v>12337.518889999999</v>
      </c>
      <c r="CY235" s="33">
        <v>11025.669690000001</v>
      </c>
      <c r="CZ235" s="33">
        <v>8552.9741310000009</v>
      </c>
      <c r="DA235" s="33">
        <v>9129.0149299999994</v>
      </c>
      <c r="DB235" s="33">
        <v>12337.518889999999</v>
      </c>
      <c r="DC235" s="33">
        <v>11025.669690000001</v>
      </c>
      <c r="DD235" s="33">
        <v>8552.9741310000009</v>
      </c>
      <c r="DE235" s="33">
        <v>9129.0149299999994</v>
      </c>
      <c r="DF235" s="33">
        <v>12337.518889999999</v>
      </c>
      <c r="DG235" s="33">
        <v>11025.669690000001</v>
      </c>
      <c r="DH235" s="33">
        <v>8552.9741310000009</v>
      </c>
      <c r="DI235" s="33">
        <v>9129.0149299999994</v>
      </c>
      <c r="DJ235" s="33">
        <v>12337.518889999999</v>
      </c>
      <c r="DK235" s="33">
        <v>11025.669690000001</v>
      </c>
      <c r="DL235" s="33">
        <v>8552.9741310000009</v>
      </c>
      <c r="DM235" s="33">
        <v>8903.5624680000001</v>
      </c>
      <c r="DN235" s="33">
        <v>12337.518889999999</v>
      </c>
      <c r="DO235" s="33">
        <v>11025.669690000001</v>
      </c>
      <c r="DP235" s="33">
        <v>8552.9741310000009</v>
      </c>
      <c r="DQ235" s="33">
        <v>9129.0149299999994</v>
      </c>
      <c r="DR235" s="33">
        <v>12337.518889999999</v>
      </c>
      <c r="DS235" s="33">
        <v>11025.669690000001</v>
      </c>
      <c r="DT235" s="33">
        <v>8552.9741310000009</v>
      </c>
      <c r="DU235" s="33">
        <v>9129.0149299999994</v>
      </c>
      <c r="DV235" s="33">
        <v>12337.518889999999</v>
      </c>
      <c r="DW235" s="33">
        <v>11025.669690000001</v>
      </c>
      <c r="DX235" s="33">
        <v>8552.9741310000009</v>
      </c>
      <c r="DY235" s="33">
        <v>9129.0149299999994</v>
      </c>
      <c r="DZ235" s="33">
        <v>12337.518889999999</v>
      </c>
      <c r="EA235" s="33">
        <v>11025.669690000001</v>
      </c>
      <c r="EB235" s="33">
        <v>8552.9741310000009</v>
      </c>
      <c r="EC235" s="33">
        <v>9129.0149299999994</v>
      </c>
      <c r="ED235" s="33">
        <v>12337.518889999999</v>
      </c>
      <c r="EE235" s="33">
        <v>11025.669690000001</v>
      </c>
      <c r="EF235" s="33">
        <v>8552.9741310000009</v>
      </c>
      <c r="EG235" s="33">
        <v>9129.0149299999994</v>
      </c>
      <c r="EH235" s="33">
        <v>12337.518889999999</v>
      </c>
      <c r="EI235" s="33">
        <v>11025.669690000001</v>
      </c>
      <c r="EJ235" s="33">
        <v>8552.9741310000009</v>
      </c>
      <c r="EK235" s="33">
        <v>9129.0149299999994</v>
      </c>
      <c r="EL235" s="33">
        <v>12337.518889999999</v>
      </c>
      <c r="EM235" s="33">
        <v>11025.669690000001</v>
      </c>
      <c r="EN235" s="33">
        <v>8552.9741310000009</v>
      </c>
      <c r="EO235" s="33">
        <v>9129.0149299999994</v>
      </c>
      <c r="EP235" s="33">
        <v>12337.518889999999</v>
      </c>
      <c r="EQ235" s="33">
        <v>11025.669690000001</v>
      </c>
      <c r="ER235" s="33">
        <v>8552.9741310000009</v>
      </c>
      <c r="ES235" s="33">
        <v>9129.0149299999994</v>
      </c>
      <c r="ET235" s="33">
        <v>12337.518889999999</v>
      </c>
      <c r="EU235" s="33">
        <v>11025.669690000001</v>
      </c>
      <c r="EV235" s="33">
        <v>8552.9741310000009</v>
      </c>
      <c r="EW235" s="33">
        <v>9129.0149299999994</v>
      </c>
      <c r="EX235" s="33">
        <v>12337.518889999999</v>
      </c>
      <c r="EY235" s="33">
        <v>11025.669690000001</v>
      </c>
      <c r="EZ235" s="33">
        <v>8552.9741310000009</v>
      </c>
      <c r="FA235" s="33">
        <v>9129.0149299999994</v>
      </c>
      <c r="FB235" s="33">
        <v>12337.518889999999</v>
      </c>
      <c r="FC235" s="33">
        <v>11025.669690000001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5795.8416079999997</v>
      </c>
      <c r="W236" s="33">
        <v>4448.2909019999997</v>
      </c>
      <c r="X236" s="33">
        <v>5403.3947840000001</v>
      </c>
      <c r="Y236" s="33">
        <v>5154.8028629999999</v>
      </c>
      <c r="Z236" s="33">
        <v>4844.3123640000003</v>
      </c>
      <c r="AA236" s="33">
        <v>4448.2909019999997</v>
      </c>
      <c r="AB236" s="33">
        <v>5403.3947840000001</v>
      </c>
      <c r="AC236" s="33">
        <v>5154.8028629999999</v>
      </c>
      <c r="AD236" s="33">
        <v>3140.9310759999998</v>
      </c>
      <c r="AE236" s="33">
        <v>4448.2909019999997</v>
      </c>
      <c r="AF236" s="33">
        <v>5403.3947840000001</v>
      </c>
      <c r="AG236" s="33">
        <v>4559.1576459999997</v>
      </c>
      <c r="AH236" s="33">
        <v>3118.8076190000002</v>
      </c>
      <c r="AI236" s="33">
        <v>4448.2909019999997</v>
      </c>
      <c r="AJ236" s="33">
        <v>2891.1570350000002</v>
      </c>
      <c r="AK236" s="33">
        <v>1163.567904</v>
      </c>
      <c r="AL236" s="33">
        <v>5085.9924499999997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4960.7718400000003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5706.0745880000004</v>
      </c>
      <c r="BQ236" s="33">
        <v>5188.1105100000004</v>
      </c>
      <c r="BR236" s="33">
        <v>5961.8112549999996</v>
      </c>
      <c r="BS236" s="33">
        <v>4692.270039</v>
      </c>
      <c r="BT236" s="33">
        <v>5760.3614900000002</v>
      </c>
      <c r="BU236" s="33">
        <v>5287.6923530000004</v>
      </c>
      <c r="BV236" s="33">
        <v>5991.7815289999999</v>
      </c>
      <c r="BW236" s="33">
        <v>4731.6557249999996</v>
      </c>
      <c r="BX236" s="33">
        <v>5760.3614900000002</v>
      </c>
      <c r="BY236" s="33">
        <v>5329.0557250000002</v>
      </c>
      <c r="BZ236" s="33">
        <v>5991.7815289999999</v>
      </c>
      <c r="CA236" s="33">
        <v>4731.6557249999996</v>
      </c>
      <c r="CB236" s="33">
        <v>5760.3614900000002</v>
      </c>
      <c r="CC236" s="33">
        <v>5367.1287060000004</v>
      </c>
      <c r="CD236" s="33">
        <v>5991.7815289999999</v>
      </c>
      <c r="CE236" s="33">
        <v>4731.6557249999996</v>
      </c>
      <c r="CF236" s="33">
        <v>5559.9880780000003</v>
      </c>
      <c r="CG236" s="33">
        <v>5283.8043530000004</v>
      </c>
      <c r="CH236" s="33">
        <v>5991.7815289999999</v>
      </c>
      <c r="CI236" s="33">
        <v>4731.6557249999996</v>
      </c>
      <c r="CJ236" s="33">
        <v>5760.3614900000002</v>
      </c>
      <c r="CK236" s="33">
        <v>3690.8227449999999</v>
      </c>
      <c r="CL236" s="33">
        <v>5991.7815289999999</v>
      </c>
      <c r="CM236" s="33">
        <v>4731.6557249999996</v>
      </c>
      <c r="CN236" s="33">
        <v>5760.3614900000002</v>
      </c>
      <c r="CO236" s="33">
        <v>5454.7668240000003</v>
      </c>
      <c r="CP236" s="33">
        <v>5991.7815289999999</v>
      </c>
      <c r="CQ236" s="33">
        <v>4731.6557249999996</v>
      </c>
      <c r="CR236" s="33">
        <v>5760.3614900000002</v>
      </c>
      <c r="CS236" s="33">
        <v>5454.7668240000003</v>
      </c>
      <c r="CT236" s="33">
        <v>5991.7815289999999</v>
      </c>
      <c r="CU236" s="33">
        <v>4731.6557249999996</v>
      </c>
      <c r="CV236" s="33">
        <v>5760.3614900000002</v>
      </c>
      <c r="CW236" s="33">
        <v>4405.8293640000002</v>
      </c>
      <c r="CX236" s="33">
        <v>5991.7815289999999</v>
      </c>
      <c r="CY236" s="33">
        <v>4731.6557249999996</v>
      </c>
      <c r="CZ236" s="33">
        <v>5784.1301890000004</v>
      </c>
      <c r="DA236" s="33">
        <v>5154.8028629999999</v>
      </c>
      <c r="DB236" s="33">
        <v>6016.2040889999998</v>
      </c>
      <c r="DC236" s="33">
        <v>4751.2107189999997</v>
      </c>
      <c r="DD236" s="33">
        <v>5784.1301890000004</v>
      </c>
      <c r="DE236" s="33">
        <v>5220.7929290000002</v>
      </c>
      <c r="DF236" s="33">
        <v>6016.2040889999998</v>
      </c>
      <c r="DG236" s="33">
        <v>4751.2107189999997</v>
      </c>
      <c r="DH236" s="33">
        <v>5784.1301890000004</v>
      </c>
      <c r="DI236" s="33">
        <v>5200.0542349999996</v>
      </c>
      <c r="DJ236" s="33">
        <v>6016.2040889999998</v>
      </c>
      <c r="DK236" s="33">
        <v>4751.2107189999997</v>
      </c>
      <c r="DL236" s="33">
        <v>5784.1301890000004</v>
      </c>
      <c r="DM236" s="33">
        <v>5210.5160980000001</v>
      </c>
      <c r="DN236" s="33">
        <v>6016.2040889999998</v>
      </c>
      <c r="DO236" s="33">
        <v>4751.2107189999997</v>
      </c>
      <c r="DP236" s="33">
        <v>5784.1301890000004</v>
      </c>
      <c r="DQ236" s="33">
        <v>2881.8376669999998</v>
      </c>
      <c r="DR236" s="33">
        <v>6016.2040889999998</v>
      </c>
      <c r="DS236" s="33">
        <v>4751.2107189999997</v>
      </c>
      <c r="DT236" s="33">
        <v>5784.1301890000004</v>
      </c>
      <c r="DU236" s="33">
        <v>3923.6050620000001</v>
      </c>
      <c r="DV236" s="33">
        <v>6016.2040889999998</v>
      </c>
      <c r="DW236" s="33">
        <v>4751.2107189999997</v>
      </c>
      <c r="DX236" s="33">
        <v>5784.1301890000004</v>
      </c>
      <c r="DY236" s="33">
        <v>5211.2857649999996</v>
      </c>
      <c r="DZ236" s="33">
        <v>6016.2040889999998</v>
      </c>
      <c r="EA236" s="33">
        <v>4751.2107189999997</v>
      </c>
      <c r="EB236" s="33">
        <v>5784.1301890000004</v>
      </c>
      <c r="EC236" s="33">
        <v>5431.9210389999998</v>
      </c>
      <c r="ED236" s="33">
        <v>6016.2040889999998</v>
      </c>
      <c r="EE236" s="33">
        <v>4751.2107189999997</v>
      </c>
      <c r="EF236" s="33">
        <v>5784.1301890000004</v>
      </c>
      <c r="EG236" s="33">
        <v>5242.4409800000003</v>
      </c>
      <c r="EH236" s="33">
        <v>6016.2040889999998</v>
      </c>
      <c r="EI236" s="33">
        <v>4751.2107189999997</v>
      </c>
      <c r="EJ236" s="33">
        <v>5784.1301890000004</v>
      </c>
      <c r="EK236" s="33">
        <v>4892.5638289999997</v>
      </c>
      <c r="EL236" s="33">
        <v>6016.2040889999998</v>
      </c>
      <c r="EM236" s="33">
        <v>4751.2107189999997</v>
      </c>
      <c r="EN236" s="33">
        <v>5784.1301890000004</v>
      </c>
      <c r="EO236" s="33">
        <v>5154.8028629999999</v>
      </c>
      <c r="EP236" s="33">
        <v>6016.2040889999998</v>
      </c>
      <c r="EQ236" s="33">
        <v>4751.2107189999997</v>
      </c>
      <c r="ER236" s="33">
        <v>5784.1301890000004</v>
      </c>
      <c r="ES236" s="33">
        <v>5477.1724119999999</v>
      </c>
      <c r="ET236" s="33">
        <v>2899.175855</v>
      </c>
      <c r="EU236" s="33">
        <v>4751.2107189999997</v>
      </c>
      <c r="EV236" s="33">
        <v>5784.1301890000004</v>
      </c>
      <c r="EW236" s="33">
        <v>3688.749914</v>
      </c>
      <c r="EX236" s="33">
        <v>111.1631215</v>
      </c>
      <c r="EY236" s="33">
        <v>4751.2107189999997</v>
      </c>
      <c r="EZ236" s="33">
        <v>5784.1301890000004</v>
      </c>
      <c r="FA236" s="33">
        <v>5477.1724119999999</v>
      </c>
      <c r="FB236" s="33">
        <v>112.18625590000001</v>
      </c>
      <c r="FC236" s="33">
        <v>4751.2107189999997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3909.401308</v>
      </c>
      <c r="M237" s="33">
        <v>3740.1983789999999</v>
      </c>
      <c r="N237" s="33">
        <v>3330.4720000000002</v>
      </c>
      <c r="O237" s="33">
        <v>3370.521647</v>
      </c>
      <c r="P237" s="33">
        <v>4164.9452789999996</v>
      </c>
      <c r="Q237" s="33">
        <v>3963.4866919999999</v>
      </c>
      <c r="R237" s="33">
        <v>3330.4720000000002</v>
      </c>
      <c r="S237" s="33">
        <v>3370.521647</v>
      </c>
      <c r="T237" s="33">
        <v>4250.0857669999996</v>
      </c>
      <c r="U237" s="33">
        <v>3835.7465160000002</v>
      </c>
      <c r="V237" s="33">
        <v>3330.4720000000002</v>
      </c>
      <c r="W237" s="33">
        <v>3370.521647</v>
      </c>
      <c r="X237" s="33">
        <v>5061.6627490000001</v>
      </c>
      <c r="Y237" s="33">
        <v>3436.4311280000002</v>
      </c>
      <c r="Z237" s="33">
        <v>3330.4720000000002</v>
      </c>
      <c r="AA237" s="33">
        <v>3370.521647</v>
      </c>
      <c r="AB237" s="33">
        <v>3359.4592870000001</v>
      </c>
      <c r="AC237" s="33">
        <v>3541.2587779999999</v>
      </c>
      <c r="AD237" s="33">
        <v>3616.0088420000002</v>
      </c>
      <c r="AE237" s="33">
        <v>3577.4516229999999</v>
      </c>
      <c r="AF237" s="33">
        <v>4644.2954040000004</v>
      </c>
      <c r="AG237" s="33">
        <v>12820.740309999999</v>
      </c>
      <c r="AH237" s="33">
        <v>3963.4996080000001</v>
      </c>
      <c r="AI237" s="33">
        <v>4250.7534669999995</v>
      </c>
      <c r="AJ237" s="33">
        <v>16242.576880000001</v>
      </c>
      <c r="AK237" s="33">
        <v>15256.008949999999</v>
      </c>
      <c r="AL237" s="33">
        <v>4253.8245999999999</v>
      </c>
      <c r="AM237" s="33">
        <v>4654.4535470000001</v>
      </c>
      <c r="AN237" s="33">
        <v>16242.576880000001</v>
      </c>
      <c r="AO237" s="33">
        <v>13613.51636</v>
      </c>
      <c r="AP237" s="33">
        <v>4253.8245999999999</v>
      </c>
      <c r="AQ237" s="33">
        <v>4654.4535470000001</v>
      </c>
      <c r="AR237" s="33">
        <v>16242.576880000001</v>
      </c>
      <c r="AS237" s="33">
        <v>15039.386329999999</v>
      </c>
      <c r="AT237" s="33">
        <v>4253.8245999999999</v>
      </c>
      <c r="AU237" s="33">
        <v>4654.4535470000001</v>
      </c>
      <c r="AV237" s="33">
        <v>16242.576880000001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14457.767669999999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14096.991330000001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14145.93851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15639.64875</v>
      </c>
      <c r="CC237" s="33">
        <v>15256.008949999999</v>
      </c>
      <c r="CD237" s="33">
        <v>4751.9223650000004</v>
      </c>
      <c r="CE237" s="33">
        <v>5332.7969590000002</v>
      </c>
      <c r="CF237" s="33">
        <v>17299.364249999999</v>
      </c>
      <c r="CG237" s="33">
        <v>16142.89193</v>
      </c>
      <c r="CH237" s="33">
        <v>4751.9223650000004</v>
      </c>
      <c r="CI237" s="33">
        <v>5332.7969590000002</v>
      </c>
      <c r="CJ237" s="33">
        <v>18126.109649999999</v>
      </c>
      <c r="CK237" s="33">
        <v>16925.597180000001</v>
      </c>
      <c r="CL237" s="33">
        <v>5015.5578610000002</v>
      </c>
      <c r="CM237" s="33">
        <v>5713.8721720000003</v>
      </c>
      <c r="CN237" s="33">
        <v>18277.72119</v>
      </c>
      <c r="CO237" s="33">
        <v>13287.73828</v>
      </c>
      <c r="CP237" s="33">
        <v>5063.904286</v>
      </c>
      <c r="CQ237" s="33">
        <v>5783.7551160000003</v>
      </c>
      <c r="CR237" s="33">
        <v>18277.72119</v>
      </c>
      <c r="CS237" s="33">
        <v>16142.89193</v>
      </c>
      <c r="CT237" s="33">
        <v>5063.904286</v>
      </c>
      <c r="CU237" s="33">
        <v>5783.7551160000003</v>
      </c>
      <c r="CV237" s="33">
        <v>18277.72119</v>
      </c>
      <c r="CW237" s="33">
        <v>17069.13248</v>
      </c>
      <c r="CX237" s="33">
        <v>5063.904286</v>
      </c>
      <c r="CY237" s="33">
        <v>5783.7551160000003</v>
      </c>
      <c r="CZ237" s="33">
        <v>18277.72119</v>
      </c>
      <c r="DA237" s="33">
        <v>17069.13248</v>
      </c>
      <c r="DB237" s="33">
        <v>5063.904286</v>
      </c>
      <c r="DC237" s="33">
        <v>5783.7551160000003</v>
      </c>
      <c r="DD237" s="33">
        <v>18277.72119</v>
      </c>
      <c r="DE237" s="33">
        <v>16960.114969999999</v>
      </c>
      <c r="DF237" s="33">
        <v>5063.904286</v>
      </c>
      <c r="DG237" s="33">
        <v>5783.7551160000003</v>
      </c>
      <c r="DH237" s="33">
        <v>18277.72119</v>
      </c>
      <c r="DI237" s="33">
        <v>17069.13248</v>
      </c>
      <c r="DJ237" s="33">
        <v>5063.904286</v>
      </c>
      <c r="DK237" s="33">
        <v>5783.7551160000003</v>
      </c>
      <c r="DL237" s="33">
        <v>18277.72119</v>
      </c>
      <c r="DM237" s="33">
        <v>15487.169089999999</v>
      </c>
      <c r="DN237" s="33">
        <v>5063.904286</v>
      </c>
      <c r="DO237" s="33">
        <v>5783.7551160000003</v>
      </c>
      <c r="DP237" s="33">
        <v>18277.72119</v>
      </c>
      <c r="DQ237" s="33">
        <v>17069.13248</v>
      </c>
      <c r="DR237" s="33">
        <v>5063.904286</v>
      </c>
      <c r="DS237" s="33">
        <v>5783.7551160000003</v>
      </c>
      <c r="DT237" s="33">
        <v>18277.72119</v>
      </c>
      <c r="DU237" s="33">
        <v>16142.89193</v>
      </c>
      <c r="DV237" s="33">
        <v>5063.904286</v>
      </c>
      <c r="DW237" s="33">
        <v>5783.7551160000003</v>
      </c>
      <c r="DX237" s="33">
        <v>18277.72119</v>
      </c>
      <c r="DY237" s="33">
        <v>17069.13248</v>
      </c>
      <c r="DZ237" s="33">
        <v>5063.904286</v>
      </c>
      <c r="EA237" s="33">
        <v>5783.7551160000003</v>
      </c>
      <c r="EB237" s="33">
        <v>18277.72119</v>
      </c>
      <c r="EC237" s="33">
        <v>17069.13248</v>
      </c>
      <c r="ED237" s="33">
        <v>5063.904286</v>
      </c>
      <c r="EE237" s="33">
        <v>5783.7551160000003</v>
      </c>
      <c r="EF237" s="33">
        <v>18277.72119</v>
      </c>
      <c r="EG237" s="33">
        <v>16634.88711</v>
      </c>
      <c r="EH237" s="33">
        <v>5063.904286</v>
      </c>
      <c r="EI237" s="33">
        <v>5783.7551160000003</v>
      </c>
      <c r="EJ237" s="33">
        <v>18277.72119</v>
      </c>
      <c r="EK237" s="33">
        <v>15967.0815</v>
      </c>
      <c r="EL237" s="33">
        <v>5063.904286</v>
      </c>
      <c r="EM237" s="33">
        <v>5783.7551160000003</v>
      </c>
      <c r="EN237" s="33">
        <v>18277.72119</v>
      </c>
      <c r="EO237" s="33">
        <v>17069.13248</v>
      </c>
      <c r="EP237" s="33">
        <v>5063.904286</v>
      </c>
      <c r="EQ237" s="33">
        <v>5783.7551160000003</v>
      </c>
      <c r="ER237" s="33">
        <v>18277.72119</v>
      </c>
      <c r="ES237" s="33">
        <v>17069.13248</v>
      </c>
      <c r="ET237" s="33">
        <v>5063.904286</v>
      </c>
      <c r="EU237" s="33">
        <v>5783.7551160000003</v>
      </c>
      <c r="EV237" s="33">
        <v>18277.72119</v>
      </c>
      <c r="EW237" s="33">
        <v>16182.2495</v>
      </c>
      <c r="EX237" s="33">
        <v>5063.904286</v>
      </c>
      <c r="EY237" s="33">
        <v>5783.7551160000003</v>
      </c>
      <c r="EZ237" s="33">
        <v>19137.68448</v>
      </c>
      <c r="FA237" s="33">
        <v>17777.03342</v>
      </c>
      <c r="FB237" s="33">
        <v>5794.7650309999999</v>
      </c>
      <c r="FC237" s="33">
        <v>6052.5097040000001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6967.7884519999998</v>
      </c>
      <c r="G238" s="33">
        <v>9001.3516080000009</v>
      </c>
      <c r="H238" s="33">
        <v>10522.45298</v>
      </c>
      <c r="I238" s="33">
        <v>9132.3163530000002</v>
      </c>
      <c r="J238" s="33">
        <v>7973.0770380000004</v>
      </c>
      <c r="K238" s="33">
        <v>9001.3516080000009</v>
      </c>
      <c r="L238" s="33">
        <v>10522.45298</v>
      </c>
      <c r="M238" s="33">
        <v>9132.3163530000002</v>
      </c>
      <c r="N238" s="33">
        <v>6715</v>
      </c>
      <c r="O238" s="33">
        <v>9001.3516080000009</v>
      </c>
      <c r="P238" s="33">
        <v>10522.45298</v>
      </c>
      <c r="Q238" s="33">
        <v>9132.3163530000002</v>
      </c>
      <c r="R238" s="33">
        <v>7363.3749479999997</v>
      </c>
      <c r="S238" s="33">
        <v>9001.3516080000009</v>
      </c>
      <c r="T238" s="33">
        <v>10522.45298</v>
      </c>
      <c r="U238" s="33">
        <v>7543.2849669999996</v>
      </c>
      <c r="V238" s="33">
        <v>5210.1113320000004</v>
      </c>
      <c r="W238" s="33">
        <v>9001.3516080000009</v>
      </c>
      <c r="X238" s="33">
        <v>10522.45298</v>
      </c>
      <c r="Y238" s="33">
        <v>9132.3163530000002</v>
      </c>
      <c r="Z238" s="33">
        <v>8432.1894900000007</v>
      </c>
      <c r="AA238" s="33">
        <v>9001.3516080000009</v>
      </c>
      <c r="AB238" s="33">
        <v>9217</v>
      </c>
      <c r="AC238" s="33">
        <v>9132.3163530000002</v>
      </c>
      <c r="AD238" s="33">
        <v>8017</v>
      </c>
      <c r="AE238" s="33">
        <v>9001.3516080000009</v>
      </c>
      <c r="AF238" s="33">
        <v>10522.45298</v>
      </c>
      <c r="AG238" s="33">
        <v>4685.7086200000003</v>
      </c>
      <c r="AH238" s="33">
        <v>6862.1736929999997</v>
      </c>
      <c r="AI238" s="33">
        <v>9001.3516080000009</v>
      </c>
      <c r="AJ238" s="33">
        <v>9899.0009250000003</v>
      </c>
      <c r="AK238" s="33">
        <v>8749.0823739999996</v>
      </c>
      <c r="AL238" s="33">
        <v>7284</v>
      </c>
      <c r="AM238" s="33">
        <v>9001.3516080000009</v>
      </c>
      <c r="AN238" s="33">
        <v>4192.896702</v>
      </c>
      <c r="AO238" s="33">
        <v>3705.0009249999998</v>
      </c>
      <c r="AP238" s="33">
        <v>8432.1894900000007</v>
      </c>
      <c r="AQ238" s="33">
        <v>9001.3516080000009</v>
      </c>
      <c r="AR238" s="33">
        <v>10522.45298</v>
      </c>
      <c r="AS238" s="33">
        <v>4729.3321420000002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3459.3423790000002</v>
      </c>
      <c r="V239" s="33">
        <v>1026.196471</v>
      </c>
      <c r="W239" s="33">
        <v>1269.763569</v>
      </c>
      <c r="X239" s="33">
        <v>3679.7888240000002</v>
      </c>
      <c r="Y239" s="33">
        <v>2685.0896520000001</v>
      </c>
      <c r="Z239" s="33">
        <v>1026.196471</v>
      </c>
      <c r="AA239" s="33">
        <v>1269.763569</v>
      </c>
      <c r="AB239" s="33">
        <v>5236.1127539999998</v>
      </c>
      <c r="AC239" s="33">
        <v>1150.7746509999999</v>
      </c>
      <c r="AD239" s="33">
        <v>187.3330885</v>
      </c>
      <c r="AE239" s="33">
        <v>2514.065071</v>
      </c>
      <c r="AF239" s="33">
        <v>6760.6702750000004</v>
      </c>
      <c r="AG239" s="33">
        <v>530.98854619999997</v>
      </c>
      <c r="AH239" s="33">
        <v>2404.2362349999999</v>
      </c>
      <c r="AI239" s="33">
        <v>3033.456549</v>
      </c>
      <c r="AJ239" s="33">
        <v>6760.6702750000004</v>
      </c>
      <c r="AK239" s="33">
        <v>461.53793359999997</v>
      </c>
      <c r="AL239" s="33">
        <v>2404.2362349999999</v>
      </c>
      <c r="AM239" s="33">
        <v>3033.456549</v>
      </c>
      <c r="AN239" s="33">
        <v>6760.6702750000004</v>
      </c>
      <c r="AO239" s="33">
        <v>6385.7270589999998</v>
      </c>
      <c r="AP239" s="33">
        <v>2404.2362349999999</v>
      </c>
      <c r="AQ239" s="33">
        <v>3033.456549</v>
      </c>
      <c r="AR239" s="33">
        <v>6760.6702750000004</v>
      </c>
      <c r="AS239" s="33">
        <v>6385.7270589999998</v>
      </c>
      <c r="AT239" s="33">
        <v>2404.2362349999999</v>
      </c>
      <c r="AU239" s="33">
        <v>3033.456549</v>
      </c>
      <c r="AV239" s="33">
        <v>1094.577327</v>
      </c>
      <c r="AW239" s="33">
        <v>530.77559589999998</v>
      </c>
      <c r="AX239" s="33">
        <v>2404.2362349999999</v>
      </c>
      <c r="AY239" s="33">
        <v>3033.456549</v>
      </c>
      <c r="AZ239" s="33">
        <v>3679.7888240000002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866.1244858</v>
      </c>
      <c r="BF239" s="33">
        <v>2404.2362349999999</v>
      </c>
      <c r="BG239" s="33">
        <v>3033.456549</v>
      </c>
      <c r="BH239" s="33">
        <v>6760.6702750000004</v>
      </c>
      <c r="BI239" s="33">
        <v>3994.6199849999998</v>
      </c>
      <c r="BJ239" s="33">
        <v>2404.2362349999999</v>
      </c>
      <c r="BK239" s="33">
        <v>3033.456549</v>
      </c>
      <c r="BL239" s="33">
        <v>6747.2051529999999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849.54496219999999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4196.202738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6259.322314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6259.322314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6259.322314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151.06674509999999</v>
      </c>
      <c r="M240" s="33">
        <v>264.10807840000001</v>
      </c>
      <c r="N240" s="33">
        <v>228.36537250000001</v>
      </c>
      <c r="O240" s="33">
        <v>133.44058820000001</v>
      </c>
      <c r="P240" s="33">
        <v>151.06674509999999</v>
      </c>
      <c r="Q240" s="33">
        <v>264.10807840000001</v>
      </c>
      <c r="R240" s="33">
        <v>228.36537250000001</v>
      </c>
      <c r="S240" s="33">
        <v>133.44058820000001</v>
      </c>
      <c r="T240" s="33">
        <v>209.3845882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B240" s="33">
        <v>209.3845882</v>
      </c>
      <c r="AE240" s="33">
        <v>133.44058820000001</v>
      </c>
      <c r="AH240" s="33">
        <v>340.89690200000001</v>
      </c>
      <c r="AI240" s="33">
        <v>166.65094120000001</v>
      </c>
      <c r="AJ240" s="33">
        <v>340.78552939999997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R240" s="33">
        <v>340.78552939999997</v>
      </c>
      <c r="AT240" s="33">
        <v>340.89690200000001</v>
      </c>
      <c r="AU240" s="33">
        <v>166.65094120000001</v>
      </c>
      <c r="AV240" s="33">
        <v>340.78552939999997</v>
      </c>
      <c r="AX240" s="33">
        <v>340.89690200000001</v>
      </c>
      <c r="AY240" s="33">
        <v>166.65094120000001</v>
      </c>
      <c r="AZ240" s="33">
        <v>340.78552939999997</v>
      </c>
      <c r="BB240" s="33">
        <v>340.89690200000001</v>
      </c>
      <c r="BC240" s="33">
        <v>166.65094120000001</v>
      </c>
      <c r="BD240" s="33">
        <v>340.78552939999997</v>
      </c>
      <c r="BE240" s="33">
        <v>26.898021109999998</v>
      </c>
      <c r="BF240" s="33">
        <v>340.89690200000001</v>
      </c>
      <c r="BG240" s="33">
        <v>166.65094120000001</v>
      </c>
      <c r="BH240" s="33">
        <v>340.78552939999997</v>
      </c>
      <c r="BI240" s="33">
        <v>499.14611760000003</v>
      </c>
      <c r="BJ240" s="33">
        <v>340.89690200000001</v>
      </c>
      <c r="BK240" s="33">
        <v>166.65094120000001</v>
      </c>
      <c r="BL240" s="33">
        <v>413.98082640000001</v>
      </c>
      <c r="BM240" s="33">
        <v>560.03957930000001</v>
      </c>
      <c r="BN240" s="33">
        <v>382.82104420000002</v>
      </c>
      <c r="BO240" s="33">
        <v>214.638699</v>
      </c>
      <c r="BP240" s="33">
        <v>637.56583490000003</v>
      </c>
      <c r="BQ240" s="33">
        <v>746.04695549999997</v>
      </c>
      <c r="BR240" s="33">
        <v>510.88404960000003</v>
      </c>
      <c r="BS240" s="33">
        <v>361.22384449999998</v>
      </c>
      <c r="BT240" s="33">
        <v>1091.397009</v>
      </c>
      <c r="BU240" s="33">
        <v>297.53367500000002</v>
      </c>
      <c r="BV240" s="33">
        <v>678.38528470000006</v>
      </c>
      <c r="BW240" s="33">
        <v>517.81737390000001</v>
      </c>
      <c r="BX240" s="33">
        <v>1091.397009</v>
      </c>
      <c r="BY240" s="33">
        <v>1202.1858629999999</v>
      </c>
      <c r="BZ240" s="33">
        <v>678.38528470000006</v>
      </c>
      <c r="CA240" s="33">
        <v>517.81737390000001</v>
      </c>
      <c r="CB240" s="33">
        <v>1091.397009</v>
      </c>
      <c r="CC240" s="33">
        <v>1202.1858629999999</v>
      </c>
      <c r="CD240" s="33">
        <v>678.38528470000006</v>
      </c>
      <c r="CE240" s="33">
        <v>517.81737390000001</v>
      </c>
      <c r="CF240" s="33">
        <v>1091.397009</v>
      </c>
      <c r="CG240" s="33">
        <v>955.28502470000001</v>
      </c>
      <c r="CH240" s="33">
        <v>678.38528470000006</v>
      </c>
      <c r="CI240" s="33">
        <v>517.81737390000001</v>
      </c>
      <c r="CJ240" s="33">
        <v>1091.397009</v>
      </c>
      <c r="CK240" s="33">
        <v>1202.1858629999999</v>
      </c>
      <c r="CL240" s="33">
        <v>678.38528470000006</v>
      </c>
      <c r="CM240" s="33">
        <v>517.81737390000001</v>
      </c>
      <c r="CN240" s="33">
        <v>1091.397009</v>
      </c>
      <c r="CO240" s="33">
        <v>955.28502470000001</v>
      </c>
      <c r="CP240" s="33">
        <v>678.38528470000006</v>
      </c>
      <c r="CQ240" s="33">
        <v>517.81737390000001</v>
      </c>
      <c r="CR240" s="33">
        <v>1169.1333509999999</v>
      </c>
      <c r="CS240" s="33">
        <v>1266.581498</v>
      </c>
      <c r="CT240" s="33">
        <v>692.34086460000003</v>
      </c>
      <c r="CU240" s="33">
        <v>542.63270469999998</v>
      </c>
      <c r="CV240" s="33">
        <v>1327.1019570000001</v>
      </c>
      <c r="CW240" s="33">
        <v>1332.6929789999999</v>
      </c>
      <c r="CX240" s="33">
        <v>720.70010330000002</v>
      </c>
      <c r="CY240" s="33">
        <v>593.06012480000004</v>
      </c>
      <c r="CZ240" s="33">
        <v>1834.423487</v>
      </c>
      <c r="DA240" s="33">
        <v>1348.628451</v>
      </c>
      <c r="DB240" s="33">
        <v>823.04403300000001</v>
      </c>
      <c r="DC240" s="33">
        <v>753.08990659999995</v>
      </c>
      <c r="DD240" s="33">
        <v>1857.5620730000001</v>
      </c>
      <c r="DE240" s="33">
        <v>1839.0786740000001</v>
      </c>
      <c r="DF240" s="33">
        <v>827.78736219999996</v>
      </c>
      <c r="DG240" s="33">
        <v>760.3143718</v>
      </c>
      <c r="DH240" s="33">
        <v>2399.656152</v>
      </c>
      <c r="DI240" s="33">
        <v>1763.3924469999999</v>
      </c>
      <c r="DJ240" s="33">
        <v>988.39536220000002</v>
      </c>
      <c r="DK240" s="33">
        <v>1024.4820970000001</v>
      </c>
      <c r="DL240" s="33">
        <v>2399.656152</v>
      </c>
      <c r="DM240" s="33">
        <v>1737.8121900000001</v>
      </c>
      <c r="DN240" s="33">
        <v>988.39536220000002</v>
      </c>
      <c r="DO240" s="33">
        <v>1024.4820970000001</v>
      </c>
      <c r="DP240" s="33">
        <v>2399.656152</v>
      </c>
      <c r="DQ240" s="33">
        <v>1955.114339</v>
      </c>
      <c r="DR240" s="33">
        <v>988.39536220000002</v>
      </c>
      <c r="DS240" s="33">
        <v>1024.4820970000001</v>
      </c>
      <c r="DT240" s="33">
        <v>2399.656152</v>
      </c>
      <c r="DU240" s="33">
        <v>1746.917027</v>
      </c>
      <c r="DV240" s="33">
        <v>988.39536220000002</v>
      </c>
      <c r="DW240" s="33">
        <v>1024.4820970000001</v>
      </c>
      <c r="DX240" s="33">
        <v>2399.656152</v>
      </c>
      <c r="DY240" s="33">
        <v>2049.874401</v>
      </c>
      <c r="DZ240" s="33">
        <v>988.39536220000002</v>
      </c>
      <c r="EA240" s="33">
        <v>1024.4820970000001</v>
      </c>
      <c r="EB240" s="33">
        <v>2399.656152</v>
      </c>
      <c r="EC240" s="33">
        <v>1903.749665</v>
      </c>
      <c r="ED240" s="33">
        <v>988.39536220000002</v>
      </c>
      <c r="EE240" s="33">
        <v>1024.4820970000001</v>
      </c>
      <c r="EF240" s="33">
        <v>2399.656152</v>
      </c>
      <c r="EG240" s="33">
        <v>2303.1214199999999</v>
      </c>
      <c r="EH240" s="33">
        <v>988.39536220000002</v>
      </c>
      <c r="EI240" s="33">
        <v>1024.4820970000001</v>
      </c>
      <c r="EJ240" s="33">
        <v>2522.4826520000001</v>
      </c>
      <c r="EK240" s="33">
        <v>2477.72066</v>
      </c>
      <c r="EL240" s="33">
        <v>1019.691365</v>
      </c>
      <c r="EM240" s="33">
        <v>1069.8904769999999</v>
      </c>
      <c r="EN240" s="33">
        <v>2670.700961</v>
      </c>
      <c r="EO240" s="33">
        <v>2609.3558090000001</v>
      </c>
      <c r="EP240" s="33">
        <v>1057.4571619999999</v>
      </c>
      <c r="EQ240" s="33">
        <v>1124.6860899999999</v>
      </c>
      <c r="ER240" s="33">
        <v>2938.0129360000001</v>
      </c>
      <c r="ES240" s="33">
        <v>2407.727355</v>
      </c>
      <c r="ET240" s="33">
        <v>1111.6952450000001</v>
      </c>
      <c r="EU240" s="33">
        <v>1211.6445289999999</v>
      </c>
      <c r="EV240" s="33">
        <v>2938.0129360000001</v>
      </c>
      <c r="EW240" s="33">
        <v>2835.4083999999998</v>
      </c>
      <c r="EX240" s="33">
        <v>1111.6952450000001</v>
      </c>
      <c r="EY240" s="33">
        <v>1211.6445289999999</v>
      </c>
      <c r="EZ240" s="33">
        <v>2938.0129360000001</v>
      </c>
      <c r="FA240" s="33">
        <v>2477.6278120000002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BX241" s="33">
        <v>1762.1505910000001</v>
      </c>
      <c r="BZ241" s="33">
        <v>613.80337480000003</v>
      </c>
      <c r="CA241" s="33">
        <v>860.22730550000006</v>
      </c>
      <c r="CB241" s="33">
        <v>6425.9356010000001</v>
      </c>
      <c r="CD241" s="33">
        <v>1831.0469820000001</v>
      </c>
      <c r="CE241" s="33">
        <v>2674.6783399999999</v>
      </c>
      <c r="CF241" s="33">
        <v>6432.8375120000001</v>
      </c>
      <c r="CG241" s="33">
        <v>1260.477249</v>
      </c>
      <c r="CH241" s="33">
        <v>1913.9812139999999</v>
      </c>
      <c r="CI241" s="33">
        <v>2800.8817960000001</v>
      </c>
      <c r="CJ241" s="33">
        <v>7295.3200340000003</v>
      </c>
      <c r="CK241" s="33">
        <v>2284.1583919999998</v>
      </c>
      <c r="CL241" s="33">
        <v>2039.7033329999999</v>
      </c>
      <c r="CM241" s="33">
        <v>2992.1968379999998</v>
      </c>
      <c r="CN241" s="33">
        <v>7560.0332390000003</v>
      </c>
      <c r="CO241" s="33">
        <v>3631.7929049999998</v>
      </c>
      <c r="CP241" s="33">
        <v>2103.2357470000002</v>
      </c>
      <c r="CQ241" s="33">
        <v>3088.8759770000001</v>
      </c>
      <c r="CR241" s="33">
        <v>8667.5785469999992</v>
      </c>
      <c r="CS241" s="33">
        <v>4293.051735</v>
      </c>
      <c r="CT241" s="33">
        <v>2334.4473870000002</v>
      </c>
      <c r="CU241" s="33">
        <v>3482.830653</v>
      </c>
      <c r="CV241" s="33">
        <v>8974.9955289999998</v>
      </c>
      <c r="CW241" s="33">
        <v>2937.7584710000001</v>
      </c>
      <c r="CX241" s="33">
        <v>2382.7278820000001</v>
      </c>
      <c r="CY241" s="33">
        <v>3587.3349020000001</v>
      </c>
      <c r="CZ241" s="33">
        <v>8974.9955289999998</v>
      </c>
      <c r="DA241" s="33">
        <v>4686.6585519999999</v>
      </c>
      <c r="DB241" s="33">
        <v>2382.7278820000001</v>
      </c>
      <c r="DC241" s="33">
        <v>3587.3349020000001</v>
      </c>
      <c r="DD241" s="33">
        <v>8979.1333379999996</v>
      </c>
      <c r="DE241" s="33">
        <v>2287.8691079999999</v>
      </c>
      <c r="DF241" s="33">
        <v>2383.3442190000001</v>
      </c>
      <c r="DG241" s="33">
        <v>3588.6575240000002</v>
      </c>
      <c r="DH241" s="33">
        <v>10179.087009999999</v>
      </c>
      <c r="DI241" s="33">
        <v>5654.1087239999997</v>
      </c>
      <c r="DJ241" s="33">
        <v>2651.0786889999999</v>
      </c>
      <c r="DK241" s="33">
        <v>4037.104495</v>
      </c>
      <c r="DL241" s="33">
        <v>10179.087009999999</v>
      </c>
      <c r="DM241" s="33">
        <v>4721.417966</v>
      </c>
      <c r="DN241" s="33">
        <v>2651.0786889999999</v>
      </c>
      <c r="DO241" s="33">
        <v>4037.104495</v>
      </c>
      <c r="DP241" s="33">
        <v>10179.087009999999</v>
      </c>
      <c r="DQ241" s="33">
        <v>6076.3556589999998</v>
      </c>
      <c r="DR241" s="33">
        <v>2651.0786889999999</v>
      </c>
      <c r="DS241" s="33">
        <v>4037.104495</v>
      </c>
      <c r="DT241" s="33">
        <v>10179.087009999999</v>
      </c>
      <c r="DU241" s="33">
        <v>6231.6363769999998</v>
      </c>
      <c r="DV241" s="33">
        <v>2651.0786889999999</v>
      </c>
      <c r="DW241" s="33">
        <v>4037.104495</v>
      </c>
      <c r="DX241" s="33">
        <v>10179.087009999999</v>
      </c>
      <c r="DY241" s="33">
        <v>6507.4634640000004</v>
      </c>
      <c r="DZ241" s="33">
        <v>2651.0786889999999</v>
      </c>
      <c r="EA241" s="33">
        <v>4037.104495</v>
      </c>
      <c r="EB241" s="33">
        <v>10179.087009999999</v>
      </c>
      <c r="EC241" s="33">
        <v>3868.0691109999998</v>
      </c>
      <c r="ED241" s="33">
        <v>2651.0786889999999</v>
      </c>
      <c r="EE241" s="33">
        <v>4037.104495</v>
      </c>
      <c r="EF241" s="33">
        <v>10179.087009999999</v>
      </c>
      <c r="EG241" s="33">
        <v>4001.9046509999998</v>
      </c>
      <c r="EH241" s="33">
        <v>2651.0786889999999</v>
      </c>
      <c r="EI241" s="33">
        <v>4037.104495</v>
      </c>
      <c r="EJ241" s="33">
        <v>10179.087009999999</v>
      </c>
      <c r="EK241" s="33">
        <v>6815.9742589999996</v>
      </c>
      <c r="EL241" s="33">
        <v>2651.0786889999999</v>
      </c>
      <c r="EM241" s="33">
        <v>4037.104495</v>
      </c>
      <c r="EN241" s="33">
        <v>10179.087009999999</v>
      </c>
      <c r="EO241" s="33">
        <v>5910.9088330000004</v>
      </c>
      <c r="EP241" s="33">
        <v>2651.0786889999999</v>
      </c>
      <c r="EQ241" s="33">
        <v>4037.104495</v>
      </c>
      <c r="ER241" s="33">
        <v>10179.087009999999</v>
      </c>
      <c r="ES241" s="33">
        <v>7396.5741660000003</v>
      </c>
      <c r="ET241" s="33">
        <v>2651.0786889999999</v>
      </c>
      <c r="EU241" s="33">
        <v>4037.104495</v>
      </c>
      <c r="EV241" s="33">
        <v>10179.087009999999</v>
      </c>
      <c r="EW241" s="33">
        <v>7904.5318360000001</v>
      </c>
      <c r="EX241" s="33">
        <v>2651.0786889999999</v>
      </c>
      <c r="EY241" s="33">
        <v>4037.104495</v>
      </c>
      <c r="EZ241" s="33">
        <v>11982.29682</v>
      </c>
      <c r="FA241" s="33">
        <v>7359.699216</v>
      </c>
      <c r="FB241" s="33">
        <v>3141.5244710000002</v>
      </c>
      <c r="FC241" s="33">
        <v>4776.1208239999996</v>
      </c>
    </row>
    <row r="242" spans="2:159" x14ac:dyDescent="0.25">
      <c r="B242" s="33" t="s">
        <v>1</v>
      </c>
      <c r="C242" s="33" t="s">
        <v>45</v>
      </c>
      <c r="AM242" s="33">
        <v>1460.131294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V242" s="33">
        <v>2908.2947060000001</v>
      </c>
      <c r="AW242" s="33">
        <v>1895.549072</v>
      </c>
      <c r="AX242" s="33">
        <v>843.2366667</v>
      </c>
      <c r="AY242" s="33">
        <v>1460.131294</v>
      </c>
      <c r="AZ242" s="33">
        <v>2908.2947060000001</v>
      </c>
      <c r="BB242" s="33">
        <v>843.2366667</v>
      </c>
      <c r="BC242" s="33">
        <v>1460.131294</v>
      </c>
      <c r="BD242" s="33">
        <v>2123.0340970000002</v>
      </c>
      <c r="BE242" s="33">
        <v>2181.1181569999999</v>
      </c>
      <c r="BF242" s="33">
        <v>843.2366667</v>
      </c>
      <c r="BG242" s="33">
        <v>1460.131294</v>
      </c>
      <c r="BH242" s="33">
        <v>2908.2947060000001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P242" s="33">
        <v>3147.918784</v>
      </c>
      <c r="BQ242" s="33">
        <v>2340.302745</v>
      </c>
      <c r="BR242" s="33">
        <v>906.87400000000002</v>
      </c>
      <c r="BS242" s="33">
        <v>1590.6875689999999</v>
      </c>
      <c r="BT242" s="33">
        <v>3147.918784</v>
      </c>
      <c r="BU242" s="33">
        <v>2297.4735289999999</v>
      </c>
      <c r="BV242" s="33">
        <v>906.87400000000002</v>
      </c>
      <c r="BW242" s="33">
        <v>1590.6875689999999</v>
      </c>
      <c r="BX242" s="33">
        <v>3491.6398370000002</v>
      </c>
      <c r="BY242" s="33">
        <v>1.7999999999999999E-2</v>
      </c>
      <c r="BZ242" s="33">
        <v>1048.2915290000001</v>
      </c>
      <c r="CA242" s="33">
        <v>1763.077628</v>
      </c>
      <c r="CB242" s="33">
        <v>3491.6398370000002</v>
      </c>
      <c r="CC242" s="33">
        <v>2362.9708839999998</v>
      </c>
      <c r="CD242" s="33">
        <v>1048.2915290000001</v>
      </c>
      <c r="CE242" s="33">
        <v>1763.077628</v>
      </c>
      <c r="CF242" s="33">
        <v>3491.6398370000002</v>
      </c>
      <c r="CG242" s="33">
        <v>2340.302745</v>
      </c>
      <c r="CH242" s="33">
        <v>1048.2915290000001</v>
      </c>
      <c r="CI242" s="33">
        <v>1763.077628</v>
      </c>
      <c r="CJ242" s="33">
        <v>3491.6398370000002</v>
      </c>
      <c r="CK242" s="33">
        <v>2634.1145580000002</v>
      </c>
      <c r="CL242" s="33">
        <v>1048.2915290000001</v>
      </c>
      <c r="CM242" s="33">
        <v>1763.077628</v>
      </c>
      <c r="CN242" s="33">
        <v>3491.6398370000002</v>
      </c>
      <c r="CO242" s="33">
        <v>2634.1145580000002</v>
      </c>
      <c r="CP242" s="33">
        <v>1048.2915290000001</v>
      </c>
      <c r="CQ242" s="33">
        <v>1763.077628</v>
      </c>
      <c r="CR242" s="33">
        <v>3491.6398370000002</v>
      </c>
      <c r="CS242" s="33">
        <v>1335.794048</v>
      </c>
      <c r="CT242" s="33">
        <v>1048.2915290000001</v>
      </c>
      <c r="CU242" s="33">
        <v>1763.077628</v>
      </c>
      <c r="CV242" s="33">
        <v>4334.7201919999998</v>
      </c>
      <c r="CW242" s="33">
        <v>3354.777329</v>
      </c>
      <c r="CX242" s="33">
        <v>1395.1610020000001</v>
      </c>
      <c r="CY242" s="33">
        <v>2185.9166449999998</v>
      </c>
      <c r="CZ242" s="33">
        <v>5272.4785250000004</v>
      </c>
      <c r="DA242" s="33">
        <v>2340.302745</v>
      </c>
      <c r="DB242" s="33">
        <v>1780.9839400000001</v>
      </c>
      <c r="DC242" s="33">
        <v>2656.2405119999999</v>
      </c>
      <c r="DD242" s="33">
        <v>5272.4785250000004</v>
      </c>
      <c r="DE242" s="33">
        <v>4040.0152050000002</v>
      </c>
      <c r="DF242" s="33">
        <v>1780.9839400000001</v>
      </c>
      <c r="DG242" s="33">
        <v>2656.2405119999999</v>
      </c>
      <c r="DH242" s="33">
        <v>5272.4785250000004</v>
      </c>
      <c r="DI242" s="33">
        <v>4156.3705769999997</v>
      </c>
      <c r="DJ242" s="33">
        <v>1780.9839400000001</v>
      </c>
      <c r="DK242" s="33">
        <v>2656.2405119999999</v>
      </c>
      <c r="DL242" s="33">
        <v>5272.4785250000004</v>
      </c>
      <c r="DM242" s="33">
        <v>4156.3705769999997</v>
      </c>
      <c r="DN242" s="33">
        <v>1780.9839400000001</v>
      </c>
      <c r="DO242" s="33">
        <v>2656.2405119999999</v>
      </c>
      <c r="DP242" s="33">
        <v>5272.4785250000004</v>
      </c>
      <c r="DQ242" s="33">
        <v>1683.1796260000001</v>
      </c>
      <c r="DR242" s="33">
        <v>1780.9839400000001</v>
      </c>
      <c r="DS242" s="33">
        <v>2656.2405119999999</v>
      </c>
      <c r="DT242" s="33">
        <v>5272.4785250000004</v>
      </c>
      <c r="DU242" s="33">
        <v>2297.4735289999999</v>
      </c>
      <c r="DV242" s="33">
        <v>1780.9839400000001</v>
      </c>
      <c r="DW242" s="33">
        <v>2656.2405119999999</v>
      </c>
      <c r="DX242" s="33">
        <v>5272.4785250000004</v>
      </c>
      <c r="DY242" s="33">
        <v>2340.302745</v>
      </c>
      <c r="DZ242" s="33">
        <v>1780.9839400000001</v>
      </c>
      <c r="EA242" s="33">
        <v>2656.2405119999999</v>
      </c>
      <c r="EB242" s="33">
        <v>5272.4785250000004</v>
      </c>
      <c r="EC242" s="33">
        <v>4156.3705769999997</v>
      </c>
      <c r="ED242" s="33">
        <v>1780.9839400000001</v>
      </c>
      <c r="EE242" s="33">
        <v>2656.2405119999999</v>
      </c>
      <c r="EF242" s="33">
        <v>5272.4785250000004</v>
      </c>
      <c r="EG242" s="33">
        <v>4156.3705769999997</v>
      </c>
      <c r="EH242" s="33">
        <v>1780.9839400000001</v>
      </c>
      <c r="EI242" s="33">
        <v>2656.2405119999999</v>
      </c>
      <c r="EJ242" s="33">
        <v>5741.8466669999998</v>
      </c>
      <c r="EK242" s="33">
        <v>4557.5851759999996</v>
      </c>
      <c r="EL242" s="33">
        <v>1974.0965880000001</v>
      </c>
      <c r="EM242" s="33">
        <v>2891.6476859999998</v>
      </c>
      <c r="EN242" s="33">
        <v>5741.8466669999998</v>
      </c>
      <c r="EO242" s="33">
        <v>3598.1962199999998</v>
      </c>
      <c r="EP242" s="33">
        <v>1974.0965880000001</v>
      </c>
      <c r="EQ242" s="33">
        <v>2891.6476859999998</v>
      </c>
      <c r="ER242" s="33">
        <v>5741.8466669999998</v>
      </c>
      <c r="ES242" s="33">
        <v>4557.5851759999996</v>
      </c>
      <c r="ET242" s="33">
        <v>1974.0965880000001</v>
      </c>
      <c r="EU242" s="33">
        <v>2891.6476859999998</v>
      </c>
      <c r="EV242" s="33">
        <v>5741.8466669999998</v>
      </c>
      <c r="EW242" s="33">
        <v>4071.7426810000002</v>
      </c>
      <c r="EX242" s="33">
        <v>1974.0965880000001</v>
      </c>
      <c r="EY242" s="33">
        <v>2891.6476859999998</v>
      </c>
      <c r="EZ242" s="33">
        <v>5741.8466669999998</v>
      </c>
      <c r="FA242" s="33">
        <v>4557.5851759999996</v>
      </c>
      <c r="FB242" s="33">
        <v>1974.0965880000001</v>
      </c>
      <c r="FC242" s="33">
        <v>2891.6476859999998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44427.132239999999</v>
      </c>
      <c r="G245" s="33">
        <v>44185.336349999998</v>
      </c>
      <c r="H245" s="33">
        <v>50433.766920000002</v>
      </c>
      <c r="I245" s="33">
        <v>44067.386760000001</v>
      </c>
      <c r="J245" s="33">
        <v>45459.557520000002</v>
      </c>
      <c r="K245" s="33">
        <v>44415.753109999998</v>
      </c>
      <c r="L245" s="33">
        <v>50394.944539999997</v>
      </c>
      <c r="M245" s="33">
        <v>44028.766949999997</v>
      </c>
      <c r="N245" s="33">
        <v>43268.840689999997</v>
      </c>
      <c r="O245" s="33">
        <v>44443.310389999999</v>
      </c>
      <c r="P245" s="33">
        <v>50608.454539999999</v>
      </c>
      <c r="Q245" s="33">
        <v>44209.986929999999</v>
      </c>
      <c r="R245" s="33">
        <v>45075.405530000004</v>
      </c>
      <c r="S245" s="33">
        <v>44400.424729999999</v>
      </c>
      <c r="T245" s="33">
        <v>53943.836860000003</v>
      </c>
      <c r="U245" s="33">
        <v>45200.185859999998</v>
      </c>
      <c r="V245" s="33">
        <v>42789.198450000004</v>
      </c>
      <c r="W245" s="33">
        <v>45172.438040000001</v>
      </c>
      <c r="X245" s="33">
        <v>54755.413849999997</v>
      </c>
      <c r="Y245" s="33">
        <v>45920.509290000002</v>
      </c>
      <c r="Z245" s="33">
        <v>43585.627910000003</v>
      </c>
      <c r="AA245" s="33">
        <v>45172.438040000001</v>
      </c>
      <c r="AB245" s="33">
        <v>53577.349690000003</v>
      </c>
      <c r="AC245" s="33">
        <v>44398.984020000004</v>
      </c>
      <c r="AD245" s="33">
        <v>41453.793310000001</v>
      </c>
      <c r="AE245" s="33">
        <v>46859.225279999999</v>
      </c>
      <c r="AF245" s="33">
        <v>57819.353949999997</v>
      </c>
      <c r="AG245" s="33">
        <v>48311.880810000002</v>
      </c>
      <c r="AH245" s="33">
        <v>45087.007669999999</v>
      </c>
      <c r="AI245" s="33">
        <v>48426.768210000002</v>
      </c>
      <c r="AJ245" s="33">
        <v>61770.891660000001</v>
      </c>
      <c r="AK245" s="33">
        <v>51345.48285</v>
      </c>
      <c r="AL245" s="33">
        <v>47766.343789999999</v>
      </c>
      <c r="AM245" s="33">
        <v>50290.599589999998</v>
      </c>
      <c r="AN245" s="33">
        <v>63088.079149999998</v>
      </c>
      <c r="AO245" s="33">
        <v>54574.332889999998</v>
      </c>
      <c r="AP245" s="33">
        <v>50467.61911</v>
      </c>
      <c r="AQ245" s="33">
        <v>50290.599589999998</v>
      </c>
      <c r="AR245" s="33">
        <v>67849.202480000007</v>
      </c>
      <c r="AS245" s="33">
        <v>56867.398939999999</v>
      </c>
      <c r="AT245" s="33">
        <v>50564.684759999996</v>
      </c>
      <c r="AU245" s="33">
        <v>50378.189980000003</v>
      </c>
      <c r="AV245" s="33">
        <v>67160.420790000004</v>
      </c>
      <c r="AW245" s="33">
        <v>57758.383620000001</v>
      </c>
      <c r="AX245" s="33">
        <v>50637.012089999997</v>
      </c>
      <c r="AY245" s="33">
        <v>50459.613660000003</v>
      </c>
      <c r="AZ245" s="33">
        <v>69880.555540000001</v>
      </c>
      <c r="BA245" s="33">
        <v>60655.325199999999</v>
      </c>
      <c r="BB245" s="33">
        <v>50768.613579999997</v>
      </c>
      <c r="BC245" s="33">
        <v>50610.276100000003</v>
      </c>
      <c r="BD245" s="33">
        <v>72228.446930000006</v>
      </c>
      <c r="BE245" s="33">
        <v>57858.65468</v>
      </c>
      <c r="BF245" s="33">
        <v>50819.429929999998</v>
      </c>
      <c r="BG245" s="33">
        <v>50668.106209999998</v>
      </c>
      <c r="BH245" s="33">
        <v>72734.495500000005</v>
      </c>
      <c r="BI245" s="33">
        <v>62083.279009999998</v>
      </c>
      <c r="BJ245" s="33">
        <v>51410.371070000001</v>
      </c>
      <c r="BK245" s="33">
        <v>51198.323230000002</v>
      </c>
      <c r="BL245" s="33">
        <v>73498.170310000001</v>
      </c>
      <c r="BM245" s="33">
        <v>61772.12833</v>
      </c>
      <c r="BN245" s="33">
        <v>51452.295209999997</v>
      </c>
      <c r="BO245" s="33">
        <v>51246.310989999998</v>
      </c>
      <c r="BP245" s="33">
        <v>76128.970619999993</v>
      </c>
      <c r="BQ245" s="33">
        <v>61689.075169999996</v>
      </c>
      <c r="BR245" s="33">
        <v>53429.132129999998</v>
      </c>
      <c r="BS245" s="33">
        <v>53575.47438</v>
      </c>
      <c r="BT245" s="33">
        <v>77453.892189999999</v>
      </c>
      <c r="BU245" s="33">
        <v>65007.798360000001</v>
      </c>
      <c r="BV245" s="33">
        <v>54079.83137</v>
      </c>
      <c r="BW245" s="33">
        <v>54385.740429999998</v>
      </c>
      <c r="BX245" s="33">
        <v>81130.43045</v>
      </c>
      <c r="BY245" s="33">
        <v>63845.457430000002</v>
      </c>
      <c r="BZ245" s="33">
        <v>55937.719360000003</v>
      </c>
      <c r="CA245" s="33">
        <v>56751.90019</v>
      </c>
      <c r="CB245" s="33">
        <v>85293.150429999994</v>
      </c>
      <c r="CC245" s="33">
        <v>69872.665410000001</v>
      </c>
      <c r="CD245" s="33">
        <v>57704.904849999999</v>
      </c>
      <c r="CE245" s="33">
        <v>59323.261420000003</v>
      </c>
      <c r="CF245" s="33">
        <v>87250.901410000006</v>
      </c>
      <c r="CG245" s="33">
        <v>71469.702420000001</v>
      </c>
      <c r="CH245" s="33">
        <v>58066.802219999998</v>
      </c>
      <c r="CI245" s="33">
        <v>59810.17409</v>
      </c>
      <c r="CJ245" s="33">
        <v>89140.502739999996</v>
      </c>
      <c r="CK245" s="33">
        <v>72780.789189999996</v>
      </c>
      <c r="CL245" s="33">
        <v>58456.15984</v>
      </c>
      <c r="CM245" s="33">
        <v>60382.564339999997</v>
      </c>
      <c r="CN245" s="33">
        <v>89587.841029999996</v>
      </c>
      <c r="CO245" s="33">
        <v>71906.789300000004</v>
      </c>
      <c r="CP245" s="33">
        <v>58585.802329999999</v>
      </c>
      <c r="CQ245" s="33">
        <v>60569.459289999999</v>
      </c>
      <c r="CR245" s="33">
        <v>90804.603740000006</v>
      </c>
      <c r="CS245" s="33">
        <v>74587.670610000001</v>
      </c>
      <c r="CT245" s="33">
        <v>58849.669320000001</v>
      </c>
      <c r="CU245" s="33">
        <v>61012.524319999997</v>
      </c>
      <c r="CV245" s="33">
        <v>92113.069690000004</v>
      </c>
      <c r="CW245" s="33">
        <v>75194.77519</v>
      </c>
      <c r="CX245" s="33">
        <v>59273.178529999997</v>
      </c>
      <c r="CY245" s="33">
        <v>61590.295010000002</v>
      </c>
      <c r="CZ245" s="33">
        <v>93581.918250000002</v>
      </c>
      <c r="DA245" s="33">
        <v>76694.109660000002</v>
      </c>
      <c r="DB245" s="33">
        <v>59785.767950000001</v>
      </c>
      <c r="DC245" s="33">
        <v>62240.203650000003</v>
      </c>
      <c r="DD245" s="33">
        <v>93910.230360000001</v>
      </c>
      <c r="DE245" s="33">
        <v>76545.181960000002</v>
      </c>
      <c r="DF245" s="33">
        <v>59938.331230000003</v>
      </c>
      <c r="DG245" s="33">
        <v>62446.519679999998</v>
      </c>
      <c r="DH245" s="33">
        <v>95652.278109999999</v>
      </c>
      <c r="DI245" s="33">
        <v>80142.152600000001</v>
      </c>
      <c r="DJ245" s="33">
        <v>60366.673699999999</v>
      </c>
      <c r="DK245" s="33">
        <v>63159.134380000003</v>
      </c>
      <c r="DL245" s="33">
        <v>95652.278109999999</v>
      </c>
      <c r="DM245" s="33">
        <v>77361.126459999999</v>
      </c>
      <c r="DN245" s="33">
        <v>60366.673699999999</v>
      </c>
      <c r="DO245" s="33">
        <v>63159.134380000003</v>
      </c>
      <c r="DP245" s="33">
        <v>95652.278109999999</v>
      </c>
      <c r="DQ245" s="33">
        <v>75929.554220000005</v>
      </c>
      <c r="DR245" s="33">
        <v>60366.673699999999</v>
      </c>
      <c r="DS245" s="33">
        <v>63159.134380000003</v>
      </c>
      <c r="DT245" s="33">
        <v>95652.278109999999</v>
      </c>
      <c r="DU245" s="33">
        <v>76515.213319999995</v>
      </c>
      <c r="DV245" s="33">
        <v>60366.673699999999</v>
      </c>
      <c r="DW245" s="33">
        <v>63159.134380000003</v>
      </c>
      <c r="DX245" s="33">
        <v>95652.278109999999</v>
      </c>
      <c r="DY245" s="33">
        <v>79477.152990000002</v>
      </c>
      <c r="DZ245" s="33">
        <v>60366.673699999999</v>
      </c>
      <c r="EA245" s="33">
        <v>63159.134380000003</v>
      </c>
      <c r="EB245" s="33">
        <v>95652.278109999999</v>
      </c>
      <c r="EC245" s="33">
        <v>78728.337010000003</v>
      </c>
      <c r="ED245" s="33">
        <v>60366.673699999999</v>
      </c>
      <c r="EE245" s="33">
        <v>63159.134380000003</v>
      </c>
      <c r="EF245" s="33">
        <v>95652.278109999999</v>
      </c>
      <c r="EG245" s="33">
        <v>78179.317779999998</v>
      </c>
      <c r="EH245" s="33">
        <v>60366.673699999999</v>
      </c>
      <c r="EI245" s="33">
        <v>63159.134380000003</v>
      </c>
      <c r="EJ245" s="33">
        <v>96244.472750000001</v>
      </c>
      <c r="EK245" s="33">
        <v>81010.019560000001</v>
      </c>
      <c r="EL245" s="33">
        <v>60591.082349999997</v>
      </c>
      <c r="EM245" s="33">
        <v>63439.949930000002</v>
      </c>
      <c r="EN245" s="33">
        <v>96392.691059999997</v>
      </c>
      <c r="EO245" s="33">
        <v>80641.490340000004</v>
      </c>
      <c r="EP245" s="33">
        <v>60628.848149999998</v>
      </c>
      <c r="EQ245" s="33">
        <v>63494.745540000004</v>
      </c>
      <c r="ER245" s="33">
        <v>96733.827130000005</v>
      </c>
      <c r="ES245" s="33">
        <v>83268.702309999993</v>
      </c>
      <c r="ET245" s="33">
        <v>57608.342299999997</v>
      </c>
      <c r="EU245" s="33">
        <v>63630.103990000003</v>
      </c>
      <c r="EV245" s="33">
        <v>96783.045129999999</v>
      </c>
      <c r="EW245" s="33">
        <v>81083.918969999999</v>
      </c>
      <c r="EX245" s="33">
        <v>54846.61047</v>
      </c>
      <c r="EY245" s="33">
        <v>63669.316229999997</v>
      </c>
      <c r="EZ245" s="33">
        <v>99482.07114</v>
      </c>
      <c r="FA245" s="33">
        <v>83946.326639999999</v>
      </c>
      <c r="FB245" s="33">
        <v>56084.398050000003</v>
      </c>
      <c r="FC245" s="33">
        <v>64703.733500000002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2124.3119839999999</v>
      </c>
      <c r="AP246" s="33">
        <v>2473.4264990000001</v>
      </c>
      <c r="AQ246" s="33">
        <v>3031.1140289999998</v>
      </c>
      <c r="AR246" s="33">
        <v>2626.3148289999999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3587.5972360000001</v>
      </c>
      <c r="BA246" s="33">
        <v>157.72117890000001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2124.3119839999999</v>
      </c>
      <c r="BJ246" s="33">
        <v>3207.1786219999999</v>
      </c>
      <c r="BK246" s="33">
        <v>3915.3822460000001</v>
      </c>
      <c r="BL246" s="33">
        <v>4969.5392400000001</v>
      </c>
      <c r="BM246" s="33">
        <v>2124.3119839999999</v>
      </c>
      <c r="BN246" s="33">
        <v>3207.1786219999999</v>
      </c>
      <c r="BO246" s="33">
        <v>3915.3822460000001</v>
      </c>
      <c r="BP246" s="33">
        <v>4956.8642280000004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2124.3119839999999</v>
      </c>
      <c r="BV246" s="33">
        <v>3992.1527890000002</v>
      </c>
      <c r="BW246" s="33">
        <v>4861.3797930000001</v>
      </c>
      <c r="BX246" s="33">
        <v>6181.8734000000004</v>
      </c>
      <c r="BY246" s="33">
        <v>5682.9410779999998</v>
      </c>
      <c r="BZ246" s="33">
        <v>3992.1527890000002</v>
      </c>
      <c r="CA246" s="33">
        <v>4861.3797930000001</v>
      </c>
      <c r="CB246" s="33">
        <v>6181.8734000000004</v>
      </c>
      <c r="CC246" s="33">
        <v>3267.2651409999999</v>
      </c>
      <c r="CD246" s="33">
        <v>3992.1527890000002</v>
      </c>
      <c r="CE246" s="33">
        <v>4861.3797930000001</v>
      </c>
      <c r="CF246" s="33">
        <v>6181.8734000000004</v>
      </c>
      <c r="CG246" s="33">
        <v>3267.2651409999999</v>
      </c>
      <c r="CH246" s="33">
        <v>3992.1527890000002</v>
      </c>
      <c r="CI246" s="33">
        <v>4861.3797930000001</v>
      </c>
      <c r="CJ246" s="33">
        <v>6181.8734000000004</v>
      </c>
      <c r="CK246" s="33">
        <v>3271.412112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3267.2651409999999</v>
      </c>
      <c r="CT246" s="33">
        <v>3992.1527890000002</v>
      </c>
      <c r="CU246" s="33">
        <v>4861.3797930000001</v>
      </c>
      <c r="CV246" s="33">
        <v>6181.8734000000004</v>
      </c>
      <c r="CW246" s="33">
        <v>3267.2651409999999</v>
      </c>
      <c r="CX246" s="33">
        <v>3992.1527890000002</v>
      </c>
      <c r="CY246" s="33">
        <v>4861.3797930000001</v>
      </c>
      <c r="CZ246" s="33">
        <v>6181.8734000000004</v>
      </c>
      <c r="DA246" s="33">
        <v>2887.5124340000002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4347.9465410000003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3267.2651409999999</v>
      </c>
      <c r="DZ246" s="33">
        <v>3992.1527890000002</v>
      </c>
      <c r="EA246" s="33">
        <v>4861.3797930000001</v>
      </c>
      <c r="EB246" s="33">
        <v>6181.8734000000004</v>
      </c>
      <c r="EC246" s="33">
        <v>4600.7556649999997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4312.960615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3267.2651409999999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1013.012535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995.39647749999995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131.68809680000001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906.99729339999999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991.70724199999995</v>
      </c>
      <c r="BE247" s="33">
        <v>2453.092079</v>
      </c>
      <c r="BF247" s="33">
        <v>2836.1044019999999</v>
      </c>
      <c r="BG247" s="33">
        <v>2668.8047259999998</v>
      </c>
      <c r="BH247" s="33">
        <v>2112.2685900000001</v>
      </c>
      <c r="BI247" s="33">
        <v>1596.932847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1.6689189360000001</v>
      </c>
      <c r="AK248" s="33">
        <v>1.7976075739999999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56.387713519999998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103.2385566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58.056632460000003</v>
      </c>
      <c r="CG248" s="33">
        <v>57.819946610000002</v>
      </c>
      <c r="CH248" s="33">
        <v>112.54395940000001</v>
      </c>
      <c r="CI248" s="33">
        <v>107.4420198</v>
      </c>
      <c r="CJ248" s="33">
        <v>105.2766835</v>
      </c>
      <c r="CK248" s="33">
        <v>102.8650651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57.819946610000002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57.819946610000002</v>
      </c>
      <c r="DJ248" s="33">
        <v>112.54395940000001</v>
      </c>
      <c r="DK248" s="33">
        <v>107.4420198</v>
      </c>
      <c r="DL248" s="33">
        <v>105.2766835</v>
      </c>
      <c r="DM248" s="33">
        <v>57.819946610000002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48.640333660000003</v>
      </c>
      <c r="DZ248" s="33">
        <v>112.54395940000001</v>
      </c>
      <c r="EA248" s="33">
        <v>107.4420198</v>
      </c>
      <c r="EB248" s="33">
        <v>105.2766835</v>
      </c>
      <c r="EC248" s="33">
        <v>57.819946610000002</v>
      </c>
      <c r="ED248" s="33">
        <v>112.54395940000001</v>
      </c>
      <c r="EE248" s="33">
        <v>107.4420198</v>
      </c>
      <c r="EF248" s="33">
        <v>105.2766835</v>
      </c>
      <c r="EG248" s="33">
        <v>57.819946610000002</v>
      </c>
      <c r="EH248" s="33">
        <v>112.54395940000001</v>
      </c>
      <c r="EI248" s="33">
        <v>107.4420198</v>
      </c>
      <c r="EJ248" s="33">
        <v>105.2766835</v>
      </c>
      <c r="EK248" s="33">
        <v>48.640333660000003</v>
      </c>
      <c r="EL248" s="33">
        <v>112.54395940000001</v>
      </c>
      <c r="EM248" s="33">
        <v>107.4420198</v>
      </c>
      <c r="EN248" s="33">
        <v>105.2766835</v>
      </c>
      <c r="EO248" s="33">
        <v>57.819946610000002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54.647323489999998</v>
      </c>
      <c r="EU248" s="33">
        <v>107.4420198</v>
      </c>
      <c r="EV248" s="33">
        <v>105.2766835</v>
      </c>
      <c r="EW248" s="33">
        <v>102.8650651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V249" s="33">
        <v>75.928631600000003</v>
      </c>
      <c r="W249" s="33">
        <v>89.909617310000002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93.143770979999999</v>
      </c>
      <c r="Z251" s="33">
        <v>105.1966548</v>
      </c>
      <c r="AA251" s="33">
        <v>127.60236399999999</v>
      </c>
      <c r="AF251" s="33">
        <v>189.3327165</v>
      </c>
      <c r="AH251" s="33">
        <v>105.1966548</v>
      </c>
      <c r="AI251" s="33">
        <v>127.60236399999999</v>
      </c>
      <c r="AJ251" s="33">
        <v>279.91480610000002</v>
      </c>
      <c r="AK251" s="33">
        <v>90.477961089999994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97.722071060000005</v>
      </c>
      <c r="AT251" s="33">
        <v>163.84764620000001</v>
      </c>
      <c r="AU251" s="33">
        <v>198.2845548</v>
      </c>
      <c r="AV251" s="33">
        <v>86.277125639999994</v>
      </c>
      <c r="AW251" s="33">
        <v>90.477961089999994</v>
      </c>
      <c r="AX251" s="33">
        <v>163.84764620000001</v>
      </c>
      <c r="AY251" s="33">
        <v>198.2845548</v>
      </c>
      <c r="AZ251" s="33">
        <v>182.73345900000001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90.477961089999994</v>
      </c>
      <c r="BF251" s="33">
        <v>163.84764620000001</v>
      </c>
      <c r="BG251" s="33">
        <v>198.2845548</v>
      </c>
      <c r="BH251" s="33">
        <v>86.277125639999994</v>
      </c>
      <c r="BI251" s="33">
        <v>90.477961089999994</v>
      </c>
      <c r="BJ251" s="33">
        <v>163.84764620000001</v>
      </c>
      <c r="BK251" s="33">
        <v>198.2845548</v>
      </c>
      <c r="BL251" s="33">
        <v>86.277125639999994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90.477961089999994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90.477961089999994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89.412165790000003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179.89012690000001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187.63575539999999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175.87610359999999</v>
      </c>
      <c r="ED251" s="33">
        <v>163.84764620000001</v>
      </c>
      <c r="EE251" s="33">
        <v>198.2845548</v>
      </c>
      <c r="EF251" s="33">
        <v>279.91480610000002</v>
      </c>
      <c r="EG251" s="33">
        <v>94.491984400000007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90.477961089999994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90.477961089999994</v>
      </c>
      <c r="EX251" s="33">
        <v>163.84764620000001</v>
      </c>
      <c r="EY251" s="33">
        <v>198.2845548</v>
      </c>
      <c r="EZ251" s="33">
        <v>279.91480610000002</v>
      </c>
      <c r="FA251" s="33">
        <v>158.25143320000001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1.4807809949999999</v>
      </c>
      <c r="AI253" s="33">
        <v>1.706231469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E253" s="33">
        <v>1.9712020889999999</v>
      </c>
      <c r="BF253" s="33">
        <v>1.4807809949999999</v>
      </c>
      <c r="BG253" s="33">
        <v>1.706231469</v>
      </c>
      <c r="BH253" s="33">
        <v>0.1076829649</v>
      </c>
      <c r="BJ253" s="33">
        <v>1.4807809949999999</v>
      </c>
      <c r="BK253" s="33">
        <v>1.706231469</v>
      </c>
      <c r="BN253" s="33">
        <v>1.4807809949999999</v>
      </c>
      <c r="BO253" s="33">
        <v>1.706231469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3050.4554499999999</v>
      </c>
      <c r="V257" s="33">
        <v>2618.893943</v>
      </c>
      <c r="W257" s="33">
        <v>2906.3120899999999</v>
      </c>
      <c r="X257" s="33">
        <v>3388.1860489999999</v>
      </c>
      <c r="Y257" s="33">
        <v>3179.913102</v>
      </c>
      <c r="Z257" s="33">
        <v>2658.5894060000001</v>
      </c>
      <c r="AA257" s="33">
        <v>3015.8324349999998</v>
      </c>
      <c r="AB257" s="33">
        <v>3433.2065640000001</v>
      </c>
      <c r="AC257" s="33">
        <v>3202.4540769999999</v>
      </c>
      <c r="AD257" s="33">
        <v>2554.7087240000001</v>
      </c>
      <c r="AE257" s="33">
        <v>2905.6832949999998</v>
      </c>
      <c r="AF257" s="33">
        <v>3578.648373</v>
      </c>
      <c r="AG257" s="33">
        <v>3267.9518119999998</v>
      </c>
      <c r="AH257" s="33">
        <v>2870.078673</v>
      </c>
      <c r="AI257" s="33">
        <v>3184.5163849999999</v>
      </c>
      <c r="AJ257" s="33">
        <v>2871.921722</v>
      </c>
      <c r="AK257" s="33">
        <v>3307.3674649999998</v>
      </c>
      <c r="AL257" s="33">
        <v>2988.8479929999999</v>
      </c>
      <c r="AM257" s="33">
        <v>3314.0706719999998</v>
      </c>
      <c r="AN257" s="33">
        <v>5327.0418360000003</v>
      </c>
      <c r="AO257" s="33">
        <v>3592.7884669999999</v>
      </c>
      <c r="AP257" s="33">
        <v>3959.4382390000001</v>
      </c>
      <c r="AQ257" s="33">
        <v>4479.5011940000004</v>
      </c>
      <c r="AR257" s="33">
        <v>4032.3330019999999</v>
      </c>
      <c r="AS257" s="33">
        <v>3417.4766399999999</v>
      </c>
      <c r="AT257" s="33">
        <v>4693.1903609999999</v>
      </c>
      <c r="AU257" s="33">
        <v>5363.7694110000002</v>
      </c>
      <c r="AV257" s="33">
        <v>6268.6828809999997</v>
      </c>
      <c r="AW257" s="33">
        <v>3410.2325300000002</v>
      </c>
      <c r="AX257" s="33">
        <v>4693.1903609999999</v>
      </c>
      <c r="AY257" s="33">
        <v>5363.7694110000002</v>
      </c>
      <c r="AZ257" s="33">
        <v>6457.2840200000001</v>
      </c>
      <c r="BA257" s="33">
        <v>3088.505373</v>
      </c>
      <c r="BB257" s="33">
        <v>6399.1372419999998</v>
      </c>
      <c r="BC257" s="33">
        <v>6983.5825960000002</v>
      </c>
      <c r="BD257" s="33">
        <v>6462.3205610000005</v>
      </c>
      <c r="BE257" s="33">
        <v>7352.7589040000003</v>
      </c>
      <c r="BF257" s="33">
        <v>6399.1372419999998</v>
      </c>
      <c r="BG257" s="33">
        <v>6983.5825960000002</v>
      </c>
      <c r="BH257" s="33">
        <v>7340.4629420000001</v>
      </c>
      <c r="BI257" s="33">
        <v>4018.184788</v>
      </c>
      <c r="BJ257" s="33">
        <v>6399.1372419999998</v>
      </c>
      <c r="BK257" s="33">
        <v>6983.5825960000002</v>
      </c>
      <c r="BL257" s="33">
        <v>7742.7696910000004</v>
      </c>
      <c r="BM257" s="33">
        <v>5055.0961770000004</v>
      </c>
      <c r="BN257" s="33">
        <v>6399.1372419999998</v>
      </c>
      <c r="BO257" s="33">
        <v>6983.5825960000002</v>
      </c>
      <c r="BP257" s="33">
        <v>7923.73236</v>
      </c>
      <c r="BQ257" s="33">
        <v>7352.7589040000003</v>
      </c>
      <c r="BR257" s="33">
        <v>6399.1372419999998</v>
      </c>
      <c r="BS257" s="33">
        <v>6983.5825960000002</v>
      </c>
      <c r="BT257" s="33">
        <v>9150.8405299999995</v>
      </c>
      <c r="BU257" s="33">
        <v>5056.8999569999996</v>
      </c>
      <c r="BV257" s="33">
        <v>7184.1114100000004</v>
      </c>
      <c r="BW257" s="33">
        <v>7929.5801419999998</v>
      </c>
      <c r="BX257" s="33">
        <v>9150.8405299999995</v>
      </c>
      <c r="BY257" s="33">
        <v>8431.7164209999992</v>
      </c>
      <c r="BZ257" s="33">
        <v>7184.1114100000004</v>
      </c>
      <c r="CA257" s="33">
        <v>7929.5801419999998</v>
      </c>
      <c r="CB257" s="33">
        <v>9150.8405299999995</v>
      </c>
      <c r="CC257" s="33">
        <v>6201.8243169999996</v>
      </c>
      <c r="CD257" s="33">
        <v>7184.1114100000004</v>
      </c>
      <c r="CE257" s="33">
        <v>7929.5801419999998</v>
      </c>
      <c r="CF257" s="33">
        <v>9103.6204789999992</v>
      </c>
      <c r="CG257" s="33">
        <v>6154.9815909999998</v>
      </c>
      <c r="CH257" s="33">
        <v>7184.1114100000004</v>
      </c>
      <c r="CI257" s="33">
        <v>7929.5801419999998</v>
      </c>
      <c r="CJ257" s="33">
        <v>9150.8405299999995</v>
      </c>
      <c r="CK257" s="33">
        <v>6204.1736799999999</v>
      </c>
      <c r="CL257" s="33">
        <v>7184.1114100000004</v>
      </c>
      <c r="CM257" s="33">
        <v>7929.5801419999998</v>
      </c>
      <c r="CN257" s="33">
        <v>9150.8405299999995</v>
      </c>
      <c r="CO257" s="33">
        <v>8494.6462659999997</v>
      </c>
      <c r="CP257" s="33">
        <v>7184.1114100000004</v>
      </c>
      <c r="CQ257" s="33">
        <v>7929.5801419999998</v>
      </c>
      <c r="CR257" s="33">
        <v>9150.8405299999995</v>
      </c>
      <c r="CS257" s="33">
        <v>6200.0205370000003</v>
      </c>
      <c r="CT257" s="33">
        <v>7184.1114100000004</v>
      </c>
      <c r="CU257" s="33">
        <v>7929.5801419999998</v>
      </c>
      <c r="CV257" s="33">
        <v>9150.8405299999995</v>
      </c>
      <c r="CW257" s="33">
        <v>6201.8243169999996</v>
      </c>
      <c r="CX257" s="33">
        <v>7184.1114100000004</v>
      </c>
      <c r="CY257" s="33">
        <v>7929.5801419999998</v>
      </c>
      <c r="CZ257" s="33">
        <v>9150.8405299999995</v>
      </c>
      <c r="DA257" s="33">
        <v>5775.2288840000001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8538.2815009999995</v>
      </c>
      <c r="DJ257" s="33">
        <v>7184.1114100000004</v>
      </c>
      <c r="DK257" s="33">
        <v>7929.5801419999998</v>
      </c>
      <c r="DL257" s="33">
        <v>9150.8405299999995</v>
      </c>
      <c r="DM257" s="33">
        <v>7235.6629910000001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8592.8698559999993</v>
      </c>
      <c r="DV257" s="33">
        <v>7184.1114100000004</v>
      </c>
      <c r="DW257" s="33">
        <v>7929.5801419999998</v>
      </c>
      <c r="DX257" s="33">
        <v>9150.8405299999995</v>
      </c>
      <c r="DY257" s="33">
        <v>6145.8019780000004</v>
      </c>
      <c r="DZ257" s="33">
        <v>7184.1114100000004</v>
      </c>
      <c r="EA257" s="33">
        <v>7929.5801419999998</v>
      </c>
      <c r="EB257" s="33">
        <v>9150.8405299999995</v>
      </c>
      <c r="EC257" s="33">
        <v>7391.3143200000004</v>
      </c>
      <c r="ED257" s="33">
        <v>7184.1114100000004</v>
      </c>
      <c r="EE257" s="33">
        <v>7929.5801419999998</v>
      </c>
      <c r="EF257" s="33">
        <v>9150.8405299999995</v>
      </c>
      <c r="EG257" s="33">
        <v>8452.8833589999995</v>
      </c>
      <c r="EH257" s="33">
        <v>7184.1114100000004</v>
      </c>
      <c r="EI257" s="33">
        <v>7929.5801419999998</v>
      </c>
      <c r="EJ257" s="33">
        <v>9150.8405299999995</v>
      </c>
      <c r="EK257" s="33">
        <v>7191.4974510000002</v>
      </c>
      <c r="EL257" s="33">
        <v>7184.1114100000004</v>
      </c>
      <c r="EM257" s="33">
        <v>7929.5801419999998</v>
      </c>
      <c r="EN257" s="33">
        <v>9150.8405299999995</v>
      </c>
      <c r="EO257" s="33">
        <v>8448.8693349999994</v>
      </c>
      <c r="EP257" s="33">
        <v>7184.1114100000004</v>
      </c>
      <c r="EQ257" s="33">
        <v>7929.5801419999998</v>
      </c>
      <c r="ER257" s="33">
        <v>9150.8405299999995</v>
      </c>
      <c r="ES257" s="33">
        <v>6201.8243169999996</v>
      </c>
      <c r="ET257" s="33">
        <v>7126.214774</v>
      </c>
      <c r="EU257" s="33">
        <v>7929.5801419999998</v>
      </c>
      <c r="EV257" s="33">
        <v>9150.8405299999995</v>
      </c>
      <c r="EW257" s="33">
        <v>8493.9144539999998</v>
      </c>
      <c r="EX257" s="33">
        <v>7071.5674499999996</v>
      </c>
      <c r="EY257" s="33">
        <v>7929.5801419999998</v>
      </c>
      <c r="EZ257" s="33">
        <v>9150.8405299999995</v>
      </c>
      <c r="FA257" s="33">
        <v>8563.4855339999995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8219.377853</v>
      </c>
      <c r="EK306" s="33">
        <v>8164.2330620000002</v>
      </c>
      <c r="EL306" s="33">
        <v>7974.4975940000004</v>
      </c>
      <c r="EM306" s="33">
        <v>8164.2330620000002</v>
      </c>
      <c r="EN306" s="33">
        <v>9421.7614780000004</v>
      </c>
      <c r="EO306" s="33">
        <v>9358.5497510000005</v>
      </c>
      <c r="EP306" s="33">
        <v>9141.0585539999993</v>
      </c>
      <c r="EQ306" s="33">
        <v>9358.5497510000005</v>
      </c>
      <c r="ER306" s="33">
        <v>9767.0920559999995</v>
      </c>
      <c r="ES306" s="33">
        <v>9701.5634649999993</v>
      </c>
      <c r="ET306" s="33">
        <v>9476.1006849999994</v>
      </c>
      <c r="EU306" s="33">
        <v>9701.5634649999993</v>
      </c>
      <c r="EV306" s="33">
        <v>9767.0920559999995</v>
      </c>
      <c r="EW306" s="33">
        <v>9701.5634649999993</v>
      </c>
      <c r="EX306" s="33">
        <v>9476.1006849999994</v>
      </c>
      <c r="EY306" s="33">
        <v>9701.5634649999993</v>
      </c>
      <c r="EZ306" s="33">
        <v>9767.0920559999995</v>
      </c>
      <c r="FA306" s="33">
        <v>9701.5634649999993</v>
      </c>
      <c r="FB306" s="33">
        <v>9476.1006849999994</v>
      </c>
      <c r="FC306" s="33">
        <v>9701.5634649999993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8219.377853</v>
      </c>
      <c r="EK317" s="33">
        <v>8164.2330620000002</v>
      </c>
      <c r="EL317" s="33">
        <v>7974.4975940000004</v>
      </c>
      <c r="EM317" s="33">
        <v>8164.2330620000002</v>
      </c>
      <c r="EN317" s="33">
        <v>9421.7614780000004</v>
      </c>
      <c r="EO317" s="33">
        <v>9358.5497510000005</v>
      </c>
      <c r="EP317" s="33">
        <v>9141.0585539999993</v>
      </c>
      <c r="EQ317" s="33">
        <v>9358.5497510000005</v>
      </c>
      <c r="ER317" s="33">
        <v>9767.0920559999995</v>
      </c>
      <c r="ES317" s="33">
        <v>9701.5634649999993</v>
      </c>
      <c r="ET317" s="33">
        <v>9476.1006849999994</v>
      </c>
      <c r="EU317" s="33">
        <v>9701.5634649999993</v>
      </c>
      <c r="EV317" s="33">
        <v>9767.0920559999995</v>
      </c>
      <c r="EW317" s="33">
        <v>9701.5634649999993</v>
      </c>
      <c r="EX317" s="33">
        <v>9476.1006849999994</v>
      </c>
      <c r="EY317" s="33">
        <v>9701.5634649999993</v>
      </c>
      <c r="EZ317" s="33">
        <v>9767.0920559999995</v>
      </c>
      <c r="FA317" s="33">
        <v>9701.5634649999993</v>
      </c>
      <c r="FB317" s="33">
        <v>9476.1006849999994</v>
      </c>
      <c r="FC317" s="33">
        <v>9701.5634649999993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171.24225000000001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39.241199999999999</v>
      </c>
      <c r="AI368" s="58">
        <v>186.72345000000001</v>
      </c>
      <c r="AJ368" s="58">
        <v>39.241199999999999</v>
      </c>
      <c r="AK368" s="58">
        <v>23.76</v>
      </c>
      <c r="AL368" s="58">
        <v>158.05994999999999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23.76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39.241199999999999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142.57875000000001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254.79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254.79</v>
      </c>
      <c r="AD369" s="58">
        <v>254.8</v>
      </c>
      <c r="AE369" s="58">
        <v>254.79</v>
      </c>
      <c r="AF369" s="58">
        <v>254.79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318.66108919999999</v>
      </c>
      <c r="Y377" s="58">
        <v>318.66108919999999</v>
      </c>
      <c r="Z377" s="58">
        <v>318.67108919999998</v>
      </c>
      <c r="AA377" s="58">
        <v>318.67108919999998</v>
      </c>
      <c r="AB377" s="58">
        <v>483.56535919999999</v>
      </c>
      <c r="AC377" s="58">
        <v>483.56535919999999</v>
      </c>
      <c r="AD377" s="58">
        <v>468.09415919999998</v>
      </c>
      <c r="AE377" s="58">
        <v>483.56535919999999</v>
      </c>
      <c r="AF377" s="58">
        <v>625.26135920000002</v>
      </c>
      <c r="AG377" s="58">
        <v>625.27135920000001</v>
      </c>
      <c r="AH377" s="58">
        <v>477.78910919999998</v>
      </c>
      <c r="AI377" s="58">
        <v>625.27135920000001</v>
      </c>
      <c r="AJ377" s="58">
        <v>521.25389489999998</v>
      </c>
      <c r="AK377" s="58">
        <v>505.77269489999998</v>
      </c>
      <c r="AL377" s="58">
        <v>640.0726449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510.50511990000001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229.13441069999999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332.47196070000001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170.66357600000001</v>
      </c>
      <c r="AS416" s="33">
        <v>207.28666089999999</v>
      </c>
      <c r="AT416" s="33">
        <v>275.405599</v>
      </c>
      <c r="AU416" s="33">
        <v>226.3306651</v>
      </c>
      <c r="AV416" s="33">
        <v>2229.6309780000001</v>
      </c>
      <c r="AW416" s="33">
        <v>2708.0925609999999</v>
      </c>
      <c r="AX416" s="33">
        <v>3598.0311059999999</v>
      </c>
      <c r="AY416" s="33">
        <v>2956.8925850000001</v>
      </c>
      <c r="AZ416" s="33">
        <v>3174.3751950000001</v>
      </c>
      <c r="BA416" s="33">
        <v>3855.5715890000001</v>
      </c>
      <c r="BB416" s="33">
        <v>5122.5968810000004</v>
      </c>
      <c r="BC416" s="33">
        <v>4209.793713</v>
      </c>
      <c r="BD416" s="33">
        <v>6070.1910099999996</v>
      </c>
      <c r="BE416" s="33">
        <v>7372.8071060000002</v>
      </c>
      <c r="BF416" s="33">
        <v>9795.6730459999999</v>
      </c>
      <c r="BG416" s="33">
        <v>8050.1674759999996</v>
      </c>
      <c r="BH416" s="33">
        <v>6840.6850590000004</v>
      </c>
      <c r="BI416" s="33">
        <v>8308.6432260000001</v>
      </c>
      <c r="BJ416" s="33">
        <v>11039.04542</v>
      </c>
      <c r="BK416" s="33">
        <v>9071.9814729999998</v>
      </c>
      <c r="BL416" s="33">
        <v>8628.0243250000003</v>
      </c>
      <c r="BM416" s="33">
        <v>10479.53169</v>
      </c>
      <c r="BN416" s="33">
        <v>13923.33539</v>
      </c>
      <c r="BO416" s="33">
        <v>11442.31552</v>
      </c>
      <c r="BP416" s="33">
        <v>8998.4838099999997</v>
      </c>
      <c r="BQ416" s="33">
        <v>10929.48892</v>
      </c>
      <c r="BR416" s="33">
        <v>14521.15842</v>
      </c>
      <c r="BS416" s="33">
        <v>11933.611580000001</v>
      </c>
      <c r="BT416" s="33">
        <v>9083.2601350000004</v>
      </c>
      <c r="BU416" s="33">
        <v>11032.45759</v>
      </c>
      <c r="BV416" s="33">
        <v>14657.96485</v>
      </c>
      <c r="BW416" s="33">
        <v>12046.04026</v>
      </c>
      <c r="BX416" s="33">
        <v>9083.2601350000004</v>
      </c>
      <c r="BY416" s="33">
        <v>11032.45759</v>
      </c>
      <c r="BZ416" s="33">
        <v>14657.96485</v>
      </c>
      <c r="CA416" s="33">
        <v>12046.04026</v>
      </c>
      <c r="CB416" s="33">
        <v>9083.2601350000004</v>
      </c>
      <c r="CC416" s="33">
        <v>11032.45759</v>
      </c>
      <c r="CD416" s="33">
        <v>14657.96485</v>
      </c>
      <c r="CE416" s="33">
        <v>12046.04026</v>
      </c>
      <c r="CF416" s="33">
        <v>9083.2601350000004</v>
      </c>
      <c r="CG416" s="33">
        <v>11032.45759</v>
      </c>
      <c r="CH416" s="33">
        <v>14657.96485</v>
      </c>
      <c r="CI416" s="33">
        <v>12046.04026</v>
      </c>
      <c r="CJ416" s="33">
        <v>9083.2601350000004</v>
      </c>
      <c r="CK416" s="33">
        <v>11032.45759</v>
      </c>
      <c r="CL416" s="33">
        <v>14657.96485</v>
      </c>
      <c r="CM416" s="33">
        <v>12046.04026</v>
      </c>
      <c r="CN416" s="33">
        <v>9083.2601350000004</v>
      </c>
      <c r="CO416" s="33">
        <v>11032.45759</v>
      </c>
      <c r="CP416" s="33">
        <v>14657.96485</v>
      </c>
      <c r="CQ416" s="33">
        <v>12046.04026</v>
      </c>
      <c r="CR416" s="33">
        <v>9083.2601350000004</v>
      </c>
      <c r="CS416" s="33">
        <v>11032.45759</v>
      </c>
      <c r="CT416" s="33">
        <v>14657.96485</v>
      </c>
      <c r="CU416" s="33">
        <v>12046.04026</v>
      </c>
      <c r="CV416" s="33">
        <v>9083.2601350000004</v>
      </c>
      <c r="CW416" s="33">
        <v>11032.45759</v>
      </c>
      <c r="CX416" s="33">
        <v>14657.96485</v>
      </c>
      <c r="CY416" s="33">
        <v>12046.04026</v>
      </c>
      <c r="CZ416" s="33">
        <v>9083.2601350000004</v>
      </c>
      <c r="DA416" s="33">
        <v>11032.45759</v>
      </c>
      <c r="DB416" s="33">
        <v>14657.96485</v>
      </c>
      <c r="DC416" s="33">
        <v>12046.04026</v>
      </c>
      <c r="DD416" s="33">
        <v>9083.2601350000004</v>
      </c>
      <c r="DE416" s="33">
        <v>11032.45759</v>
      </c>
      <c r="DF416" s="33">
        <v>14657.96485</v>
      </c>
      <c r="DG416" s="33">
        <v>12046.04026</v>
      </c>
      <c r="DH416" s="33">
        <v>9083.2601350000004</v>
      </c>
      <c r="DI416" s="33">
        <v>11032.45759</v>
      </c>
      <c r="DJ416" s="33">
        <v>14657.96485</v>
      </c>
      <c r="DK416" s="33">
        <v>12046.04026</v>
      </c>
      <c r="DL416" s="33">
        <v>9083.2601350000004</v>
      </c>
      <c r="DM416" s="33">
        <v>11032.45759</v>
      </c>
      <c r="DN416" s="33">
        <v>14657.96485</v>
      </c>
      <c r="DO416" s="33">
        <v>12046.04026</v>
      </c>
      <c r="DP416" s="33">
        <v>9083.2601350000004</v>
      </c>
      <c r="DQ416" s="33">
        <v>11032.45759</v>
      </c>
      <c r="DR416" s="33">
        <v>14657.96485</v>
      </c>
      <c r="DS416" s="33">
        <v>12046.04026</v>
      </c>
      <c r="DT416" s="33">
        <v>9083.2601350000004</v>
      </c>
      <c r="DU416" s="33">
        <v>11032.45759</v>
      </c>
      <c r="DV416" s="33">
        <v>14657.96485</v>
      </c>
      <c r="DW416" s="33">
        <v>12046.04026</v>
      </c>
      <c r="DX416" s="33">
        <v>9083.2601350000004</v>
      </c>
      <c r="DY416" s="33">
        <v>11032.45759</v>
      </c>
      <c r="DZ416" s="33">
        <v>14657.96485</v>
      </c>
      <c r="EA416" s="33">
        <v>12046.04026</v>
      </c>
      <c r="EB416" s="33">
        <v>9083.2601350000004</v>
      </c>
      <c r="EC416" s="33">
        <v>11032.45759</v>
      </c>
      <c r="ED416" s="33">
        <v>14657.96485</v>
      </c>
      <c r="EE416" s="33">
        <v>12046.04026</v>
      </c>
      <c r="EF416" s="33">
        <v>9083.2601350000004</v>
      </c>
      <c r="EG416" s="33">
        <v>11032.45759</v>
      </c>
      <c r="EH416" s="33">
        <v>14657.96485</v>
      </c>
      <c r="EI416" s="33">
        <v>12046.04026</v>
      </c>
      <c r="EJ416" s="33">
        <v>9083.2601350000004</v>
      </c>
      <c r="EK416" s="33">
        <v>11032.45759</v>
      </c>
      <c r="EL416" s="33">
        <v>14657.96485</v>
      </c>
      <c r="EM416" s="33">
        <v>12046.04026</v>
      </c>
      <c r="EN416" s="33">
        <v>9083.2601350000004</v>
      </c>
      <c r="EO416" s="33">
        <v>11032.45759</v>
      </c>
      <c r="EP416" s="33">
        <v>14657.96485</v>
      </c>
      <c r="EQ416" s="33">
        <v>12046.04026</v>
      </c>
      <c r="ER416" s="33">
        <v>9083.2601350000004</v>
      </c>
      <c r="ES416" s="33">
        <v>11032.45759</v>
      </c>
      <c r="ET416" s="33">
        <v>14657.96485</v>
      </c>
      <c r="EU416" s="33">
        <v>12046.04026</v>
      </c>
      <c r="EV416" s="33">
        <v>9083.2601350000004</v>
      </c>
      <c r="EW416" s="33">
        <v>11032.45759</v>
      </c>
      <c r="EX416" s="33">
        <v>14657.96485</v>
      </c>
      <c r="EY416" s="33">
        <v>12046.04026</v>
      </c>
      <c r="EZ416" s="33">
        <v>9083.2601350000004</v>
      </c>
      <c r="FA416" s="33">
        <v>11032.45759</v>
      </c>
      <c r="FB416" s="33">
        <v>14657.96485</v>
      </c>
      <c r="FC416" s="33">
        <v>12046.04026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170.66357600000001</v>
      </c>
      <c r="AS425" s="33">
        <v>207.28666089999999</v>
      </c>
      <c r="AT425" s="33">
        <v>275.405599</v>
      </c>
      <c r="AU425" s="33">
        <v>226.3306651</v>
      </c>
      <c r="AV425" s="33">
        <v>2229.6309780000001</v>
      </c>
      <c r="AW425" s="33">
        <v>2708.0925609999999</v>
      </c>
      <c r="AX425" s="33">
        <v>3598.0311059999999</v>
      </c>
      <c r="AY425" s="33">
        <v>2956.8925850000001</v>
      </c>
      <c r="AZ425" s="33">
        <v>3174.3751950000001</v>
      </c>
      <c r="BA425" s="33">
        <v>3855.5715890000001</v>
      </c>
      <c r="BB425" s="33">
        <v>5122.5968810000004</v>
      </c>
      <c r="BC425" s="33">
        <v>4209.793713</v>
      </c>
      <c r="BD425" s="33">
        <v>6070.1910099999996</v>
      </c>
      <c r="BE425" s="33">
        <v>7372.8071060000002</v>
      </c>
      <c r="BF425" s="33">
        <v>9795.6730459999999</v>
      </c>
      <c r="BG425" s="33">
        <v>8050.1674759999996</v>
      </c>
      <c r="BH425" s="33">
        <v>6840.6850590000004</v>
      </c>
      <c r="BI425" s="33">
        <v>8308.6432260000001</v>
      </c>
      <c r="BJ425" s="33">
        <v>11039.04542</v>
      </c>
      <c r="BK425" s="33">
        <v>9071.9814729999998</v>
      </c>
      <c r="BL425" s="33">
        <v>8628.0243250000003</v>
      </c>
      <c r="BM425" s="33">
        <v>10479.53169</v>
      </c>
      <c r="BN425" s="33">
        <v>13923.33539</v>
      </c>
      <c r="BO425" s="33">
        <v>11442.31552</v>
      </c>
      <c r="BP425" s="33">
        <v>8998.4838099999997</v>
      </c>
      <c r="BQ425" s="33">
        <v>10929.48892</v>
      </c>
      <c r="BR425" s="33">
        <v>14521.15842</v>
      </c>
      <c r="BS425" s="33">
        <v>11933.611580000001</v>
      </c>
      <c r="BT425" s="33">
        <v>9083.2601350000004</v>
      </c>
      <c r="BU425" s="33">
        <v>11032.45759</v>
      </c>
      <c r="BV425" s="33">
        <v>14657.96485</v>
      </c>
      <c r="BW425" s="33">
        <v>12046.04026</v>
      </c>
      <c r="BX425" s="33">
        <v>9083.2601350000004</v>
      </c>
      <c r="BY425" s="33">
        <v>11032.45759</v>
      </c>
      <c r="BZ425" s="33">
        <v>14657.96485</v>
      </c>
      <c r="CA425" s="33">
        <v>12046.04026</v>
      </c>
      <c r="CB425" s="33">
        <v>9083.2601350000004</v>
      </c>
      <c r="CC425" s="33">
        <v>11032.45759</v>
      </c>
      <c r="CD425" s="33">
        <v>14657.96485</v>
      </c>
      <c r="CE425" s="33">
        <v>12046.04026</v>
      </c>
      <c r="CF425" s="33">
        <v>9083.2601350000004</v>
      </c>
      <c r="CG425" s="33">
        <v>11032.45759</v>
      </c>
      <c r="CH425" s="33">
        <v>14657.96485</v>
      </c>
      <c r="CI425" s="33">
        <v>12046.04026</v>
      </c>
      <c r="CJ425" s="33">
        <v>9083.2601350000004</v>
      </c>
      <c r="CK425" s="33">
        <v>11032.45759</v>
      </c>
      <c r="CL425" s="33">
        <v>14657.96485</v>
      </c>
      <c r="CM425" s="33">
        <v>12046.04026</v>
      </c>
      <c r="CN425" s="33">
        <v>9083.2601350000004</v>
      </c>
      <c r="CO425" s="33">
        <v>11032.45759</v>
      </c>
      <c r="CP425" s="33">
        <v>14657.96485</v>
      </c>
      <c r="CQ425" s="33">
        <v>12046.04026</v>
      </c>
      <c r="CR425" s="33">
        <v>9083.2601350000004</v>
      </c>
      <c r="CS425" s="33">
        <v>11032.45759</v>
      </c>
      <c r="CT425" s="33">
        <v>14657.96485</v>
      </c>
      <c r="CU425" s="33">
        <v>12046.04026</v>
      </c>
      <c r="CV425" s="33">
        <v>9083.2601350000004</v>
      </c>
      <c r="CW425" s="33">
        <v>11032.45759</v>
      </c>
      <c r="CX425" s="33">
        <v>14657.96485</v>
      </c>
      <c r="CY425" s="33">
        <v>12046.04026</v>
      </c>
      <c r="CZ425" s="33">
        <v>9083.2601350000004</v>
      </c>
      <c r="DA425" s="33">
        <v>11032.45759</v>
      </c>
      <c r="DB425" s="33">
        <v>14657.96485</v>
      </c>
      <c r="DC425" s="33">
        <v>12046.04026</v>
      </c>
      <c r="DD425" s="33">
        <v>9083.2601350000004</v>
      </c>
      <c r="DE425" s="33">
        <v>11032.45759</v>
      </c>
      <c r="DF425" s="33">
        <v>14657.96485</v>
      </c>
      <c r="DG425" s="33">
        <v>12046.04026</v>
      </c>
      <c r="DH425" s="33">
        <v>9083.2601350000004</v>
      </c>
      <c r="DI425" s="33">
        <v>11032.45759</v>
      </c>
      <c r="DJ425" s="33">
        <v>14657.96485</v>
      </c>
      <c r="DK425" s="33">
        <v>12046.04026</v>
      </c>
      <c r="DL425" s="33">
        <v>9083.2601350000004</v>
      </c>
      <c r="DM425" s="33">
        <v>11032.45759</v>
      </c>
      <c r="DN425" s="33">
        <v>14657.96485</v>
      </c>
      <c r="DO425" s="33">
        <v>12046.04026</v>
      </c>
      <c r="DP425" s="33">
        <v>9083.2601350000004</v>
      </c>
      <c r="DQ425" s="33">
        <v>11032.45759</v>
      </c>
      <c r="DR425" s="33">
        <v>14657.96485</v>
      </c>
      <c r="DS425" s="33">
        <v>12046.04026</v>
      </c>
      <c r="DT425" s="33">
        <v>9083.2601350000004</v>
      </c>
      <c r="DU425" s="33">
        <v>11032.45759</v>
      </c>
      <c r="DV425" s="33">
        <v>14657.96485</v>
      </c>
      <c r="DW425" s="33">
        <v>12046.04026</v>
      </c>
      <c r="DX425" s="33">
        <v>9083.2601350000004</v>
      </c>
      <c r="DY425" s="33">
        <v>11032.45759</v>
      </c>
      <c r="DZ425" s="33">
        <v>14657.96485</v>
      </c>
      <c r="EA425" s="33">
        <v>12046.04026</v>
      </c>
      <c r="EB425" s="33">
        <v>9083.2601350000004</v>
      </c>
      <c r="EC425" s="33">
        <v>11032.45759</v>
      </c>
      <c r="ED425" s="33">
        <v>14657.96485</v>
      </c>
      <c r="EE425" s="33">
        <v>12046.04026</v>
      </c>
      <c r="EF425" s="33">
        <v>9083.2601350000004</v>
      </c>
      <c r="EG425" s="33">
        <v>11032.45759</v>
      </c>
      <c r="EH425" s="33">
        <v>14657.96485</v>
      </c>
      <c r="EI425" s="33">
        <v>12046.04026</v>
      </c>
      <c r="EJ425" s="33">
        <v>9083.2601350000004</v>
      </c>
      <c r="EK425" s="33">
        <v>11032.45759</v>
      </c>
      <c r="EL425" s="33">
        <v>14657.96485</v>
      </c>
      <c r="EM425" s="33">
        <v>12046.04026</v>
      </c>
      <c r="EN425" s="33">
        <v>9083.2601350000004</v>
      </c>
      <c r="EO425" s="33">
        <v>11032.45759</v>
      </c>
      <c r="EP425" s="33">
        <v>14657.96485</v>
      </c>
      <c r="EQ425" s="33">
        <v>12046.04026</v>
      </c>
      <c r="ER425" s="33">
        <v>9083.2601350000004</v>
      </c>
      <c r="ES425" s="33">
        <v>11032.45759</v>
      </c>
      <c r="ET425" s="33">
        <v>14657.96485</v>
      </c>
      <c r="EU425" s="33">
        <v>12046.04026</v>
      </c>
      <c r="EV425" s="33">
        <v>9083.2601350000004</v>
      </c>
      <c r="EW425" s="33">
        <v>11032.45759</v>
      </c>
      <c r="EX425" s="33">
        <v>14657.96485</v>
      </c>
      <c r="EY425" s="33">
        <v>12046.04026</v>
      </c>
      <c r="EZ425" s="33">
        <v>9083.2601350000004</v>
      </c>
      <c r="FA425" s="33">
        <v>11032.45759</v>
      </c>
      <c r="FB425" s="33">
        <v>14657.96485</v>
      </c>
      <c r="FC425" s="33">
        <v>12046.04026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804.06915360000005</v>
      </c>
      <c r="BY440" s="33">
        <v>976.61618229999999</v>
      </c>
      <c r="BZ440" s="33">
        <v>1297.553656</v>
      </c>
      <c r="CA440" s="33">
        <v>1066.340637</v>
      </c>
      <c r="CB440" s="33">
        <v>1340.7609210000001</v>
      </c>
      <c r="CC440" s="33">
        <v>1628.4778570000001</v>
      </c>
      <c r="CD440" s="33">
        <v>2163.6313580000001</v>
      </c>
      <c r="CE440" s="33">
        <v>1778.0906640000001</v>
      </c>
      <c r="CF440" s="33">
        <v>2029.948527</v>
      </c>
      <c r="CG440" s="33">
        <v>2465.5597979999998</v>
      </c>
      <c r="CH440" s="33">
        <v>3275.7967640000002</v>
      </c>
      <c r="CI440" s="33">
        <v>2692.0776599999999</v>
      </c>
      <c r="CJ440" s="33">
        <v>4268.325159</v>
      </c>
      <c r="CK440" s="33">
        <v>5184.2747639999998</v>
      </c>
      <c r="CL440" s="33">
        <v>6887.9410289999996</v>
      </c>
      <c r="CM440" s="33">
        <v>5660.5685590000003</v>
      </c>
      <c r="CN440" s="33">
        <v>5913.3362749999997</v>
      </c>
      <c r="CO440" s="33">
        <v>7182.2925569999998</v>
      </c>
      <c r="CP440" s="33">
        <v>9542.5512419999995</v>
      </c>
      <c r="CQ440" s="33">
        <v>7842.1498240000001</v>
      </c>
      <c r="CR440" s="33">
        <v>8998.6277050000008</v>
      </c>
      <c r="CS440" s="33">
        <v>10929.663689999999</v>
      </c>
      <c r="CT440" s="33">
        <v>14521.39063</v>
      </c>
      <c r="CU440" s="33">
        <v>11933.80241</v>
      </c>
      <c r="CV440" s="33">
        <v>11913.52471</v>
      </c>
      <c r="CW440" s="33">
        <v>14470.075080000001</v>
      </c>
      <c r="CX440" s="33">
        <v>19225.258760000001</v>
      </c>
      <c r="CY440" s="33">
        <v>15799.48127</v>
      </c>
      <c r="CZ440" s="33">
        <v>14513.998009999999</v>
      </c>
      <c r="DA440" s="33">
        <v>17628.58986</v>
      </c>
      <c r="DB440" s="33">
        <v>23421.7307</v>
      </c>
      <c r="DC440" s="33">
        <v>19248.177619999999</v>
      </c>
      <c r="DD440" s="33">
        <v>15529.019630000001</v>
      </c>
      <c r="DE440" s="33">
        <v>18861.42728</v>
      </c>
      <c r="DF440" s="33">
        <v>25059.7055</v>
      </c>
      <c r="DG440" s="33">
        <v>20594.27925</v>
      </c>
      <c r="DH440" s="33">
        <v>16717.19137</v>
      </c>
      <c r="DI440" s="33">
        <v>20304.571499999998</v>
      </c>
      <c r="DJ440" s="33">
        <v>26977.098529999999</v>
      </c>
      <c r="DK440" s="33">
        <v>22170.009160000001</v>
      </c>
      <c r="DL440" s="33">
        <v>16717.19137</v>
      </c>
      <c r="DM440" s="33">
        <v>20304.571499999998</v>
      </c>
      <c r="DN440" s="33">
        <v>26977.098529999999</v>
      </c>
      <c r="DO440" s="33">
        <v>22170.009160000001</v>
      </c>
      <c r="DP440" s="33">
        <v>16717.19137</v>
      </c>
      <c r="DQ440" s="33">
        <v>20304.571499999998</v>
      </c>
      <c r="DR440" s="33">
        <v>26977.098529999999</v>
      </c>
      <c r="DS440" s="33">
        <v>22170.009160000001</v>
      </c>
      <c r="DT440" s="33">
        <v>16717.19137</v>
      </c>
      <c r="DU440" s="33">
        <v>20304.571499999998</v>
      </c>
      <c r="DV440" s="33">
        <v>26977.098529999999</v>
      </c>
      <c r="DW440" s="33">
        <v>22170.009160000001</v>
      </c>
      <c r="DX440" s="33">
        <v>16717.19137</v>
      </c>
      <c r="DY440" s="33">
        <v>20304.571499999998</v>
      </c>
      <c r="DZ440" s="33">
        <v>26977.098529999999</v>
      </c>
      <c r="EA440" s="33">
        <v>22170.009160000001</v>
      </c>
      <c r="EB440" s="33">
        <v>16717.19137</v>
      </c>
      <c r="EC440" s="33">
        <v>20304.571499999998</v>
      </c>
      <c r="ED440" s="33">
        <v>26977.098529999999</v>
      </c>
      <c r="EE440" s="33">
        <v>22170.009160000001</v>
      </c>
      <c r="EF440" s="33">
        <v>16717.19137</v>
      </c>
      <c r="EG440" s="33">
        <v>20304.571499999998</v>
      </c>
      <c r="EH440" s="33">
        <v>26977.098529999999</v>
      </c>
      <c r="EI440" s="33">
        <v>22170.009160000001</v>
      </c>
      <c r="EJ440" s="33">
        <v>16717.19137</v>
      </c>
      <c r="EK440" s="33">
        <v>20304.571499999998</v>
      </c>
      <c r="EL440" s="33">
        <v>26977.098529999999</v>
      </c>
      <c r="EM440" s="33">
        <v>22170.009160000001</v>
      </c>
      <c r="EN440" s="33">
        <v>16717.19137</v>
      </c>
      <c r="EO440" s="33">
        <v>20304.571499999998</v>
      </c>
      <c r="EP440" s="33">
        <v>26977.098529999999</v>
      </c>
      <c r="EQ440" s="33">
        <v>22170.009160000001</v>
      </c>
      <c r="ER440" s="33">
        <v>16717.19137</v>
      </c>
      <c r="ES440" s="33">
        <v>20304.571499999998</v>
      </c>
      <c r="ET440" s="33">
        <v>26977.098529999999</v>
      </c>
      <c r="EU440" s="33">
        <v>22170.009160000001</v>
      </c>
      <c r="EV440" s="33">
        <v>16717.19137</v>
      </c>
      <c r="EW440" s="33">
        <v>20304.571499999998</v>
      </c>
      <c r="EX440" s="33">
        <v>26977.098529999999</v>
      </c>
      <c r="EY440" s="33">
        <v>22170.009160000001</v>
      </c>
      <c r="EZ440" s="33">
        <v>16717.19137</v>
      </c>
      <c r="FA440" s="33">
        <v>20304.571499999998</v>
      </c>
      <c r="FB440" s="33">
        <v>26977.098529999999</v>
      </c>
      <c r="FC440" s="33">
        <v>22170.009160000001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804.06915360000005</v>
      </c>
      <c r="BY449" s="33">
        <v>976.61618229999999</v>
      </c>
      <c r="BZ449" s="33">
        <v>1297.553656</v>
      </c>
      <c r="CA449" s="33">
        <v>1066.340637</v>
      </c>
      <c r="CB449" s="33">
        <v>1340.7609210000001</v>
      </c>
      <c r="CC449" s="33">
        <v>1628.4778570000001</v>
      </c>
      <c r="CD449" s="33">
        <v>2163.6313580000001</v>
      </c>
      <c r="CE449" s="33">
        <v>1778.0906640000001</v>
      </c>
      <c r="CF449" s="33">
        <v>2029.948527</v>
      </c>
      <c r="CG449" s="33">
        <v>2465.5597979999998</v>
      </c>
      <c r="CH449" s="33">
        <v>3275.7967640000002</v>
      </c>
      <c r="CI449" s="33">
        <v>2692.0776599999999</v>
      </c>
      <c r="CJ449" s="33">
        <v>4268.325159</v>
      </c>
      <c r="CK449" s="33">
        <v>5184.2747639999998</v>
      </c>
      <c r="CL449" s="33">
        <v>6887.9410289999996</v>
      </c>
      <c r="CM449" s="33">
        <v>5660.5685590000003</v>
      </c>
      <c r="CN449" s="33">
        <v>5913.3362749999997</v>
      </c>
      <c r="CO449" s="33">
        <v>7182.2925569999998</v>
      </c>
      <c r="CP449" s="33">
        <v>9542.5512419999995</v>
      </c>
      <c r="CQ449" s="33">
        <v>7842.1498240000001</v>
      </c>
      <c r="CR449" s="33">
        <v>8998.6277050000008</v>
      </c>
      <c r="CS449" s="33">
        <v>10929.663689999999</v>
      </c>
      <c r="CT449" s="33">
        <v>14521.39063</v>
      </c>
      <c r="CU449" s="33">
        <v>11933.80241</v>
      </c>
      <c r="CV449" s="33">
        <v>11913.52471</v>
      </c>
      <c r="CW449" s="33">
        <v>14470.075080000001</v>
      </c>
      <c r="CX449" s="33">
        <v>19225.258760000001</v>
      </c>
      <c r="CY449" s="33">
        <v>15799.48127</v>
      </c>
      <c r="CZ449" s="33">
        <v>14513.998009999999</v>
      </c>
      <c r="DA449" s="33">
        <v>17628.58986</v>
      </c>
      <c r="DB449" s="33">
        <v>23421.7307</v>
      </c>
      <c r="DC449" s="33">
        <v>19248.177619999999</v>
      </c>
      <c r="DD449" s="33">
        <v>15529.019630000001</v>
      </c>
      <c r="DE449" s="33">
        <v>18861.42728</v>
      </c>
      <c r="DF449" s="33">
        <v>25059.7055</v>
      </c>
      <c r="DG449" s="33">
        <v>20594.27925</v>
      </c>
      <c r="DH449" s="33">
        <v>16717.19137</v>
      </c>
      <c r="DI449" s="33">
        <v>20304.571499999998</v>
      </c>
      <c r="DJ449" s="33">
        <v>26977.098529999999</v>
      </c>
      <c r="DK449" s="33">
        <v>22170.009160000001</v>
      </c>
      <c r="DL449" s="33">
        <v>16717.19137</v>
      </c>
      <c r="DM449" s="33">
        <v>20304.571499999998</v>
      </c>
      <c r="DN449" s="33">
        <v>26977.098529999999</v>
      </c>
      <c r="DO449" s="33">
        <v>22170.009160000001</v>
      </c>
      <c r="DP449" s="33">
        <v>16717.19137</v>
      </c>
      <c r="DQ449" s="33">
        <v>20304.571499999998</v>
      </c>
      <c r="DR449" s="33">
        <v>26977.098529999999</v>
      </c>
      <c r="DS449" s="33">
        <v>22170.009160000001</v>
      </c>
      <c r="DT449" s="33">
        <v>16717.19137</v>
      </c>
      <c r="DU449" s="33">
        <v>20304.571499999998</v>
      </c>
      <c r="DV449" s="33">
        <v>26977.098529999999</v>
      </c>
      <c r="DW449" s="33">
        <v>22170.009160000001</v>
      </c>
      <c r="DX449" s="33">
        <v>16717.19137</v>
      </c>
      <c r="DY449" s="33">
        <v>20304.571499999998</v>
      </c>
      <c r="DZ449" s="33">
        <v>26977.098529999999</v>
      </c>
      <c r="EA449" s="33">
        <v>22170.009160000001</v>
      </c>
      <c r="EB449" s="33">
        <v>16717.19137</v>
      </c>
      <c r="EC449" s="33">
        <v>20304.571499999998</v>
      </c>
      <c r="ED449" s="33">
        <v>26977.098529999999</v>
      </c>
      <c r="EE449" s="33">
        <v>22170.009160000001</v>
      </c>
      <c r="EF449" s="33">
        <v>16717.19137</v>
      </c>
      <c r="EG449" s="33">
        <v>20304.571499999998</v>
      </c>
      <c r="EH449" s="33">
        <v>26977.098529999999</v>
      </c>
      <c r="EI449" s="33">
        <v>22170.009160000001</v>
      </c>
      <c r="EJ449" s="33">
        <v>16717.19137</v>
      </c>
      <c r="EK449" s="33">
        <v>20304.571499999998</v>
      </c>
      <c r="EL449" s="33">
        <v>26977.098529999999</v>
      </c>
      <c r="EM449" s="33">
        <v>22170.009160000001</v>
      </c>
      <c r="EN449" s="33">
        <v>16717.19137</v>
      </c>
      <c r="EO449" s="33">
        <v>20304.571499999998</v>
      </c>
      <c r="EP449" s="33">
        <v>26977.098529999999</v>
      </c>
      <c r="EQ449" s="33">
        <v>22170.009160000001</v>
      </c>
      <c r="ER449" s="33">
        <v>16717.19137</v>
      </c>
      <c r="ES449" s="33">
        <v>20304.571499999998</v>
      </c>
      <c r="ET449" s="33">
        <v>26977.098529999999</v>
      </c>
      <c r="EU449" s="33">
        <v>22170.009160000001</v>
      </c>
      <c r="EV449" s="33">
        <v>16717.19137</v>
      </c>
      <c r="EW449" s="33">
        <v>20304.571499999998</v>
      </c>
      <c r="EX449" s="33">
        <v>26977.098529999999</v>
      </c>
      <c r="EY449" s="33">
        <v>22170.009160000001</v>
      </c>
      <c r="EZ449" s="33">
        <v>16717.19137</v>
      </c>
      <c r="FA449" s="33">
        <v>20304.571499999998</v>
      </c>
      <c r="FB449" s="33">
        <v>26977.098529999999</v>
      </c>
      <c r="FC449" s="33">
        <v>22170.009160000001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5688.1096260000004</v>
      </c>
      <c r="DM464" s="33">
        <v>6908.7340100000001</v>
      </c>
      <c r="DN464" s="33">
        <v>9179.0953630000004</v>
      </c>
      <c r="DO464" s="33">
        <v>7543.458689</v>
      </c>
      <c r="DP464" s="33">
        <v>7837.0876200000002</v>
      </c>
      <c r="DQ464" s="33">
        <v>9518.8660789999994</v>
      </c>
      <c r="DR464" s="33">
        <v>12646.97401</v>
      </c>
      <c r="DS464" s="33">
        <v>10393.390880000001</v>
      </c>
      <c r="DT464" s="33">
        <v>8473.5912320000007</v>
      </c>
      <c r="DU464" s="33">
        <v>10291.95845</v>
      </c>
      <c r="DV464" s="33">
        <v>13674.12147</v>
      </c>
      <c r="DW464" s="33">
        <v>11237.509400000001</v>
      </c>
      <c r="DX464" s="33">
        <v>9684.5079129999995</v>
      </c>
      <c r="DY464" s="33">
        <v>11762.728499999999</v>
      </c>
      <c r="DZ464" s="33">
        <v>15628.218779999999</v>
      </c>
      <c r="EA464" s="33">
        <v>12843.403200000001</v>
      </c>
      <c r="EB464" s="33">
        <v>10356.75597</v>
      </c>
      <c r="EC464" s="33">
        <v>12579.235790000001</v>
      </c>
      <c r="ED464" s="33">
        <v>16713.04825</v>
      </c>
      <c r="EE464" s="33">
        <v>13734.925289999999</v>
      </c>
      <c r="EF464" s="33">
        <v>11913.10497</v>
      </c>
      <c r="EG464" s="33">
        <v>14469.565259999999</v>
      </c>
      <c r="EH464" s="33">
        <v>19224.581409999999</v>
      </c>
      <c r="EI464" s="33">
        <v>15798.92461</v>
      </c>
      <c r="EJ464" s="33">
        <v>12761.831050000001</v>
      </c>
      <c r="EK464" s="33">
        <v>15500.421410000001</v>
      </c>
      <c r="EL464" s="33">
        <v>20594.19946</v>
      </c>
      <c r="EM464" s="33">
        <v>16924.488389999999</v>
      </c>
      <c r="EN464" s="33">
        <v>13150.00461</v>
      </c>
      <c r="EO464" s="33">
        <v>15971.89401</v>
      </c>
      <c r="EP464" s="33">
        <v>21220.6083</v>
      </c>
      <c r="EQ464" s="33">
        <v>17439.2765</v>
      </c>
      <c r="ER464" s="33">
        <v>15517.754430000001</v>
      </c>
      <c r="ES464" s="33">
        <v>18847.744650000001</v>
      </c>
      <c r="ET464" s="33">
        <v>25041.526460000001</v>
      </c>
      <c r="EU464" s="33">
        <v>20579.33957</v>
      </c>
      <c r="EV464" s="33">
        <v>17676.23933</v>
      </c>
      <c r="EW464" s="33">
        <v>21469.423739999998</v>
      </c>
      <c r="EX464" s="33">
        <v>28524.746729999999</v>
      </c>
      <c r="EY464" s="33">
        <v>23441.879629999999</v>
      </c>
      <c r="EZ464" s="33">
        <v>18076.394520000002</v>
      </c>
      <c r="FA464" s="33">
        <v>21955.449140000001</v>
      </c>
      <c r="FB464" s="33">
        <v>29170.490730000001</v>
      </c>
      <c r="FC464" s="33">
        <v>23972.557550000001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5688.1096260000004</v>
      </c>
      <c r="DM473" s="33">
        <v>6908.7340100000001</v>
      </c>
      <c r="DN473" s="33">
        <v>9179.0953630000004</v>
      </c>
      <c r="DO473" s="33">
        <v>7543.458689</v>
      </c>
      <c r="DP473" s="33">
        <v>7837.0876200000002</v>
      </c>
      <c r="DQ473" s="33">
        <v>9518.8660789999994</v>
      </c>
      <c r="DR473" s="33">
        <v>12646.97401</v>
      </c>
      <c r="DS473" s="33">
        <v>10393.390880000001</v>
      </c>
      <c r="DT473" s="33">
        <v>8473.5912320000007</v>
      </c>
      <c r="DU473" s="33">
        <v>10291.95845</v>
      </c>
      <c r="DV473" s="33">
        <v>13674.12147</v>
      </c>
      <c r="DW473" s="33">
        <v>11237.509400000001</v>
      </c>
      <c r="DX473" s="33">
        <v>9684.5079129999995</v>
      </c>
      <c r="DY473" s="33">
        <v>11762.728499999999</v>
      </c>
      <c r="DZ473" s="33">
        <v>15628.218779999999</v>
      </c>
      <c r="EA473" s="33">
        <v>12843.403200000001</v>
      </c>
      <c r="EB473" s="33">
        <v>10356.75597</v>
      </c>
      <c r="EC473" s="33">
        <v>12579.235790000001</v>
      </c>
      <c r="ED473" s="33">
        <v>16713.04825</v>
      </c>
      <c r="EE473" s="33">
        <v>13734.925289999999</v>
      </c>
      <c r="EF473" s="33">
        <v>11913.10497</v>
      </c>
      <c r="EG473" s="33">
        <v>14469.565259999999</v>
      </c>
      <c r="EH473" s="33">
        <v>19224.581409999999</v>
      </c>
      <c r="EI473" s="33">
        <v>15798.92461</v>
      </c>
      <c r="EJ473" s="33">
        <v>12761.831050000001</v>
      </c>
      <c r="EK473" s="33">
        <v>15500.421410000001</v>
      </c>
      <c r="EL473" s="33">
        <v>20594.19946</v>
      </c>
      <c r="EM473" s="33">
        <v>16924.488389999999</v>
      </c>
      <c r="EN473" s="33">
        <v>13150.00461</v>
      </c>
      <c r="EO473" s="33">
        <v>15971.89401</v>
      </c>
      <c r="EP473" s="33">
        <v>21220.6083</v>
      </c>
      <c r="EQ473" s="33">
        <v>17439.2765</v>
      </c>
      <c r="ER473" s="33">
        <v>15517.754430000001</v>
      </c>
      <c r="ES473" s="33">
        <v>18847.744650000001</v>
      </c>
      <c r="ET473" s="33">
        <v>25041.526460000001</v>
      </c>
      <c r="EU473" s="33">
        <v>20579.33957</v>
      </c>
      <c r="EV473" s="33">
        <v>17676.23933</v>
      </c>
      <c r="EW473" s="33">
        <v>21469.423739999998</v>
      </c>
      <c r="EX473" s="33">
        <v>28524.746729999999</v>
      </c>
      <c r="EY473" s="33">
        <v>23441.879629999999</v>
      </c>
      <c r="EZ473" s="33">
        <v>18076.394520000002</v>
      </c>
      <c r="FA473" s="33">
        <v>21955.449140000001</v>
      </c>
      <c r="FB473" s="33">
        <v>29170.490730000001</v>
      </c>
      <c r="FC473" s="33">
        <v>23972.557550000001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53.516819079999998</v>
      </c>
      <c r="CE654" s="33">
        <v>1359.6216890000001</v>
      </c>
      <c r="CH654" s="33">
        <v>1253.7875409999999</v>
      </c>
      <c r="CI654" s="33">
        <v>1359.6216890000001</v>
      </c>
      <c r="CL654" s="33">
        <v>571.52463260000002</v>
      </c>
      <c r="CM654" s="33">
        <v>1359.6216890000001</v>
      </c>
      <c r="CP654" s="33">
        <v>502.15992679999999</v>
      </c>
      <c r="CQ654" s="33">
        <v>1861.7816150000001</v>
      </c>
      <c r="CT654" s="33">
        <v>1466.7215510000001</v>
      </c>
      <c r="CU654" s="33">
        <v>1861.7816150000001</v>
      </c>
      <c r="CY654" s="33">
        <v>1861.7816150000001</v>
      </c>
      <c r="DC654" s="33">
        <v>1861.7816150000001</v>
      </c>
      <c r="DD654" s="33">
        <v>525.54415210000002</v>
      </c>
      <c r="DF654" s="33">
        <v>502.15992679999999</v>
      </c>
      <c r="DG654" s="33">
        <v>1861.7816150000001</v>
      </c>
      <c r="DH654" s="33">
        <v>1589.146823</v>
      </c>
      <c r="DJ654" s="33">
        <v>1861.7816150000001</v>
      </c>
      <c r="DK654" s="33">
        <v>1861.7816150000001</v>
      </c>
      <c r="DL654" s="33">
        <v>415.92775879999999</v>
      </c>
      <c r="DO654" s="33">
        <v>1861.7816150000001</v>
      </c>
      <c r="DP654" s="33">
        <v>1359.6216890000001</v>
      </c>
      <c r="DS654" s="33">
        <v>1861.7816150000001</v>
      </c>
      <c r="DT654" s="33">
        <v>502.15992679999999</v>
      </c>
      <c r="DW654" s="33">
        <v>1861.7816150000001</v>
      </c>
      <c r="DX654" s="33">
        <v>502.15992679999999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L654" s="33">
        <v>427.77616560000001</v>
      </c>
      <c r="EM654" s="33">
        <v>1861.7816150000001</v>
      </c>
      <c r="EN654" s="33">
        <v>1861.7816150000001</v>
      </c>
      <c r="EP654" s="33">
        <v>502.15992679999999</v>
      </c>
      <c r="EQ654" s="33">
        <v>1861.7816150000001</v>
      </c>
      <c r="ER654" s="33">
        <v>1861.7816150000001</v>
      </c>
      <c r="ET654" s="33">
        <v>1359.6216890000001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S656" s="33">
        <v>1171.074848</v>
      </c>
      <c r="DW656" s="33">
        <v>1171.074848</v>
      </c>
      <c r="DX656" s="33">
        <v>795.21542669999997</v>
      </c>
      <c r="EA656" s="33">
        <v>1171.074848</v>
      </c>
      <c r="EE656" s="33">
        <v>1171.074848</v>
      </c>
      <c r="EF656" s="33">
        <v>21.244804859999999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53.516819079999998</v>
      </c>
      <c r="CE665" s="33">
        <v>1359.6216890000001</v>
      </c>
      <c r="CF665" s="33">
        <v>0</v>
      </c>
      <c r="CG665" s="33">
        <v>0</v>
      </c>
      <c r="CH665" s="33">
        <v>1253.7875409999999</v>
      </c>
      <c r="CI665" s="33">
        <v>1359.6216890000001</v>
      </c>
      <c r="CJ665" s="33">
        <v>0</v>
      </c>
      <c r="CK665" s="33">
        <v>0</v>
      </c>
      <c r="CL665" s="33">
        <v>571.52463260000002</v>
      </c>
      <c r="CM665" s="33">
        <v>1359.6216890000001</v>
      </c>
      <c r="CN665" s="33">
        <v>0</v>
      </c>
      <c r="CO665" s="33">
        <v>0</v>
      </c>
      <c r="CP665" s="33">
        <v>502.15992679999999</v>
      </c>
      <c r="CQ665" s="33">
        <v>1861.7816150000001</v>
      </c>
      <c r="CR665" s="33">
        <v>0</v>
      </c>
      <c r="CS665" s="33">
        <v>0</v>
      </c>
      <c r="CT665" s="33">
        <v>1466.7215510000001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0</v>
      </c>
      <c r="DA665" s="33">
        <v>0</v>
      </c>
      <c r="DB665" s="33">
        <v>0</v>
      </c>
      <c r="DC665" s="33">
        <v>1861.7816150000001</v>
      </c>
      <c r="DD665" s="33">
        <v>525.54415210000002</v>
      </c>
      <c r="DE665" s="33">
        <v>0</v>
      </c>
      <c r="DF665" s="33">
        <v>502.15992679999999</v>
      </c>
      <c r="DG665" s="33">
        <v>1861.7816150000001</v>
      </c>
      <c r="DH665" s="33">
        <v>1589.146823</v>
      </c>
      <c r="DI665" s="33">
        <v>0</v>
      </c>
      <c r="DJ665" s="33">
        <v>1861.7816150000001</v>
      </c>
      <c r="DK665" s="33">
        <v>1888.310819</v>
      </c>
      <c r="DL665" s="33">
        <v>415.92775879999999</v>
      </c>
      <c r="DM665" s="33">
        <v>0</v>
      </c>
      <c r="DN665" s="33">
        <v>0</v>
      </c>
      <c r="DO665" s="33">
        <v>1888.310819</v>
      </c>
      <c r="DP665" s="33">
        <v>1359.6216890000001</v>
      </c>
      <c r="DQ665" s="33">
        <v>0</v>
      </c>
      <c r="DR665" s="33">
        <v>0</v>
      </c>
      <c r="DS665" s="33">
        <v>3032.856464</v>
      </c>
      <c r="DT665" s="33">
        <v>502.15992679999999</v>
      </c>
      <c r="DU665" s="33">
        <v>0</v>
      </c>
      <c r="DV665" s="33">
        <v>0</v>
      </c>
      <c r="DW665" s="33">
        <v>3032.856464</v>
      </c>
      <c r="DX665" s="33">
        <v>1297.3753529999999</v>
      </c>
      <c r="DY665" s="33">
        <v>0</v>
      </c>
      <c r="DZ665" s="33">
        <v>0</v>
      </c>
      <c r="EA665" s="33">
        <v>3032.856464</v>
      </c>
      <c r="EB665" s="33">
        <v>1861.7816150000001</v>
      </c>
      <c r="EC665" s="33">
        <v>0</v>
      </c>
      <c r="ED665" s="33">
        <v>0</v>
      </c>
      <c r="EE665" s="33">
        <v>3032.856464</v>
      </c>
      <c r="EF665" s="33">
        <v>1883.0264199999999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427.77616560000001</v>
      </c>
      <c r="EM665" s="33">
        <v>3032.856464</v>
      </c>
      <c r="EN665" s="33">
        <v>3032.856464</v>
      </c>
      <c r="EO665" s="33">
        <v>0</v>
      </c>
      <c r="EP665" s="33">
        <v>502.15992679999999</v>
      </c>
      <c r="EQ665" s="33">
        <v>3032.856464</v>
      </c>
      <c r="ER665" s="33">
        <v>3032.856464</v>
      </c>
      <c r="ES665" s="33">
        <v>0</v>
      </c>
      <c r="ET665" s="33">
        <v>1359.6216890000001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2714.5060189999999</v>
      </c>
      <c r="CU666" s="33">
        <v>1995.5360049999999</v>
      </c>
      <c r="CY666" s="33">
        <v>861.54546860000005</v>
      </c>
      <c r="DG666" s="33">
        <v>1696.4794179999999</v>
      </c>
      <c r="DK666" s="33">
        <v>2714.5060189999999</v>
      </c>
      <c r="EM666" s="33">
        <v>846.1047264</v>
      </c>
      <c r="EQ666" s="33">
        <v>1591.3285370000001</v>
      </c>
      <c r="EU666" s="33">
        <v>1723.5887660000001</v>
      </c>
      <c r="EY666" s="33">
        <v>1516.071565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228.06615439999999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W667" s="33">
        <v>235.92041839999999</v>
      </c>
      <c r="EE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1146.0646939999999</v>
      </c>
      <c r="BW668" s="33">
        <v>1029.901586</v>
      </c>
      <c r="CA668" s="33">
        <v>937.13038410000001</v>
      </c>
      <c r="CE668" s="33">
        <v>954.78403690000005</v>
      </c>
      <c r="CI668" s="33">
        <v>932.15249949999998</v>
      </c>
      <c r="CM668" s="33">
        <v>786.72495760000004</v>
      </c>
      <c r="CQ668" s="33">
        <v>366.7509604</v>
      </c>
      <c r="DK668" s="33">
        <v>837.84852939999996</v>
      </c>
      <c r="FC668" s="33">
        <v>800.8257208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98.2828655</v>
      </c>
      <c r="DG669" s="33">
        <v>168.64993770000001</v>
      </c>
      <c r="DK669" s="33">
        <v>168.64993770000001</v>
      </c>
      <c r="DS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4265.1410690000002</v>
      </c>
      <c r="BT677" s="33">
        <v>0</v>
      </c>
      <c r="BU677" s="33">
        <v>0</v>
      </c>
      <c r="BV677" s="33">
        <v>0</v>
      </c>
      <c r="BW677" s="33">
        <v>4141.123697</v>
      </c>
      <c r="BX677" s="33">
        <v>0</v>
      </c>
      <c r="BY677" s="33">
        <v>0</v>
      </c>
      <c r="BZ677" s="33">
        <v>0</v>
      </c>
      <c r="CA677" s="33">
        <v>4056.20676</v>
      </c>
      <c r="CB677" s="33">
        <v>0</v>
      </c>
      <c r="CC677" s="33">
        <v>0</v>
      </c>
      <c r="CD677" s="33">
        <v>0</v>
      </c>
      <c r="CE677" s="33">
        <v>4073.860412</v>
      </c>
      <c r="CF677" s="33">
        <v>0</v>
      </c>
      <c r="CG677" s="33">
        <v>0</v>
      </c>
      <c r="CH677" s="33">
        <v>0</v>
      </c>
      <c r="CI677" s="33">
        <v>4051.2288749999998</v>
      </c>
      <c r="CJ677" s="33">
        <v>0</v>
      </c>
      <c r="CK677" s="33">
        <v>0</v>
      </c>
      <c r="CL677" s="33">
        <v>0</v>
      </c>
      <c r="CM677" s="33">
        <v>3905.8013329999999</v>
      </c>
      <c r="CN677" s="33">
        <v>0</v>
      </c>
      <c r="CO677" s="33">
        <v>0</v>
      </c>
      <c r="CP677" s="33">
        <v>0</v>
      </c>
      <c r="CQ677" s="33">
        <v>3485.8273359999998</v>
      </c>
      <c r="CR677" s="33">
        <v>0</v>
      </c>
      <c r="CS677" s="33">
        <v>0</v>
      </c>
      <c r="CT677" s="33">
        <v>0</v>
      </c>
      <c r="CU677" s="33">
        <v>2400.1063610000001</v>
      </c>
      <c r="CV677" s="33">
        <v>0</v>
      </c>
      <c r="CW677" s="33">
        <v>0</v>
      </c>
      <c r="CX677" s="33">
        <v>0</v>
      </c>
      <c r="CY677" s="33">
        <v>1266.1158250000001</v>
      </c>
      <c r="CZ677" s="33">
        <v>0</v>
      </c>
      <c r="DA677" s="33">
        <v>0</v>
      </c>
      <c r="DB677" s="33">
        <v>0</v>
      </c>
      <c r="DC677" s="33">
        <v>334.20328389999997</v>
      </c>
      <c r="DD677" s="33">
        <v>0</v>
      </c>
      <c r="DE677" s="33">
        <v>0</v>
      </c>
      <c r="DF677" s="33">
        <v>0</v>
      </c>
      <c r="DG677" s="33">
        <v>2101.0497740000001</v>
      </c>
      <c r="DH677" s="33">
        <v>0</v>
      </c>
      <c r="DI677" s="33">
        <v>0</v>
      </c>
      <c r="DJ677" s="33">
        <v>0</v>
      </c>
      <c r="DK677" s="33">
        <v>3956.9249049999999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168.64993770000001</v>
      </c>
      <c r="DT677" s="33">
        <v>0</v>
      </c>
      <c r="DU677" s="33">
        <v>0</v>
      </c>
      <c r="DV677" s="33">
        <v>0</v>
      </c>
      <c r="DW677" s="33">
        <v>235.92041839999999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235.92041839999999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1250.6750830000001</v>
      </c>
      <c r="EN677" s="33">
        <v>0</v>
      </c>
      <c r="EO677" s="33">
        <v>0</v>
      </c>
      <c r="EP677" s="33">
        <v>0</v>
      </c>
      <c r="EQ677" s="33">
        <v>1995.8988939999999</v>
      </c>
      <c r="ER677" s="33">
        <v>0</v>
      </c>
      <c r="ES677" s="33">
        <v>0</v>
      </c>
      <c r="ET677" s="33">
        <v>0</v>
      </c>
      <c r="EU677" s="33">
        <v>2128.159122</v>
      </c>
      <c r="EV677" s="33">
        <v>0</v>
      </c>
      <c r="EW677" s="33">
        <v>0</v>
      </c>
      <c r="EX677" s="33">
        <v>0</v>
      </c>
      <c r="EY677" s="33">
        <v>1920.6419209999999</v>
      </c>
      <c r="EZ677" s="33">
        <v>0</v>
      </c>
      <c r="FA677" s="33">
        <v>0</v>
      </c>
      <c r="FB677" s="33">
        <v>0</v>
      </c>
      <c r="FC677" s="33">
        <v>3919.9020959999998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160.97399609999999</v>
      </c>
      <c r="BK678" s="33">
        <v>15.269568769999999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160.97399609999999</v>
      </c>
      <c r="BH689" s="33">
        <v>0</v>
      </c>
      <c r="BI689" s="33">
        <v>0</v>
      </c>
      <c r="BJ689" s="33">
        <v>0</v>
      </c>
      <c r="BK689" s="33">
        <v>15.269568769999999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E751" s="33">
        <v>2463.4260559999998</v>
      </c>
      <c r="EI751" s="33">
        <v>2463.4260559999998</v>
      </c>
      <c r="EM751" s="33">
        <v>2463.4260559999998</v>
      </c>
      <c r="EQ751" s="33">
        <v>2463.4260559999998</v>
      </c>
      <c r="ER751" s="33">
        <v>826.44734540000002</v>
      </c>
      <c r="EU751" s="33">
        <v>2463.4260559999998</v>
      </c>
      <c r="EV751" s="33">
        <v>1436.852175</v>
      </c>
      <c r="EY751" s="33">
        <v>2463.4260559999998</v>
      </c>
      <c r="EZ751" s="33">
        <v>2022.8300569999999</v>
      </c>
      <c r="FB751" s="33">
        <v>816.43108710000001</v>
      </c>
      <c r="FC751" s="33">
        <v>2463.4260559999998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P756" s="33">
        <v>0.60945262649999998</v>
      </c>
      <c r="CQ756" s="33">
        <v>366.67149369999998</v>
      </c>
      <c r="CU756" s="33">
        <v>366.67149369999998</v>
      </c>
      <c r="CX756" s="33">
        <v>58.239723390000002</v>
      </c>
      <c r="CY756" s="33">
        <v>366.67149369999998</v>
      </c>
      <c r="DB756" s="33">
        <v>565.58383619999995</v>
      </c>
      <c r="DC756" s="33">
        <v>926.62718570000004</v>
      </c>
      <c r="DF756" s="33">
        <v>648.51812910000001</v>
      </c>
      <c r="DG756" s="33">
        <v>926.62718570000004</v>
      </c>
      <c r="DJ756" s="33">
        <v>575.83025699999996</v>
      </c>
      <c r="DK756" s="33">
        <v>926.62718570000004</v>
      </c>
      <c r="DN756" s="33">
        <v>492.47967299999999</v>
      </c>
      <c r="DO756" s="33">
        <v>926.62718570000004</v>
      </c>
      <c r="DR756" s="33">
        <v>580.46831669999995</v>
      </c>
      <c r="DS756" s="33">
        <v>926.62718570000004</v>
      </c>
      <c r="DV756" s="33">
        <v>668.25509820000002</v>
      </c>
      <c r="DW756" s="33">
        <v>926.62718570000004</v>
      </c>
      <c r="DZ756" s="33">
        <v>755.34930039999995</v>
      </c>
      <c r="EA756" s="33">
        <v>926.62718570000004</v>
      </c>
      <c r="ED756" s="33">
        <v>841.5458562</v>
      </c>
      <c r="EE756" s="33">
        <v>926.62718570000004</v>
      </c>
      <c r="EH756" s="33">
        <v>926.62718570000004</v>
      </c>
      <c r="EI756" s="33">
        <v>926.62718570000004</v>
      </c>
      <c r="EL756" s="33">
        <v>926.62718570000004</v>
      </c>
      <c r="EM756" s="33">
        <v>926.62718570000004</v>
      </c>
      <c r="EP756" s="33">
        <v>926.62718570000004</v>
      </c>
      <c r="EQ756" s="33">
        <v>926.62718570000004</v>
      </c>
      <c r="ET756" s="33">
        <v>926.62718570000004</v>
      </c>
      <c r="EU756" s="33">
        <v>926.62718570000004</v>
      </c>
      <c r="EX756" s="33">
        <v>926.62718570000004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0.60945262649999998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58.239723390000002</v>
      </c>
      <c r="CY761" s="33">
        <v>2688.9242869999998</v>
      </c>
      <c r="CZ761" s="33">
        <v>0</v>
      </c>
      <c r="DA761" s="33">
        <v>0</v>
      </c>
      <c r="DB761" s="33">
        <v>565.58383619999995</v>
      </c>
      <c r="DC761" s="33">
        <v>3438.3742910000001</v>
      </c>
      <c r="DD761" s="33">
        <v>0</v>
      </c>
      <c r="DE761" s="33">
        <v>0</v>
      </c>
      <c r="DF761" s="33">
        <v>648.51812910000001</v>
      </c>
      <c r="DG761" s="33">
        <v>3627.8686029999999</v>
      </c>
      <c r="DH761" s="33">
        <v>0</v>
      </c>
      <c r="DI761" s="33">
        <v>0</v>
      </c>
      <c r="DJ761" s="33">
        <v>575.83025699999996</v>
      </c>
      <c r="DK761" s="33">
        <v>3817.3629150000002</v>
      </c>
      <c r="DL761" s="33">
        <v>0</v>
      </c>
      <c r="DM761" s="33">
        <v>0</v>
      </c>
      <c r="DN761" s="33">
        <v>492.47967299999999</v>
      </c>
      <c r="DO761" s="33">
        <v>4006.857227</v>
      </c>
      <c r="DP761" s="33">
        <v>0</v>
      </c>
      <c r="DQ761" s="33">
        <v>0</v>
      </c>
      <c r="DR761" s="33">
        <v>580.46831669999995</v>
      </c>
      <c r="DS761" s="33">
        <v>4202.0363690000004</v>
      </c>
      <c r="DT761" s="33">
        <v>0</v>
      </c>
      <c r="DU761" s="33">
        <v>0</v>
      </c>
      <c r="DV761" s="33">
        <v>668.25509820000002</v>
      </c>
      <c r="DW761" s="33">
        <v>4391.5306810000002</v>
      </c>
      <c r="DX761" s="33">
        <v>0</v>
      </c>
      <c r="DY761" s="33">
        <v>0</v>
      </c>
      <c r="DZ761" s="33">
        <v>755.34930039999995</v>
      </c>
      <c r="EA761" s="33">
        <v>4581.024993</v>
      </c>
      <c r="EB761" s="33">
        <v>0</v>
      </c>
      <c r="EC761" s="33">
        <v>0</v>
      </c>
      <c r="ED761" s="33">
        <v>841.5458562</v>
      </c>
      <c r="EE761" s="33">
        <v>4581.024993</v>
      </c>
      <c r="EF761" s="33">
        <v>0</v>
      </c>
      <c r="EG761" s="33">
        <v>0</v>
      </c>
      <c r="EH761" s="33">
        <v>926.62718570000004</v>
      </c>
      <c r="EI761" s="33">
        <v>4581.024993</v>
      </c>
      <c r="EJ761" s="33">
        <v>0</v>
      </c>
      <c r="EK761" s="33">
        <v>0</v>
      </c>
      <c r="EL761" s="33">
        <v>926.62718570000004</v>
      </c>
      <c r="EM761" s="33">
        <v>4581.024993</v>
      </c>
      <c r="EN761" s="33">
        <v>0</v>
      </c>
      <c r="EO761" s="33">
        <v>0</v>
      </c>
      <c r="EP761" s="33">
        <v>926.62718570000004</v>
      </c>
      <c r="EQ761" s="33">
        <v>4581.024993</v>
      </c>
      <c r="ER761" s="33">
        <v>826.44734540000002</v>
      </c>
      <c r="ES761" s="33">
        <v>0</v>
      </c>
      <c r="ET761" s="33">
        <v>926.62718570000004</v>
      </c>
      <c r="EU761" s="33">
        <v>4581.024993</v>
      </c>
      <c r="EV761" s="33">
        <v>1436.852175</v>
      </c>
      <c r="EW761" s="33">
        <v>0</v>
      </c>
      <c r="EX761" s="33">
        <v>926.62718570000004</v>
      </c>
      <c r="EY761" s="33">
        <v>4581.024993</v>
      </c>
      <c r="EZ761" s="33">
        <v>2022.8300569999999</v>
      </c>
      <c r="FA761" s="33">
        <v>0</v>
      </c>
      <c r="FB761" s="33">
        <v>1743.0582730000001</v>
      </c>
      <c r="FC761" s="33">
        <v>4581.024993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60206.230470000002</v>
      </c>
      <c r="G762" s="33">
        <v>62102.603900000002</v>
      </c>
      <c r="H762" s="33">
        <v>66584.919219999996</v>
      </c>
      <c r="I762" s="33">
        <v>62562.378299999997</v>
      </c>
      <c r="J762" s="33">
        <v>62802.970289999997</v>
      </c>
      <c r="K762" s="33">
        <v>64761.400430000002</v>
      </c>
      <c r="L762" s="33">
        <v>65641.422390000007</v>
      </c>
      <c r="M762" s="33">
        <v>61707.588470000002</v>
      </c>
      <c r="N762" s="33">
        <v>61949.40436</v>
      </c>
      <c r="O762" s="33">
        <v>63865.230450000003</v>
      </c>
      <c r="P762" s="33">
        <v>68278.414290000001</v>
      </c>
      <c r="Q762" s="33">
        <v>64194.103109999996</v>
      </c>
      <c r="R762" s="33">
        <v>64437.884720000002</v>
      </c>
      <c r="S762" s="33">
        <v>66440.042549999998</v>
      </c>
      <c r="T762" s="33">
        <v>68315.510160000005</v>
      </c>
      <c r="U762" s="33">
        <v>64242.538659999998</v>
      </c>
      <c r="V762" s="33">
        <v>64484.45955</v>
      </c>
      <c r="W762" s="33">
        <v>66486.229420000003</v>
      </c>
      <c r="X762" s="33">
        <v>69555.963919999995</v>
      </c>
      <c r="Y762" s="33">
        <v>65414.317190000002</v>
      </c>
      <c r="Z762" s="33">
        <v>65659.017470000006</v>
      </c>
      <c r="AA762" s="33">
        <v>67692.905960000004</v>
      </c>
      <c r="AB762" s="33">
        <v>70679.099059999993</v>
      </c>
      <c r="AC762" s="33">
        <v>66462.651070000007</v>
      </c>
      <c r="AD762" s="33">
        <v>66706.339840000001</v>
      </c>
      <c r="AE762" s="33">
        <v>68778.367899999997</v>
      </c>
      <c r="AF762" s="33">
        <v>75854.245569999999</v>
      </c>
      <c r="AG762" s="33">
        <v>71336.483059999999</v>
      </c>
      <c r="AH762" s="33">
        <v>71606.308659999995</v>
      </c>
      <c r="AI762" s="33">
        <v>73824.958480000001</v>
      </c>
      <c r="AJ762" s="33">
        <v>79651.518509999994</v>
      </c>
      <c r="AK762" s="33">
        <v>74921.986019999997</v>
      </c>
      <c r="AL762" s="33">
        <v>75213.326910000003</v>
      </c>
      <c r="AM762" s="33">
        <v>77536.344979999994</v>
      </c>
      <c r="AN762" s="33">
        <v>83543.565770000001</v>
      </c>
      <c r="AO762" s="33">
        <v>78603.952940000003</v>
      </c>
      <c r="AP762" s="33">
        <v>78918.588390000004</v>
      </c>
      <c r="AQ762" s="33">
        <v>81343.340060000002</v>
      </c>
      <c r="AR762" s="33">
        <v>86965.286240000001</v>
      </c>
      <c r="AS762" s="33">
        <v>81817.155249999996</v>
      </c>
      <c r="AT762" s="33">
        <v>82142.166819999999</v>
      </c>
      <c r="AU762" s="33">
        <v>84670.769260000001</v>
      </c>
      <c r="AV762" s="33">
        <v>90531.497959999993</v>
      </c>
      <c r="AW762" s="33">
        <v>85161.377850000004</v>
      </c>
      <c r="AX762" s="33">
        <v>85496.795790000004</v>
      </c>
      <c r="AY762" s="33">
        <v>88136.405400000003</v>
      </c>
      <c r="AZ762" s="33">
        <v>94135.376910000006</v>
      </c>
      <c r="BA762" s="33">
        <v>88541.219089999999</v>
      </c>
      <c r="BB762" s="33">
        <v>88888.795610000001</v>
      </c>
      <c r="BC762" s="33">
        <v>91640.13364</v>
      </c>
      <c r="BD762" s="33">
        <v>97866.657619999998</v>
      </c>
      <c r="BE762" s="33">
        <v>92036.274749999997</v>
      </c>
      <c r="BF762" s="33">
        <v>92394.92323</v>
      </c>
      <c r="BG762" s="33">
        <v>95265.370559999996</v>
      </c>
      <c r="BH762" s="33">
        <v>101071.3119</v>
      </c>
      <c r="BI762" s="33">
        <v>95046.430290000004</v>
      </c>
      <c r="BJ762" s="33">
        <v>95413.505950000006</v>
      </c>
      <c r="BK762" s="33">
        <v>98386.884330000001</v>
      </c>
      <c r="BL762" s="33">
        <v>104084.2931</v>
      </c>
      <c r="BM762" s="33">
        <v>97865.310190000004</v>
      </c>
      <c r="BN762" s="33">
        <v>98242.435209999996</v>
      </c>
      <c r="BO762" s="33">
        <v>101312.6584</v>
      </c>
      <c r="BP762" s="33">
        <v>107212.5677</v>
      </c>
      <c r="BQ762" s="33">
        <v>100791.1931</v>
      </c>
      <c r="BR762" s="33">
        <v>101179.2221</v>
      </c>
      <c r="BS762" s="33">
        <v>104349.3469</v>
      </c>
      <c r="BT762" s="33">
        <v>110429.51730000001</v>
      </c>
      <c r="BU762" s="33">
        <v>103802.447</v>
      </c>
      <c r="BV762" s="33">
        <v>104202.8192</v>
      </c>
      <c r="BW762" s="33">
        <v>107473.76609999999</v>
      </c>
      <c r="BX762" s="33">
        <v>113747.85490000001</v>
      </c>
      <c r="BY762" s="33">
        <v>106913.5802</v>
      </c>
      <c r="BZ762" s="33">
        <v>107328.1994</v>
      </c>
      <c r="CA762" s="33">
        <v>110700.7702</v>
      </c>
      <c r="CB762" s="33">
        <v>117231.3833</v>
      </c>
      <c r="CC762" s="33">
        <v>110175.2678</v>
      </c>
      <c r="CD762" s="33">
        <v>110601.692</v>
      </c>
      <c r="CE762" s="33">
        <v>114084.16710000001</v>
      </c>
      <c r="CF762" s="33">
        <v>120773.4933</v>
      </c>
      <c r="CG762" s="33">
        <v>113496.0876</v>
      </c>
      <c r="CH762" s="33">
        <v>113934.523</v>
      </c>
      <c r="CI762" s="33">
        <v>117526.6173</v>
      </c>
      <c r="CJ762" s="33">
        <v>124312.015</v>
      </c>
      <c r="CK762" s="33">
        <v>116817.7548</v>
      </c>
      <c r="CL762" s="33">
        <v>117268.84450000001</v>
      </c>
      <c r="CM762" s="33">
        <v>120968.5857</v>
      </c>
      <c r="CN762" s="33">
        <v>127965.2015</v>
      </c>
      <c r="CO762" s="33">
        <v>120239.0096</v>
      </c>
      <c r="CP762" s="33">
        <v>120702.5279</v>
      </c>
      <c r="CQ762" s="33">
        <v>124514.81789999999</v>
      </c>
      <c r="CR762" s="33">
        <v>131740.5747</v>
      </c>
      <c r="CS762" s="33">
        <v>123780.0533</v>
      </c>
      <c r="CT762" s="33">
        <v>124256.32919999999</v>
      </c>
      <c r="CU762" s="33">
        <v>128184.1617</v>
      </c>
      <c r="CV762" s="33">
        <v>135761.7972</v>
      </c>
      <c r="CW762" s="33">
        <v>127557.54919999999</v>
      </c>
      <c r="CX762" s="33">
        <v>128050.24280000001</v>
      </c>
      <c r="CY762" s="33">
        <v>132096.75570000001</v>
      </c>
      <c r="CZ762" s="33">
        <v>139735.14369999999</v>
      </c>
      <c r="DA762" s="33">
        <v>131282.6721</v>
      </c>
      <c r="DB762" s="33">
        <v>131788.46679999999</v>
      </c>
      <c r="DC762" s="33">
        <v>135958.03390000001</v>
      </c>
      <c r="DD762" s="33">
        <v>143746.84409999999</v>
      </c>
      <c r="DE762" s="33">
        <v>135029.47700000001</v>
      </c>
      <c r="DF762" s="33">
        <v>135549.66219999999</v>
      </c>
      <c r="DG762" s="33">
        <v>139850.77189999999</v>
      </c>
      <c r="DH762" s="33">
        <v>147605.76670000001</v>
      </c>
      <c r="DI762" s="33">
        <v>138631.1349</v>
      </c>
      <c r="DJ762" s="33">
        <v>139165.01509999999</v>
      </c>
      <c r="DK762" s="33">
        <v>143594.17819999999</v>
      </c>
      <c r="DL762" s="33">
        <v>151431.68119999999</v>
      </c>
      <c r="DM762" s="33">
        <v>142203.30470000001</v>
      </c>
      <c r="DN762" s="33">
        <v>142751.75080000001</v>
      </c>
      <c r="DO762" s="33">
        <v>147307.15229999999</v>
      </c>
      <c r="DP762" s="33">
        <v>154810.93650000001</v>
      </c>
      <c r="DQ762" s="33">
        <v>145355.70120000001</v>
      </c>
      <c r="DR762" s="33">
        <v>145917.0778</v>
      </c>
      <c r="DS762" s="33">
        <v>150585.06880000001</v>
      </c>
      <c r="DT762" s="33">
        <v>158201.07209999999</v>
      </c>
      <c r="DU762" s="33">
        <v>148516.6513</v>
      </c>
      <c r="DV762" s="33">
        <v>149090.02729999999</v>
      </c>
      <c r="DW762" s="33">
        <v>153872.07449999999</v>
      </c>
      <c r="DX762" s="33">
        <v>161604.49230000001</v>
      </c>
      <c r="DY762" s="33">
        <v>151688.1931</v>
      </c>
      <c r="DZ762" s="33">
        <v>152274.43719999999</v>
      </c>
      <c r="EA762" s="33">
        <v>157171.62760000001</v>
      </c>
      <c r="EB762" s="33">
        <v>165075.0428</v>
      </c>
      <c r="EC762" s="33">
        <v>154919.4748</v>
      </c>
      <c r="ED762" s="33">
        <v>155518.13</v>
      </c>
      <c r="EE762" s="33">
        <v>160534.59400000001</v>
      </c>
      <c r="EF762" s="33">
        <v>168614.704</v>
      </c>
      <c r="EG762" s="33">
        <v>158214.96739999999</v>
      </c>
      <c r="EH762" s="33">
        <v>158825.5135</v>
      </c>
      <c r="EI762" s="33">
        <v>163964.47510000001</v>
      </c>
      <c r="EJ762" s="33">
        <v>172178.1513</v>
      </c>
      <c r="EK762" s="33">
        <v>161531.2666</v>
      </c>
      <c r="EL762" s="33">
        <v>162153.39019999999</v>
      </c>
      <c r="EM762" s="33">
        <v>167417.06150000001</v>
      </c>
      <c r="EN762" s="33">
        <v>175710.22399999999</v>
      </c>
      <c r="EO762" s="33">
        <v>164814.7985</v>
      </c>
      <c r="EP762" s="33">
        <v>165449.19450000001</v>
      </c>
      <c r="EQ762" s="33">
        <v>170837.3107</v>
      </c>
      <c r="ER762" s="33">
        <v>179590.8878</v>
      </c>
      <c r="ES762" s="33">
        <v>168413.82980000001</v>
      </c>
      <c r="ET762" s="33">
        <v>169062.0815</v>
      </c>
      <c r="EU762" s="33">
        <v>174588.0062</v>
      </c>
      <c r="EV762" s="33">
        <v>183320.12049999999</v>
      </c>
      <c r="EW762" s="33">
        <v>171871.7157</v>
      </c>
      <c r="EX762" s="33">
        <v>172532.82990000001</v>
      </c>
      <c r="EY762" s="33">
        <v>178193.36629999999</v>
      </c>
      <c r="EZ762" s="33">
        <v>187005.27960000001</v>
      </c>
      <c r="FA762" s="33">
        <v>175289.7199</v>
      </c>
      <c r="FB762" s="33">
        <v>175963.84080000001</v>
      </c>
      <c r="FC762" s="33">
        <v>181757.72169999999</v>
      </c>
    </row>
  </sheetData>
  <conditionalFormatting sqref="C185:C342">
    <cfRule type="beginsWith" dxfId="11" priority="4" operator="beginsWith" text="sum">
      <formula>LEFT(C185,LEN("sum"))="sum"</formula>
    </cfRule>
  </conditionalFormatting>
  <conditionalFormatting sqref="C6:C184">
    <cfRule type="beginsWith" dxfId="10" priority="3" operator="beginsWith" text="sum">
      <formula>LEFT(C6,LEN("sum"))="sum"</formula>
    </cfRule>
  </conditionalFormatting>
  <conditionalFormatting sqref="C359:C370">
    <cfRule type="beginsWith" dxfId="9" priority="2" operator="beginsWith" text="sum">
      <formula>LEFT(C359,LEN("sum"))="sum"</formula>
    </cfRule>
  </conditionalFormatting>
  <conditionalFormatting sqref="C371:C382">
    <cfRule type="beginsWith" dxfId="8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50608.454539999999</v>
      </c>
      <c r="D4" s="1">
        <f>PLANEL_GerMED_Trim_Resultado!Q245</f>
        <v>44209.986929999999</v>
      </c>
      <c r="E4" s="1">
        <f>PLANEL_GerMED_Trim_Resultado!R245</f>
        <v>45075.405530000004</v>
      </c>
      <c r="F4" s="1">
        <f>PLANEL_GerMED_Trim_Resultado!S245</f>
        <v>44400.424729999999</v>
      </c>
      <c r="G4" s="1">
        <f>PLANEL_GerMED_Trim_Resultado!T245</f>
        <v>53943.836860000003</v>
      </c>
      <c r="H4" s="1">
        <f>PLANEL_GerMED_Trim_Resultado!U245</f>
        <v>45200.185859999998</v>
      </c>
      <c r="I4" s="1">
        <f>PLANEL_GerMED_Trim_Resultado!V245</f>
        <v>42789.198450000004</v>
      </c>
      <c r="J4" s="1">
        <f>PLANEL_GerMED_Trim_Resultado!W245</f>
        <v>45172.438040000001</v>
      </c>
      <c r="K4" s="1">
        <f>PLANEL_GerMED_Trim_Resultado!X245</f>
        <v>54755.413849999997</v>
      </c>
      <c r="L4" s="1">
        <f>PLANEL_GerMED_Trim_Resultado!Y245</f>
        <v>45920.509290000002</v>
      </c>
      <c r="M4" s="1">
        <f>PLANEL_GerMED_Trim_Resultado!Z245</f>
        <v>43585.627910000003</v>
      </c>
      <c r="N4" s="1">
        <f>PLANEL_GerMED_Trim_Resultado!AA245</f>
        <v>45172.438040000001</v>
      </c>
      <c r="O4" s="1">
        <f>PLANEL_GerMED_Trim_Resultado!AB245</f>
        <v>53577.349690000003</v>
      </c>
      <c r="P4" s="1">
        <f>PLANEL_GerMED_Trim_Resultado!AC245</f>
        <v>44398.984020000004</v>
      </c>
      <c r="Q4" s="1">
        <f>PLANEL_GerMED_Trim_Resultado!AD245</f>
        <v>41453.793310000001</v>
      </c>
      <c r="R4" s="1">
        <f>PLANEL_GerMED_Trim_Resultado!AE245</f>
        <v>46859.225279999999</v>
      </c>
      <c r="S4" s="1">
        <f>PLANEL_GerMED_Trim_Resultado!AF245</f>
        <v>57819.353949999997</v>
      </c>
      <c r="T4" s="1">
        <f>PLANEL_GerMED_Trim_Resultado!AG245</f>
        <v>48311.880810000002</v>
      </c>
      <c r="U4" s="1">
        <f>PLANEL_GerMED_Trim_Resultado!AH245</f>
        <v>45087.007669999999</v>
      </c>
      <c r="V4" s="1">
        <f>PLANEL_GerMED_Trim_Resultado!AI245</f>
        <v>48426.768210000002</v>
      </c>
      <c r="W4" s="1">
        <f>PLANEL_GerMED_Trim_Resultado!AJ245</f>
        <v>61770.891660000001</v>
      </c>
      <c r="X4" s="1">
        <f>PLANEL_GerMED_Trim_Resultado!AK245</f>
        <v>51345.48285</v>
      </c>
      <c r="Y4" s="1">
        <f>PLANEL_GerMED_Trim_Resultado!AL245</f>
        <v>47766.343789999999</v>
      </c>
      <c r="Z4" s="1">
        <f>PLANEL_GerMED_Trim_Resultado!AM245</f>
        <v>50290.599589999998</v>
      </c>
      <c r="AA4" s="1">
        <f>PLANEL_GerMED_Trim_Resultado!AN245</f>
        <v>63088.079149999998</v>
      </c>
      <c r="AB4" s="1">
        <f>PLANEL_GerMED_Trim_Resultado!AO245</f>
        <v>54574.332889999998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67849.202480000007</v>
      </c>
      <c r="AF4" s="1">
        <f>PLANEL_GerMED_Trim_Resultado!AS245</f>
        <v>56867.398939999999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67160.420790000004</v>
      </c>
      <c r="AJ4" s="1">
        <f>PLANEL_GerMED_Trim_Resultado!AW245</f>
        <v>57758.383620000001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69880.555540000001</v>
      </c>
      <c r="AN4" s="1">
        <f>PLANEL_GerMED_Trim_Resultado!BA245</f>
        <v>60655.325199999999</v>
      </c>
      <c r="AO4" s="1">
        <f>PLANEL_GerMED_Trim_Resultado!BB245</f>
        <v>50768.613579999997</v>
      </c>
      <c r="AP4" s="1">
        <f>PLANEL_GerMED_Trim_Resultado!BC245</f>
        <v>50610.276100000003</v>
      </c>
      <c r="AQ4" s="1">
        <f>PLANEL_GerMED_Trim_Resultado!BD245</f>
        <v>72228.446930000006</v>
      </c>
      <c r="AR4" s="1">
        <f>PLANEL_GerMED_Trim_Resultado!BE245</f>
        <v>57858.65468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72734.495500000005</v>
      </c>
      <c r="AV4" s="1">
        <f>PLANEL_GerMED_Trim_Resultado!BI245</f>
        <v>62083.279009999998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73498.170310000001</v>
      </c>
      <c r="AZ4" s="1">
        <f>PLANEL_GerMED_Trim_Resultado!BM245</f>
        <v>61772.12833</v>
      </c>
      <c r="BA4" s="1">
        <f>PLANEL_GerMED_Trim_Resultado!BN245</f>
        <v>51452.295209999997</v>
      </c>
      <c r="BB4" s="1">
        <f>PLANEL_GerMED_Trim_Resultado!BO245</f>
        <v>51246.310989999998</v>
      </c>
      <c r="BC4" s="1">
        <f>PLANEL_GerMED_Trim_Resultado!BP245</f>
        <v>76128.970619999993</v>
      </c>
      <c r="BD4" s="1">
        <f>PLANEL_GerMED_Trim_Resultado!BQ245</f>
        <v>61689.075169999996</v>
      </c>
      <c r="BE4" s="1">
        <f>PLANEL_GerMED_Trim_Resultado!BR245</f>
        <v>53429.132129999998</v>
      </c>
      <c r="BF4" s="1">
        <f>PLANEL_GerMED_Trim_Resultado!BS245</f>
        <v>53575.47438</v>
      </c>
      <c r="BG4" s="1">
        <f>PLANEL_GerMED_Trim_Resultado!BT245</f>
        <v>77453.892189999999</v>
      </c>
      <c r="BH4" s="1">
        <f>PLANEL_GerMED_Trim_Resultado!BU245</f>
        <v>65007.798360000001</v>
      </c>
      <c r="BI4" s="1">
        <f>PLANEL_GerMED_Trim_Resultado!BV245</f>
        <v>54079.83137</v>
      </c>
      <c r="BJ4" s="1">
        <f>PLANEL_GerMED_Trim_Resultado!BW245</f>
        <v>54385.740429999998</v>
      </c>
      <c r="BK4" s="1">
        <f>PLANEL_GerMED_Trim_Resultado!BX245</f>
        <v>81130.43045</v>
      </c>
      <c r="BL4" s="1">
        <f>PLANEL_GerMED_Trim_Resultado!BY245</f>
        <v>63845.457430000002</v>
      </c>
      <c r="BM4" s="1">
        <f>PLANEL_GerMED_Trim_Resultado!BZ245</f>
        <v>55937.719360000003</v>
      </c>
      <c r="BN4" s="1">
        <f>PLANEL_GerMED_Trim_Resultado!CA245</f>
        <v>56751.90019</v>
      </c>
      <c r="BO4" s="1">
        <f>PLANEL_GerMED_Trim_Resultado!CB245</f>
        <v>85293.150429999994</v>
      </c>
      <c r="BP4" s="1">
        <f>PLANEL_GerMED_Trim_Resultado!CC245</f>
        <v>69872.665410000001</v>
      </c>
      <c r="BQ4" s="1">
        <f>PLANEL_GerMED_Trim_Resultado!CD245</f>
        <v>57704.904849999999</v>
      </c>
      <c r="BR4" s="1">
        <f>PLANEL_GerMED_Trim_Resultado!CE245</f>
        <v>59323.261420000003</v>
      </c>
      <c r="BS4" s="1">
        <f>PLANEL_GerMED_Trim_Resultado!CF245</f>
        <v>87250.901410000006</v>
      </c>
      <c r="BT4" s="1">
        <f>PLANEL_GerMED_Trim_Resultado!CG245</f>
        <v>71469.702420000001</v>
      </c>
      <c r="BU4" s="1">
        <f>PLANEL_GerMED_Trim_Resultado!CH245</f>
        <v>58066.802219999998</v>
      </c>
      <c r="BV4" s="1">
        <f>PLANEL_GerMED_Trim_Resultado!CI245</f>
        <v>59810.17409</v>
      </c>
      <c r="BW4" s="1">
        <f>PLANEL_GerMED_Trim_Resultado!CJ245</f>
        <v>89140.502739999996</v>
      </c>
      <c r="BX4" s="1">
        <f>PLANEL_GerMED_Trim_Resultado!CK245</f>
        <v>72780.789189999996</v>
      </c>
      <c r="BY4" s="1">
        <f>PLANEL_GerMED_Trim_Resultado!CL245</f>
        <v>58456.15984</v>
      </c>
      <c r="BZ4" s="1">
        <f>PLANEL_GerMED_Trim_Resultado!CM245</f>
        <v>60382.564339999997</v>
      </c>
      <c r="CA4" s="1">
        <f>PLANEL_GerMED_Trim_Resultado!CN245</f>
        <v>89587.841029999996</v>
      </c>
      <c r="CB4" s="1">
        <f>PLANEL_GerMED_Trim_Resultado!CO245</f>
        <v>71906.789300000004</v>
      </c>
      <c r="CC4" s="1">
        <f>PLANEL_GerMED_Trim_Resultado!CP245</f>
        <v>58585.802329999999</v>
      </c>
      <c r="CD4" s="1">
        <f>PLANEL_GerMED_Trim_Resultado!CQ245</f>
        <v>60569.459289999999</v>
      </c>
      <c r="CE4" s="1">
        <f>PLANEL_GerMED_Trim_Resultado!CR245</f>
        <v>90804.603740000006</v>
      </c>
      <c r="CF4" s="1">
        <f>PLANEL_GerMED_Trim_Resultado!CS245</f>
        <v>74587.670610000001</v>
      </c>
      <c r="CG4" s="1">
        <f>PLANEL_GerMED_Trim_Resultado!CT245</f>
        <v>58849.669320000001</v>
      </c>
      <c r="CH4" s="1">
        <f>PLANEL_GerMED_Trim_Resultado!CU245</f>
        <v>61012.524319999997</v>
      </c>
      <c r="CI4" s="1">
        <f>PLANEL_GerMED_Trim_Resultado!CV245</f>
        <v>92113.069690000004</v>
      </c>
      <c r="CJ4" s="1">
        <f>PLANEL_GerMED_Trim_Resultado!CW245</f>
        <v>75194.77519</v>
      </c>
      <c r="CK4" s="1">
        <f>PLANEL_GerMED_Trim_Resultado!CX245</f>
        <v>59273.178529999997</v>
      </c>
      <c r="CL4" s="1">
        <f>PLANEL_GerMED_Trim_Resultado!CY245</f>
        <v>61590.295010000002</v>
      </c>
      <c r="CM4" s="1">
        <f>PLANEL_GerMED_Trim_Resultado!CZ245</f>
        <v>93581.918250000002</v>
      </c>
      <c r="CN4" s="1">
        <f>PLANEL_GerMED_Trim_Resultado!DA245</f>
        <v>76694.109660000002</v>
      </c>
      <c r="CO4" s="1">
        <f>PLANEL_GerMED_Trim_Resultado!DB245</f>
        <v>59785.767950000001</v>
      </c>
      <c r="CP4" s="1">
        <f>PLANEL_GerMED_Trim_Resultado!DC245</f>
        <v>62240.203650000003</v>
      </c>
      <c r="CQ4" s="1">
        <f>PLANEL_GerMED_Trim_Resultado!DD245</f>
        <v>93910.230360000001</v>
      </c>
      <c r="CR4" s="1">
        <f>PLANEL_GerMED_Trim_Resultado!DE245</f>
        <v>76545.181960000002</v>
      </c>
      <c r="CS4" s="1">
        <f>PLANEL_GerMED_Trim_Resultado!DF245</f>
        <v>59938.331230000003</v>
      </c>
      <c r="CT4" s="1">
        <f>PLANEL_GerMED_Trim_Resultado!DG245</f>
        <v>62446.519679999998</v>
      </c>
      <c r="CU4" s="1">
        <f>PLANEL_GerMED_Trim_Resultado!DH245</f>
        <v>95652.278109999999</v>
      </c>
      <c r="CV4" s="1">
        <f>PLANEL_GerMED_Trim_Resultado!DI245</f>
        <v>80142.152600000001</v>
      </c>
      <c r="CW4" s="1">
        <f>PLANEL_GerMED_Trim_Resultado!DJ245</f>
        <v>60366.673699999999</v>
      </c>
      <c r="CX4" s="1">
        <f>PLANEL_GerMED_Trim_Resultado!DK245</f>
        <v>63159.134380000003</v>
      </c>
      <c r="CY4" s="68">
        <f>PLANEL_GerMED_Trim_Resultado!DL245</f>
        <v>95652.278109999999</v>
      </c>
      <c r="CZ4" s="68">
        <f>PLANEL_GerMED_Trim_Resultado!DM245</f>
        <v>77361.126459999999</v>
      </c>
      <c r="DA4" s="68">
        <f>PLANEL_GerMED_Trim_Resultado!DN245</f>
        <v>60366.673699999999</v>
      </c>
      <c r="DB4" s="68">
        <f>PLANEL_GerMED_Trim_Resultado!DO245</f>
        <v>63159.134380000003</v>
      </c>
      <c r="DC4" s="1">
        <f>PLANEL_GerMED_Trim_Resultado!DP245</f>
        <v>95652.278109999999</v>
      </c>
      <c r="DD4" s="1">
        <f>PLANEL_GerMED_Trim_Resultado!DQ245</f>
        <v>75929.554220000005</v>
      </c>
      <c r="DE4" s="1">
        <f>PLANEL_GerMED_Trim_Resultado!DR245</f>
        <v>60366.673699999999</v>
      </c>
      <c r="DF4" s="1">
        <f>PLANEL_GerMED_Trim_Resultado!DS245</f>
        <v>63159.134380000003</v>
      </c>
      <c r="DG4" s="1">
        <f>PLANEL_GerMED_Trim_Resultado!DT245</f>
        <v>95652.278109999999</v>
      </c>
      <c r="DH4" s="1">
        <f>PLANEL_GerMED_Trim_Resultado!DU245</f>
        <v>76515.213319999995</v>
      </c>
      <c r="DI4" s="1">
        <f>PLANEL_GerMED_Trim_Resultado!DV245</f>
        <v>60366.673699999999</v>
      </c>
      <c r="DJ4" s="1">
        <f>PLANEL_GerMED_Trim_Resultado!DW245</f>
        <v>63159.134380000003</v>
      </c>
      <c r="DK4" s="1">
        <f>PLANEL_GerMED_Trim_Resultado!DX245</f>
        <v>95652.278109999999</v>
      </c>
      <c r="DL4" s="1">
        <f>PLANEL_GerMED_Trim_Resultado!DY245</f>
        <v>79477.152990000002</v>
      </c>
      <c r="DM4" s="1">
        <f>PLANEL_GerMED_Trim_Resultado!DZ245</f>
        <v>60366.673699999999</v>
      </c>
      <c r="DN4" s="1">
        <f>PLANEL_GerMED_Trim_Resultado!EA245</f>
        <v>63159.134380000003</v>
      </c>
      <c r="DO4" s="1">
        <f>PLANEL_GerMED_Trim_Resultado!EB245</f>
        <v>95652.278109999999</v>
      </c>
      <c r="DP4" s="1">
        <f>PLANEL_GerMED_Trim_Resultado!EC245</f>
        <v>78728.337010000003</v>
      </c>
      <c r="DQ4" s="1">
        <f>PLANEL_GerMED_Trim_Resultado!ED245</f>
        <v>60366.673699999999</v>
      </c>
      <c r="DR4" s="1">
        <f>PLANEL_GerMED_Trim_Resultado!EE245</f>
        <v>63159.134380000003</v>
      </c>
      <c r="DS4" s="1">
        <f>PLANEL_GerMED_Trim_Resultado!EF245</f>
        <v>95652.278109999999</v>
      </c>
      <c r="DT4" s="1">
        <f>PLANEL_GerMED_Trim_Resultado!EG245</f>
        <v>78179.317779999998</v>
      </c>
      <c r="DU4" s="1">
        <f>PLANEL_GerMED_Trim_Resultado!EH245</f>
        <v>60366.673699999999</v>
      </c>
      <c r="DV4" s="1">
        <f>PLANEL_GerMED_Trim_Resultado!EI245</f>
        <v>63159.134380000003</v>
      </c>
      <c r="DW4" s="1">
        <f>PLANEL_GerMED_Trim_Resultado!EJ245</f>
        <v>96244.472750000001</v>
      </c>
      <c r="DX4" s="1">
        <f>PLANEL_GerMED_Trim_Resultado!EK245</f>
        <v>81010.019560000001</v>
      </c>
      <c r="DY4" s="1">
        <f>PLANEL_GerMED_Trim_Resultado!EL245</f>
        <v>60591.082349999997</v>
      </c>
      <c r="DZ4" s="1">
        <f>PLANEL_GerMED_Trim_Resultado!EM245</f>
        <v>63439.949930000002</v>
      </c>
      <c r="EA4" s="1">
        <f>PLANEL_GerMED_Trim_Resultado!EN245</f>
        <v>96392.691059999997</v>
      </c>
      <c r="EB4" s="1">
        <f>PLANEL_GerMED_Trim_Resultado!EO245</f>
        <v>80641.490340000004</v>
      </c>
      <c r="EC4" s="1">
        <f>PLANEL_GerMED_Trim_Resultado!EP245</f>
        <v>60628.848149999998</v>
      </c>
      <c r="ED4" s="1">
        <f>PLANEL_GerMED_Trim_Resultado!EQ245</f>
        <v>63494.745540000004</v>
      </c>
      <c r="EE4" s="1">
        <f>PLANEL_GerMED_Trim_Resultado!ER245</f>
        <v>96733.827130000005</v>
      </c>
      <c r="EF4" s="1">
        <f>PLANEL_GerMED_Trim_Resultado!ES245</f>
        <v>83268.702309999993</v>
      </c>
      <c r="EG4" s="1">
        <f>PLANEL_GerMED_Trim_Resultado!ET245</f>
        <v>57608.342299999997</v>
      </c>
      <c r="EH4" s="1">
        <f>PLANEL_GerMED_Trim_Resultado!EU245</f>
        <v>63630.103990000003</v>
      </c>
      <c r="EI4" s="1">
        <f>PLANEL_GerMED_Trim_Resultado!EV245</f>
        <v>96783.045129999999</v>
      </c>
      <c r="EJ4" s="1">
        <f>PLANEL_GerMED_Trim_Resultado!EW245</f>
        <v>81083.918969999999</v>
      </c>
      <c r="EK4" s="1">
        <f>PLANEL_GerMED_Trim_Resultado!EX245</f>
        <v>54846.61047</v>
      </c>
      <c r="EL4" s="1">
        <f>PLANEL_GerMED_Trim_Resultado!EY245</f>
        <v>63669.316229999997</v>
      </c>
      <c r="EM4" s="1">
        <f>PLANEL_GerMED_Trim_Resultado!EZ245</f>
        <v>99482.07114</v>
      </c>
      <c r="EN4" s="1">
        <f>PLANEL_GerMED_Trim_Resultado!FA245</f>
        <v>83946.326639999999</v>
      </c>
      <c r="EO4" s="1">
        <f>PLANEL_GerMED_Trim_Resultado!FB245</f>
        <v>56084.398050000003</v>
      </c>
      <c r="EP4" s="1">
        <f>PLANEL_GerMED_Trim_Resultado!FC245</f>
        <v>64703.733500000002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3050.4554499999999</v>
      </c>
      <c r="I5" s="1">
        <f>PLANEL_GerMED_Trim_Resultado!V257</f>
        <v>2618.893943</v>
      </c>
      <c r="J5" s="1">
        <f>PLANEL_GerMED_Trim_Resultado!W257</f>
        <v>2906.3120899999999</v>
      </c>
      <c r="K5" s="1">
        <f>PLANEL_GerMED_Trim_Resultado!X257</f>
        <v>3388.1860489999999</v>
      </c>
      <c r="L5" s="1">
        <f>PLANEL_GerMED_Trim_Resultado!Y257</f>
        <v>3179.913102</v>
      </c>
      <c r="M5" s="1">
        <f>PLANEL_GerMED_Trim_Resultado!Z257</f>
        <v>2658.5894060000001</v>
      </c>
      <c r="N5" s="1">
        <f>PLANEL_GerMED_Trim_Resultado!AA257</f>
        <v>3015.8324349999998</v>
      </c>
      <c r="O5" s="1">
        <f>PLANEL_GerMED_Trim_Resultado!AB257</f>
        <v>3433.2065640000001</v>
      </c>
      <c r="P5" s="1">
        <f>PLANEL_GerMED_Trim_Resultado!AC257</f>
        <v>3202.4540769999999</v>
      </c>
      <c r="Q5" s="1">
        <f>PLANEL_GerMED_Trim_Resultado!AD257</f>
        <v>2554.7087240000001</v>
      </c>
      <c r="R5" s="1">
        <f>PLANEL_GerMED_Trim_Resultado!AE257</f>
        <v>2905.6832949999998</v>
      </c>
      <c r="S5" s="1">
        <f>PLANEL_GerMED_Trim_Resultado!AF257</f>
        <v>3578.648373</v>
      </c>
      <c r="T5" s="1">
        <f>PLANEL_GerMED_Trim_Resultado!AG257</f>
        <v>3267.9518119999998</v>
      </c>
      <c r="U5" s="1">
        <f>PLANEL_GerMED_Trim_Resultado!AH257</f>
        <v>2870.078673</v>
      </c>
      <c r="V5" s="1">
        <f>PLANEL_GerMED_Trim_Resultado!AI257</f>
        <v>3184.5163849999999</v>
      </c>
      <c r="W5" s="1">
        <f>PLANEL_GerMED_Trim_Resultado!AJ257</f>
        <v>2871.921722</v>
      </c>
      <c r="X5" s="1">
        <f>PLANEL_GerMED_Trim_Resultado!AK257</f>
        <v>3307.3674649999998</v>
      </c>
      <c r="Y5" s="1">
        <f>PLANEL_GerMED_Trim_Resultado!AL257</f>
        <v>2988.8479929999999</v>
      </c>
      <c r="Z5" s="1">
        <f>PLANEL_GerMED_Trim_Resultado!AM257</f>
        <v>3314.0706719999998</v>
      </c>
      <c r="AA5" s="1">
        <f>PLANEL_GerMED_Trim_Resultado!AN257</f>
        <v>5327.0418360000003</v>
      </c>
      <c r="AB5" s="1">
        <f>PLANEL_GerMED_Trim_Resultado!AO257</f>
        <v>3592.7884669999999</v>
      </c>
      <c r="AC5" s="1">
        <f>PLANEL_GerMED_Trim_Resultado!AP257</f>
        <v>3959.4382390000001</v>
      </c>
      <c r="AD5" s="1">
        <f>PLANEL_GerMED_Trim_Resultado!AQ257</f>
        <v>4479.5011940000004</v>
      </c>
      <c r="AE5" s="1">
        <f>PLANEL_GerMED_Trim_Resultado!AR257</f>
        <v>4032.3330019999999</v>
      </c>
      <c r="AF5" s="1">
        <f>PLANEL_GerMED_Trim_Resultado!AS257</f>
        <v>3417.4766399999999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6268.6828809999997</v>
      </c>
      <c r="AJ5" s="1">
        <f>PLANEL_GerMED_Trim_Resultado!AW257</f>
        <v>3410.2325300000002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6457.2840200000001</v>
      </c>
      <c r="AN5" s="1">
        <f>PLANEL_GerMED_Trim_Resultado!BA257</f>
        <v>3088.505373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6462.3205610000005</v>
      </c>
      <c r="AR5" s="1">
        <f>PLANEL_GerMED_Trim_Resultado!BE257</f>
        <v>7352.7589040000003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7340.4629420000001</v>
      </c>
      <c r="AV5" s="1">
        <f>PLANEL_GerMED_Trim_Resultado!BI257</f>
        <v>4018.184788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7742.7696910000004</v>
      </c>
      <c r="AZ5" s="1">
        <f>PLANEL_GerMED_Trim_Resultado!BM257</f>
        <v>5055.0961770000004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7923.73236</v>
      </c>
      <c r="BD5" s="1">
        <f>PLANEL_GerMED_Trim_Resultado!BQ257</f>
        <v>7352.7589040000003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5056.8999569999996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8431.7164209999992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6201.8243169999996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9103.6204789999992</v>
      </c>
      <c r="BT5" s="1">
        <f>PLANEL_GerMED_Trim_Resultado!CG257</f>
        <v>6154.9815909999998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6204.1736799999999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8494.6462659999997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6200.0205370000003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6201.8243169999996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5775.2288840000001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8678.2679979999994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8538.2815009999995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7235.6629910000001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8678.2679979999994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8592.8698559999993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6145.8019780000004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7391.3143200000004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8452.8833589999995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7191.4974510000002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8448.8693349999994</v>
      </c>
      <c r="EC5" s="1">
        <f>PLANEL_GerMED_Trim_Resultado!EP257</f>
        <v>7184.1114100000004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6201.8243169999996</v>
      </c>
      <c r="EG5" s="1">
        <f>PLANEL_GerMED_Trim_Resultado!ET257</f>
        <v>7126.214774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8493.9144539999998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8563.4855339999995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5532.4555521000002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3949.0905870000001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3984.081095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8668.0580659999996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10160.955241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3933.0779080000002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4775.5848530000003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10956.7881715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10685.758507099999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10972.521220769999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3461.4554480000002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11629.339813999999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3352.9522550000002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11547.447620999999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3001.6182509999999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2231.7461509999998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11423.430249000001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11338.513311999999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3157.6973326800003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11881.768158000001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3851.0707700000003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12546.053501999999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4182.6024305999999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13087.542840999999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4241.9890267999999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12867.505955000001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3318.9583689999999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12468.701861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2259.6408031000001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12021.628206000001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1347.0568948499999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11254.1973339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4309.2970980999999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3488.3880908000001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13707.960704999998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5947.2953369999996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6563.5380329999998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16251.208321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3253.3844187999998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11549.943179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3348.0911633000001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10668.354391700001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4008.4892571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10836.4442984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5022.6685072999999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11170.190557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5712.6356483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11541.331740399999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6805.1411740000003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12024.555815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8332.9362309999997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987.05235570000002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13372.739338000001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9215.1083930000004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1540.99613393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14117.963149000001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9215.1083930000004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4076.3253032000002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14250.223377000002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9215.1083930000004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5969.1075863999995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14042.706176000002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9215.1083930000004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6700.1557954999998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16041.966351000001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389.50479200000001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235.69855680000001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2889.7664589999999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3006.4293499999999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3965.8700399999998</v>
      </c>
      <c r="BT11" s="1">
        <f>PLANEL_GerMED_Trim_Resultado!CG161</f>
        <v>3965.8700399999998</v>
      </c>
      <c r="BU11" s="1">
        <f>PLANEL_GerMED_Trim_Resultado!CH161</f>
        <v>4419.3516730000001</v>
      </c>
      <c r="BV11" s="1">
        <f>PLANEL_GerMED_Trim_Resultado!CI161</f>
        <v>4419.3516730000001</v>
      </c>
      <c r="BW11" s="1">
        <f>PLANEL_GerMED_Trim_Resultado!CJ161</f>
        <v>3965.8700399999998</v>
      </c>
      <c r="BX11" s="1">
        <f>PLANEL_GerMED_Trim_Resultado!CK161</f>
        <v>3965.8700399999998</v>
      </c>
      <c r="BY11" s="1">
        <f>PLANEL_GerMED_Trim_Resultado!CL161</f>
        <v>4419.3516730000001</v>
      </c>
      <c r="BZ11" s="1">
        <f>PLANEL_GerMED_Trim_Resultado!CM161</f>
        <v>4419.3516730000001</v>
      </c>
      <c r="CA11" s="1">
        <f>PLANEL_GerMED_Trim_Resultado!CN161</f>
        <v>5786.0391730000001</v>
      </c>
      <c r="CB11" s="1">
        <f>PLANEL_GerMED_Trim_Resultado!CO161</f>
        <v>5059.2200400000002</v>
      </c>
      <c r="CC11" s="1">
        <f>PLANEL_GerMED_Trim_Resultado!CP161</f>
        <v>5786.0391730000001</v>
      </c>
      <c r="CD11" s="1">
        <f>PLANEL_GerMED_Trim_Resultado!CQ161</f>
        <v>5786.0391730000001</v>
      </c>
      <c r="CE11" s="1">
        <f>PLANEL_GerMED_Trim_Resultado!CR161</f>
        <v>5786.0391730000001</v>
      </c>
      <c r="CF11" s="1">
        <f>PLANEL_GerMED_Trim_Resultado!CS161</f>
        <v>5059.2200400000002</v>
      </c>
      <c r="CG11" s="1">
        <f>PLANEL_GerMED_Trim_Resultado!CT161</f>
        <v>5786.0391730000001</v>
      </c>
      <c r="CH11" s="1">
        <f>PLANEL_GerMED_Trim_Resultado!CU161</f>
        <v>5786.0391730000001</v>
      </c>
      <c r="CI11" s="1">
        <f>PLANEL_GerMED_Trim_Resultado!CV161</f>
        <v>5786.0391730000001</v>
      </c>
      <c r="CJ11" s="1">
        <f>PLANEL_GerMED_Trim_Resultado!CW161</f>
        <v>5059.2200400000002</v>
      </c>
      <c r="CK11" s="1">
        <f>PLANEL_GerMED_Trim_Resultado!CX161</f>
        <v>5786.0391730000001</v>
      </c>
      <c r="CL11" s="1">
        <f>PLANEL_GerMED_Trim_Resultado!CY161</f>
        <v>5786.0391730000001</v>
      </c>
      <c r="CM11" s="1">
        <f>PLANEL_GerMED_Trim_Resultado!CZ161</f>
        <v>7152.7266730000001</v>
      </c>
      <c r="CN11" s="1">
        <f>PLANEL_GerMED_Trim_Resultado!DA161</f>
        <v>6152.5700399999996</v>
      </c>
      <c r="CO11" s="1">
        <f>PLANEL_GerMED_Trim_Resultado!DB161</f>
        <v>7152.7266730000001</v>
      </c>
      <c r="CP11" s="1">
        <f>PLANEL_GerMED_Trim_Resultado!DC161</f>
        <v>7152.7266730000001</v>
      </c>
      <c r="CQ11" s="1">
        <f>PLANEL_GerMED_Trim_Resultado!DD161</f>
        <v>7152.7266730000001</v>
      </c>
      <c r="CR11" s="1">
        <f>PLANEL_GerMED_Trim_Resultado!DE161</f>
        <v>6152.5700399999996</v>
      </c>
      <c r="CS11" s="1">
        <f>PLANEL_GerMED_Trim_Resultado!DF161</f>
        <v>7152.7266730000001</v>
      </c>
      <c r="CT11" s="1">
        <f>PLANEL_GerMED_Trim_Resultado!DG161</f>
        <v>7152.7266730000001</v>
      </c>
      <c r="CU11" s="1">
        <f>PLANEL_GerMED_Trim_Resultado!DH161</f>
        <v>8519.4141729999992</v>
      </c>
      <c r="CV11" s="1">
        <f>PLANEL_GerMED_Trim_Resultado!DI161</f>
        <v>7245.92004</v>
      </c>
      <c r="CW11" s="1">
        <f>PLANEL_GerMED_Trim_Resultado!DJ161</f>
        <v>8519.4141729999992</v>
      </c>
      <c r="CX11" s="1">
        <f>PLANEL_GerMED_Trim_Resultado!DK161</f>
        <v>8519.4141729999992</v>
      </c>
      <c r="CY11" s="68">
        <f>PLANEL_GerMED_Trim_Resultado!DL161</f>
        <v>8519.4141729999992</v>
      </c>
      <c r="CZ11" s="68">
        <f>PLANEL_GerMED_Trim_Resultado!DM161</f>
        <v>7245.92004</v>
      </c>
      <c r="DA11" s="68">
        <f>PLANEL_GerMED_Trim_Resultado!DN161</f>
        <v>8304.4264120000007</v>
      </c>
      <c r="DB11" s="68">
        <f>PLANEL_GerMED_Trim_Resultado!DO161</f>
        <v>8519.4141729999992</v>
      </c>
      <c r="DC11" s="1">
        <f>PLANEL_GerMED_Trim_Resultado!DP161</f>
        <v>8519.4141729999992</v>
      </c>
      <c r="DD11" s="1">
        <f>PLANEL_GerMED_Trim_Resultado!DQ161</f>
        <v>7245.92004</v>
      </c>
      <c r="DE11" s="1">
        <f>PLANEL_GerMED_Trim_Resultado!DR161</f>
        <v>7426.0641729999998</v>
      </c>
      <c r="DF11" s="1">
        <f>PLANEL_GerMED_Trim_Resultado!DS161</f>
        <v>8519.4141729999992</v>
      </c>
      <c r="DG11" s="1">
        <f>PLANEL_GerMED_Trim_Resultado!DT161</f>
        <v>9430.5391729999992</v>
      </c>
      <c r="DH11" s="1">
        <f>PLANEL_GerMED_Trim_Resultado!DU161</f>
        <v>7974.8200399999996</v>
      </c>
      <c r="DI11" s="1">
        <f>PLANEL_GerMED_Trim_Resultado!DV161</f>
        <v>8337.1891730000007</v>
      </c>
      <c r="DJ11" s="1">
        <f>PLANEL_GerMED_Trim_Resultado!DW161</f>
        <v>9430.5391729999992</v>
      </c>
      <c r="DK11" s="1">
        <f>PLANEL_GerMED_Trim_Resultado!DX161</f>
        <v>9430.5391729999992</v>
      </c>
      <c r="DL11" s="1">
        <f>PLANEL_GerMED_Trim_Resultado!DY161</f>
        <v>7974.8200399999996</v>
      </c>
      <c r="DM11" s="1">
        <f>PLANEL_GerMED_Trim_Resultado!DZ161</f>
        <v>8337.1891730000007</v>
      </c>
      <c r="DN11" s="1">
        <f>PLANEL_GerMED_Trim_Resultado!EA161</f>
        <v>9430.5391729999992</v>
      </c>
      <c r="DO11" s="1">
        <f>PLANEL_GerMED_Trim_Resultado!EB161</f>
        <v>10341.66417</v>
      </c>
      <c r="DP11" s="1">
        <f>PLANEL_GerMED_Trim_Resultado!EC161</f>
        <v>8703.7200400000002</v>
      </c>
      <c r="DQ11" s="1">
        <f>PLANEL_GerMED_Trim_Resultado!ED161</f>
        <v>9248.3141730000007</v>
      </c>
      <c r="DR11" s="1">
        <f>PLANEL_GerMED_Trim_Resultado!EE161</f>
        <v>10341.66417</v>
      </c>
      <c r="DS11" s="1">
        <f>PLANEL_GerMED_Trim_Resultado!EF161</f>
        <v>10341.66417</v>
      </c>
      <c r="DT11" s="1">
        <f>PLANEL_GerMED_Trim_Resultado!EG161</f>
        <v>8703.7200400000002</v>
      </c>
      <c r="DU11" s="1">
        <f>PLANEL_GerMED_Trim_Resultado!EH161</f>
        <v>9248.3141730000007</v>
      </c>
      <c r="DV11" s="1">
        <f>PLANEL_GerMED_Trim_Resultado!EI161</f>
        <v>10341.66417</v>
      </c>
      <c r="DW11" s="1">
        <f>PLANEL_GerMED_Trim_Resultado!EJ161</f>
        <v>10341.66417</v>
      </c>
      <c r="DX11" s="1">
        <f>PLANEL_GerMED_Trim_Resultado!EK161</f>
        <v>8703.7200400000002</v>
      </c>
      <c r="DY11" s="1">
        <f>PLANEL_GerMED_Trim_Resultado!EL161</f>
        <v>9248.3141730000007</v>
      </c>
      <c r="DZ11" s="1">
        <f>PLANEL_GerMED_Trim_Resultado!EM161</f>
        <v>10341.66417</v>
      </c>
      <c r="EA11" s="1">
        <f>PLANEL_GerMED_Trim_Resultado!EN161</f>
        <v>11252.78917</v>
      </c>
      <c r="EB11" s="1">
        <f>PLANEL_GerMED_Trim_Resultado!EO161</f>
        <v>9432.6200399999998</v>
      </c>
      <c r="EC11" s="1">
        <f>PLANEL_GerMED_Trim_Resultado!EP161</f>
        <v>10159.43917</v>
      </c>
      <c r="ED11" s="1">
        <f>PLANEL_GerMED_Trim_Resultado!EQ161</f>
        <v>11252.78917</v>
      </c>
      <c r="EE11" s="1">
        <f>PLANEL_GerMED_Trim_Resultado!ER161</f>
        <v>11252.78917</v>
      </c>
      <c r="EF11" s="1">
        <f>PLANEL_GerMED_Trim_Resultado!ES161</f>
        <v>9432.6200399999998</v>
      </c>
      <c r="EG11" s="1">
        <f>PLANEL_GerMED_Trim_Resultado!ET161</f>
        <v>10159.43917</v>
      </c>
      <c r="EH11" s="1">
        <f>PLANEL_GerMED_Trim_Resultado!EU161</f>
        <v>11252.78917</v>
      </c>
      <c r="EI11" s="1">
        <f>PLANEL_GerMED_Trim_Resultado!EV161</f>
        <v>12163.91417</v>
      </c>
      <c r="EJ11" s="1">
        <f>PLANEL_GerMED_Trim_Resultado!EW161</f>
        <v>10161.520039999999</v>
      </c>
      <c r="EK11" s="1">
        <f>PLANEL_GerMED_Trim_Resultado!EX161</f>
        <v>11070.56417</v>
      </c>
      <c r="EL11" s="1">
        <f>PLANEL_GerMED_Trim_Resultado!EY161</f>
        <v>12163.91417</v>
      </c>
      <c r="EM11" s="1">
        <f>PLANEL_GerMED_Trim_Resultado!EZ161</f>
        <v>12163.91417</v>
      </c>
      <c r="EN11" s="1">
        <f>PLANEL_GerMED_Trim_Resultado!FA161</f>
        <v>10161.520039999999</v>
      </c>
      <c r="EO11" s="1">
        <f>PLANEL_GerMED_Trim_Resultado!FB161</f>
        <v>11070.56417</v>
      </c>
      <c r="EP11" s="1">
        <f>PLANEL_GerMED_Trim_Resultado!FC161</f>
        <v>12163.91417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199.31731439999999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189.3492933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595.93068949999997</v>
      </c>
      <c r="AF14" s="24">
        <f>PLANEL_GerMED_Trim_Resultado!AS17+PLANEL_GerMED_Trim_Resultado!AS29+PLANEL_GerMED_Trim_Resultado!AS629+PLANEL_GerMED_Trim_Resultado!AS713</f>
        <v>6096.2738879999997</v>
      </c>
      <c r="AG14" s="24">
        <f>PLANEL_GerMED_Trim_Resultado!AT17+PLANEL_GerMED_Trim_Resultado!AT29+PLANEL_GerMED_Trim_Resultado!AT629+PLANEL_GerMED_Trim_Resultado!AT713</f>
        <v>8342.1417760000004</v>
      </c>
      <c r="AH14" s="24">
        <f>PLANEL_GerMED_Trim_Resultado!AU17+PLANEL_GerMED_Trim_Resultado!AU29+PLANEL_GerMED_Trim_Resultado!AU629+PLANEL_GerMED_Trim_Resultado!AU713</f>
        <v>5316.0665140000001</v>
      </c>
      <c r="AI14" s="24">
        <f>PLANEL_GerMED_Trim_Resultado!AV17+PLANEL_GerMED_Trim_Resultado!AV29+PLANEL_GerMED_Trim_Resultado!AV629+PLANEL_GerMED_Trim_Resultado!AV713</f>
        <v>595.93068949999997</v>
      </c>
      <c r="AJ14" s="24">
        <f>PLANEL_GerMED_Trim_Resultado!AW17+PLANEL_GerMED_Trim_Resultado!AW29+PLANEL_GerMED_Trim_Resultado!AW629+PLANEL_GerMED_Trim_Resultado!AW713</f>
        <v>6096.2738879999997</v>
      </c>
      <c r="AK14" s="24">
        <f>PLANEL_GerMED_Trim_Resultado!AX17+PLANEL_GerMED_Trim_Resultado!AX29+PLANEL_GerMED_Trim_Resultado!AX629+PLANEL_GerMED_Trim_Resultado!AX713</f>
        <v>8342.1417760000004</v>
      </c>
      <c r="AL14" s="24">
        <f>PLANEL_GerMED_Trim_Resultado!AY17+PLANEL_GerMED_Trim_Resultado!AY29+PLANEL_GerMED_Trim_Resultado!AY629+PLANEL_GerMED_Trim_Resultado!AY713</f>
        <v>5316.0665140000001</v>
      </c>
      <c r="AM14" s="24">
        <f>PLANEL_GerMED_Trim_Resultado!AZ17+PLANEL_GerMED_Trim_Resultado!AZ29+PLANEL_GerMED_Trim_Resultado!AZ629+PLANEL_GerMED_Trim_Resultado!AZ713</f>
        <v>585.30812680000008</v>
      </c>
      <c r="AN14" s="24">
        <f>PLANEL_GerMED_Trim_Resultado!BA17+PLANEL_GerMED_Trim_Resultado!BA29+PLANEL_GerMED_Trim_Resultado!BA629+PLANEL_GerMED_Trim_Resultado!BA713</f>
        <v>5987.6068009999999</v>
      </c>
      <c r="AO14" s="24">
        <f>PLANEL_GerMED_Trim_Resultado!BB17+PLANEL_GerMED_Trim_Resultado!BB29+PLANEL_GerMED_Trim_Resultado!BB629+PLANEL_GerMED_Trim_Resultado!BB713</f>
        <v>8193.4417229999999</v>
      </c>
      <c r="AP14" s="24">
        <f>PLANEL_GerMED_Trim_Resultado!BC17+PLANEL_GerMED_Trim_Resultado!BC29+PLANEL_GerMED_Trim_Resultado!BC629+PLANEL_GerMED_Trim_Resultado!BC713</f>
        <v>5221.3067520000004</v>
      </c>
      <c r="AQ14" s="24">
        <f>PLANEL_GerMED_Trim_Resultado!BD17+PLANEL_GerMED_Trim_Resultado!BD29+PLANEL_GerMED_Trim_Resultado!BD629+PLANEL_GerMED_Trim_Resultado!BD713</f>
        <v>585.30812680000008</v>
      </c>
      <c r="AR14" s="24">
        <f>PLANEL_GerMED_Trim_Resultado!BE17+PLANEL_GerMED_Trim_Resultado!BE29+PLANEL_GerMED_Trim_Resultado!BE629+PLANEL_GerMED_Trim_Resultado!BE713</f>
        <v>5987.6068009999999</v>
      </c>
      <c r="AS14" s="24">
        <f>PLANEL_GerMED_Trim_Resultado!BF17+PLANEL_GerMED_Trim_Resultado!BF29+PLANEL_GerMED_Trim_Resultado!BF629+PLANEL_GerMED_Trim_Resultado!BF713</f>
        <v>8193.4417229999999</v>
      </c>
      <c r="AT14" s="24">
        <f>PLANEL_GerMED_Trim_Resultado!BG17+PLANEL_GerMED_Trim_Resultado!BG29+PLANEL_GerMED_Trim_Resultado!BG629+PLANEL_GerMED_Trim_Resultado!BG713</f>
        <v>5221.3067520000004</v>
      </c>
      <c r="AU14" s="24">
        <f>PLANEL_GerMED_Trim_Resultado!BH17+PLANEL_GerMED_Trim_Resultado!BH29+PLANEL_GerMED_Trim_Resultado!BH629+PLANEL_GerMED_Trim_Resultado!BH713</f>
        <v>585.30812680000008</v>
      </c>
      <c r="AV14" s="24">
        <f>PLANEL_GerMED_Trim_Resultado!BI17+PLANEL_GerMED_Trim_Resultado!BI29+PLANEL_GerMED_Trim_Resultado!BI629+PLANEL_GerMED_Trim_Resultado!BI713</f>
        <v>5987.6068009999999</v>
      </c>
      <c r="AW14" s="24">
        <f>PLANEL_GerMED_Trim_Resultado!BJ17+PLANEL_GerMED_Trim_Resultado!BJ29+PLANEL_GerMED_Trim_Resultado!BJ629+PLANEL_GerMED_Trim_Resultado!BJ713</f>
        <v>8193.4417229999999</v>
      </c>
      <c r="AX14" s="24">
        <f>PLANEL_GerMED_Trim_Resultado!BK17+PLANEL_GerMED_Trim_Resultado!BK29+PLANEL_GerMED_Trim_Resultado!BK629+PLANEL_GerMED_Trim_Resultado!BK713</f>
        <v>5221.3067520000004</v>
      </c>
      <c r="AY14" s="24">
        <f>PLANEL_GerMED_Trim_Resultado!BL17+PLANEL_GerMED_Trim_Resultado!BL29+PLANEL_GerMED_Trim_Resultado!BL629+PLANEL_GerMED_Trim_Resultado!BL713</f>
        <v>585.30812680000008</v>
      </c>
      <c r="AZ14" s="24">
        <f>PLANEL_GerMED_Trim_Resultado!BM17+PLANEL_GerMED_Trim_Resultado!BM29+PLANEL_GerMED_Trim_Resultado!BM629+PLANEL_GerMED_Trim_Resultado!BM713</f>
        <v>5987.6068009999999</v>
      </c>
      <c r="BA14" s="24">
        <f>PLANEL_GerMED_Trim_Resultado!BN17+PLANEL_GerMED_Trim_Resultado!BN29+PLANEL_GerMED_Trim_Resultado!BN629+PLANEL_GerMED_Trim_Resultado!BN713</f>
        <v>8193.4417229999999</v>
      </c>
      <c r="BB14" s="24">
        <f>PLANEL_GerMED_Trim_Resultado!BO17+PLANEL_GerMED_Trim_Resultado!BO29+PLANEL_GerMED_Trim_Resultado!BO629+PLANEL_GerMED_Trim_Resultado!BO713</f>
        <v>5221.3067520000004</v>
      </c>
      <c r="BC14" s="24">
        <f>PLANEL_GerMED_Trim_Resultado!BP17+PLANEL_GerMED_Trim_Resultado!BP29+PLANEL_GerMED_Trim_Resultado!BP629+PLANEL_GerMED_Trim_Resultado!BP713</f>
        <v>619.58326480000005</v>
      </c>
      <c r="BD14" s="24">
        <f>PLANEL_GerMED_Trim_Resultado!BQ17+PLANEL_GerMED_Trim_Resultado!BQ29+PLANEL_GerMED_Trim_Resultado!BQ629+PLANEL_GerMED_Trim_Resultado!BQ713</f>
        <v>6338.2358800000002</v>
      </c>
      <c r="BE14" s="24">
        <f>PLANEL_GerMED_Trim_Resultado!BR17+PLANEL_GerMED_Trim_Resultado!BR29+PLANEL_GerMED_Trim_Resultado!BR629+PLANEL_GerMED_Trim_Resultado!BR713</f>
        <v>8673.2425890000013</v>
      </c>
      <c r="BF14" s="24">
        <f>PLANEL_GerMED_Trim_Resultado!BS17+PLANEL_GerMED_Trim_Resultado!BS29+PLANEL_GerMED_Trim_Resultado!BS629+PLANEL_GerMED_Trim_Resultado!BS713</f>
        <v>5527.0619619999998</v>
      </c>
      <c r="BG14" s="24">
        <f>PLANEL_GerMED_Trim_Resultado!BT17+PLANEL_GerMED_Trim_Resultado!BT29+PLANEL_GerMED_Trim_Resultado!BT629+PLANEL_GerMED_Trim_Resultado!BT713</f>
        <v>881.39540179999995</v>
      </c>
      <c r="BH14" s="24">
        <f>PLANEL_GerMED_Trim_Resultado!BU17+PLANEL_GerMED_Trim_Resultado!BU29+PLANEL_GerMED_Trim_Resultado!BU629+PLANEL_GerMED_Trim_Resultado!BU713</f>
        <v>9016.531398000001</v>
      </c>
      <c r="BI14" s="24">
        <f>PLANEL_GerMED_Trim_Resultado!BV17+PLANEL_GerMED_Trim_Resultado!BV29+PLANEL_GerMED_Trim_Resultado!BV629+PLANEL_GerMED_Trim_Resultado!BV713</f>
        <v>12338.222433000001</v>
      </c>
      <c r="BJ14" s="24">
        <f>PLANEL_GerMED_Trim_Resultado!BW17+PLANEL_GerMED_Trim_Resultado!BW29+PLANEL_GerMED_Trim_Resultado!BW629+PLANEL_GerMED_Trim_Resultado!BW713</f>
        <v>7862.5864779999993</v>
      </c>
      <c r="BK14" s="24">
        <f>PLANEL_GerMED_Trim_Resultado!BX17+PLANEL_GerMED_Trim_Resultado!BX29+PLANEL_GerMED_Trim_Resultado!BX629+PLANEL_GerMED_Trim_Resultado!BX713</f>
        <v>881.39540179999995</v>
      </c>
      <c r="BL14" s="24">
        <f>PLANEL_GerMED_Trim_Resultado!BY17+PLANEL_GerMED_Trim_Resultado!BY29+PLANEL_GerMED_Trim_Resultado!BY629+PLANEL_GerMED_Trim_Resultado!BY713</f>
        <v>9016.531398000001</v>
      </c>
      <c r="BM14" s="24">
        <f>PLANEL_GerMED_Trim_Resultado!BZ17+PLANEL_GerMED_Trim_Resultado!BZ29+PLANEL_GerMED_Trim_Resultado!BZ629+PLANEL_GerMED_Trim_Resultado!BZ713</f>
        <v>12338.222433000001</v>
      </c>
      <c r="BN14" s="24">
        <f>PLANEL_GerMED_Trim_Resultado!CA17+PLANEL_GerMED_Trim_Resultado!CA29+PLANEL_GerMED_Trim_Resultado!CA629+PLANEL_GerMED_Trim_Resultado!CA713</f>
        <v>7862.5864779999993</v>
      </c>
      <c r="BO14" s="24">
        <f>PLANEL_GerMED_Trim_Resultado!CB17+PLANEL_GerMED_Trim_Resultado!CB29+PLANEL_GerMED_Trim_Resultado!CB629+PLANEL_GerMED_Trim_Resultado!CB713</f>
        <v>886.70464650000008</v>
      </c>
      <c r="BP14" s="24">
        <f>PLANEL_GerMED_Trim_Resultado!CC17+PLANEL_GerMED_Trim_Resultado!CC29+PLANEL_GerMED_Trim_Resultado!CC629+PLANEL_GerMED_Trim_Resultado!CC713</f>
        <v>9070.8441060000005</v>
      </c>
      <c r="BQ14" s="24">
        <f>PLANEL_GerMED_Trim_Resultado!CD17+PLANEL_GerMED_Trim_Resultado!CD29+PLANEL_GerMED_Trim_Resultado!CD629+PLANEL_GerMED_Trim_Resultado!CD713</f>
        <v>12412.543948999999</v>
      </c>
      <c r="BR14" s="24">
        <f>PLANEL_GerMED_Trim_Resultado!CE17+PLANEL_GerMED_Trim_Resultado!CE29+PLANEL_GerMED_Trim_Resultado!CE629+PLANEL_GerMED_Trim_Resultado!CE713</f>
        <v>7909.9481900000001</v>
      </c>
      <c r="BS14" s="24">
        <f>PLANEL_GerMED_Trim_Resultado!CF17+PLANEL_GerMED_Trim_Resultado!CF29+PLANEL_GerMED_Trim_Resultado!CF629+PLANEL_GerMED_Trim_Resultado!CF713</f>
        <v>886.70464650000008</v>
      </c>
      <c r="BT14" s="24">
        <f>PLANEL_GerMED_Trim_Resultado!CG17+PLANEL_GerMED_Trim_Resultado!CG29+PLANEL_GerMED_Trim_Resultado!CG629+PLANEL_GerMED_Trim_Resultado!CG713</f>
        <v>9070.8441060000005</v>
      </c>
      <c r="BU14" s="24">
        <f>PLANEL_GerMED_Trim_Resultado!CH17+PLANEL_GerMED_Trim_Resultado!CH29+PLANEL_GerMED_Trim_Resultado!CH629+PLANEL_GerMED_Trim_Resultado!CH713</f>
        <v>12412.543948999999</v>
      </c>
      <c r="BV14" s="24">
        <f>PLANEL_GerMED_Trim_Resultado!CI17+PLANEL_GerMED_Trim_Resultado!CI29+PLANEL_GerMED_Trim_Resultado!CI629+PLANEL_GerMED_Trim_Resultado!CI713</f>
        <v>7909.9481900000001</v>
      </c>
      <c r="BW14" s="24">
        <f>PLANEL_GerMED_Trim_Resultado!CJ17+PLANEL_GerMED_Trim_Resultado!CJ29+PLANEL_GerMED_Trim_Resultado!CJ629+PLANEL_GerMED_Trim_Resultado!CJ713</f>
        <v>886.70464650000008</v>
      </c>
      <c r="BX14" s="24">
        <f>PLANEL_GerMED_Trim_Resultado!CK17+PLANEL_GerMED_Trim_Resultado!CK29+PLANEL_GerMED_Trim_Resultado!CK629+PLANEL_GerMED_Trim_Resultado!CK713</f>
        <v>9070.8441060000005</v>
      </c>
      <c r="BY14" s="24">
        <f>PLANEL_GerMED_Trim_Resultado!CL17+PLANEL_GerMED_Trim_Resultado!CL29+PLANEL_GerMED_Trim_Resultado!CL629+PLANEL_GerMED_Trim_Resultado!CL713</f>
        <v>12412.543948999999</v>
      </c>
      <c r="BZ14" s="24">
        <f>PLANEL_GerMED_Trim_Resultado!CM17+PLANEL_GerMED_Trim_Resultado!CM29+PLANEL_GerMED_Trim_Resultado!CM629+PLANEL_GerMED_Trim_Resultado!CM713</f>
        <v>7909.9481900000001</v>
      </c>
      <c r="CA14" s="24">
        <f>PLANEL_GerMED_Trim_Resultado!CN17+PLANEL_GerMED_Trim_Resultado!CN29+PLANEL_GerMED_Trim_Resultado!CN629+PLANEL_GerMED_Trim_Resultado!CN713</f>
        <v>886.70464650000008</v>
      </c>
      <c r="CB14" s="24">
        <f>PLANEL_GerMED_Trim_Resultado!CO17+PLANEL_GerMED_Trim_Resultado!CO29+PLANEL_GerMED_Trim_Resultado!CO629+PLANEL_GerMED_Trim_Resultado!CO713</f>
        <v>9070.8441060000005</v>
      </c>
      <c r="CC14" s="24">
        <f>PLANEL_GerMED_Trim_Resultado!CP17+PLANEL_GerMED_Trim_Resultado!CP29+PLANEL_GerMED_Trim_Resultado!CP629+PLANEL_GerMED_Trim_Resultado!CP713</f>
        <v>12412.543948999999</v>
      </c>
      <c r="CD14" s="24">
        <f>PLANEL_GerMED_Trim_Resultado!CQ17+PLANEL_GerMED_Trim_Resultado!CQ29+PLANEL_GerMED_Trim_Resultado!CQ629+PLANEL_GerMED_Trim_Resultado!CQ713</f>
        <v>7909.9481900000001</v>
      </c>
      <c r="CE14" s="24">
        <f>PLANEL_GerMED_Trim_Resultado!CR17+PLANEL_GerMED_Trim_Resultado!CR29+PLANEL_GerMED_Trim_Resultado!CR629+PLANEL_GerMED_Trim_Resultado!CR713</f>
        <v>886.70464650000008</v>
      </c>
      <c r="CF14" s="24">
        <f>PLANEL_GerMED_Trim_Resultado!CS17+PLANEL_GerMED_Trim_Resultado!CS29+PLANEL_GerMED_Trim_Resultado!CS629+PLANEL_GerMED_Trim_Resultado!CS713</f>
        <v>9070.8441060000005</v>
      </c>
      <c r="CG14" s="24">
        <f>PLANEL_GerMED_Trim_Resultado!CT17+PLANEL_GerMED_Trim_Resultado!CT29+PLANEL_GerMED_Trim_Resultado!CT629+PLANEL_GerMED_Trim_Resultado!CT713</f>
        <v>12412.543948999999</v>
      </c>
      <c r="CH14" s="24">
        <f>PLANEL_GerMED_Trim_Resultado!CU17+PLANEL_GerMED_Trim_Resultado!CU29+PLANEL_GerMED_Trim_Resultado!CU629+PLANEL_GerMED_Trim_Resultado!CU713</f>
        <v>7909.9481900000001</v>
      </c>
      <c r="CI14" s="24">
        <f>PLANEL_GerMED_Trim_Resultado!CV17+PLANEL_GerMED_Trim_Resultado!CV29+PLANEL_GerMED_Trim_Resultado!CV629+PLANEL_GerMED_Trim_Resultado!CV713</f>
        <v>885.18802389999996</v>
      </c>
      <c r="CJ14" s="24">
        <f>PLANEL_GerMED_Trim_Resultado!CW17+PLANEL_GerMED_Trim_Resultado!CW29+PLANEL_GerMED_Trim_Resultado!CW629+PLANEL_GerMED_Trim_Resultado!CW713</f>
        <v>9055.3293049999993</v>
      </c>
      <c r="CK14" s="24">
        <f>PLANEL_GerMED_Trim_Resultado!CX17+PLANEL_GerMED_Trim_Resultado!CX29+PLANEL_GerMED_Trim_Resultado!CX629+PLANEL_GerMED_Trim_Resultado!CX713</f>
        <v>12391.313493</v>
      </c>
      <c r="CL14" s="24">
        <f>PLANEL_GerMED_Trim_Resultado!CY17+PLANEL_GerMED_Trim_Resultado!CY29+PLANEL_GerMED_Trim_Resultado!CY629+PLANEL_GerMED_Trim_Resultado!CY713</f>
        <v>7896.4189900000001</v>
      </c>
      <c r="CM14" s="24">
        <f>PLANEL_GerMED_Trim_Resultado!CZ17+PLANEL_GerMED_Trim_Resultado!CZ29+PLANEL_GerMED_Trim_Resultado!CZ629+PLANEL_GerMED_Trim_Resultado!CZ713</f>
        <v>885.18802389999996</v>
      </c>
      <c r="CN14" s="24">
        <f>PLANEL_GerMED_Trim_Resultado!DA17+PLANEL_GerMED_Trim_Resultado!DA29+PLANEL_GerMED_Trim_Resultado!DA629+PLANEL_GerMED_Trim_Resultado!DA713</f>
        <v>9055.3293049999993</v>
      </c>
      <c r="CO14" s="24">
        <f>PLANEL_GerMED_Trim_Resultado!DB17+PLANEL_GerMED_Trim_Resultado!DB29+PLANEL_GerMED_Trim_Resultado!DB629+PLANEL_GerMED_Trim_Resultado!DB713</f>
        <v>12391.313493</v>
      </c>
      <c r="CP14" s="24">
        <f>PLANEL_GerMED_Trim_Resultado!DC17+PLANEL_GerMED_Trim_Resultado!DC29+PLANEL_GerMED_Trim_Resultado!DC629+PLANEL_GerMED_Trim_Resultado!DC713</f>
        <v>7896.4189900000001</v>
      </c>
      <c r="CQ14" s="24">
        <f>PLANEL_GerMED_Trim_Resultado!DD17+PLANEL_GerMED_Trim_Resultado!DD29+PLANEL_GerMED_Trim_Resultado!DD629+PLANEL_GerMED_Trim_Resultado!DD713</f>
        <v>885.18802389999996</v>
      </c>
      <c r="CR14" s="24">
        <f>PLANEL_GerMED_Trim_Resultado!DE17+PLANEL_GerMED_Trim_Resultado!DE29+PLANEL_GerMED_Trim_Resultado!DE629+PLANEL_GerMED_Trim_Resultado!DE713</f>
        <v>9055.3293049999993</v>
      </c>
      <c r="CS14" s="24">
        <f>PLANEL_GerMED_Trim_Resultado!DF17+PLANEL_GerMED_Trim_Resultado!DF29+PLANEL_GerMED_Trim_Resultado!DF629+PLANEL_GerMED_Trim_Resultado!DF713</f>
        <v>12391.313493</v>
      </c>
      <c r="CT14" s="24">
        <f>PLANEL_GerMED_Trim_Resultado!DG17+PLANEL_GerMED_Trim_Resultado!DG29+PLANEL_GerMED_Trim_Resultado!DG629+PLANEL_GerMED_Trim_Resultado!DG713</f>
        <v>7896.4189900000001</v>
      </c>
      <c r="CU14" s="24">
        <f>PLANEL_GerMED_Trim_Resultado!DH17+PLANEL_GerMED_Trim_Resultado!DH29+PLANEL_GerMED_Trim_Resultado!DH629+PLANEL_GerMED_Trim_Resultado!DH713</f>
        <v>885.18802389999996</v>
      </c>
      <c r="CV14" s="24">
        <f>PLANEL_GerMED_Trim_Resultado!DI17+PLANEL_GerMED_Trim_Resultado!DI29+PLANEL_GerMED_Trim_Resultado!DI629+PLANEL_GerMED_Trim_Resultado!DI713</f>
        <v>9055.3293049999993</v>
      </c>
      <c r="CW14" s="24">
        <f>PLANEL_GerMED_Trim_Resultado!DJ17+PLANEL_GerMED_Trim_Resultado!DJ29+PLANEL_GerMED_Trim_Resultado!DJ629+PLANEL_GerMED_Trim_Resultado!DJ713</f>
        <v>12391.313493</v>
      </c>
      <c r="CX14" s="24">
        <f>PLANEL_GerMED_Trim_Resultado!DK17+PLANEL_GerMED_Trim_Resultado!DK29+PLANEL_GerMED_Trim_Resultado!DK629+PLANEL_GerMED_Trim_Resultado!DK713</f>
        <v>7896.4189900000001</v>
      </c>
      <c r="CY14" s="24">
        <f>PLANEL_GerMED_Trim_Resultado!DL17+PLANEL_GerMED_Trim_Resultado!DL29+PLANEL_GerMED_Trim_Resultado!DL629+PLANEL_GerMED_Trim_Resultado!DL713</f>
        <v>885.18802389999996</v>
      </c>
      <c r="CZ14" s="24">
        <f>PLANEL_GerMED_Trim_Resultado!DM17+PLANEL_GerMED_Trim_Resultado!DM29+PLANEL_GerMED_Trim_Resultado!DM629+PLANEL_GerMED_Trim_Resultado!DM713</f>
        <v>9055.3293049999993</v>
      </c>
      <c r="DA14" s="24">
        <f>PLANEL_GerMED_Trim_Resultado!DN17+PLANEL_GerMED_Trim_Resultado!DN29+PLANEL_GerMED_Trim_Resultado!DN629+PLANEL_GerMED_Trim_Resultado!DN713</f>
        <v>12391.313493</v>
      </c>
      <c r="DB14" s="24">
        <f>PLANEL_GerMED_Trim_Resultado!DO17+PLANEL_GerMED_Trim_Resultado!DO29+PLANEL_GerMED_Trim_Resultado!DO629+PLANEL_GerMED_Trim_Resultado!DO713</f>
        <v>7896.4189900000001</v>
      </c>
      <c r="DC14" s="24">
        <f>PLANEL_GerMED_Trim_Resultado!DP17+PLANEL_GerMED_Trim_Resultado!DP29+PLANEL_GerMED_Trim_Resultado!DP629+PLANEL_GerMED_Trim_Resultado!DP713</f>
        <v>885.18802389999996</v>
      </c>
      <c r="DD14" s="24">
        <f>PLANEL_GerMED_Trim_Resultado!DQ17+PLANEL_GerMED_Trim_Resultado!DQ29+PLANEL_GerMED_Trim_Resultado!DQ629+PLANEL_GerMED_Trim_Resultado!DQ713</f>
        <v>9055.3293049999993</v>
      </c>
      <c r="DE14" s="24">
        <f>PLANEL_GerMED_Trim_Resultado!DR17+PLANEL_GerMED_Trim_Resultado!DR29+PLANEL_GerMED_Trim_Resultado!DR629+PLANEL_GerMED_Trim_Resultado!DR713</f>
        <v>12391.313493</v>
      </c>
      <c r="DF14" s="24">
        <f>PLANEL_GerMED_Trim_Resultado!DS17+PLANEL_GerMED_Trim_Resultado!DS29+PLANEL_GerMED_Trim_Resultado!DS629+PLANEL_GerMED_Trim_Resultado!DS713</f>
        <v>7896.4189900000001</v>
      </c>
      <c r="DG14" s="24">
        <f>PLANEL_GerMED_Trim_Resultado!DT17+PLANEL_GerMED_Trim_Resultado!DT29+PLANEL_GerMED_Trim_Resultado!DT629+PLANEL_GerMED_Trim_Resultado!DT713</f>
        <v>885.18802389999996</v>
      </c>
      <c r="DH14" s="24">
        <f>PLANEL_GerMED_Trim_Resultado!DU17+PLANEL_GerMED_Trim_Resultado!DU29+PLANEL_GerMED_Trim_Resultado!DU629+PLANEL_GerMED_Trim_Resultado!DU713</f>
        <v>9055.3293049999993</v>
      </c>
      <c r="DI14" s="24">
        <f>PLANEL_GerMED_Trim_Resultado!DV17+PLANEL_GerMED_Trim_Resultado!DV29+PLANEL_GerMED_Trim_Resultado!DV629+PLANEL_GerMED_Trim_Resultado!DV713</f>
        <v>12391.313493</v>
      </c>
      <c r="DJ14" s="24">
        <f>PLANEL_GerMED_Trim_Resultado!DW17+PLANEL_GerMED_Trim_Resultado!DW29+PLANEL_GerMED_Trim_Resultado!DW629+PLANEL_GerMED_Trim_Resultado!DW713</f>
        <v>7896.4189900000001</v>
      </c>
      <c r="DK14" s="24">
        <f>PLANEL_GerMED_Trim_Resultado!DX17+PLANEL_GerMED_Trim_Resultado!DX29+PLANEL_GerMED_Trim_Resultado!DX629+PLANEL_GerMED_Trim_Resultado!DX713</f>
        <v>885.18802389999996</v>
      </c>
      <c r="DL14" s="24">
        <f>PLANEL_GerMED_Trim_Resultado!DY17+PLANEL_GerMED_Trim_Resultado!DY29+PLANEL_GerMED_Trim_Resultado!DY629+PLANEL_GerMED_Trim_Resultado!DY713</f>
        <v>9055.3293049999993</v>
      </c>
      <c r="DM14" s="24">
        <f>PLANEL_GerMED_Trim_Resultado!DZ17+PLANEL_GerMED_Trim_Resultado!DZ29+PLANEL_GerMED_Trim_Resultado!DZ629+PLANEL_GerMED_Trim_Resultado!DZ713</f>
        <v>12391.313493</v>
      </c>
      <c r="DN14" s="24">
        <f>PLANEL_GerMED_Trim_Resultado!EA17+PLANEL_GerMED_Trim_Resultado!EA29+PLANEL_GerMED_Trim_Resultado!EA629+PLANEL_GerMED_Trim_Resultado!EA713</f>
        <v>7896.4189900000001</v>
      </c>
      <c r="DO14" s="24">
        <f>PLANEL_GerMED_Trim_Resultado!EB17+PLANEL_GerMED_Trim_Resultado!EB29+PLANEL_GerMED_Trim_Resultado!EB629+PLANEL_GerMED_Trim_Resultado!EB713</f>
        <v>885.18802389999996</v>
      </c>
      <c r="DP14" s="24">
        <f>PLANEL_GerMED_Trim_Resultado!EC17+PLANEL_GerMED_Trim_Resultado!EC29+PLANEL_GerMED_Trim_Resultado!EC629+PLANEL_GerMED_Trim_Resultado!EC713</f>
        <v>9055.3293049999993</v>
      </c>
      <c r="DQ14" s="24">
        <f>PLANEL_GerMED_Trim_Resultado!ED17+PLANEL_GerMED_Trim_Resultado!ED29+PLANEL_GerMED_Trim_Resultado!ED629+PLANEL_GerMED_Trim_Resultado!ED713</f>
        <v>12391.313493</v>
      </c>
      <c r="DR14" s="24">
        <f>PLANEL_GerMED_Trim_Resultado!EE17+PLANEL_GerMED_Trim_Resultado!EE29+PLANEL_GerMED_Trim_Resultado!EE629+PLANEL_GerMED_Trim_Resultado!EE713</f>
        <v>7896.4189900000001</v>
      </c>
      <c r="DS14" s="24">
        <f>PLANEL_GerMED_Trim_Resultado!EF17+PLANEL_GerMED_Trim_Resultado!EF29+PLANEL_GerMED_Trim_Resultado!EF629+PLANEL_GerMED_Trim_Resultado!EF713</f>
        <v>885.18802389999996</v>
      </c>
      <c r="DT14" s="24">
        <f>PLANEL_GerMED_Trim_Resultado!EG17+PLANEL_GerMED_Trim_Resultado!EG29+PLANEL_GerMED_Trim_Resultado!EG629+PLANEL_GerMED_Trim_Resultado!EG713</f>
        <v>9055.3293049999993</v>
      </c>
      <c r="DU14" s="24">
        <f>PLANEL_GerMED_Trim_Resultado!EH17+PLANEL_GerMED_Trim_Resultado!EH29+PLANEL_GerMED_Trim_Resultado!EH629+PLANEL_GerMED_Trim_Resultado!EH713</f>
        <v>12391.313493</v>
      </c>
      <c r="DV14" s="24">
        <f>PLANEL_GerMED_Trim_Resultado!EI17+PLANEL_GerMED_Trim_Resultado!EI29+PLANEL_GerMED_Trim_Resultado!EI629+PLANEL_GerMED_Trim_Resultado!EI713</f>
        <v>7896.4189900000001</v>
      </c>
      <c r="DW14" s="24">
        <f>PLANEL_GerMED_Trim_Resultado!EJ17+PLANEL_GerMED_Trim_Resultado!EJ29+PLANEL_GerMED_Trim_Resultado!EJ629+PLANEL_GerMED_Trim_Resultado!EJ713</f>
        <v>899.01572839999994</v>
      </c>
      <c r="DX14" s="24">
        <f>PLANEL_GerMED_Trim_Resultado!EK17+PLANEL_GerMED_Trim_Resultado!EK29+PLANEL_GerMED_Trim_Resultado!EK629+PLANEL_GerMED_Trim_Resultado!EK713</f>
        <v>9196.7844690000002</v>
      </c>
      <c r="DY14" s="24">
        <f>PLANEL_GerMED_Trim_Resultado!EL17+PLANEL_GerMED_Trim_Resultado!EL29+PLANEL_GerMED_Trim_Resultado!EL629+PLANEL_GerMED_Trim_Resultado!EL713</f>
        <v>12584.880754</v>
      </c>
      <c r="DZ14" s="24">
        <f>PLANEL_GerMED_Trim_Resultado!EM17+PLANEL_GerMED_Trim_Resultado!EM29+PLANEL_GerMED_Trim_Resultado!EM629+PLANEL_GerMED_Trim_Resultado!EM713</f>
        <v>8019.7705770000002</v>
      </c>
      <c r="EA14" s="24">
        <f>PLANEL_GerMED_Trim_Resultado!EN17+PLANEL_GerMED_Trim_Resultado!EN29+PLANEL_GerMED_Trim_Resultado!EN629+PLANEL_GerMED_Trim_Resultado!EN713</f>
        <v>899.01572839999994</v>
      </c>
      <c r="EB14" s="24">
        <f>PLANEL_GerMED_Trim_Resultado!EO17+PLANEL_GerMED_Trim_Resultado!EO29+PLANEL_GerMED_Trim_Resultado!EO629+PLANEL_GerMED_Trim_Resultado!EO713</f>
        <v>9196.7844690000002</v>
      </c>
      <c r="EC14" s="24">
        <f>PLANEL_GerMED_Trim_Resultado!EP17+PLANEL_GerMED_Trim_Resultado!EP29+PLANEL_GerMED_Trim_Resultado!EP629+PLANEL_GerMED_Trim_Resultado!EP713</f>
        <v>12584.880754</v>
      </c>
      <c r="ED14" s="24">
        <f>PLANEL_GerMED_Trim_Resultado!EQ17+PLANEL_GerMED_Trim_Resultado!EQ29+PLANEL_GerMED_Trim_Resultado!EQ629+PLANEL_GerMED_Trim_Resultado!EQ713</f>
        <v>8019.7705770000002</v>
      </c>
      <c r="EE14" s="24">
        <f>PLANEL_GerMED_Trim_Resultado!ER17+PLANEL_GerMED_Trim_Resultado!ER29+PLANEL_GerMED_Trim_Resultado!ER629+PLANEL_GerMED_Trim_Resultado!ER713</f>
        <v>899.01572839999994</v>
      </c>
      <c r="EF14" s="24">
        <f>PLANEL_GerMED_Trim_Resultado!ES17+PLANEL_GerMED_Trim_Resultado!ES29+PLANEL_GerMED_Trim_Resultado!ES629+PLANEL_GerMED_Trim_Resultado!ES713</f>
        <v>9196.7844690000002</v>
      </c>
      <c r="EG14" s="24">
        <f>PLANEL_GerMED_Trim_Resultado!ET17+PLANEL_GerMED_Trim_Resultado!ET29+PLANEL_GerMED_Trim_Resultado!ET629+PLANEL_GerMED_Trim_Resultado!ET713</f>
        <v>12584.880754</v>
      </c>
      <c r="EH14" s="24">
        <f>PLANEL_GerMED_Trim_Resultado!EU17+PLANEL_GerMED_Trim_Resultado!EU29+PLANEL_GerMED_Trim_Resultado!EU629+PLANEL_GerMED_Trim_Resultado!EU713</f>
        <v>8019.7705770000002</v>
      </c>
      <c r="EI14" s="24">
        <f>PLANEL_GerMED_Trim_Resultado!EV17+PLANEL_GerMED_Trim_Resultado!EV29+PLANEL_GerMED_Trim_Resultado!EV629+PLANEL_GerMED_Trim_Resultado!EV713</f>
        <v>899.01572839999994</v>
      </c>
      <c r="EJ14" s="24">
        <f>PLANEL_GerMED_Trim_Resultado!EW17+PLANEL_GerMED_Trim_Resultado!EW29+PLANEL_GerMED_Trim_Resultado!EW629+PLANEL_GerMED_Trim_Resultado!EW713</f>
        <v>9196.7844690000002</v>
      </c>
      <c r="EK14" s="24">
        <f>PLANEL_GerMED_Trim_Resultado!EX17+PLANEL_GerMED_Trim_Resultado!EX29+PLANEL_GerMED_Trim_Resultado!EX629+PLANEL_GerMED_Trim_Resultado!EX713</f>
        <v>12584.880754</v>
      </c>
      <c r="EL14" s="24">
        <f>PLANEL_GerMED_Trim_Resultado!EY17+PLANEL_GerMED_Trim_Resultado!EY29+PLANEL_GerMED_Trim_Resultado!EY629+PLANEL_GerMED_Trim_Resultado!EY713</f>
        <v>8019.7705770000002</v>
      </c>
      <c r="EM14" s="24">
        <f>PLANEL_GerMED_Trim_Resultado!EZ17+PLANEL_GerMED_Trim_Resultado!EZ29+PLANEL_GerMED_Trim_Resultado!EZ629+PLANEL_GerMED_Trim_Resultado!EZ713</f>
        <v>899.01572839999994</v>
      </c>
      <c r="EN14" s="24">
        <f>PLANEL_GerMED_Trim_Resultado!FA17+PLANEL_GerMED_Trim_Resultado!FA29+PLANEL_GerMED_Trim_Resultado!FA629+PLANEL_GerMED_Trim_Resultado!FA713</f>
        <v>9196.7844690000002</v>
      </c>
      <c r="EO14" s="24">
        <f>PLANEL_GerMED_Trim_Resultado!FB17+PLANEL_GerMED_Trim_Resultado!FB29+PLANEL_GerMED_Trim_Resultado!FB629+PLANEL_GerMED_Trim_Resultado!FB713</f>
        <v>12584.880754</v>
      </c>
      <c r="EP14" s="24">
        <f>PLANEL_GerMED_Trim_Resultado!FC17+PLANEL_GerMED_Trim_Resultado!FC29+PLANEL_GerMED_Trim_Resultado!FC629+PLANEL_GerMED_Trim_Resultado!FC713</f>
        <v>8019.7705770000002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318.66108919999999</v>
      </c>
      <c r="L15" s="24">
        <f>PLANEL_GerMED_Trim_Resultado!Y377</f>
        <v>318.66108919999999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483.56535919999999</v>
      </c>
      <c r="Q15" s="24">
        <f>PLANEL_GerMED_Trim_Resultado!AD377</f>
        <v>468.09415919999998</v>
      </c>
      <c r="R15" s="24">
        <f>PLANEL_GerMED_Trim_Resultado!AE377</f>
        <v>483.56535919999999</v>
      </c>
      <c r="S15" s="24">
        <f>PLANEL_GerMED_Trim_Resultado!AF377</f>
        <v>625.26135920000002</v>
      </c>
      <c r="T15" s="24">
        <f>PLANEL_GerMED_Trim_Resultado!AG377</f>
        <v>625.27135920000001</v>
      </c>
      <c r="U15" s="24">
        <f>PLANEL_GerMED_Trim_Resultado!AH377</f>
        <v>477.78910919999998</v>
      </c>
      <c r="V15" s="24">
        <f>PLANEL_GerMED_Trim_Resultado!AI377</f>
        <v>625.27135920000001</v>
      </c>
      <c r="W15" s="24">
        <f>PLANEL_GerMED_Trim_Resultado!AJ377</f>
        <v>521.25389489999998</v>
      </c>
      <c r="X15" s="24">
        <f>PLANEL_GerMED_Trim_Resultado!AK377</f>
        <v>505.77269489999998</v>
      </c>
      <c r="Y15" s="24">
        <f>PLANEL_GerMED_Trim_Resultado!AL377</f>
        <v>640.0726449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510.50511990000001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229.13441069999999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332.47196070000001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6024.9181529000007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7147.0221541000001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9415.6272091999999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7835.6276286000002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8083.8855549000009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9647.8280541999993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12738.252716200001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10566.1895485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9028.6297719000013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10795.307082200001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14262.8184912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11819.0906765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11922.719407000001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14310.8350472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18933.8083381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15657.527144199999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12693.213456000001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15246.6711672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20177.180712100002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16679.341141199999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14405.913156800001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17339.790362200001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22964.1858307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18962.347360399999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14770.5002528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17782.7851639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23552.838176199999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19446.0094703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14820.498523800001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17843.512676899998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23633.5220802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19512.316181300001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15533.6453764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18709.695336199999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24784.351337200002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20458.077458300002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15960.519658200003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19231.129530100003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25478.525885299998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21026.8636396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16499.028348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19908.622238100001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26389.637909899997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21762.212366799999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18100.728690299999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21870.010578100002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29003.0701157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23900.806876999999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19241.964291199998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23276.012526099999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30880.427523799997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25432.261438699999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21802.984685700001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26432.611563599999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35095.918811100004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28870.250047500002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24526.898063200002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29744.549084600003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39497.869109300002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32485.810232600001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25916.8409813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31454.151997000001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41779.3113304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34348.473188099997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26900.695514300001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32649.134114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43366.990746399999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35653.241643100002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26279.722058300002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31917.688453899998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42405.856233600003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34850.3288273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31529.2889951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38295.2308491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50879.882678199996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41813.520598299998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33637.539125000003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40855.895168999996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54282.037389999998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44609.440300000002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34274.042737000003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41628.987539999995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55309.184849999998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45453.558820000006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35484.959417999999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43099.757589999994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57263.282160000002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47059.452620000004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36157.207475000003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43916.264879999995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58348.111629999999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47950.974710000002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37713.556475000005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45806.594349999999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60859.644789999998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50014.974030000005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38562.282554999998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46837.450499999999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62229.262839999996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51140.537810000002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38950.456115000001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47308.9231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62855.671679999999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51655.325920000003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41318.205935000005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50184.773739999997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66676.589840000001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54795.388990000007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43476.690835000001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52806.452829999995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70159.810109999991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57657.929050000006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43876.846025000006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53292.478229999993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70805.554109999997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58188.606970000008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7290.5208910000001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7241.6079129999998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7073.3141050000004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7241.6079129999998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8219.377853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8164.2330620000002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7974.4975940000004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8164.2330620000002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9421.7614780000004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9358.5497510000005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9141.0585539999993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9358.5497510000005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9767.0920559999995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9701.5634649999993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9476.1006849999994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9701.5634649999993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9767.0920559999995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9701.5634649999993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9476.1006849999994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9701.5634649999993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9767.0920559999995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9701.5634649999993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9476.1006849999994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9701.5634649999993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68270.870043452</v>
      </c>
      <c r="D24" s="28">
        <f t="shared" si="0"/>
        <v>63578.196396248</v>
      </c>
      <c r="E24" s="28">
        <f t="shared" si="0"/>
        <v>65366.526036184005</v>
      </c>
      <c r="F24" s="28">
        <f t="shared" si="0"/>
        <v>65191.122388900003</v>
      </c>
      <c r="G24" s="28">
        <f t="shared" si="0"/>
        <v>68315.510156652017</v>
      </c>
      <c r="H24" s="28">
        <f t="shared" si="0"/>
        <v>64242.538655748001</v>
      </c>
      <c r="I24" s="28">
        <f t="shared" si="0"/>
        <v>65725.835468084013</v>
      </c>
      <c r="J24" s="28">
        <f t="shared" si="0"/>
        <v>65244.853510200002</v>
      </c>
      <c r="K24" s="28">
        <f t="shared" si="0"/>
        <v>69555.963925700009</v>
      </c>
      <c r="L24" s="28">
        <f t="shared" si="0"/>
        <v>65414.317190500005</v>
      </c>
      <c r="M24" s="28">
        <f t="shared" si="0"/>
        <v>66900.393383800008</v>
      </c>
      <c r="N24" s="28">
        <f t="shared" si="0"/>
        <v>66451.530048399989</v>
      </c>
      <c r="O24" s="28">
        <f t="shared" si="0"/>
        <v>70679.099062100009</v>
      </c>
      <c r="P24" s="28">
        <f t="shared" si="0"/>
        <v>66462.651069400017</v>
      </c>
      <c r="Q24" s="28">
        <f t="shared" si="0"/>
        <v>66706.339836300016</v>
      </c>
      <c r="R24" s="28">
        <f t="shared" si="0"/>
        <v>68778.367893600007</v>
      </c>
      <c r="S24" s="28">
        <f t="shared" si="0"/>
        <v>75854.245569499981</v>
      </c>
      <c r="T24" s="28">
        <f t="shared" si="0"/>
        <v>71336.483061400009</v>
      </c>
      <c r="U24" s="28">
        <f t="shared" si="0"/>
        <v>72506.81195410002</v>
      </c>
      <c r="V24" s="28">
        <f t="shared" si="0"/>
        <v>72924.455193799993</v>
      </c>
      <c r="W24" s="28">
        <f t="shared" si="0"/>
        <v>79651.518508199995</v>
      </c>
      <c r="X24" s="28">
        <f t="shared" si="0"/>
        <v>74921.986021100005</v>
      </c>
      <c r="Y24" s="28">
        <f t="shared" si="0"/>
        <v>76454.702814800024</v>
      </c>
      <c r="Z24" s="28">
        <f t="shared" si="0"/>
        <v>76294.96907050001</v>
      </c>
      <c r="AA24" s="28">
        <f t="shared" si="0"/>
        <v>83543.565777199983</v>
      </c>
      <c r="AB24" s="28">
        <f t="shared" si="0"/>
        <v>78603.952938099988</v>
      </c>
      <c r="AC24" s="28">
        <f t="shared" si="0"/>
        <v>80159.964305800007</v>
      </c>
      <c r="AD24" s="28">
        <f t="shared" si="0"/>
        <v>80101.964151499997</v>
      </c>
      <c r="AE24" s="28">
        <f t="shared" si="0"/>
        <v>86965.286238300003</v>
      </c>
      <c r="AF24" s="28">
        <f t="shared" si="0"/>
        <v>81817.155248999989</v>
      </c>
      <c r="AG24" s="28">
        <f t="shared" si="0"/>
        <v>83383.542740799996</v>
      </c>
      <c r="AH24" s="28">
        <f t="shared" si="0"/>
        <v>83429.393343700023</v>
      </c>
      <c r="AI24" s="28">
        <f t="shared" ref="AI24:BN24" si="1">SUM(AI4:AI23)</f>
        <v>90531.497957300002</v>
      </c>
      <c r="AJ24" s="28">
        <f t="shared" si="1"/>
        <v>85161.377847099997</v>
      </c>
      <c r="AK24" s="28">
        <f t="shared" si="1"/>
        <v>86738.171705800007</v>
      </c>
      <c r="AL24" s="28">
        <f t="shared" si="1"/>
        <v>86895.029486800006</v>
      </c>
      <c r="AM24" s="28">
        <f t="shared" si="1"/>
        <v>94135.376904599994</v>
      </c>
      <c r="AN24" s="28">
        <f t="shared" si="1"/>
        <v>88541.219100100003</v>
      </c>
      <c r="AO24" s="28">
        <f t="shared" si="1"/>
        <v>90130.171519399999</v>
      </c>
      <c r="AP24" s="28">
        <f t="shared" si="1"/>
        <v>90398.757730000012</v>
      </c>
      <c r="AQ24" s="28">
        <f t="shared" si="1"/>
        <v>97866.657617699995</v>
      </c>
      <c r="AR24" s="28">
        <f t="shared" si="1"/>
        <v>92036.274748099997</v>
      </c>
      <c r="AS24" s="28">
        <f t="shared" si="1"/>
        <v>93636.299143300013</v>
      </c>
      <c r="AT24" s="28">
        <f t="shared" si="1"/>
        <v>94023.9946433</v>
      </c>
      <c r="AU24" s="28">
        <f t="shared" si="1"/>
        <v>101071.31187469998</v>
      </c>
      <c r="AV24" s="28">
        <f t="shared" si="1"/>
        <v>95046.430289099982</v>
      </c>
      <c r="AW24" s="28">
        <f t="shared" si="1"/>
        <v>96654.881865300005</v>
      </c>
      <c r="AX24" s="28">
        <f t="shared" si="1"/>
        <v>97145.508413970005</v>
      </c>
      <c r="AY24" s="28">
        <f t="shared" si="1"/>
        <v>104084.29308449998</v>
      </c>
      <c r="AZ24" s="28">
        <f t="shared" si="1"/>
        <v>97865.310193099998</v>
      </c>
      <c r="BA24" s="28">
        <f t="shared" si="1"/>
        <v>99483.811123899999</v>
      </c>
      <c r="BB24" s="28">
        <f t="shared" si="1"/>
        <v>100071.2824364</v>
      </c>
      <c r="BC24" s="28">
        <f t="shared" si="1"/>
        <v>107212.56771149999</v>
      </c>
      <c r="BD24" s="28">
        <f t="shared" si="1"/>
        <v>100791.19305479998</v>
      </c>
      <c r="BE24" s="28">
        <f t="shared" si="1"/>
        <v>102420.59806240001</v>
      </c>
      <c r="BF24" s="28">
        <f t="shared" si="1"/>
        <v>103107.97095329997</v>
      </c>
      <c r="BG24" s="28">
        <f t="shared" si="1"/>
        <v>110429.51728640002</v>
      </c>
      <c r="BH24" s="28">
        <f t="shared" si="1"/>
        <v>103802.44702670001</v>
      </c>
      <c r="BI24" s="28">
        <f t="shared" si="1"/>
        <v>105444.1951179</v>
      </c>
      <c r="BJ24" s="28">
        <f t="shared" si="1"/>
        <v>106232.3902255</v>
      </c>
      <c r="BK24" s="28">
        <f t="shared" si="1"/>
        <v>113747.8549408</v>
      </c>
      <c r="BL24" s="28">
        <f t="shared" si="1"/>
        <v>106913.58022999999</v>
      </c>
      <c r="BM24" s="28">
        <f t="shared" si="1"/>
        <v>108569.57525590001</v>
      </c>
      <c r="BN24" s="28">
        <f t="shared" si="1"/>
        <v>109459.3943255</v>
      </c>
      <c r="BO24" s="28">
        <f t="shared" ref="BO24:CT24" si="2">SUM(BO4:BO23)</f>
        <v>117231.38327530002</v>
      </c>
      <c r="BP24" s="28">
        <f t="shared" si="2"/>
        <v>110175.26783590003</v>
      </c>
      <c r="BQ24" s="28">
        <f t="shared" si="2"/>
        <v>110601.69198087999</v>
      </c>
      <c r="BR24" s="28">
        <f t="shared" si="2"/>
        <v>112834.4521488</v>
      </c>
      <c r="BS24" s="28">
        <f t="shared" si="2"/>
        <v>120773.49331010002</v>
      </c>
      <c r="BT24" s="28">
        <f t="shared" si="2"/>
        <v>113496.0876119</v>
      </c>
      <c r="BU24" s="28">
        <f t="shared" si="2"/>
        <v>113934.5229848</v>
      </c>
      <c r="BV24" s="28">
        <f t="shared" si="2"/>
        <v>116087.40798999999</v>
      </c>
      <c r="BW24" s="28">
        <f t="shared" si="2"/>
        <v>124312.01503340001</v>
      </c>
      <c r="BX24" s="28">
        <f t="shared" si="2"/>
        <v>116817.75481089999</v>
      </c>
      <c r="BY24" s="28">
        <f t="shared" si="2"/>
        <v>117268.84447120001</v>
      </c>
      <c r="BZ24" s="28">
        <f t="shared" si="2"/>
        <v>119339.88208919999</v>
      </c>
      <c r="CA24" s="28">
        <f t="shared" si="2"/>
        <v>127965.20151849999</v>
      </c>
      <c r="CB24" s="28">
        <f t="shared" si="2"/>
        <v>120239.0096069</v>
      </c>
      <c r="CC24" s="28">
        <f t="shared" si="2"/>
        <v>120701.9184655</v>
      </c>
      <c r="CD24" s="28">
        <f t="shared" si="2"/>
        <v>122204.88221489999</v>
      </c>
      <c r="CE24" s="28">
        <f t="shared" si="2"/>
        <v>131740.57467609999</v>
      </c>
      <c r="CF24" s="28">
        <f t="shared" si="2"/>
        <v>123780.05332810002</v>
      </c>
      <c r="CG24" s="28">
        <f t="shared" si="2"/>
        <v>124256.32916770001</v>
      </c>
      <c r="CH24" s="28">
        <f t="shared" si="2"/>
        <v>125684.73167329999</v>
      </c>
      <c r="CI24" s="28">
        <f t="shared" si="2"/>
        <v>135761.79722099999</v>
      </c>
      <c r="CJ24" s="28">
        <f t="shared" si="2"/>
        <v>127557.54917810002</v>
      </c>
      <c r="CK24" s="28">
        <f t="shared" si="2"/>
        <v>127992.003054</v>
      </c>
      <c r="CL24" s="28">
        <f t="shared" si="2"/>
        <v>129407.83137340003</v>
      </c>
      <c r="CM24" s="28">
        <f t="shared" si="2"/>
        <v>139735.14373294997</v>
      </c>
      <c r="CN24" s="28">
        <f t="shared" si="2"/>
        <v>131282.67212229999</v>
      </c>
      <c r="CO24" s="28">
        <f t="shared" si="2"/>
        <v>131222.88299799999</v>
      </c>
      <c r="CP24" s="28">
        <f t="shared" si="2"/>
        <v>132519.65959679999</v>
      </c>
      <c r="CQ24" s="28">
        <f t="shared" si="2"/>
        <v>143746.84412189998</v>
      </c>
      <c r="CR24" s="28">
        <f t="shared" si="2"/>
        <v>135029.47701460001</v>
      </c>
      <c r="CS24" s="28">
        <f t="shared" si="2"/>
        <v>134901.14411699999</v>
      </c>
      <c r="CT24" s="28">
        <f t="shared" si="2"/>
        <v>136222.90332489999</v>
      </c>
      <c r="CU24" s="28">
        <f t="shared" ref="CU24:DZ24" si="3">SUM(CU4:CU23)</f>
        <v>147605.76665519999</v>
      </c>
      <c r="CV24" s="28">
        <f t="shared" si="3"/>
        <v>138631.1349075</v>
      </c>
      <c r="CW24" s="28">
        <f t="shared" si="3"/>
        <v>138589.18484159998</v>
      </c>
      <c r="CX24" s="28">
        <f t="shared" si="3"/>
        <v>139776.81532030003</v>
      </c>
      <c r="CY24" s="76">
        <f t="shared" si="3"/>
        <v>151431.68123280001</v>
      </c>
      <c r="CZ24" s="76">
        <f t="shared" si="3"/>
        <v>142203.30471169998</v>
      </c>
      <c r="DA24" s="76">
        <f t="shared" si="3"/>
        <v>142259.27115599997</v>
      </c>
      <c r="DB24" s="76">
        <f t="shared" si="3"/>
        <v>143300.2950323</v>
      </c>
      <c r="DC24" s="28">
        <f t="shared" si="3"/>
        <v>154810.93654520001</v>
      </c>
      <c r="DD24" s="28">
        <f t="shared" si="3"/>
        <v>145355.70123610002</v>
      </c>
      <c r="DE24" s="28">
        <f t="shared" si="3"/>
        <v>145336.60948629997</v>
      </c>
      <c r="DF24" s="28">
        <f t="shared" si="3"/>
        <v>146383.03245870004</v>
      </c>
      <c r="DG24" s="28">
        <f t="shared" si="3"/>
        <v>158201.07213700001</v>
      </c>
      <c r="DH24" s="28">
        <f t="shared" si="3"/>
        <v>148516.65134010001</v>
      </c>
      <c r="DI24" s="28">
        <f t="shared" si="3"/>
        <v>148421.77221329999</v>
      </c>
      <c r="DJ24" s="28">
        <f t="shared" si="3"/>
        <v>149480.54386040001</v>
      </c>
      <c r="DK24" s="28">
        <f t="shared" si="3"/>
        <v>161604.4922682</v>
      </c>
      <c r="DL24" s="28">
        <f t="shared" si="3"/>
        <v>151688.19306409999</v>
      </c>
      <c r="DM24" s="28">
        <f t="shared" si="3"/>
        <v>151519.0878633</v>
      </c>
      <c r="DN24" s="28">
        <f t="shared" si="3"/>
        <v>152590.60260099999</v>
      </c>
      <c r="DO24" s="28">
        <f t="shared" si="3"/>
        <v>165075.04279219999</v>
      </c>
      <c r="DP24" s="28">
        <f t="shared" si="3"/>
        <v>154919.47481809999</v>
      </c>
      <c r="DQ24" s="28">
        <f t="shared" si="3"/>
        <v>154676.5841253</v>
      </c>
      <c r="DR24" s="28">
        <f t="shared" si="3"/>
        <v>155953.56897340002</v>
      </c>
      <c r="DS24" s="28">
        <f t="shared" si="3"/>
        <v>168614.70402569999</v>
      </c>
      <c r="DT24" s="28">
        <f t="shared" si="3"/>
        <v>158214.96739879996</v>
      </c>
      <c r="DU24" s="28">
        <f t="shared" si="3"/>
        <v>157898.88632279998</v>
      </c>
      <c r="DV24" s="28">
        <f t="shared" si="3"/>
        <v>159383.45009180001</v>
      </c>
      <c r="DW24" s="28">
        <f t="shared" si="3"/>
        <v>172178.15130850003</v>
      </c>
      <c r="DX24" s="28">
        <f t="shared" si="3"/>
        <v>161531.26657310003</v>
      </c>
      <c r="DY24" s="28">
        <f t="shared" si="3"/>
        <v>161226.76296780002</v>
      </c>
      <c r="DZ24" s="28">
        <f t="shared" si="3"/>
        <v>162836.03652010002</v>
      </c>
      <c r="EA24" s="28">
        <f t="shared" ref="EA24:EP24" si="4">SUM(EA4:EA23)</f>
        <v>175710.22396550002</v>
      </c>
      <c r="EB24" s="28">
        <f t="shared" si="4"/>
        <v>164814.7985261</v>
      </c>
      <c r="EC24" s="28">
        <f t="shared" si="4"/>
        <v>164522.56734303001</v>
      </c>
      <c r="ED24" s="28">
        <f t="shared" si="4"/>
        <v>166256.28574010002</v>
      </c>
      <c r="EE24" s="28">
        <f t="shared" si="4"/>
        <v>178764.44043350001</v>
      </c>
      <c r="EF24" s="28">
        <f t="shared" si="4"/>
        <v>168413.82983210002</v>
      </c>
      <c r="EG24" s="28">
        <f t="shared" si="4"/>
        <v>168135.4543173</v>
      </c>
      <c r="EH24" s="28">
        <f t="shared" si="4"/>
        <v>170006.98120210005</v>
      </c>
      <c r="EI24" s="28">
        <f t="shared" si="4"/>
        <v>181883.26833349999</v>
      </c>
      <c r="EJ24" s="28">
        <f t="shared" si="4"/>
        <v>171871.71571910003</v>
      </c>
      <c r="EK24" s="28">
        <f t="shared" si="4"/>
        <v>171606.2027165</v>
      </c>
      <c r="EL24" s="28">
        <f t="shared" si="4"/>
        <v>173612.34130110004</v>
      </c>
      <c r="EM24" s="28">
        <f t="shared" si="4"/>
        <v>184982.44953350001</v>
      </c>
      <c r="EN24" s="28">
        <f t="shared" si="4"/>
        <v>175289.71986910002</v>
      </c>
      <c r="EO24" s="28">
        <f t="shared" si="4"/>
        <v>174220.78250560001</v>
      </c>
      <c r="EP24" s="28">
        <f t="shared" si="4"/>
        <v>177176.6966661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0.5639673828569095</v>
      </c>
      <c r="D29" s="47">
        <f>IF(PLANEL_Pot_Trim!D4&lt;&gt;0,D4/PLANEL_Pot_Trim!D4,0)</f>
        <v>0.4926645330642076</v>
      </c>
      <c r="E29" s="47">
        <f>IF(PLANEL_Pot_Trim!E4&lt;&gt;0,E4/PLANEL_Pot_Trim!E4,0)</f>
        <v>0.5023085316283592</v>
      </c>
      <c r="F29" s="47">
        <f>IF(PLANEL_Pot_Trim!F4&lt;&gt;0,F4/PLANEL_Pot_Trim!F4,0)</f>
        <v>0.49478672210631991</v>
      </c>
      <c r="G29" s="47">
        <f>IF(PLANEL_Pot_Trim!G4&lt;&gt;0,G4/PLANEL_Pot_Trim!G4,0)</f>
        <v>0.60113601120043791</v>
      </c>
      <c r="H29" s="47">
        <f>IF(PLANEL_Pot_Trim!H4&lt;&gt;0,H4/PLANEL_Pot_Trim!H4,0)</f>
        <v>0.50369905099477252</v>
      </c>
      <c r="I29" s="47">
        <f>IF(PLANEL_Pot_Trim!I4&lt;&gt;0,I4/PLANEL_Pot_Trim!I4,0)</f>
        <v>0.47683163779123439</v>
      </c>
      <c r="J29" s="47">
        <f>IF(PLANEL_Pot_Trim!J4&lt;&gt;0,J4/PLANEL_Pot_Trim!J4,0)</f>
        <v>0.50338983654498104</v>
      </c>
      <c r="K29" s="47">
        <f>IF(PLANEL_Pot_Trim!K4&lt;&gt;0,K4/PLANEL_Pot_Trim!K4,0)</f>
        <v>0.61018001294278357</v>
      </c>
      <c r="L29" s="47">
        <f>IF(PLANEL_Pot_Trim!L4&lt;&gt;0,L4/PLANEL_Pot_Trim!L4,0)</f>
        <v>0.51172614692805241</v>
      </c>
      <c r="M29" s="47">
        <f>IF(PLANEL_Pot_Trim!M4&lt;&gt;0,M4/PLANEL_Pot_Trim!M4,0)</f>
        <v>0.48570683942046677</v>
      </c>
      <c r="N29" s="47">
        <f>IF(PLANEL_Pot_Trim!N4&lt;&gt;0,N4/PLANEL_Pot_Trim!N4,0)</f>
        <v>0.50338983654498104</v>
      </c>
      <c r="O29" s="47">
        <f>IF(PLANEL_Pot_Trim!O4&lt;&gt;0,O4/PLANEL_Pot_Trim!O4,0)</f>
        <v>0.5345688129367806</v>
      </c>
      <c r="P29" s="47">
        <f>IF(PLANEL_Pot_Trim!P4&lt;&gt;0,P4/PLANEL_Pot_Trim!P4,0)</f>
        <v>0.44299153131869845</v>
      </c>
      <c r="Q29" s="47">
        <f>IF(PLANEL_Pot_Trim!Q4&lt;&gt;0,Q4/PLANEL_Pot_Trim!Q4,0)</f>
        <v>0.41360584668094202</v>
      </c>
      <c r="R29" s="47">
        <f>IF(PLANEL_Pot_Trim!R4&lt;&gt;0,R4/PLANEL_Pot_Trim!R4,0)</f>
        <v>0.46753862551999592</v>
      </c>
      <c r="S29" s="47">
        <f>IF(PLANEL_Pot_Trim!S4&lt;&gt;0,S4/PLANEL_Pot_Trim!S4,0)</f>
        <v>0.54920153743421918</v>
      </c>
      <c r="T29" s="47">
        <f>IF(PLANEL_Pot_Trim!T4&lt;&gt;0,T4/PLANEL_Pot_Trim!T4,0)</f>
        <v>0.45889407965601725</v>
      </c>
      <c r="U29" s="47">
        <f>IF(PLANEL_Pot_Trim!U4&lt;&gt;0,U4/PLANEL_Pot_Trim!U4,0)</f>
        <v>0.42826237650606669</v>
      </c>
      <c r="V29" s="47">
        <f>IF(PLANEL_Pot_Trim!V4&lt;&gt;0,V4/PLANEL_Pot_Trim!V4,0)</f>
        <v>0.45998534637557248</v>
      </c>
      <c r="W29" s="47">
        <f>IF(PLANEL_Pot_Trim!W4&lt;&gt;0,W4/PLANEL_Pot_Trim!W4,0)</f>
        <v>0.56609326312827346</v>
      </c>
      <c r="X29" s="47">
        <f>IF(PLANEL_Pot_Trim!X4&lt;&gt;0,X4/PLANEL_Pot_Trim!X4,0)</f>
        <v>0.47055062914488133</v>
      </c>
      <c r="Y29" s="47">
        <f>IF(PLANEL_Pot_Trim!Y4&lt;&gt;0,Y4/PLANEL_Pot_Trim!Y4,0)</f>
        <v>0.43774996114064579</v>
      </c>
      <c r="Z29" s="47">
        <f>IF(PLANEL_Pot_Trim!Z4&lt;&gt;0,Z4/PLANEL_Pot_Trim!Z4,0)</f>
        <v>0.46088325522773438</v>
      </c>
      <c r="AA29" s="47">
        <f>IF(PLANEL_Pot_Trim!AA4&lt;&gt;0,AA4/PLANEL_Pot_Trim!AA4,0)</f>
        <v>0.57816449837075723</v>
      </c>
      <c r="AB29" s="47">
        <f>IF(PLANEL_Pot_Trim!AB4&lt;&gt;0,AB4/PLANEL_Pot_Trim!AB4,0)</f>
        <v>0.50014110786673982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0.62098979211662464</v>
      </c>
      <c r="AF29" s="47">
        <f>IF(PLANEL_Pot_Trim!AF4&lt;&gt;0,AF4/PLANEL_Pot_Trim!AF4,0)</f>
        <v>0.52047884065215555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0.61402257676287819</v>
      </c>
      <c r="AJ29" s="47">
        <f>IF(PLANEL_Pot_Trim!AJ4&lt;&gt;0,AJ4/PLANEL_Pot_Trim!AJ4,0)</f>
        <v>0.52806327183244572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0.63753830880951512</v>
      </c>
      <c r="AN29" s="47">
        <f>IF(PLANEL_Pot_Trim!AN4&lt;&gt;0,AN4/PLANEL_Pot_Trim!AN4,0)</f>
        <v>0.55337415607928586</v>
      </c>
      <c r="AO29" s="47">
        <f>IF(PLANEL_Pot_Trim!AO4&lt;&gt;0,AO4/PLANEL_Pot_Trim!AO4,0)</f>
        <v>0.46317513923984155</v>
      </c>
      <c r="AP29" s="47">
        <f>IF(PLANEL_Pot_Trim!AP4&lt;&gt;0,AP4/PLANEL_Pot_Trim!AP4,0)</f>
        <v>0.46173058562345576</v>
      </c>
      <c r="AQ29" s="47">
        <f>IF(PLANEL_Pot_Trim!AQ4&lt;&gt;0,AQ4/PLANEL_Pot_Trim!AQ4,0)</f>
        <v>0.65843551037019032</v>
      </c>
      <c r="AR29" s="47">
        <f>IF(PLANEL_Pot_Trim!AR4&lt;&gt;0,AR4/PLANEL_Pot_Trim!AR4,0)</f>
        <v>0.52744028762627582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0.65746871334310808</v>
      </c>
      <c r="AV29" s="47">
        <f>IF(PLANEL_Pot_Trim!AV4&lt;&gt;0,AV4/PLANEL_Pot_Trim!AV4,0)</f>
        <v>0.56118920314537524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0.66377987162240926</v>
      </c>
      <c r="AZ29" s="47">
        <f>IF(PLANEL_Pot_Trim!AZ4&lt;&gt;0,AZ4/PLANEL_Pot_Trim!AZ4,0)</f>
        <v>0.55787913140950118</v>
      </c>
      <c r="BA29" s="47">
        <f>IF(PLANEL_Pot_Trim!BA4&lt;&gt;0,BA4/PLANEL_Pot_Trim!BA4,0)</f>
        <v>0.46467820579916286</v>
      </c>
      <c r="BB29" s="47">
        <f>IF(PLANEL_Pot_Trim!BB4&lt;&gt;0,BB4/PLANEL_Pot_Trim!BB4,0)</f>
        <v>0.4628179121546932</v>
      </c>
      <c r="BC29" s="47">
        <f>IF(PLANEL_Pot_Trim!BC4&lt;&gt;0,BC4/PLANEL_Pot_Trim!BC4,0)</f>
        <v>0.66511366498913571</v>
      </c>
      <c r="BD29" s="47">
        <f>IF(PLANEL_Pot_Trim!BD4&lt;&gt;0,BD4/PLANEL_Pot_Trim!BD4,0)</f>
        <v>0.5389570690626132</v>
      </c>
      <c r="BE29" s="47">
        <f>IF(PLANEL_Pot_Trim!BE4&lt;&gt;0,BE4/PLANEL_Pot_Trim!BE4,0)</f>
        <v>0.46679267562350618</v>
      </c>
      <c r="BF29" s="47">
        <f>IF(PLANEL_Pot_Trim!BF4&lt;&gt;0,BF4/PLANEL_Pot_Trim!BF4,0)</f>
        <v>0.46807121951353331</v>
      </c>
      <c r="BG29" s="47">
        <f>IF(PLANEL_Pot_Trim!BG4&lt;&gt;0,BG4/PLANEL_Pot_Trim!BG4,0)</f>
        <v>0.66658665667773853</v>
      </c>
      <c r="BH29" s="47">
        <f>IF(PLANEL_Pot_Trim!BH4&lt;&gt;0,BH4/PLANEL_Pot_Trim!BH4,0)</f>
        <v>0.559472606753876</v>
      </c>
      <c r="BI29" s="47">
        <f>IF(PLANEL_Pot_Trim!BI4&lt;&gt;0,BI4/PLANEL_Pot_Trim!BI4,0)</f>
        <v>0.46542391824795121</v>
      </c>
      <c r="BJ29" s="47">
        <f>IF(PLANEL_Pot_Trim!BJ4&lt;&gt;0,BJ4/PLANEL_Pot_Trim!BJ4,0)</f>
        <v>0.46805664452918977</v>
      </c>
      <c r="BK29" s="47">
        <f>IF(PLANEL_Pot_Trim!BK4&lt;&gt;0,BK4/PLANEL_Pot_Trim!BK4,0)</f>
        <v>0.67092133103599116</v>
      </c>
      <c r="BL29" s="47">
        <f>IF(PLANEL_Pot_Trim!BL4&lt;&gt;0,BL4/PLANEL_Pot_Trim!BL4,0)</f>
        <v>0.52798042660375544</v>
      </c>
      <c r="BM29" s="47">
        <f>IF(PLANEL_Pot_Trim!BM4&lt;&gt;0,BM4/PLANEL_Pot_Trim!BM4,0)</f>
        <v>0.46258609648642546</v>
      </c>
      <c r="BN29" s="47">
        <f>IF(PLANEL_Pot_Trim!BN4&lt;&gt;0,BN4/PLANEL_Pot_Trim!BN4,0)</f>
        <v>0.46931909769371277</v>
      </c>
      <c r="BO29" s="47">
        <f>IF(PLANEL_Pot_Trim!BO4&lt;&gt;0,BO4/PLANEL_Pot_Trim!BO4,0)</f>
        <v>0.66158629174399064</v>
      </c>
      <c r="BP29" s="47">
        <f>IF(PLANEL_Pot_Trim!BP4&lt;&gt;0,BP4/PLANEL_Pot_Trim!BP4,0)</f>
        <v>0.54197549709233439</v>
      </c>
      <c r="BQ29" s="47">
        <f>IF(PLANEL_Pot_Trim!BQ4&lt;&gt;0,BQ4/PLANEL_Pot_Trim!BQ4,0)</f>
        <v>0.44759483994535948</v>
      </c>
      <c r="BR29" s="47">
        <f>IF(PLANEL_Pot_Trim!BR4&lt;&gt;0,BR4/PLANEL_Pot_Trim!BR4,0)</f>
        <v>0.46014781186008008</v>
      </c>
      <c r="BS29" s="47">
        <f>IF(PLANEL_Pot_Trim!BS4&lt;&gt;0,BS4/PLANEL_Pot_Trim!BS4,0)</f>
        <v>0.67093529523952355</v>
      </c>
      <c r="BT29" s="47">
        <f>IF(PLANEL_Pot_Trim!BT4&lt;&gt;0,BT4/PLANEL_Pot_Trim!BT4,0)</f>
        <v>0.54958224062941041</v>
      </c>
      <c r="BU29" s="47">
        <f>IF(PLANEL_Pot_Trim!BU4&lt;&gt;0,BU4/PLANEL_Pot_Trim!BU4,0)</f>
        <v>0.44651764579506725</v>
      </c>
      <c r="BV29" s="47">
        <f>IF(PLANEL_Pot_Trim!BV4&lt;&gt;0,BV4/PLANEL_Pot_Trim!BV4,0)</f>
        <v>0.45992369319868376</v>
      </c>
      <c r="BW29" s="47">
        <f>IF(PLANEL_Pot_Trim!BW4&lt;&gt;0,BW4/PLANEL_Pot_Trim!BW4,0)</f>
        <v>0.67676073530639824</v>
      </c>
      <c r="BX29" s="47">
        <f>IF(PLANEL_Pot_Trim!BX4&lt;&gt;0,BX4/PLANEL_Pot_Trim!BX4,0)</f>
        <v>0.5525566818045563</v>
      </c>
      <c r="BY29" s="47">
        <f>IF(PLANEL_Pot_Trim!BY4&lt;&gt;0,BY4/PLANEL_Pot_Trim!BY4,0)</f>
        <v>0.44380312540860983</v>
      </c>
      <c r="BZ29" s="47">
        <f>IF(PLANEL_Pot_Trim!BZ4&lt;&gt;0,BZ4/PLANEL_Pot_Trim!BZ4,0)</f>
        <v>0.45842851886998792</v>
      </c>
      <c r="CA29" s="47">
        <f>IF(PLANEL_Pot_Trim!CA4&lt;&gt;0,CA4/PLANEL_Pot_Trim!CA4,0)</f>
        <v>0.677116919034491</v>
      </c>
      <c r="CB29" s="47">
        <f>IF(PLANEL_Pot_Trim!CB4&lt;&gt;0,CB4/PLANEL_Pot_Trim!CB4,0)</f>
        <v>0.54348115847745315</v>
      </c>
      <c r="CC29" s="47">
        <f>IF(PLANEL_Pot_Trim!CC4&lt;&gt;0,CC4/PLANEL_Pot_Trim!CC4,0)</f>
        <v>0.44279935219746314</v>
      </c>
      <c r="CD29" s="47">
        <f>IF(PLANEL_Pot_Trim!CD4&lt;&gt;0,CD4/PLANEL_Pot_Trim!CD4,0)</f>
        <v>0.4577920975715451</v>
      </c>
      <c r="CE29" s="47">
        <f>IF(PLANEL_Pot_Trim!CE4&lt;&gt;0,CE4/PLANEL_Pot_Trim!CE4,0)</f>
        <v>0.67796764209870686</v>
      </c>
      <c r="CF29" s="47">
        <f>IF(PLANEL_Pot_Trim!CF4&lt;&gt;0,CF4/PLANEL_Pot_Trim!CF4,0)</f>
        <v>0.556888363478659</v>
      </c>
      <c r="CG29" s="47">
        <f>IF(PLANEL_Pot_Trim!CG4&lt;&gt;0,CG4/PLANEL_Pot_Trim!CG4,0)</f>
        <v>0.43938489794426155</v>
      </c>
      <c r="CH29" s="47">
        <f>IF(PLANEL_Pot_Trim!CH4&lt;&gt;0,CH4/PLANEL_Pot_Trim!CH4,0)</f>
        <v>0.45553326095843172</v>
      </c>
      <c r="CI29" s="47">
        <f>IF(PLANEL_Pot_Trim!CI4&lt;&gt;0,CI4/PLANEL_Pot_Trim!CI4,0)</f>
        <v>0.67913635928430105</v>
      </c>
      <c r="CJ29" s="47">
        <f>IF(PLANEL_Pot_Trim!CJ4&lt;&gt;0,CJ4/PLANEL_Pot_Trim!CJ4,0)</f>
        <v>0.5544002173806839</v>
      </c>
      <c r="CK29" s="47">
        <f>IF(PLANEL_Pot_Trim!CK4&lt;&gt;0,CK4/PLANEL_Pot_Trim!CK4,0)</f>
        <v>0.43701258470211118</v>
      </c>
      <c r="CL29" s="47">
        <f>IF(PLANEL_Pot_Trim!CL4&lt;&gt;0,CL4/PLANEL_Pot_Trim!CL4,0)</f>
        <v>0.45409634985683706</v>
      </c>
      <c r="CM29" s="47">
        <f>IF(PLANEL_Pot_Trim!CM4&lt;&gt;0,CM4/PLANEL_Pot_Trim!CM4,0)</f>
        <v>0.68045391943992251</v>
      </c>
      <c r="CN29" s="47">
        <f>IF(PLANEL_Pot_Trim!CN4&lt;&gt;0,CN4/PLANEL_Pot_Trim!CN4,0)</f>
        <v>0.55765909154252913</v>
      </c>
      <c r="CO29" s="47">
        <f>IF(PLANEL_Pot_Trim!CO4&lt;&gt;0,CO4/PLANEL_Pot_Trim!CO4,0)</f>
        <v>0.43471496298702128</v>
      </c>
      <c r="CP29" s="47">
        <f>IF(PLANEL_Pot_Trim!CP4&lt;&gt;0,CP4/PLANEL_Pot_Trim!CP4,0)</f>
        <v>0.45256168405568536</v>
      </c>
      <c r="CQ29" s="47">
        <f>IF(PLANEL_Pot_Trim!CQ4&lt;&gt;0,CQ4/PLANEL_Pot_Trim!CQ4,0)</f>
        <v>0.68090145978440142</v>
      </c>
      <c r="CR29" s="47">
        <f>IF(PLANEL_Pot_Trim!CR4&lt;&gt;0,CR4/PLANEL_Pot_Trim!CR4,0)</f>
        <v>0.5549951899407376</v>
      </c>
      <c r="CS29" s="47">
        <f>IF(PLANEL_Pot_Trim!CS4&lt;&gt;0,CS4/PLANEL_Pot_Trim!CS4,0)</f>
        <v>0.43458627537273542</v>
      </c>
      <c r="CT29" s="47">
        <f>IF(PLANEL_Pot_Trim!CT4&lt;&gt;0,CT4/PLANEL_Pot_Trim!CT4,0)</f>
        <v>0.4527720382068004</v>
      </c>
      <c r="CU29" s="47">
        <f>IF(PLANEL_Pot_Trim!CU4&lt;&gt;0,CU4/PLANEL_Pot_Trim!CU4,0)</f>
        <v>0.68234047548362442</v>
      </c>
      <c r="CV29" s="47">
        <f>IF(PLANEL_Pot_Trim!CV4&lt;&gt;0,CV4/PLANEL_Pot_Trim!CV4,0)</f>
        <v>0.57169819257705901</v>
      </c>
      <c r="CW29" s="47">
        <f>IF(PLANEL_Pot_Trim!CW4&lt;&gt;0,CW4/PLANEL_Pot_Trim!CW4,0)</f>
        <v>0.43062879054959508</v>
      </c>
      <c r="CX29" s="47">
        <f>IF(PLANEL_Pot_Trim!CX4&lt;&gt;0,CX4/PLANEL_Pot_Trim!CX4,0)</f>
        <v>0.45054895330796985</v>
      </c>
      <c r="CY29" s="77">
        <f>IF(PLANEL_Pot_Trim!CY4&lt;&gt;0,CY4/PLANEL_Pot_Trim!CY4,0)</f>
        <v>0.68234047548362442</v>
      </c>
      <c r="CZ29" s="77">
        <f>IF(PLANEL_Pot_Trim!CZ4&lt;&gt;0,CZ4/PLANEL_Pot_Trim!CZ4,0)</f>
        <v>0.55185959870146162</v>
      </c>
      <c r="DA29" s="77">
        <f>IF(PLANEL_Pot_Trim!DA4&lt;&gt;0,DA4/PLANEL_Pot_Trim!DA4,0)</f>
        <v>0.43062879054959508</v>
      </c>
      <c r="DB29" s="77">
        <f>IF(PLANEL_Pot_Trim!DB4&lt;&gt;0,DB4/PLANEL_Pot_Trim!DB4,0)</f>
        <v>0.45054895330796985</v>
      </c>
      <c r="DC29" s="47">
        <f>IF(PLANEL_Pot_Trim!DC4&lt;&gt;0,DC4/PLANEL_Pot_Trim!DC4,0)</f>
        <v>0.68234047548362442</v>
      </c>
      <c r="DD29" s="47">
        <f>IF(PLANEL_Pot_Trim!DD4&lt;&gt;0,DD4/PLANEL_Pot_Trim!DD4,0)</f>
        <v>0.54164740404983591</v>
      </c>
      <c r="DE29" s="47">
        <f>IF(PLANEL_Pot_Trim!DE4&lt;&gt;0,DE4/PLANEL_Pot_Trim!DE4,0)</f>
        <v>0.43062879054959508</v>
      </c>
      <c r="DF29" s="47">
        <f>IF(PLANEL_Pot_Trim!DF4&lt;&gt;0,DF4/PLANEL_Pot_Trim!DF4,0)</f>
        <v>0.45054895330796985</v>
      </c>
      <c r="DG29" s="47">
        <f>IF(PLANEL_Pot_Trim!DG4&lt;&gt;0,DG4/PLANEL_Pot_Trim!DG4,0)</f>
        <v>0.68234047548362442</v>
      </c>
      <c r="DH29" s="47">
        <f>IF(PLANEL_Pot_Trim!DH4&lt;&gt;0,DH4/PLANEL_Pot_Trim!DH4,0)</f>
        <v>0.54582523354497603</v>
      </c>
      <c r="DI29" s="47">
        <f>IF(PLANEL_Pot_Trim!DI4&lt;&gt;0,DI4/PLANEL_Pot_Trim!DI4,0)</f>
        <v>0.43062879054959508</v>
      </c>
      <c r="DJ29" s="47">
        <f>IF(PLANEL_Pot_Trim!DJ4&lt;&gt;0,DJ4/PLANEL_Pot_Trim!DJ4,0)</f>
        <v>0.45054895330796985</v>
      </c>
      <c r="DK29" s="47">
        <f>IF(PLANEL_Pot_Trim!DK4&lt;&gt;0,DK4/PLANEL_Pot_Trim!DK4,0)</f>
        <v>0.68234047548362442</v>
      </c>
      <c r="DL29" s="47">
        <f>IF(PLANEL_Pot_Trim!DL4&lt;&gt;0,DL4/PLANEL_Pot_Trim!DL4,0)</f>
        <v>0.5669543834483104</v>
      </c>
      <c r="DM29" s="47">
        <f>IF(PLANEL_Pot_Trim!DM4&lt;&gt;0,DM4/PLANEL_Pot_Trim!DM4,0)</f>
        <v>0.43062879054959508</v>
      </c>
      <c r="DN29" s="47">
        <f>IF(PLANEL_Pot_Trim!DN4&lt;&gt;0,DN4/PLANEL_Pot_Trim!DN4,0)</f>
        <v>0.45054895330796985</v>
      </c>
      <c r="DO29" s="47">
        <f>IF(PLANEL_Pot_Trim!DO4&lt;&gt;0,DO4/PLANEL_Pot_Trim!DO4,0)</f>
        <v>0.68234047548362442</v>
      </c>
      <c r="DP29" s="47">
        <f>IF(PLANEL_Pot_Trim!DP4&lt;&gt;0,DP4/PLANEL_Pot_Trim!DP4,0)</f>
        <v>0.56161266590703718</v>
      </c>
      <c r="DQ29" s="47">
        <f>IF(PLANEL_Pot_Trim!DQ4&lt;&gt;0,DQ4/PLANEL_Pot_Trim!DQ4,0)</f>
        <v>0.43062879054959508</v>
      </c>
      <c r="DR29" s="47">
        <f>IF(PLANEL_Pot_Trim!DR4&lt;&gt;0,DR4/PLANEL_Pot_Trim!DR4,0)</f>
        <v>0.45054895330796985</v>
      </c>
      <c r="DS29" s="47">
        <f>IF(PLANEL_Pot_Trim!DS4&lt;&gt;0,DS4/PLANEL_Pot_Trim!DS4,0)</f>
        <v>0.68234047548362442</v>
      </c>
      <c r="DT29" s="47">
        <f>IF(PLANEL_Pot_Trim!DT4&lt;&gt;0,DT4/PLANEL_Pot_Trim!DT4,0)</f>
        <v>0.55769620882049453</v>
      </c>
      <c r="DU29" s="47">
        <f>IF(PLANEL_Pot_Trim!DU4&lt;&gt;0,DU4/PLANEL_Pot_Trim!DU4,0)</f>
        <v>0.43062879054959508</v>
      </c>
      <c r="DV29" s="47">
        <f>IF(PLANEL_Pot_Trim!DV4&lt;&gt;0,DV4/PLANEL_Pot_Trim!DV4,0)</f>
        <v>0.45054895330796985</v>
      </c>
      <c r="DW29" s="47">
        <f>IF(PLANEL_Pot_Trim!DW4&lt;&gt;0,DW4/PLANEL_Pot_Trim!DW4,0)</f>
        <v>0.68279825028621788</v>
      </c>
      <c r="DX29" s="47">
        <f>IF(PLANEL_Pot_Trim!DX4&lt;&gt;0,DX4/PLANEL_Pot_Trim!DX4,0)</f>
        <v>0.57471871402838859</v>
      </c>
      <c r="DY29" s="47">
        <f>IF(PLANEL_Pot_Trim!DY4&lt;&gt;0,DY4/PLANEL_Pot_Trim!DY4,0)</f>
        <v>0.42985829554069777</v>
      </c>
      <c r="DZ29" s="47">
        <f>IF(PLANEL_Pot_Trim!DZ4&lt;&gt;0,DZ4/PLANEL_Pot_Trim!DZ4,0)</f>
        <v>0.4500693449998589</v>
      </c>
      <c r="EA29" s="47">
        <f>IF(PLANEL_Pot_Trim!EA4&lt;&gt;0,EA4/PLANEL_Pot_Trim!EA4,0)</f>
        <v>0.68304063634158185</v>
      </c>
      <c r="EB29" s="47">
        <f>IF(PLANEL_Pot_Trim!EB4&lt;&gt;0,EB4/PLANEL_Pot_Trim!EB4,0)</f>
        <v>0.57142729673437054</v>
      </c>
      <c r="EC29" s="47">
        <f>IF(PLANEL_Pot_Trim!EC4&lt;&gt;0,EC4/PLANEL_Pot_Trim!EC4,0)</f>
        <v>0.42961729323705777</v>
      </c>
      <c r="ED29" s="47">
        <f>IF(PLANEL_Pot_Trim!ED4&lt;&gt;0,ED4/PLANEL_Pot_Trim!ED4,0)</f>
        <v>0.44992510242288924</v>
      </c>
      <c r="EE29" s="47">
        <f>IF(PLANEL_Pot_Trim!EE4&lt;&gt;0,EE4/PLANEL_Pot_Trim!EE4,0)</f>
        <v>0.6834092486803498</v>
      </c>
      <c r="EF29" s="47">
        <f>IF(PLANEL_Pot_Trim!EF4&lt;&gt;0,EF4/PLANEL_Pot_Trim!EF4,0)</f>
        <v>0.58828026319881221</v>
      </c>
      <c r="EG29" s="47">
        <f>IF(PLANEL_Pot_Trim!EG4&lt;&gt;0,EG4/PLANEL_Pot_Trim!EG4,0)</f>
        <v>0.40699386240610752</v>
      </c>
      <c r="EH29" s="47">
        <f>IF(PLANEL_Pot_Trim!EH4&lt;&gt;0,EH4/PLANEL_Pot_Trim!EH4,0)</f>
        <v>0.44953666004363357</v>
      </c>
      <c r="EI29" s="47">
        <f>IF(PLANEL_Pot_Trim!EI4&lt;&gt;0,EI4/PLANEL_Pot_Trim!EI4,0)</f>
        <v>0.68347256002731449</v>
      </c>
      <c r="EJ29" s="47">
        <f>IF(PLANEL_Pot_Trim!EJ4&lt;&gt;0,EJ4/PLANEL_Pot_Trim!EJ4,0)</f>
        <v>0.57260684039269838</v>
      </c>
      <c r="EK29" s="47">
        <f>IF(PLANEL_Pot_Trim!EK4&lt;&gt;0,EK4/PLANEL_Pot_Trim!EK4,0)</f>
        <v>0.38732149020936485</v>
      </c>
      <c r="EL29" s="47">
        <f>IF(PLANEL_Pot_Trim!EL4&lt;&gt;0,EL4/PLANEL_Pot_Trim!EL4,0)</f>
        <v>0.44962659007531003</v>
      </c>
      <c r="EM29" s="47">
        <f>IF(PLANEL_Pot_Trim!EM4&lt;&gt;0,EM4/PLANEL_Pot_Trim!EM4,0)</f>
        <v>0.68348366155776819</v>
      </c>
      <c r="EN29" s="47">
        <f>IF(PLANEL_Pot_Trim!EN4&lt;&gt;0,EN4/PLANEL_Pot_Trim!EN4,0)</f>
        <v>0.57674656396615531</v>
      </c>
      <c r="EO29" s="47">
        <f>IF(PLANEL_Pot_Trim!EO4&lt;&gt;0,EO4/PLANEL_Pot_Trim!EO4,0)</f>
        <v>0.38532339843962521</v>
      </c>
      <c r="EP29" s="47">
        <f>IF(PLANEL_Pot_Trim!EP4&lt;&gt;0,EP4/PLANEL_Pot_Trim!EP4,0)</f>
        <v>0.44454185746497149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0.52638293800686986</v>
      </c>
      <c r="I30" s="47">
        <f>IF(PLANEL_Pot_Trim!I5&lt;&gt;0,I5/PLANEL_Pot_Trim!I5,0)</f>
        <v>0.4519132013695647</v>
      </c>
      <c r="J30" s="47">
        <f>IF(PLANEL_Pot_Trim!J5&lt;&gt;0,J5/PLANEL_Pot_Trim!J5,0)</f>
        <v>0.50150973248899156</v>
      </c>
      <c r="K30" s="47">
        <f>IF(PLANEL_Pot_Trim!K5&lt;&gt;0,K5/PLANEL_Pot_Trim!K5,0)</f>
        <v>0.56217482162548527</v>
      </c>
      <c r="L30" s="47">
        <f>IF(PLANEL_Pot_Trim!L5&lt;&gt;0,L5/PLANEL_Pot_Trim!L5,0)</f>
        <v>0.52761774443555465</v>
      </c>
      <c r="M30" s="47">
        <f>IF(PLANEL_Pot_Trim!M5&lt;&gt;0,M5/PLANEL_Pot_Trim!M5,0)</f>
        <v>0.44111864091246517</v>
      </c>
      <c r="N30" s="47">
        <f>IF(PLANEL_Pot_Trim!N5&lt;&gt;0,N5/PLANEL_Pot_Trim!N5,0)</f>
        <v>0.50039314154512593</v>
      </c>
      <c r="O30" s="47">
        <f>IF(PLANEL_Pot_Trim!O5&lt;&gt;0,O5/PLANEL_Pot_Trim!O5,0)</f>
        <v>0.54973295826283952</v>
      </c>
      <c r="P30" s="47">
        <f>IF(PLANEL_Pot_Trim!P5&lt;&gt;0,P5/PLANEL_Pot_Trim!P5,0)</f>
        <v>0.51278433750836239</v>
      </c>
      <c r="Q30" s="47">
        <f>IF(PLANEL_Pot_Trim!Q5&lt;&gt;0,Q5/PLANEL_Pot_Trim!Q5,0)</f>
        <v>0.40906585670398482</v>
      </c>
      <c r="R30" s="47">
        <f>IF(PLANEL_Pot_Trim!R5&lt;&gt;0,R5/PLANEL_Pot_Trim!R5,0)</f>
        <v>0.46526471499990552</v>
      </c>
      <c r="S30" s="47">
        <f>IF(PLANEL_Pot_Trim!S5&lt;&gt;0,S5/PLANEL_Pot_Trim!S5,0)</f>
        <v>0.56194490875624148</v>
      </c>
      <c r="T30" s="47">
        <f>IF(PLANEL_Pot_Trim!T5&lt;&gt;0,T5/PLANEL_Pot_Trim!T5,0)</f>
        <v>0.51315711727069246</v>
      </c>
      <c r="U30" s="47">
        <f>IF(PLANEL_Pot_Trim!U5&lt;&gt;0,U5/PLANEL_Pot_Trim!U5,0)</f>
        <v>0.45068023731825285</v>
      </c>
      <c r="V30" s="47">
        <f>IF(PLANEL_Pot_Trim!V5&lt;&gt;0,V5/PLANEL_Pot_Trim!V5,0)</f>
        <v>0.5000554910348497</v>
      </c>
      <c r="W30" s="47">
        <f>IF(PLANEL_Pot_Trim!W5&lt;&gt;0,W5/PLANEL_Pot_Trim!W5,0)</f>
        <v>0.43298613924140328</v>
      </c>
      <c r="X30" s="47">
        <f>IF(PLANEL_Pot_Trim!X5&lt;&gt;0,X5/PLANEL_Pot_Trim!X5,0)</f>
        <v>0.49863624720443439</v>
      </c>
      <c r="Y30" s="47">
        <f>IF(PLANEL_Pot_Trim!Y5&lt;&gt;0,Y5/PLANEL_Pot_Trim!Y5,0)</f>
        <v>0.45061456353596491</v>
      </c>
      <c r="Z30" s="47">
        <f>IF(PLANEL_Pot_Trim!Z5&lt;&gt;0,Z5/PLANEL_Pot_Trim!Z5,0)</f>
        <v>0.49964685821699528</v>
      </c>
      <c r="AA30" s="47">
        <f>IF(PLANEL_Pot_Trim!AA5&lt;&gt;0,AA5/PLANEL_Pot_Trim!AA5,0)</f>
        <v>0.57711851531792402</v>
      </c>
      <c r="AB30" s="47">
        <f>IF(PLANEL_Pot_Trim!AB5&lt;&gt;0,AB5/PLANEL_Pot_Trim!AB5,0)</f>
        <v>0.38923380175353289</v>
      </c>
      <c r="AC30" s="47">
        <f>IF(PLANEL_Pot_Trim!AC5&lt;&gt;0,AC5/PLANEL_Pot_Trim!AC5,0)</f>
        <v>0.42895572971518436</v>
      </c>
      <c r="AD30" s="47">
        <f>IF(PLANEL_Pot_Trim!AD5&lt;&gt;0,AD5/PLANEL_Pot_Trim!AD5,0)</f>
        <v>0.48529806185778712</v>
      </c>
      <c r="AE30" s="47">
        <f>IF(PLANEL_Pot_Trim!AE5&lt;&gt;0,AE5/PLANEL_Pot_Trim!AE5,0)</f>
        <v>0.35998711241865472</v>
      </c>
      <c r="AF30" s="47">
        <f>IF(PLANEL_Pot_Trim!AF5&lt;&gt;0,AF5/PLANEL_Pot_Trim!AF5,0)</f>
        <v>0.30509572170294841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0.55963757156965166</v>
      </c>
      <c r="AJ30" s="47">
        <f>IF(PLANEL_Pot_Trim!AJ5&lt;&gt;0,AJ5/PLANEL_Pot_Trim!AJ5,0)</f>
        <v>0.30444900273414061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0.45883141057060717</v>
      </c>
      <c r="AN30" s="47">
        <f>IF(PLANEL_Pot_Trim!AN5&lt;&gt;0,AN5/PLANEL_Pot_Trim!AN5,0)</f>
        <v>0.21945809917286077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0.45918928908489726</v>
      </c>
      <c r="AR30" s="47">
        <f>IF(PLANEL_Pot_Trim!AR5&lt;&gt;0,AR5/PLANEL_Pot_Trim!AR5,0)</f>
        <v>0.5224606396526309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0.5215869327549153</v>
      </c>
      <c r="AV30" s="47">
        <f>IF(PLANEL_Pot_Trim!AV5&lt;&gt;0,AV5/PLANEL_Pot_Trim!AV5,0)</f>
        <v>0.28551777937923134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0.55017340541958604</v>
      </c>
      <c r="AZ30" s="47">
        <f>IF(PLANEL_Pot_Trim!AZ5&lt;&gt;0,AZ5/PLANEL_Pot_Trim!AZ5,0)</f>
        <v>0.35919697852519017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0.56303196273574563</v>
      </c>
      <c r="BD30" s="47">
        <f>IF(PLANEL_Pot_Trim!BD5&lt;&gt;0,BD5/PLANEL_Pot_Trim!BD5,0)</f>
        <v>0.5224606396526309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0.56550110784777941</v>
      </c>
      <c r="BH30" s="47">
        <f>IF(PLANEL_Pot_Trim!BH5&lt;&gt;0,BH5/PLANEL_Pot_Trim!BH5,0)</f>
        <v>0.31250490253695717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0.52106087539193657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0.38325862093684604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0.56258301621831797</v>
      </c>
      <c r="BT30" s="47">
        <f>IF(PLANEL_Pot_Trim!BT5&lt;&gt;0,BT5/PLANEL_Pot_Trim!BT5,0)</f>
        <v>0.38036384713319749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0.38340380622063297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0.5249497965186376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0.38314715144014033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0.38325862093684604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0.35689599455586785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0.53629720144067794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0.52764635468209831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0.44714749688941163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0.53629720144067794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0.53101979072077521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0.37979656795222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0.45676639459601165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0.52236894396219558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0.44441816708448112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0.52212088641912224</v>
      </c>
      <c r="EC30" s="47">
        <f>IF(PLANEL_Pot_Trim!EC5&lt;&gt;0,EC5/PLANEL_Pot_Trim!EC5,0)</f>
        <v>0.44396172656905353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0.38325862093684604</v>
      </c>
      <c r="EG30" s="47">
        <f>IF(PLANEL_Pot_Trim!EG5&lt;&gt;0,EG5/PLANEL_Pot_Trim!EG5,0)</f>
        <v>0.44038384629769228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0.52490457220340891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0.52920390653069682</v>
      </c>
      <c r="EO30" s="47">
        <f>IF(PLANEL_Pot_Trim!EO5&lt;&gt;0,EO5/PLANEL_Pot_Trim!EO5,0)</f>
        <v>0.43700676610909051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0.49211502660511286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0.31971782145112454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0.3200477703193913</v>
      </c>
      <c r="Q32" s="48">
        <f>IF(PLANEL_Pot_Trim!Q7&lt;&gt;0,Q7/PLANEL_Pot_Trim!Q7,0)</f>
        <v>0.32182111948496744</v>
      </c>
      <c r="R32" s="48">
        <f>IF(PLANEL_Pot_Trim!R7&lt;&gt;0,R7/PLANEL_Pot_Trim!R7,0)</f>
        <v>0.32267099605809468</v>
      </c>
      <c r="S32" s="48">
        <f>IF(PLANEL_Pot_Trim!S7&lt;&gt;0,S7/PLANEL_Pot_Trim!S7,0)</f>
        <v>0.3200477703193913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0.33709563188288522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0.63766197565012683</v>
      </c>
      <c r="AE32" s="48">
        <f>IF(PLANEL_Pot_Trim!AE7&lt;&gt;0,AE7/PLANEL_Pot_Trim!AE7,0)</f>
        <v>0.30979604394553523</v>
      </c>
      <c r="AF32" s="48">
        <f>IF(PLANEL_Pot_Trim!AF7&lt;&gt;0,AF7/PLANEL_Pot_Trim!AF7,0)</f>
        <v>0.30740713920009416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0.29207064636170932</v>
      </c>
      <c r="AJ32" s="48">
        <f>IF(PLANEL_Pot_Trim!AJ7&lt;&gt;0,AJ7/PLANEL_Pot_Trim!AJ7,0)</f>
        <v>0.28979665267126881</v>
      </c>
      <c r="AK32" s="48">
        <f>IF(PLANEL_Pot_Trim!AK7&lt;&gt;0,AK7/PLANEL_Pot_Trim!AK7,0)</f>
        <v>0.33304853046863103</v>
      </c>
      <c r="AL32" s="48">
        <f>IF(PLANEL_Pot_Trim!AL7&lt;&gt;0,AL7/PLANEL_Pot_Trim!AL7,0)</f>
        <v>0.71149933770250007</v>
      </c>
      <c r="AM32" s="48">
        <f>IF(PLANEL_Pot_Trim!AM7&lt;&gt;0,AM7/PLANEL_Pot_Trim!AM7,0)</f>
        <v>0.25668178567809546</v>
      </c>
      <c r="AN32" s="48">
        <f>IF(PLANEL_Pot_Trim!AN7&lt;&gt;0,AN7/PLANEL_Pot_Trim!AN7,0)</f>
        <v>0.25488785110885781</v>
      </c>
      <c r="AO32" s="48">
        <f>IF(PLANEL_Pot_Trim!AO7&lt;&gt;0,AO7/PLANEL_Pot_Trim!AO7,0)</f>
        <v>0.30948752845533023</v>
      </c>
      <c r="AP32" s="48">
        <f>IF(PLANEL_Pot_Trim!AP7&lt;&gt;0,AP7/PLANEL_Pot_Trim!AP7,0)</f>
        <v>0.7100678545950091</v>
      </c>
      <c r="AQ32" s="48">
        <f>IF(PLANEL_Pot_Trim!AQ7&lt;&gt;0,AQ7/PLANEL_Pot_Trim!AQ7,0)</f>
        <v>0.15668488878069817</v>
      </c>
      <c r="AR32" s="48">
        <f>IF(PLANEL_Pot_Trim!AR7&lt;&gt;0,AR7/PLANEL_Pot_Trim!AR7,0)</f>
        <v>0.15668488878069817</v>
      </c>
      <c r="AS32" s="48">
        <f>IF(PLANEL_Pot_Trim!AS7&lt;&gt;0,AS7/PLANEL_Pot_Trim!AS7,0)</f>
        <v>0.22813021201281053</v>
      </c>
      <c r="AT32" s="48">
        <f>IF(PLANEL_Pot_Trim!AT7&lt;&gt;0,AT7/PLANEL_Pot_Trim!AT7,0)</f>
        <v>0.68477767727705918</v>
      </c>
      <c r="AU32" s="48">
        <f>IF(PLANEL_Pot_Trim!AU7&lt;&gt;0,AU7/PLANEL_Pot_Trim!AU7,0)</f>
        <v>0.14606484872445175</v>
      </c>
      <c r="AV32" s="48">
        <f>IF(PLANEL_Pot_Trim!AV7&lt;&gt;0,AV7/PLANEL_Pot_Trim!AV7,0)</f>
        <v>0.14606484872445175</v>
      </c>
      <c r="AW32" s="48">
        <f>IF(PLANEL_Pot_Trim!AW7&lt;&gt;0,AW7/PLANEL_Pot_Trim!AW7,0)</f>
        <v>0.21546196787928404</v>
      </c>
      <c r="AX32" s="48">
        <f>IF(PLANEL_Pot_Trim!AX7&lt;&gt;0,AX7/PLANEL_Pot_Trim!AX7,0)</f>
        <v>0.68299622813007754</v>
      </c>
      <c r="AY32" s="48">
        <f>IF(PLANEL_Pot_Trim!AY7&lt;&gt;0,AY7/PLANEL_Pot_Trim!AY7,0)</f>
        <v>0.1397532673252937</v>
      </c>
      <c r="AZ32" s="48">
        <f>IF(PLANEL_Pot_Trim!AZ7&lt;&gt;0,AZ7/PLANEL_Pot_Trim!AZ7,0)</f>
        <v>0.1397532673252937</v>
      </c>
      <c r="BA32" s="48">
        <f>IF(PLANEL_Pot_Trim!BA7&lt;&gt;0,BA7/PLANEL_Pot_Trim!BA7,0)</f>
        <v>0.2061516802873781</v>
      </c>
      <c r="BB32" s="48">
        <f>IF(PLANEL_Pot_Trim!BB7&lt;&gt;0,BB7/PLANEL_Pot_Trim!BB7,0)</f>
        <v>0.69260112669490148</v>
      </c>
      <c r="BC32" s="48">
        <f>IF(PLANEL_Pot_Trim!BC7&lt;&gt;0,BC7/PLANEL_Pot_Trim!BC7,0)</f>
        <v>0.13298437601061316</v>
      </c>
      <c r="BD32" s="48">
        <f>IF(PLANEL_Pot_Trim!BD7&lt;&gt;0,BD7/PLANEL_Pot_Trim!BD7,0)</f>
        <v>0.13298437601061316</v>
      </c>
      <c r="BE32" s="48">
        <f>IF(PLANEL_Pot_Trim!BE7&lt;&gt;0,BE7/PLANEL_Pot_Trim!BE7,0)</f>
        <v>0.19692875903854931</v>
      </c>
      <c r="BF32" s="48">
        <f>IF(PLANEL_Pot_Trim!BF7&lt;&gt;0,BF7/PLANEL_Pot_Trim!BF7,0)</f>
        <v>0.67821560139280257</v>
      </c>
      <c r="BG32" s="48">
        <f>IF(PLANEL_Pot_Trim!BG7&lt;&gt;0,BG7/PLANEL_Pot_Trim!BG7,0)</f>
        <v>0.17629387844560609</v>
      </c>
      <c r="BH32" s="48">
        <f>IF(PLANEL_Pot_Trim!BH7&lt;&gt;0,BH7/PLANEL_Pot_Trim!BH7,0)</f>
        <v>0.13107702304740657</v>
      </c>
      <c r="BI32" s="48">
        <f>IF(PLANEL_Pot_Trim!BI7&lt;&gt;0,BI7/PLANEL_Pot_Trim!BI7,0)</f>
        <v>0.13298437601061316</v>
      </c>
      <c r="BJ32" s="48">
        <f>IF(PLANEL_Pot_Trim!BJ7&lt;&gt;0,BJ7/PLANEL_Pot_Trim!BJ7,0)</f>
        <v>0.67093169595371904</v>
      </c>
      <c r="BK32" s="48">
        <f>IF(PLANEL_Pot_Trim!BK7&lt;&gt;0,BK7/PLANEL_Pot_Trim!BK7,0)</f>
        <v>0.13298437601061316</v>
      </c>
      <c r="BL32" s="48">
        <f>IF(PLANEL_Pot_Trim!BL7&lt;&gt;0,BL7/PLANEL_Pot_Trim!BL7,0)</f>
        <v>0.13298437601061316</v>
      </c>
      <c r="BM32" s="48">
        <f>IF(PLANEL_Pot_Trim!BM7&lt;&gt;0,BM7/PLANEL_Pot_Trim!BM7,0)</f>
        <v>0.13298437601061316</v>
      </c>
      <c r="BN32" s="48">
        <f>IF(PLANEL_Pot_Trim!BN7&lt;&gt;0,BN7/PLANEL_Pot_Trim!BN7,0)</f>
        <v>0.66594427419731672</v>
      </c>
      <c r="BO32" s="48">
        <f>IF(PLANEL_Pot_Trim!BO7&lt;&gt;0,BO7/PLANEL_Pot_Trim!BO7,0)</f>
        <v>8.9652716348091008E-2</v>
      </c>
      <c r="BP32" s="48">
        <f>IF(PLANEL_Pot_Trim!BP7&lt;&gt;0,BP7/PLANEL_Pot_Trim!BP7,0)</f>
        <v>8.9652716348091008E-2</v>
      </c>
      <c r="BQ32" s="48">
        <f>IF(PLANEL_Pot_Trim!BQ7&lt;&gt;0,BQ7/PLANEL_Pot_Trim!BQ7,0)</f>
        <v>0.18766082836101894</v>
      </c>
      <c r="BR32" s="48">
        <f>IF(PLANEL_Pot_Trim!BR7&lt;&gt;0,BR7/PLANEL_Pot_Trim!BR7,0)</f>
        <v>0.70612925179609642</v>
      </c>
      <c r="BS32" s="48">
        <f>IF(PLANEL_Pot_Trim!BS7&lt;&gt;0,BS7/PLANEL_Pot_Trim!BS7,0)</f>
        <v>8.4981099589412912E-2</v>
      </c>
      <c r="BT32" s="48">
        <f>IF(PLANEL_Pot_Trim!BT7&lt;&gt;0,BT7/PLANEL_Pot_Trim!BT7,0)</f>
        <v>8.4981099589412912E-2</v>
      </c>
      <c r="BU32" s="48">
        <f>IF(PLANEL_Pot_Trim!BU7&lt;&gt;0,BU7/PLANEL_Pot_Trim!BU7,0)</f>
        <v>0.21694194124172389</v>
      </c>
      <c r="BV32" s="48">
        <f>IF(PLANEL_Pot_Trim!BV7&lt;&gt;0,BV7/PLANEL_Pot_Trim!BV7,0)</f>
        <v>0.70675543613715719</v>
      </c>
      <c r="BW32" s="48">
        <f>IF(PLANEL_Pot_Trim!BW7&lt;&gt;0,BW7/PLANEL_Pot_Trim!BW7,0)</f>
        <v>8.0772226693768726E-2</v>
      </c>
      <c r="BX32" s="48">
        <f>IF(PLANEL_Pot_Trim!BX7&lt;&gt;0,BX7/PLANEL_Pot_Trim!BX7,0)</f>
        <v>8.0772226693768726E-2</v>
      </c>
      <c r="BY32" s="48">
        <f>IF(PLANEL_Pot_Trim!BY7&lt;&gt;0,BY7/PLANEL_Pot_Trim!BY7,0)</f>
        <v>0.22394858212462859</v>
      </c>
      <c r="BZ32" s="48">
        <f>IF(PLANEL_Pot_Trim!BZ7&lt;&gt;0,BZ7/PLANEL_Pot_Trim!BZ7,0)</f>
        <v>0.70074474238681983</v>
      </c>
      <c r="CA32" s="48">
        <f>IF(PLANEL_Pot_Trim!CA7&lt;&gt;0,CA7/PLANEL_Pot_Trim!CA7,0)</f>
        <v>8.1583720848922237E-2</v>
      </c>
      <c r="CB32" s="48">
        <f>IF(PLANEL_Pot_Trim!CB7&lt;&gt;0,CB7/PLANEL_Pot_Trim!CB7,0)</f>
        <v>5.1728988364849279E-2</v>
      </c>
      <c r="CC32" s="48">
        <f>IF(PLANEL_Pot_Trim!CC7&lt;&gt;0,CC7/PLANEL_Pot_Trim!CC7,0)</f>
        <v>0.21640792331824579</v>
      </c>
      <c r="CD32" s="48">
        <f>IF(PLANEL_Pot_Trim!CD7&lt;&gt;0,CD7/PLANEL_Pot_Trim!CD7,0)</f>
        <v>0.65644447083997615</v>
      </c>
      <c r="CE32" s="48">
        <f>IF(PLANEL_Pot_Trim!CE7&lt;&gt;0,CE7/PLANEL_Pot_Trim!CE7,0)</f>
        <v>7.7907313882870477E-2</v>
      </c>
      <c r="CF32" s="48">
        <f>IF(PLANEL_Pot_Trim!CF7&lt;&gt;0,CF7/PLANEL_Pot_Trim!CF7,0)</f>
        <v>4.9397925118499997E-2</v>
      </c>
      <c r="CG32" s="48">
        <f>IF(PLANEL_Pot_Trim!CG7&lt;&gt;0,CG7/PLANEL_Pot_Trim!CG7,0)</f>
        <v>0.16168887670449109</v>
      </c>
      <c r="CH32" s="48">
        <f>IF(PLANEL_Pot_Trim!CH7&lt;&gt;0,CH7/PLANEL_Pot_Trim!CH7,0)</f>
        <v>0.607434674896426</v>
      </c>
      <c r="CI32" s="48">
        <f>IF(PLANEL_Pot_Trim!CI7&lt;&gt;0,CI7/PLANEL_Pot_Trim!CI7,0)</f>
        <v>7.4547959413135995E-2</v>
      </c>
      <c r="CJ32" s="48">
        <f>IF(PLANEL_Pot_Trim!CJ7&lt;&gt;0,CJ7/PLANEL_Pot_Trim!CJ7,0)</f>
        <v>4.7267892233629503E-2</v>
      </c>
      <c r="CK32" s="48">
        <f>IF(PLANEL_Pot_Trim!CK7&lt;&gt;0,CK7/PLANEL_Pot_Trim!CK7,0)</f>
        <v>0.1053356250271883</v>
      </c>
      <c r="CL32" s="48">
        <f>IF(PLANEL_Pot_Trim!CL7&lt;&gt;0,CL7/PLANEL_Pot_Trim!CL7,0)</f>
        <v>0.56040133422367056</v>
      </c>
      <c r="CM32" s="48">
        <f>IF(PLANEL_Pot_Trim!CM7&lt;&gt;0,CM7/PLANEL_Pot_Trim!CM7,0)</f>
        <v>6.0198227098671453E-2</v>
      </c>
      <c r="CN32" s="48">
        <f>IF(PLANEL_Pot_Trim!CN7&lt;&gt;0,CN7/PLANEL_Pot_Trim!CN7,0)</f>
        <v>3.3274964771786118E-2</v>
      </c>
      <c r="CO32" s="48">
        <f>IF(PLANEL_Pot_Trim!CO7&lt;&gt;0,CO7/PLANEL_Pot_Trim!CO7,0)</f>
        <v>5.9427110599571294E-2</v>
      </c>
      <c r="CP32" s="48">
        <f>IF(PLANEL_Pot_Trim!CP7&lt;&gt;0,CP7/PLANEL_Pot_Trim!CP7,0)</f>
        <v>0.50293549553065864</v>
      </c>
      <c r="CQ32" s="48">
        <f>IF(PLANEL_Pot_Trim!CQ7&lt;&gt;0,CQ7/PLANEL_Pot_Trim!CQ7,0)</f>
        <v>0.18493234541312417</v>
      </c>
      <c r="CR32" s="48">
        <f>IF(PLANEL_Pot_Trim!CR7&lt;&gt;0,CR7/PLANEL_Pot_Trim!CR7,0)</f>
        <v>3.195407743139219E-2</v>
      </c>
      <c r="CS32" s="48">
        <f>IF(PLANEL_Pot_Trim!CS7&lt;&gt;0,CS7/PLANEL_Pot_Trim!CS7,0)</f>
        <v>0.14970325244627264</v>
      </c>
      <c r="CT32" s="48">
        <f>IF(PLANEL_Pot_Trim!CT7&lt;&gt;0,CT7/PLANEL_Pot_Trim!CT7,0)</f>
        <v>0.58827350871777029</v>
      </c>
      <c r="CU32" s="48">
        <f>IF(PLANEL_Pot_Trim!CU7&lt;&gt;0,CU7/PLANEL_Pot_Trim!CU7,0)</f>
        <v>0.24548192421025858</v>
      </c>
      <c r="CV32" s="48">
        <f>IF(PLANEL_Pot_Trim!CV7&lt;&gt;0,CV7/PLANEL_Pot_Trim!CV7,0)</f>
        <v>3.0195944458299616E-2</v>
      </c>
      <c r="CW32" s="48">
        <f>IF(PLANEL_Pot_Trim!CW7&lt;&gt;0,CW7/PLANEL_Pot_Trim!CW7,0)</f>
        <v>0.27091809884471119</v>
      </c>
      <c r="CX32" s="48">
        <f>IF(PLANEL_Pot_Trim!CX7&lt;&gt;0,CX7/PLANEL_Pot_Trim!CX7,0)</f>
        <v>0.67078859604662111</v>
      </c>
      <c r="CY32" s="48">
        <f>IF(PLANEL_Pot_Trim!CY7&lt;&gt;0,CY7/PLANEL_Pot_Trim!CY7,0)</f>
        <v>0.13318794107689794</v>
      </c>
      <c r="CZ32" s="48">
        <f>IF(PLANEL_Pot_Trim!CZ7&lt;&gt;0,CZ7/PLANEL_Pot_Trim!CZ7,0)</f>
        <v>2.9948710491847125E-2</v>
      </c>
      <c r="DA32" s="48">
        <f>IF(PLANEL_Pot_Trim!DA7&lt;&gt;0,DA7/PLANEL_Pot_Trim!DA7,0)</f>
        <v>2.9948710491847125E-2</v>
      </c>
      <c r="DB32" s="48">
        <f>IF(PLANEL_Pot_Trim!DB7&lt;&gt;0,DB7/PLANEL_Pot_Trim!DB7,0)</f>
        <v>0.47283473255631225</v>
      </c>
      <c r="DC32" s="48">
        <f>IF(PLANEL_Pot_Trim!DC7&lt;&gt;0,DC7/PLANEL_Pot_Trim!DC7,0)</f>
        <v>0.13595028799875614</v>
      </c>
      <c r="DD32" s="48">
        <f>IF(PLANEL_Pot_Trim!DD7&lt;&gt;0,DD7/PLANEL_Pot_Trim!DD7,0)</f>
        <v>5.8411008944779554E-3</v>
      </c>
      <c r="DE32" s="48">
        <f>IF(PLANEL_Pot_Trim!DE7&lt;&gt;0,DE7/PLANEL_Pot_Trim!DE7,0)</f>
        <v>5.8411008944779554E-3</v>
      </c>
      <c r="DF32" s="48">
        <f>IF(PLANEL_Pot_Trim!DF7&lt;&gt;0,DF7/PLANEL_Pot_Trim!DF7,0)</f>
        <v>0.43319186404556459</v>
      </c>
      <c r="DG32" s="48">
        <f>IF(PLANEL_Pot_Trim!DG7&lt;&gt;0,DG7/PLANEL_Pot_Trim!DG7,0)</f>
        <v>0.16145477466241934</v>
      </c>
      <c r="DH32" s="48">
        <f>IF(PLANEL_Pot_Trim!DH7&lt;&gt;0,DH7/PLANEL_Pot_Trim!DH7,0)</f>
        <v>5.7940470760336135E-3</v>
      </c>
      <c r="DI32" s="48">
        <f>IF(PLANEL_Pot_Trim!DI7&lt;&gt;0,DI7/PLANEL_Pot_Trim!DI7,0)</f>
        <v>5.7940470760336135E-3</v>
      </c>
      <c r="DJ32" s="48">
        <f>IF(PLANEL_Pot_Trim!DJ7&lt;&gt;0,DJ7/PLANEL_Pot_Trim!DJ7,0)</f>
        <v>0.43647258608491352</v>
      </c>
      <c r="DK32" s="48">
        <f>IF(PLANEL_Pot_Trim!DK7&lt;&gt;0,DK7/PLANEL_Pot_Trim!DK7,0)</f>
        <v>0.20068743398499708</v>
      </c>
      <c r="DL32" s="48">
        <f>IF(PLANEL_Pot_Trim!DL7&lt;&gt;0,DL7/PLANEL_Pot_Trim!DL7,0)</f>
        <v>5.7477452968742902E-3</v>
      </c>
      <c r="DM32" s="48">
        <f>IF(PLANEL_Pot_Trim!DM7&lt;&gt;0,DM7/PLANEL_Pot_Trim!DM7,0)</f>
        <v>5.7477452968742902E-3</v>
      </c>
      <c r="DN32" s="48">
        <f>IF(PLANEL_Pot_Trim!DN7&lt;&gt;0,DN7/PLANEL_Pot_Trim!DN7,0)</f>
        <v>0.44631989484267975</v>
      </c>
      <c r="DO32" s="48">
        <f>IF(PLANEL_Pot_Trim!DO7&lt;&gt;0,DO7/PLANEL_Pot_Trim!DO7,0)</f>
        <v>0.2282559933792721</v>
      </c>
      <c r="DP32" s="48">
        <f>IF(PLANEL_Pot_Trim!DP7&lt;&gt;0,DP7/PLANEL_Pot_Trim!DP7,0)</f>
        <v>5.7477452968742902E-3</v>
      </c>
      <c r="DQ32" s="48">
        <f>IF(PLANEL_Pot_Trim!DQ7&lt;&gt;0,DQ7/PLANEL_Pot_Trim!DQ7,0)</f>
        <v>5.7477452968742902E-3</v>
      </c>
      <c r="DR32" s="48">
        <f>IF(PLANEL_Pot_Trim!DR7&lt;&gt;0,DR7/PLANEL_Pot_Trim!DR7,0)</f>
        <v>0.46114933692798682</v>
      </c>
      <c r="DS32" s="48">
        <f>IF(PLANEL_Pot_Trim!DS7&lt;&gt;0,DS7/PLANEL_Pot_Trim!DS7,0)</f>
        <v>0.27591259461656936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0.48753233903570548</v>
      </c>
      <c r="DW32" s="48">
        <f>IF(PLANEL_Pot_Trim!DW7&lt;&gt;0,DW7/PLANEL_Pot_Trim!DW7,0)</f>
        <v>0.33785662890490775</v>
      </c>
      <c r="DX32" s="48">
        <f>IF(PLANEL_Pot_Trim!DX7&lt;&gt;0,DX7/PLANEL_Pot_Trim!DX7,0)</f>
        <v>0</v>
      </c>
      <c r="DY32" s="48">
        <f>IF(PLANEL_Pot_Trim!DY7&lt;&gt;0,DY7/PLANEL_Pot_Trim!DY7,0)</f>
        <v>4.001976880716273E-2</v>
      </c>
      <c r="DZ32" s="48">
        <f>IF(PLANEL_Pot_Trim!DZ7&lt;&gt;0,DZ7/PLANEL_Pot_Trim!DZ7,0)</f>
        <v>0.54219407261905017</v>
      </c>
      <c r="EA32" s="48">
        <f>IF(PLANEL_Pot_Trim!EA7&lt;&gt;0,EA7/PLANEL_Pot_Trim!EA7,0)</f>
        <v>0.37362405883654265</v>
      </c>
      <c r="EB32" s="48">
        <f>IF(PLANEL_Pot_Trim!EB7&lt;&gt;0,EB7/PLANEL_Pot_Trim!EB7,0)</f>
        <v>0</v>
      </c>
      <c r="EC32" s="48">
        <f>IF(PLANEL_Pot_Trim!EC7&lt;&gt;0,EC7/PLANEL_Pot_Trim!EC7,0)</f>
        <v>6.2479268355400137E-2</v>
      </c>
      <c r="ED32" s="48">
        <f>IF(PLANEL_Pot_Trim!ED7&lt;&gt;0,ED7/PLANEL_Pot_Trim!ED7,0)</f>
        <v>0.57240896897544691</v>
      </c>
      <c r="EE32" s="48">
        <f>IF(PLANEL_Pot_Trim!EE7&lt;&gt;0,EE7/PLANEL_Pot_Trim!EE7,0)</f>
        <v>0.37362405883654265</v>
      </c>
      <c r="EF32" s="48">
        <f>IF(PLANEL_Pot_Trim!EF7&lt;&gt;0,EF7/PLANEL_Pot_Trim!EF7,0)</f>
        <v>0</v>
      </c>
      <c r="EG32" s="48">
        <f>IF(PLANEL_Pot_Trim!EG7&lt;&gt;0,EG7/PLANEL_Pot_Trim!EG7,0)</f>
        <v>0.16527349869010755</v>
      </c>
      <c r="EH32" s="48">
        <f>IF(PLANEL_Pot_Trim!EH7&lt;&gt;0,EH7/PLANEL_Pot_Trim!EH7,0)</f>
        <v>0.57777142388108249</v>
      </c>
      <c r="EI32" s="48">
        <f>IF(PLANEL_Pot_Trim!EI7&lt;&gt;0,EI7/PLANEL_Pot_Trim!EI7,0)</f>
        <v>0.37362405883654265</v>
      </c>
      <c r="EJ32" s="48">
        <f>IF(PLANEL_Pot_Trim!EJ7&lt;&gt;0,EJ7/PLANEL_Pot_Trim!EJ7,0)</f>
        <v>0</v>
      </c>
      <c r="EK32" s="48">
        <f>IF(PLANEL_Pot_Trim!EK7&lt;&gt;0,EK7/PLANEL_Pot_Trim!EK7,0)</f>
        <v>0.242015840612019</v>
      </c>
      <c r="EL32" s="48">
        <f>IF(PLANEL_Pot_Trim!EL7&lt;&gt;0,EL7/PLANEL_Pot_Trim!EL7,0)</f>
        <v>0.56935769551138538</v>
      </c>
      <c r="EM32" s="48">
        <f>IF(PLANEL_Pot_Trim!EM7&lt;&gt;0,EM7/PLANEL_Pot_Trim!EM7,0)</f>
        <v>0.37362405883654265</v>
      </c>
      <c r="EN32" s="48">
        <f>IF(PLANEL_Pot_Trim!EN7&lt;&gt;0,EN7/PLANEL_Pot_Trim!EN7,0)</f>
        <v>0</v>
      </c>
      <c r="EO32" s="48">
        <f>IF(PLANEL_Pot_Trim!EO7&lt;&gt;0,EO7/PLANEL_Pot_Trim!EO7,0)</f>
        <v>0.27165599105198657</v>
      </c>
      <c r="EP32" s="48">
        <f>IF(PLANEL_Pot_Trim!EP7&lt;&gt;0,EP7/PLANEL_Pot_Trim!EP7,0)</f>
        <v>0.65041715454294402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0.48325656575682385</v>
      </c>
      <c r="BH34" s="49">
        <f>IF(PLANEL_Pot_Trim!BH9&lt;&gt;0,BH9/PLANEL_Pot_Trim!BH9,0)</f>
        <v>0.29242997121588088</v>
      </c>
      <c r="BI34" s="49">
        <f>IF(PLANEL_Pot_Trim!BI9&lt;&gt;0,BI9/PLANEL_Pot_Trim!BI9,0)</f>
        <v>0.29242997121588088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0.85118305125184091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0.88554620029455078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0.81018795505617969</v>
      </c>
      <c r="BT36" s="47">
        <f>IF(PLANEL_Pot_Trim!BT11&lt;&gt;0,BT11/PLANEL_Pot_Trim!BT11,0)</f>
        <v>0.81018795505617969</v>
      </c>
      <c r="BU36" s="47">
        <f>IF(PLANEL_Pot_Trim!BU11&lt;&gt;0,BU11/PLANEL_Pot_Trim!BU11,0)</f>
        <v>0.90282975955056177</v>
      </c>
      <c r="BV36" s="47">
        <f>IF(PLANEL_Pot_Trim!BV11&lt;&gt;0,BV11/PLANEL_Pot_Trim!BV11,0)</f>
        <v>0.90282975955056177</v>
      </c>
      <c r="BW36" s="47">
        <f>IF(PLANEL_Pot_Trim!BW11&lt;&gt;0,BW11/PLANEL_Pot_Trim!BW11,0)</f>
        <v>0.81018795505617969</v>
      </c>
      <c r="BX36" s="47">
        <f>IF(PLANEL_Pot_Trim!BX11&lt;&gt;0,BX11/PLANEL_Pot_Trim!BX11,0)</f>
        <v>0.81018795505617969</v>
      </c>
      <c r="BY36" s="47">
        <f>IF(PLANEL_Pot_Trim!BY11&lt;&gt;0,BY11/PLANEL_Pot_Trim!BY11,0)</f>
        <v>0.90282975955056177</v>
      </c>
      <c r="BZ36" s="47">
        <f>IF(PLANEL_Pot_Trim!BZ11&lt;&gt;0,BZ11/PLANEL_Pot_Trim!BZ11,0)</f>
        <v>0.90282975955056177</v>
      </c>
      <c r="CA36" s="47">
        <f>IF(PLANEL_Pot_Trim!CA11&lt;&gt;0,CA11/PLANEL_Pot_Trim!CA11,0)</f>
        <v>0.90477547662236124</v>
      </c>
      <c r="CB36" s="47">
        <f>IF(PLANEL_Pot_Trim!CB11&lt;&gt;0,CB11/PLANEL_Pot_Trim!CB11,0)</f>
        <v>0.79112119468334641</v>
      </c>
      <c r="CC36" s="47">
        <f>IF(PLANEL_Pot_Trim!CC11&lt;&gt;0,CC11/PLANEL_Pot_Trim!CC11,0)</f>
        <v>0.90477547662236124</v>
      </c>
      <c r="CD36" s="47">
        <f>IF(PLANEL_Pot_Trim!CD11&lt;&gt;0,CD11/PLANEL_Pot_Trim!CD11,0)</f>
        <v>0.90477547662236124</v>
      </c>
      <c r="CE36" s="47">
        <f>IF(PLANEL_Pot_Trim!CE11&lt;&gt;0,CE11/PLANEL_Pot_Trim!CE11,0)</f>
        <v>0.90477547662236124</v>
      </c>
      <c r="CF36" s="47">
        <f>IF(PLANEL_Pot_Trim!CF11&lt;&gt;0,CF11/PLANEL_Pot_Trim!CF11,0)</f>
        <v>0.79112119468334641</v>
      </c>
      <c r="CG36" s="47">
        <f>IF(PLANEL_Pot_Trim!CG11&lt;&gt;0,CG11/PLANEL_Pot_Trim!CG11,0)</f>
        <v>0.90477547662236124</v>
      </c>
      <c r="CH36" s="47">
        <f>IF(PLANEL_Pot_Trim!CH11&lt;&gt;0,CH11/PLANEL_Pot_Trim!CH11,0)</f>
        <v>0.90477547662236124</v>
      </c>
      <c r="CI36" s="47">
        <f>IF(PLANEL_Pot_Trim!CI11&lt;&gt;0,CI11/PLANEL_Pot_Trim!CI11,0)</f>
        <v>0.90477547662236124</v>
      </c>
      <c r="CJ36" s="47">
        <f>IF(PLANEL_Pot_Trim!CJ11&lt;&gt;0,CJ11/PLANEL_Pot_Trim!CJ11,0)</f>
        <v>0.79112119468334641</v>
      </c>
      <c r="CK36" s="47">
        <f>IF(PLANEL_Pot_Trim!CK11&lt;&gt;0,CK11/PLANEL_Pot_Trim!CK11,0)</f>
        <v>0.90477547662236124</v>
      </c>
      <c r="CL36" s="47">
        <f>IF(PLANEL_Pot_Trim!CL11&lt;&gt;0,CL11/PLANEL_Pot_Trim!CL11,0)</f>
        <v>0.90477547662236124</v>
      </c>
      <c r="CM36" s="47">
        <f>IF(PLANEL_Pot_Trim!CM11&lt;&gt;0,CM11/PLANEL_Pot_Trim!CM11,0)</f>
        <v>0.90598184585180497</v>
      </c>
      <c r="CN36" s="47">
        <f>IF(PLANEL_Pot_Trim!CN11&lt;&gt;0,CN11/PLANEL_Pot_Trim!CN11,0)</f>
        <v>0.77929956174794168</v>
      </c>
      <c r="CO36" s="47">
        <f>IF(PLANEL_Pot_Trim!CO11&lt;&gt;0,CO11/PLANEL_Pot_Trim!CO11,0)</f>
        <v>0.90598184585180497</v>
      </c>
      <c r="CP36" s="47">
        <f>IF(PLANEL_Pot_Trim!CP11&lt;&gt;0,CP11/PLANEL_Pot_Trim!CP11,0)</f>
        <v>0.90598184585180497</v>
      </c>
      <c r="CQ36" s="47">
        <f>IF(PLANEL_Pot_Trim!CQ11&lt;&gt;0,CQ11/PLANEL_Pot_Trim!CQ11,0)</f>
        <v>0.90598184585180497</v>
      </c>
      <c r="CR36" s="47">
        <f>IF(PLANEL_Pot_Trim!CR11&lt;&gt;0,CR11/PLANEL_Pot_Trim!CR11,0)</f>
        <v>0.77929956174794168</v>
      </c>
      <c r="CS36" s="47">
        <f>IF(PLANEL_Pot_Trim!CS11&lt;&gt;0,CS11/PLANEL_Pot_Trim!CS11,0)</f>
        <v>0.90598184585180497</v>
      </c>
      <c r="CT36" s="47">
        <f>IF(PLANEL_Pot_Trim!CT11&lt;&gt;0,CT11/PLANEL_Pot_Trim!CT11,0)</f>
        <v>0.90598184585180497</v>
      </c>
      <c r="CU36" s="47">
        <f>IF(PLANEL_Pot_Trim!CU11&lt;&gt;0,CU11/PLANEL_Pot_Trim!CU11,0)</f>
        <v>0.90680299872272474</v>
      </c>
      <c r="CV36" s="47">
        <f>IF(PLANEL_Pot_Trim!CV11&lt;&gt;0,CV11/PLANEL_Pot_Trim!CV11,0)</f>
        <v>0.77125279829696647</v>
      </c>
      <c r="CW36" s="47">
        <f>IF(PLANEL_Pot_Trim!CW11&lt;&gt;0,CW11/PLANEL_Pot_Trim!CW11,0)</f>
        <v>0.90680299872272474</v>
      </c>
      <c r="CX36" s="47">
        <f>IF(PLANEL_Pot_Trim!CX11&lt;&gt;0,CX11/PLANEL_Pot_Trim!CX11,0)</f>
        <v>0.90680299872272474</v>
      </c>
      <c r="CY36" s="77">
        <f>IF(PLANEL_Pot_Trim!CY11&lt;&gt;0,CY11/PLANEL_Pot_Trim!CY11,0)</f>
        <v>0.90680299872272474</v>
      </c>
      <c r="CZ36" s="77">
        <f>IF(PLANEL_Pot_Trim!CZ11&lt;&gt;0,CZ11/PLANEL_Pot_Trim!CZ11,0)</f>
        <v>0.77125279829696647</v>
      </c>
      <c r="DA36" s="77">
        <f>IF(PLANEL_Pot_Trim!DA11&lt;&gt;0,DA11/PLANEL_Pot_Trim!DA11,0)</f>
        <v>0.88391978839808416</v>
      </c>
      <c r="DB36" s="77">
        <f>IF(PLANEL_Pot_Trim!DB11&lt;&gt;0,DB11/PLANEL_Pot_Trim!DB11,0)</f>
        <v>0.90680299872272474</v>
      </c>
      <c r="DC36" s="47">
        <f>IF(PLANEL_Pot_Trim!DC11&lt;&gt;0,DC11/PLANEL_Pot_Trim!DC11,0)</f>
        <v>0.90680299872272474</v>
      </c>
      <c r="DD36" s="47">
        <f>IF(PLANEL_Pot_Trim!DD11&lt;&gt;0,DD11/PLANEL_Pot_Trim!DD11,0)</f>
        <v>0.77125279829696647</v>
      </c>
      <c r="DE36" s="47">
        <f>IF(PLANEL_Pot_Trim!DE11&lt;&gt;0,DE11/PLANEL_Pot_Trim!DE11,0)</f>
        <v>0.79042726695050558</v>
      </c>
      <c r="DF36" s="47">
        <f>IF(PLANEL_Pot_Trim!DF11&lt;&gt;0,DF11/PLANEL_Pot_Trim!DF11,0)</f>
        <v>0.90680299872272474</v>
      </c>
      <c r="DG36" s="47">
        <f>IF(PLANEL_Pot_Trim!DG11&lt;&gt;0,DG11/PLANEL_Pot_Trim!DG11,0)</f>
        <v>0.90721877566137554</v>
      </c>
      <c r="DH36" s="47">
        <f>IF(PLANEL_Pot_Trim!DH11&lt;&gt;0,DH11/PLANEL_Pot_Trim!DH11,0)</f>
        <v>0.76717845502645499</v>
      </c>
      <c r="DI36" s="47">
        <f>IF(PLANEL_Pot_Trim!DI11&lt;&gt;0,DI11/PLANEL_Pot_Trim!DI11,0)</f>
        <v>0.8020384004810005</v>
      </c>
      <c r="DJ36" s="47">
        <f>IF(PLANEL_Pot_Trim!DJ11&lt;&gt;0,DJ11/PLANEL_Pot_Trim!DJ11,0)</f>
        <v>0.90721877566137554</v>
      </c>
      <c r="DK36" s="47">
        <f>IF(PLANEL_Pot_Trim!DK11&lt;&gt;0,DK11/PLANEL_Pot_Trim!DK11,0)</f>
        <v>0.90721877566137554</v>
      </c>
      <c r="DL36" s="47">
        <f>IF(PLANEL_Pot_Trim!DL11&lt;&gt;0,DL11/PLANEL_Pot_Trim!DL11,0)</f>
        <v>0.76717845502645499</v>
      </c>
      <c r="DM36" s="47">
        <f>IF(PLANEL_Pot_Trim!DM11&lt;&gt;0,DM11/PLANEL_Pot_Trim!DM11,0)</f>
        <v>0.8020384004810005</v>
      </c>
      <c r="DN36" s="47">
        <f>IF(PLANEL_Pot_Trim!DN11&lt;&gt;0,DN11/PLANEL_Pot_Trim!DN11,0)</f>
        <v>0.90721877566137554</v>
      </c>
      <c r="DO36" s="47">
        <f>IF(PLANEL_Pot_Trim!DO11&lt;&gt;0,DO11/PLANEL_Pot_Trim!DO11,0)</f>
        <v>0.90756157700745943</v>
      </c>
      <c r="DP36" s="47">
        <f>IF(PLANEL_Pot_Trim!DP11&lt;&gt;0,DP11/PLANEL_Pot_Trim!DP11,0)</f>
        <v>0.76381922246599387</v>
      </c>
      <c r="DQ36" s="47">
        <f>IF(PLANEL_Pot_Trim!DQ11&lt;&gt;0,DQ11/PLANEL_Pot_Trim!DQ11,0)</f>
        <v>0.81161159921018</v>
      </c>
      <c r="DR36" s="47">
        <f>IF(PLANEL_Pot_Trim!DR11&lt;&gt;0,DR11/PLANEL_Pot_Trim!DR11,0)</f>
        <v>0.90756157700745943</v>
      </c>
      <c r="DS36" s="47">
        <f>IF(PLANEL_Pot_Trim!DS11&lt;&gt;0,DS11/PLANEL_Pot_Trim!DS11,0)</f>
        <v>0.90756157700745943</v>
      </c>
      <c r="DT36" s="47">
        <f>IF(PLANEL_Pot_Trim!DT11&lt;&gt;0,DT11/PLANEL_Pot_Trim!DT11,0)</f>
        <v>0.76381922246599387</v>
      </c>
      <c r="DU36" s="47">
        <f>IF(PLANEL_Pot_Trim!DU11&lt;&gt;0,DU11/PLANEL_Pot_Trim!DU11,0)</f>
        <v>0.81161159921018</v>
      </c>
      <c r="DV36" s="47">
        <f>IF(PLANEL_Pot_Trim!DV11&lt;&gt;0,DV11/PLANEL_Pot_Trim!DV11,0)</f>
        <v>0.90756157700745943</v>
      </c>
      <c r="DW36" s="47">
        <f>IF(PLANEL_Pot_Trim!DW11&lt;&gt;0,DW11/PLANEL_Pot_Trim!DW11,0)</f>
        <v>0.90756157700745943</v>
      </c>
      <c r="DX36" s="47">
        <f>IF(PLANEL_Pot_Trim!DX11&lt;&gt;0,DX11/PLANEL_Pot_Trim!DX11,0)</f>
        <v>0.76381922246599387</v>
      </c>
      <c r="DY36" s="47">
        <f>IF(PLANEL_Pot_Trim!DY11&lt;&gt;0,DY11/PLANEL_Pot_Trim!DY11,0)</f>
        <v>0.81161159921018</v>
      </c>
      <c r="DZ36" s="47">
        <f>IF(PLANEL_Pot_Trim!DZ11&lt;&gt;0,DZ11/PLANEL_Pot_Trim!DZ11,0)</f>
        <v>0.90756157700745943</v>
      </c>
      <c r="EA36" s="47">
        <f>IF(PLANEL_Pot_Trim!EA11&lt;&gt;0,EA11/PLANEL_Pot_Trim!EA11,0)</f>
        <v>0.9078490657523195</v>
      </c>
      <c r="EB36" s="47">
        <f>IF(PLANEL_Pot_Trim!EB11&lt;&gt;0,EB11/PLANEL_Pot_Trim!EB11,0)</f>
        <v>0.76100202016942309</v>
      </c>
      <c r="EC36" s="47">
        <f>IF(PLANEL_Pot_Trim!EC11&lt;&gt;0,EC11/PLANEL_Pot_Trim!EC11,0)</f>
        <v>0.81964011052843888</v>
      </c>
      <c r="ED36" s="47">
        <f>IF(PLANEL_Pot_Trim!ED11&lt;&gt;0,ED11/PLANEL_Pot_Trim!ED11,0)</f>
        <v>0.9078490657523195</v>
      </c>
      <c r="EE36" s="47">
        <f>IF(PLANEL_Pot_Trim!EE11&lt;&gt;0,EE11/PLANEL_Pot_Trim!EE11,0)</f>
        <v>0.9078490657523195</v>
      </c>
      <c r="EF36" s="47">
        <f>IF(PLANEL_Pot_Trim!EF11&lt;&gt;0,EF11/PLANEL_Pot_Trim!EF11,0)</f>
        <v>0.76100202016942309</v>
      </c>
      <c r="EG36" s="47">
        <f>IF(PLANEL_Pot_Trim!EG11&lt;&gt;0,EG11/PLANEL_Pot_Trim!EG11,0)</f>
        <v>0.81964011052843888</v>
      </c>
      <c r="EH36" s="47">
        <f>IF(PLANEL_Pot_Trim!EH11&lt;&gt;0,EH11/PLANEL_Pot_Trim!EH11,0)</f>
        <v>0.9078490657523195</v>
      </c>
      <c r="EI36" s="47">
        <f>IF(PLANEL_Pot_Trim!EI11&lt;&gt;0,EI11/PLANEL_Pot_Trim!EI11,0)</f>
        <v>0.90809362971257934</v>
      </c>
      <c r="EJ36" s="47">
        <f>IF(PLANEL_Pot_Trim!EJ11&lt;&gt;0,EJ11/PLANEL_Pot_Trim!EJ11,0)</f>
        <v>0.75860545278088831</v>
      </c>
      <c r="EK36" s="47">
        <f>IF(PLANEL_Pot_Trim!EK11&lt;&gt;0,EK11/PLANEL_Pot_Trim!EK11,0)</f>
        <v>0.82646988951101152</v>
      </c>
      <c r="EL36" s="47">
        <f>IF(PLANEL_Pot_Trim!EL11&lt;&gt;0,EL11/PLANEL_Pot_Trim!EL11,0)</f>
        <v>0.90809362971257934</v>
      </c>
      <c r="EM36" s="47">
        <f>IF(PLANEL_Pot_Trim!EM11&lt;&gt;0,EM11/PLANEL_Pot_Trim!EM11,0)</f>
        <v>0.90809362971257934</v>
      </c>
      <c r="EN36" s="47">
        <f>IF(PLANEL_Pot_Trim!EN11&lt;&gt;0,EN11/PLANEL_Pot_Trim!EN11,0)</f>
        <v>0.75860545278088831</v>
      </c>
      <c r="EO36" s="47">
        <f>IF(PLANEL_Pot_Trim!EO11&lt;&gt;0,EO11/PLANEL_Pot_Trim!EO11,0)</f>
        <v>0.82646988951101152</v>
      </c>
      <c r="EP36" s="47">
        <f>IF(PLANEL_Pot_Trim!EP11&lt;&gt;0,EP11/PLANEL_Pot_Trim!EP11,0)</f>
        <v>0.90809362971257934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3.8450039430533579E-2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3.7932827153074104E-2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3.700031762320382E-2</v>
      </c>
      <c r="AF39" s="52">
        <f>IF(PLANEL_Pot_Trim!AF14&lt;&gt;0,AF14/PLANEL_Pot_Trim!AF14,0)</f>
        <v>0.37850722264915959</v>
      </c>
      <c r="AG39" s="52">
        <f>IF(PLANEL_Pot_Trim!AG14&lt;&gt;0,AG14/PLANEL_Pot_Trim!AG14,0)</f>
        <v>0.5179493199599644</v>
      </c>
      <c r="AH39" s="52">
        <f>IF(PLANEL_Pot_Trim!AH14&lt;&gt;0,AH14/PLANEL_Pot_Trim!AH14,0)</f>
        <v>0.33006548075097569</v>
      </c>
      <c r="AI39" s="52">
        <f>IF(PLANEL_Pot_Trim!AI14&lt;&gt;0,AI14/PLANEL_Pot_Trim!AI14,0)</f>
        <v>3.700031762320382E-2</v>
      </c>
      <c r="AJ39" s="52">
        <f>IF(PLANEL_Pot_Trim!AJ14&lt;&gt;0,AJ14/PLANEL_Pot_Trim!AJ14,0)</f>
        <v>0.37850722264915959</v>
      </c>
      <c r="AK39" s="52">
        <f>IF(PLANEL_Pot_Trim!AK14&lt;&gt;0,AK14/PLANEL_Pot_Trim!AK14,0)</f>
        <v>0.5179493199599644</v>
      </c>
      <c r="AL39" s="52">
        <f>IF(PLANEL_Pot_Trim!AL14&lt;&gt;0,AL14/PLANEL_Pot_Trim!AL14,0)</f>
        <v>0.33006548075097569</v>
      </c>
      <c r="AM39" s="52">
        <f>IF(PLANEL_Pot_Trim!AM14&lt;&gt;0,AM14/PLANEL_Pot_Trim!AM14,0)</f>
        <v>3.6272363681017349E-2</v>
      </c>
      <c r="AN39" s="52">
        <f>IF(PLANEL_Pot_Trim!AN14&lt;&gt;0,AN14/PLANEL_Pot_Trim!AN14,0)</f>
        <v>0.37106037234131367</v>
      </c>
      <c r="AO39" s="52">
        <f>IF(PLANEL_Pot_Trim!AO14&lt;&gt;0,AO14/PLANEL_Pot_Trim!AO14,0)</f>
        <v>0.50775904923908421</v>
      </c>
      <c r="AP39" s="52">
        <f>IF(PLANEL_Pot_Trim!AP14&lt;&gt;0,AP14/PLANEL_Pot_Trim!AP14,0)</f>
        <v>0.32357168596671437</v>
      </c>
      <c r="AQ39" s="52">
        <f>IF(PLANEL_Pot_Trim!AQ14&lt;&gt;0,AQ14/PLANEL_Pot_Trim!AQ14,0)</f>
        <v>3.6272363681017349E-2</v>
      </c>
      <c r="AR39" s="52">
        <f>IF(PLANEL_Pot_Trim!AR14&lt;&gt;0,AR14/PLANEL_Pot_Trim!AR14,0)</f>
        <v>0.37106037234131367</v>
      </c>
      <c r="AS39" s="52">
        <f>IF(PLANEL_Pot_Trim!AS14&lt;&gt;0,AS14/PLANEL_Pot_Trim!AS14,0)</f>
        <v>0.50775904923908421</v>
      </c>
      <c r="AT39" s="52">
        <f>IF(PLANEL_Pot_Trim!AT14&lt;&gt;0,AT14/PLANEL_Pot_Trim!AT14,0)</f>
        <v>0.32357168596671437</v>
      </c>
      <c r="AU39" s="52">
        <f>IF(PLANEL_Pot_Trim!AU14&lt;&gt;0,AU14/PLANEL_Pot_Trim!AU14,0)</f>
        <v>3.6272363681017349E-2</v>
      </c>
      <c r="AV39" s="52">
        <f>IF(PLANEL_Pot_Trim!AV14&lt;&gt;0,AV14/PLANEL_Pot_Trim!AV14,0)</f>
        <v>0.37106037234131367</v>
      </c>
      <c r="AW39" s="52">
        <f>IF(PLANEL_Pot_Trim!AW14&lt;&gt;0,AW14/PLANEL_Pot_Trim!AW14,0)</f>
        <v>0.50775904923908421</v>
      </c>
      <c r="AX39" s="52">
        <f>IF(PLANEL_Pot_Trim!AX14&lt;&gt;0,AX14/PLANEL_Pot_Trim!AX14,0)</f>
        <v>0.32357168596671437</v>
      </c>
      <c r="AY39" s="52">
        <f>IF(PLANEL_Pot_Trim!AY14&lt;&gt;0,AY14/PLANEL_Pot_Trim!AY14,0)</f>
        <v>3.6272363681017349E-2</v>
      </c>
      <c r="AZ39" s="52">
        <f>IF(PLANEL_Pot_Trim!AZ14&lt;&gt;0,AZ14/PLANEL_Pot_Trim!AZ14,0)</f>
        <v>0.37106037234131367</v>
      </c>
      <c r="BA39" s="52">
        <f>IF(PLANEL_Pot_Trim!BA14&lt;&gt;0,BA14/PLANEL_Pot_Trim!BA14,0)</f>
        <v>0.50775904923908421</v>
      </c>
      <c r="BB39" s="52">
        <f>IF(PLANEL_Pot_Trim!BB14&lt;&gt;0,BB14/PLANEL_Pot_Trim!BB14,0)</f>
        <v>0.32357168596671437</v>
      </c>
      <c r="BC39" s="52">
        <f>IF(PLANEL_Pot_Trim!BC14&lt;&gt;0,BC14/PLANEL_Pot_Trim!BC14,0)</f>
        <v>3.6247214543512971E-2</v>
      </c>
      <c r="BD39" s="52">
        <f>IF(PLANEL_Pot_Trim!BD14&lt;&gt;0,BD14/PLANEL_Pot_Trim!BD14,0)</f>
        <v>0.37080310076469275</v>
      </c>
      <c r="BE39" s="52">
        <f>IF(PLANEL_Pot_Trim!BE14&lt;&gt;0,BE14/PLANEL_Pot_Trim!BE14,0)</f>
        <v>0.50740699882024454</v>
      </c>
      <c r="BF39" s="52">
        <f>IF(PLANEL_Pot_Trim!BF14&lt;&gt;0,BF14/PLANEL_Pot_Trim!BF14,0)</f>
        <v>0.32334734024259543</v>
      </c>
      <c r="BG39" s="52">
        <f>IF(PLANEL_Pot_Trim!BG14&lt;&gt;0,BG14/PLANEL_Pot_Trim!BG14,0)</f>
        <v>3.6120180101648941E-2</v>
      </c>
      <c r="BH39" s="52">
        <f>IF(PLANEL_Pot_Trim!BH14&lt;&gt;0,BH14/PLANEL_Pot_Trim!BH14,0)</f>
        <v>0.36950355915497879</v>
      </c>
      <c r="BI39" s="52">
        <f>IF(PLANEL_Pot_Trim!BI14&lt;&gt;0,BI14/PLANEL_Pot_Trim!BI14,0)</f>
        <v>0.50562870591794962</v>
      </c>
      <c r="BJ39" s="52">
        <f>IF(PLANEL_Pot_Trim!BJ14&lt;&gt;0,BJ14/PLANEL_Pot_Trim!BJ14,0)</f>
        <v>0.32221411533366778</v>
      </c>
      <c r="BK39" s="52">
        <f>IF(PLANEL_Pot_Trim!BK14&lt;&gt;0,BK14/PLANEL_Pot_Trim!BK14,0)</f>
        <v>3.6120180101648941E-2</v>
      </c>
      <c r="BL39" s="52">
        <f>IF(PLANEL_Pot_Trim!BL14&lt;&gt;0,BL14/PLANEL_Pot_Trim!BL14,0)</f>
        <v>0.36950355915497879</v>
      </c>
      <c r="BM39" s="52">
        <f>IF(PLANEL_Pot_Trim!BM14&lt;&gt;0,BM14/PLANEL_Pot_Trim!BM14,0)</f>
        <v>0.50562870591794962</v>
      </c>
      <c r="BN39" s="52">
        <f>IF(PLANEL_Pot_Trim!BN14&lt;&gt;0,BN14/PLANEL_Pot_Trim!BN14,0)</f>
        <v>0.32221411533366778</v>
      </c>
      <c r="BO39" s="52">
        <f>IF(PLANEL_Pot_Trim!BO14&lt;&gt;0,BO14/PLANEL_Pot_Trim!BO14,0)</f>
        <v>3.5896301840349101E-2</v>
      </c>
      <c r="BP39" s="52">
        <f>IF(PLANEL_Pot_Trim!BP14&lt;&gt;0,BP14/PLANEL_Pot_Trim!BP14,0)</f>
        <v>0.36721332098684067</v>
      </c>
      <c r="BQ39" s="52">
        <f>IF(PLANEL_Pot_Trim!BQ14&lt;&gt;0,BQ14/PLANEL_Pot_Trim!BQ14,0)</f>
        <v>0.50249474383452741</v>
      </c>
      <c r="BR39" s="52">
        <f>IF(PLANEL_Pot_Trim!BR14&lt;&gt;0,BR14/PLANEL_Pot_Trim!BR14,0)</f>
        <v>0.32021698419030786</v>
      </c>
      <c r="BS39" s="52">
        <f>IF(PLANEL_Pot_Trim!BS14&lt;&gt;0,BS14/PLANEL_Pot_Trim!BS14,0)</f>
        <v>3.5896301840349101E-2</v>
      </c>
      <c r="BT39" s="52">
        <f>IF(PLANEL_Pot_Trim!BT14&lt;&gt;0,BT14/PLANEL_Pot_Trim!BT14,0)</f>
        <v>0.36721332098684067</v>
      </c>
      <c r="BU39" s="52">
        <f>IF(PLANEL_Pot_Trim!BU14&lt;&gt;0,BU14/PLANEL_Pot_Trim!BU14,0)</f>
        <v>0.50249474383452741</v>
      </c>
      <c r="BV39" s="52">
        <f>IF(PLANEL_Pot_Trim!BV14&lt;&gt;0,BV14/PLANEL_Pot_Trim!BV14,0)</f>
        <v>0.32021698419030786</v>
      </c>
      <c r="BW39" s="52">
        <f>IF(PLANEL_Pot_Trim!BW14&lt;&gt;0,BW14/PLANEL_Pot_Trim!BW14,0)</f>
        <v>3.5896301840349101E-2</v>
      </c>
      <c r="BX39" s="52">
        <f>IF(PLANEL_Pot_Trim!BX14&lt;&gt;0,BX14/PLANEL_Pot_Trim!BX14,0)</f>
        <v>0.36721332098684067</v>
      </c>
      <c r="BY39" s="52">
        <f>IF(PLANEL_Pot_Trim!BY14&lt;&gt;0,BY14/PLANEL_Pot_Trim!BY14,0)</f>
        <v>0.50249474383452741</v>
      </c>
      <c r="BZ39" s="52">
        <f>IF(PLANEL_Pot_Trim!BZ14&lt;&gt;0,BZ14/PLANEL_Pot_Trim!BZ14,0)</f>
        <v>0.32021698419030786</v>
      </c>
      <c r="CA39" s="52">
        <f>IF(PLANEL_Pot_Trim!CA14&lt;&gt;0,CA14/PLANEL_Pot_Trim!CA14,0)</f>
        <v>3.5896301840349101E-2</v>
      </c>
      <c r="CB39" s="52">
        <f>IF(PLANEL_Pot_Trim!CB14&lt;&gt;0,CB14/PLANEL_Pot_Trim!CB14,0)</f>
        <v>0.36721332098684067</v>
      </c>
      <c r="CC39" s="52">
        <f>IF(PLANEL_Pot_Trim!CC14&lt;&gt;0,CC14/PLANEL_Pot_Trim!CC14,0)</f>
        <v>0.50249474383452741</v>
      </c>
      <c r="CD39" s="52">
        <f>IF(PLANEL_Pot_Trim!CD14&lt;&gt;0,CD14/PLANEL_Pot_Trim!CD14,0)</f>
        <v>0.32021698419030786</v>
      </c>
      <c r="CE39" s="52">
        <f>IF(PLANEL_Pot_Trim!CE14&lt;&gt;0,CE14/PLANEL_Pot_Trim!CE14,0)</f>
        <v>3.5896301840349101E-2</v>
      </c>
      <c r="CF39" s="52">
        <f>IF(PLANEL_Pot_Trim!CF14&lt;&gt;0,CF14/PLANEL_Pot_Trim!CF14,0)</f>
        <v>0.36721332098684067</v>
      </c>
      <c r="CG39" s="52">
        <f>IF(PLANEL_Pot_Trim!CG14&lt;&gt;0,CG14/PLANEL_Pot_Trim!CG14,0)</f>
        <v>0.50249474383452741</v>
      </c>
      <c r="CH39" s="52">
        <f>IF(PLANEL_Pot_Trim!CH14&lt;&gt;0,CH14/PLANEL_Pot_Trim!CH14,0)</f>
        <v>0.32021698419030786</v>
      </c>
      <c r="CI39" s="52">
        <f>IF(PLANEL_Pot_Trim!CI14&lt;&gt;0,CI14/PLANEL_Pot_Trim!CI14,0)</f>
        <v>3.5823068551193847E-2</v>
      </c>
      <c r="CJ39" s="52">
        <f>IF(PLANEL_Pot_Trim!CJ14&lt;&gt;0,CJ14/PLANEL_Pot_Trim!CJ14,0)</f>
        <v>0.36646415641440711</v>
      </c>
      <c r="CK39" s="52">
        <f>IF(PLANEL_Pot_Trim!CK14&lt;&gt;0,CK14/PLANEL_Pot_Trim!CK14,0)</f>
        <v>0.50146958692836907</v>
      </c>
      <c r="CL39" s="52">
        <f>IF(PLANEL_Pot_Trim!CL14&lt;&gt;0,CL14/PLANEL_Pot_Trim!CL14,0)</f>
        <v>0.3195636985026305</v>
      </c>
      <c r="CM39" s="52">
        <f>IF(PLANEL_Pot_Trim!CM14&lt;&gt;0,CM14/PLANEL_Pot_Trim!CM14,0)</f>
        <v>3.5823068551193847E-2</v>
      </c>
      <c r="CN39" s="52">
        <f>IF(PLANEL_Pot_Trim!CN14&lt;&gt;0,CN14/PLANEL_Pot_Trim!CN14,0)</f>
        <v>0.36646415641440711</v>
      </c>
      <c r="CO39" s="52">
        <f>IF(PLANEL_Pot_Trim!CO14&lt;&gt;0,CO14/PLANEL_Pot_Trim!CO14,0)</f>
        <v>0.50146958692836907</v>
      </c>
      <c r="CP39" s="52">
        <f>IF(PLANEL_Pot_Trim!CP14&lt;&gt;0,CP14/PLANEL_Pot_Trim!CP14,0)</f>
        <v>0.3195636985026305</v>
      </c>
      <c r="CQ39" s="52">
        <f>IF(PLANEL_Pot_Trim!CQ14&lt;&gt;0,CQ14/PLANEL_Pot_Trim!CQ14,0)</f>
        <v>3.5823068551193847E-2</v>
      </c>
      <c r="CR39" s="52">
        <f>IF(PLANEL_Pot_Trim!CR14&lt;&gt;0,CR14/PLANEL_Pot_Trim!CR14,0)</f>
        <v>0.36646415641440711</v>
      </c>
      <c r="CS39" s="52">
        <f>IF(PLANEL_Pot_Trim!CS14&lt;&gt;0,CS14/PLANEL_Pot_Trim!CS14,0)</f>
        <v>0.50146958692836907</v>
      </c>
      <c r="CT39" s="52">
        <f>IF(PLANEL_Pot_Trim!CT14&lt;&gt;0,CT14/PLANEL_Pot_Trim!CT14,0)</f>
        <v>0.3195636985026305</v>
      </c>
      <c r="CU39" s="52">
        <f>IF(PLANEL_Pot_Trim!CU14&lt;&gt;0,CU14/PLANEL_Pot_Trim!CU14,0)</f>
        <v>3.5823068551193847E-2</v>
      </c>
      <c r="CV39" s="52">
        <f>IF(PLANEL_Pot_Trim!CV14&lt;&gt;0,CV14/PLANEL_Pot_Trim!CV14,0)</f>
        <v>0.36646415641440711</v>
      </c>
      <c r="CW39" s="52">
        <f>IF(PLANEL_Pot_Trim!CW14&lt;&gt;0,CW14/PLANEL_Pot_Trim!CW14,0)</f>
        <v>0.50146958692836907</v>
      </c>
      <c r="CX39" s="52">
        <f>IF(PLANEL_Pot_Trim!CX14&lt;&gt;0,CX14/PLANEL_Pot_Trim!CX14,0)</f>
        <v>0.3195636985026305</v>
      </c>
      <c r="CY39" s="82">
        <f>IF(PLANEL_Pot_Trim!CY14&lt;&gt;0,CY14/PLANEL_Pot_Trim!CY14,0)</f>
        <v>3.5823068551193847E-2</v>
      </c>
      <c r="CZ39" s="82">
        <f>IF(PLANEL_Pot_Trim!CZ14&lt;&gt;0,CZ14/PLANEL_Pot_Trim!CZ14,0)</f>
        <v>0.36646415641440711</v>
      </c>
      <c r="DA39" s="82">
        <f>IF(PLANEL_Pot_Trim!DA14&lt;&gt;0,DA14/PLANEL_Pot_Trim!DA14,0)</f>
        <v>0.50146958692836907</v>
      </c>
      <c r="DB39" s="82">
        <f>IF(PLANEL_Pot_Trim!DB14&lt;&gt;0,DB14/PLANEL_Pot_Trim!DB14,0)</f>
        <v>0.3195636985026305</v>
      </c>
      <c r="DC39" s="52">
        <f>IF(PLANEL_Pot_Trim!DC14&lt;&gt;0,DC14/PLANEL_Pot_Trim!DC14,0)</f>
        <v>3.5823068551193847E-2</v>
      </c>
      <c r="DD39" s="52">
        <f>IF(PLANEL_Pot_Trim!DD14&lt;&gt;0,DD14/PLANEL_Pot_Trim!DD14,0)</f>
        <v>0.36646415641440711</v>
      </c>
      <c r="DE39" s="52">
        <f>IF(PLANEL_Pot_Trim!DE14&lt;&gt;0,DE14/PLANEL_Pot_Trim!DE14,0)</f>
        <v>0.50146958692836907</v>
      </c>
      <c r="DF39" s="52">
        <f>IF(PLANEL_Pot_Trim!DF14&lt;&gt;0,DF14/PLANEL_Pot_Trim!DF14,0)</f>
        <v>0.3195636985026305</v>
      </c>
      <c r="DG39" s="52">
        <f>IF(PLANEL_Pot_Trim!DG14&lt;&gt;0,DG14/PLANEL_Pot_Trim!DG14,0)</f>
        <v>3.5823068551193847E-2</v>
      </c>
      <c r="DH39" s="52">
        <f>IF(PLANEL_Pot_Trim!DH14&lt;&gt;0,DH14/PLANEL_Pot_Trim!DH14,0)</f>
        <v>0.36646415641440711</v>
      </c>
      <c r="DI39" s="52">
        <f>IF(PLANEL_Pot_Trim!DI14&lt;&gt;0,DI14/PLANEL_Pot_Trim!DI14,0)</f>
        <v>0.50146958692836907</v>
      </c>
      <c r="DJ39" s="52">
        <f>IF(PLANEL_Pot_Trim!DJ14&lt;&gt;0,DJ14/PLANEL_Pot_Trim!DJ14,0)</f>
        <v>0.3195636985026305</v>
      </c>
      <c r="DK39" s="52">
        <f>IF(PLANEL_Pot_Trim!DK14&lt;&gt;0,DK14/PLANEL_Pot_Trim!DK14,0)</f>
        <v>3.5823068551193847E-2</v>
      </c>
      <c r="DL39" s="52">
        <f>IF(PLANEL_Pot_Trim!DL14&lt;&gt;0,DL14/PLANEL_Pot_Trim!DL14,0)</f>
        <v>0.36646415641440711</v>
      </c>
      <c r="DM39" s="52">
        <f>IF(PLANEL_Pot_Trim!DM14&lt;&gt;0,DM14/PLANEL_Pot_Trim!DM14,0)</f>
        <v>0.50146958692836907</v>
      </c>
      <c r="DN39" s="52">
        <f>IF(PLANEL_Pot_Trim!DN14&lt;&gt;0,DN14/PLANEL_Pot_Trim!DN14,0)</f>
        <v>0.3195636985026305</v>
      </c>
      <c r="DO39" s="52">
        <f>IF(PLANEL_Pot_Trim!DO14&lt;&gt;0,DO14/PLANEL_Pot_Trim!DO14,0)</f>
        <v>3.5823068551193847E-2</v>
      </c>
      <c r="DP39" s="52">
        <f>IF(PLANEL_Pot_Trim!DP14&lt;&gt;0,DP14/PLANEL_Pot_Trim!DP14,0)</f>
        <v>0.36646415641440711</v>
      </c>
      <c r="DQ39" s="52">
        <f>IF(PLANEL_Pot_Trim!DQ14&lt;&gt;0,DQ14/PLANEL_Pot_Trim!DQ14,0)</f>
        <v>0.50146958692836907</v>
      </c>
      <c r="DR39" s="52">
        <f>IF(PLANEL_Pot_Trim!DR14&lt;&gt;0,DR14/PLANEL_Pot_Trim!DR14,0)</f>
        <v>0.3195636985026305</v>
      </c>
      <c r="DS39" s="52">
        <f>IF(PLANEL_Pot_Trim!DS14&lt;&gt;0,DS14/PLANEL_Pot_Trim!DS14,0)</f>
        <v>3.5823068551193847E-2</v>
      </c>
      <c r="DT39" s="52">
        <f>IF(PLANEL_Pot_Trim!DT14&lt;&gt;0,DT14/PLANEL_Pot_Trim!DT14,0)</f>
        <v>0.36646415641440711</v>
      </c>
      <c r="DU39" s="52">
        <f>IF(PLANEL_Pot_Trim!DU14&lt;&gt;0,DU14/PLANEL_Pot_Trim!DU14,0)</f>
        <v>0.50146958692836907</v>
      </c>
      <c r="DV39" s="52">
        <f>IF(PLANEL_Pot_Trim!DV14&lt;&gt;0,DV14/PLANEL_Pot_Trim!DV14,0)</f>
        <v>0.3195636985026305</v>
      </c>
      <c r="DW39" s="52">
        <f>IF(PLANEL_Pot_Trim!DW14&lt;&gt;0,DW14/PLANEL_Pot_Trim!DW14,0)</f>
        <v>3.5823068552757409E-2</v>
      </c>
      <c r="DX39" s="52">
        <f>IF(PLANEL_Pot_Trim!DX14&lt;&gt;0,DX14/PLANEL_Pot_Trim!DX14,0)</f>
        <v>0.3664641563994262</v>
      </c>
      <c r="DY39" s="52">
        <f>IF(PLANEL_Pot_Trim!DY14&lt;&gt;0,DY14/PLANEL_Pot_Trim!DY14,0)</f>
        <v>0.50146958694612687</v>
      </c>
      <c r="DZ39" s="52">
        <f>IF(PLANEL_Pot_Trim!DZ14&lt;&gt;0,DZ14/PLANEL_Pot_Trim!DZ14,0)</f>
        <v>0.3195636984778451</v>
      </c>
      <c r="EA39" s="52">
        <f>IF(PLANEL_Pot_Trim!EA14&lt;&gt;0,EA14/PLANEL_Pot_Trim!EA14,0)</f>
        <v>3.5823068552757409E-2</v>
      </c>
      <c r="EB39" s="52">
        <f>IF(PLANEL_Pot_Trim!EB14&lt;&gt;0,EB14/PLANEL_Pot_Trim!EB14,0)</f>
        <v>0.3664641563994262</v>
      </c>
      <c r="EC39" s="52">
        <f>IF(PLANEL_Pot_Trim!EC14&lt;&gt;0,EC14/PLANEL_Pot_Trim!EC14,0)</f>
        <v>0.50146958694612687</v>
      </c>
      <c r="ED39" s="52">
        <f>IF(PLANEL_Pot_Trim!ED14&lt;&gt;0,ED14/PLANEL_Pot_Trim!ED14,0)</f>
        <v>0.3195636984778451</v>
      </c>
      <c r="EE39" s="52">
        <f>IF(PLANEL_Pot_Trim!EE14&lt;&gt;0,EE14/PLANEL_Pot_Trim!EE14,0)</f>
        <v>3.5823068552757409E-2</v>
      </c>
      <c r="EF39" s="52">
        <f>IF(PLANEL_Pot_Trim!EF14&lt;&gt;0,EF14/PLANEL_Pot_Trim!EF14,0)</f>
        <v>0.3664641563994262</v>
      </c>
      <c r="EG39" s="52">
        <f>IF(PLANEL_Pot_Trim!EG14&lt;&gt;0,EG14/PLANEL_Pot_Trim!EG14,0)</f>
        <v>0.50146958694612687</v>
      </c>
      <c r="EH39" s="52">
        <f>IF(PLANEL_Pot_Trim!EH14&lt;&gt;0,EH14/PLANEL_Pot_Trim!EH14,0)</f>
        <v>0.3195636984778451</v>
      </c>
      <c r="EI39" s="52">
        <f>IF(PLANEL_Pot_Trim!EI14&lt;&gt;0,EI14/PLANEL_Pot_Trim!EI14,0)</f>
        <v>3.5823068552757409E-2</v>
      </c>
      <c r="EJ39" s="52">
        <f>IF(PLANEL_Pot_Trim!EJ14&lt;&gt;0,EJ14/PLANEL_Pot_Trim!EJ14,0)</f>
        <v>0.3664641563994262</v>
      </c>
      <c r="EK39" s="52">
        <f>IF(PLANEL_Pot_Trim!EK14&lt;&gt;0,EK14/PLANEL_Pot_Trim!EK14,0)</f>
        <v>0.50146958694612687</v>
      </c>
      <c r="EL39" s="52">
        <f>IF(PLANEL_Pot_Trim!EL14&lt;&gt;0,EL14/PLANEL_Pot_Trim!EL14,0)</f>
        <v>0.3195636984778451</v>
      </c>
      <c r="EM39" s="52">
        <f>IF(PLANEL_Pot_Trim!EM14&lt;&gt;0,EM14/PLANEL_Pot_Trim!EM14,0)</f>
        <v>3.5823068552757409E-2</v>
      </c>
      <c r="EN39" s="52">
        <f>IF(PLANEL_Pot_Trim!EN14&lt;&gt;0,EN14/PLANEL_Pot_Trim!EN14,0)</f>
        <v>0.3664641563994262</v>
      </c>
      <c r="EO39" s="52">
        <f>IF(PLANEL_Pot_Trim!EO14&lt;&gt;0,EO14/PLANEL_Pot_Trim!EO14,0)</f>
        <v>0.50146958694612687</v>
      </c>
      <c r="EP39" s="52">
        <f>IF(PLANEL_Pot_Trim!EP14&lt;&gt;0,EP14/PLANEL_Pot_Trim!EP14,0)</f>
        <v>0.3195636984778451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0.96505478255602661</v>
      </c>
      <c r="L40" s="52">
        <f>IF(PLANEL_Pot_Trim!L15&lt;&gt;0,L15/PLANEL_Pot_Trim!L15,0)</f>
        <v>0.96505478255602661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0.95755516673267327</v>
      </c>
      <c r="Q40" s="52">
        <f>IF(PLANEL_Pot_Trim!Q15&lt;&gt;0,Q15/PLANEL_Pot_Trim!Q15,0)</f>
        <v>0.92691912712871283</v>
      </c>
      <c r="R40" s="52">
        <f>IF(PLANEL_Pot_Trim!R15&lt;&gt;0,R15/PLANEL_Pot_Trim!R15,0)</f>
        <v>0.95755516673267327</v>
      </c>
      <c r="S40" s="52">
        <f>IF(PLANEL_Pot_Trim!S15&lt;&gt;0,S15/PLANEL_Pot_Trim!S15,0)</f>
        <v>0.93462086576980574</v>
      </c>
      <c r="T40" s="52">
        <f>IF(PLANEL_Pot_Trim!T15&lt;&gt;0,T15/PLANEL_Pot_Trim!T15,0)</f>
        <v>0.9346358134529148</v>
      </c>
      <c r="U40" s="52">
        <f>IF(PLANEL_Pot_Trim!U15&lt;&gt;0,U15/PLANEL_Pot_Trim!U15,0)</f>
        <v>0.7141840197309417</v>
      </c>
      <c r="V40" s="52">
        <f>IF(PLANEL_Pot_Trim!V15&lt;&gt;0,V15/PLANEL_Pot_Trim!V15,0)</f>
        <v>0.9346358134529148</v>
      </c>
      <c r="W40" s="52">
        <f>IF(PLANEL_Pot_Trim!W15&lt;&gt;0,W15/PLANEL_Pot_Trim!W15,0)</f>
        <v>0.72497064659248955</v>
      </c>
      <c r="X40" s="52">
        <f>IF(PLANEL_Pot_Trim!X15&lt;&gt;0,X15/PLANEL_Pot_Trim!X15,0)</f>
        <v>0.7034390749652295</v>
      </c>
      <c r="Y40" s="52">
        <f>IF(PLANEL_Pot_Trim!Y15&lt;&gt;0,Y15/PLANEL_Pot_Trim!Y15,0)</f>
        <v>0.89022620987482615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0.73559815547550433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0.59392019362363913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0.86177283748055988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0.35483362638522487</v>
      </c>
      <c r="AF42" s="51">
        <f>IF(PLANEL_Pot_Trim!AF17&lt;&gt;0,AF17/PLANEL_Pot_Trim!AF17,0)</f>
        <v>0.42091920992722176</v>
      </c>
      <c r="AG42" s="51">
        <f>IF(PLANEL_Pot_Trim!AG17&lt;&gt;0,AG17/PLANEL_Pot_Trim!AG17,0)</f>
        <v>0.5545272255231718</v>
      </c>
      <c r="AH42" s="51">
        <f>IF(PLANEL_Pot_Trim!AH17&lt;&gt;0,AH17/PLANEL_Pot_Trim!AH17,0)</f>
        <v>0.46147418037905175</v>
      </c>
      <c r="AI42" s="51">
        <f>IF(PLANEL_Pot_Trim!AI17&lt;&gt;0,AI17/PLANEL_Pot_Trim!AI17,0)</f>
        <v>0.3546606202053178</v>
      </c>
      <c r="AJ42" s="51">
        <f>IF(PLANEL_Pot_Trim!AJ17&lt;&gt;0,AJ17/PLANEL_Pot_Trim!AJ17,0)</f>
        <v>0.42327475545009291</v>
      </c>
      <c r="AK42" s="51">
        <f>IF(PLANEL_Pot_Trim!AK17&lt;&gt;0,AK17/PLANEL_Pot_Trim!AK17,0)</f>
        <v>0.55885954569472529</v>
      </c>
      <c r="AL42" s="51">
        <f>IF(PLANEL_Pot_Trim!AL17&lt;&gt;0,AL17/PLANEL_Pot_Trim!AL17,0)</f>
        <v>0.46356561000625313</v>
      </c>
      <c r="AM42" s="51">
        <f>IF(PLANEL_Pot_Trim!AM17&lt;&gt;0,AM17/PLANEL_Pot_Trim!AM17,0)</f>
        <v>0.35460768082108324</v>
      </c>
      <c r="AN42" s="51">
        <f>IF(PLANEL_Pot_Trim!AN17&lt;&gt;0,AN17/PLANEL_Pot_Trim!AN17,0)</f>
        <v>0.42399554582298093</v>
      </c>
      <c r="AO42" s="51">
        <f>IF(PLANEL_Pot_Trim!AO17&lt;&gt;0,AO17/PLANEL_Pot_Trim!AO17,0)</f>
        <v>0.5601852235516066</v>
      </c>
      <c r="AP42" s="51">
        <f>IF(PLANEL_Pot_Trim!AP17&lt;&gt;0,AP17/PLANEL_Pot_Trim!AP17,0)</f>
        <v>0.46420558158802</v>
      </c>
      <c r="AQ42" s="51">
        <f>IF(PLANEL_Pot_Trim!AQ17&lt;&gt;0,AQ17/PLANEL_Pot_Trim!AQ17,0)</f>
        <v>0.35449699380946298</v>
      </c>
      <c r="AR42" s="51">
        <f>IF(PLANEL_Pot_Trim!AR17&lt;&gt;0,AR17/PLANEL_Pot_Trim!AR17,0)</f>
        <v>0.42550259130957874</v>
      </c>
      <c r="AS42" s="51">
        <f>IF(PLANEL_Pot_Trim!AS17&lt;&gt;0,AS17/PLANEL_Pot_Trim!AS17,0)</f>
        <v>0.56295698222003743</v>
      </c>
      <c r="AT42" s="51">
        <f>IF(PLANEL_Pot_Trim!AT17&lt;&gt;0,AT17/PLANEL_Pot_Trim!AT17,0)</f>
        <v>0.4655436493666168</v>
      </c>
      <c r="AU42" s="51">
        <f>IF(PLANEL_Pot_Trim!AU17&lt;&gt;0,AU17/PLANEL_Pot_Trim!AU17,0)</f>
        <v>0.35447623626709079</v>
      </c>
      <c r="AV42" s="51">
        <f>IF(PLANEL_Pot_Trim!AV17&lt;&gt;0,AV17/PLANEL_Pot_Trim!AV17,0)</f>
        <v>0.42578521425528509</v>
      </c>
      <c r="AW42" s="51">
        <f>IF(PLANEL_Pot_Trim!AW17&lt;&gt;0,AW17/PLANEL_Pot_Trim!AW17,0)</f>
        <v>0.56347678246325295</v>
      </c>
      <c r="AX42" s="51">
        <f>IF(PLANEL_Pot_Trim!AX17&lt;&gt;0,AX17/PLANEL_Pot_Trim!AX17,0)</f>
        <v>0.46579458319537287</v>
      </c>
      <c r="AY42" s="51">
        <f>IF(PLANEL_Pot_Trim!AY17&lt;&gt;0,AY17/PLANEL_Pot_Trim!AY17,0)</f>
        <v>0.35441665832419539</v>
      </c>
      <c r="AZ42" s="51">
        <f>IF(PLANEL_Pot_Trim!AZ17&lt;&gt;0,AZ17/PLANEL_Pot_Trim!AZ17,0)</f>
        <v>0.42659639061562427</v>
      </c>
      <c r="BA42" s="51">
        <f>IF(PLANEL_Pot_Trim!BA17&lt;&gt;0,BA17/PLANEL_Pot_Trim!BA17,0)</f>
        <v>0.56496869824671569</v>
      </c>
      <c r="BB42" s="51">
        <f>IF(PLANEL_Pot_Trim!BB17&lt;&gt;0,BB17/PLANEL_Pot_Trim!BB17,0)</f>
        <v>0.46651480626782021</v>
      </c>
      <c r="BC42" s="51">
        <f>IF(PLANEL_Pot_Trim!BC17&lt;&gt;0,BC17/PLANEL_Pot_Trim!BC17,0)</f>
        <v>0.35440992793175674</v>
      </c>
      <c r="BD42" s="51">
        <f>IF(PLANEL_Pot_Trim!BD17&lt;&gt;0,BD17/PLANEL_Pot_Trim!BD17,0)</f>
        <v>0.42668802684384272</v>
      </c>
      <c r="BE42" s="51">
        <f>IF(PLANEL_Pot_Trim!BE17&lt;&gt;0,BE17/PLANEL_Pot_Trim!BE17,0)</f>
        <v>0.56513723555388629</v>
      </c>
      <c r="BF42" s="51">
        <f>IF(PLANEL_Pot_Trim!BF17&lt;&gt;0,BF17/PLANEL_Pot_Trim!BF17,0)</f>
        <v>0.46659616783275926</v>
      </c>
      <c r="BG42" s="51">
        <f>IF(PLANEL_Pot_Trim!BG17&lt;&gt;0,BG17/PLANEL_Pot_Trim!BG17,0)</f>
        <v>0.35440906847260145</v>
      </c>
      <c r="BH42" s="51">
        <f>IF(PLANEL_Pot_Trim!BH17&lt;&gt;0,BH17/PLANEL_Pot_Trim!BH17,0)</f>
        <v>0.42669972915848475</v>
      </c>
      <c r="BI42" s="51">
        <f>IF(PLANEL_Pot_Trim!BI17&lt;&gt;0,BI17/PLANEL_Pot_Trim!BI17,0)</f>
        <v>0.56515875843984342</v>
      </c>
      <c r="BJ42" s="51">
        <f>IF(PLANEL_Pot_Trim!BJ17&lt;&gt;0,BJ17/PLANEL_Pot_Trim!BJ17,0)</f>
        <v>0.46660655783286675</v>
      </c>
      <c r="BK42" s="51">
        <f>IF(PLANEL_Pot_Trim!BK17&lt;&gt;0,BK17/PLANEL_Pot_Trim!BK17,0)</f>
        <v>0.35439741186843088</v>
      </c>
      <c r="BL42" s="51">
        <f>IF(PLANEL_Pot_Trim!BL17&lt;&gt;0,BL17/PLANEL_Pot_Trim!BL17,0)</f>
        <v>0.4268584381403473</v>
      </c>
      <c r="BM42" s="51">
        <f>IF(PLANEL_Pot_Trim!BM17&lt;&gt;0,BM17/PLANEL_Pot_Trim!BM17,0)</f>
        <v>0.56545065603764844</v>
      </c>
      <c r="BN42" s="51">
        <f>IF(PLANEL_Pot_Trim!BN17&lt;&gt;0,BN17/PLANEL_Pot_Trim!BN17,0)</f>
        <v>0.46674747152659013</v>
      </c>
      <c r="BO42" s="51">
        <f>IF(PLANEL_Pot_Trim!BO17&lt;&gt;0,BO17/PLANEL_Pot_Trim!BO17,0)</f>
        <v>0.35438650444688097</v>
      </c>
      <c r="BP42" s="51">
        <f>IF(PLANEL_Pot_Trim!BP17&lt;&gt;0,BP17/PLANEL_Pot_Trim!BP17,0)</f>
        <v>0.42700694693457991</v>
      </c>
      <c r="BQ42" s="51">
        <f>IF(PLANEL_Pot_Trim!BQ17&lt;&gt;0,BQ17/PLANEL_Pot_Trim!BQ17,0)</f>
        <v>0.56572379348011403</v>
      </c>
      <c r="BR42" s="51">
        <f>IF(PLANEL_Pot_Trim!BR17&lt;&gt;0,BR17/PLANEL_Pot_Trim!BR17,0)</f>
        <v>0.46687932876237231</v>
      </c>
      <c r="BS42" s="51">
        <f>IF(PLANEL_Pot_Trim!BS17&lt;&gt;0,BS17/PLANEL_Pot_Trim!BS17,0)</f>
        <v>0.35434501048118039</v>
      </c>
      <c r="BT42" s="51">
        <f>IF(PLANEL_Pot_Trim!BT17&lt;&gt;0,BT17/PLANEL_Pot_Trim!BT17,0)</f>
        <v>0.42757190343760759</v>
      </c>
      <c r="BU42" s="51">
        <f>IF(PLANEL_Pot_Trim!BU17&lt;&gt;0,BU17/PLANEL_Pot_Trim!BU17,0)</f>
        <v>0.56676286169976764</v>
      </c>
      <c r="BV42" s="51">
        <f>IF(PLANEL_Pot_Trim!BV17&lt;&gt;0,BV17/PLANEL_Pot_Trim!BV17,0)</f>
        <v>0.46738093944436321</v>
      </c>
      <c r="BW42" s="51">
        <f>IF(PLANEL_Pot_Trim!BW17&lt;&gt;0,BW17/PLANEL_Pot_Trim!BW17,0)</f>
        <v>0.35430712221862187</v>
      </c>
      <c r="BX42" s="51">
        <f>IF(PLANEL_Pot_Trim!BX17&lt;&gt;0,BX17/PLANEL_Pot_Trim!BX17,0)</f>
        <v>0.42808776615550748</v>
      </c>
      <c r="BY42" s="51">
        <f>IF(PLANEL_Pot_Trim!BY17&lt;&gt;0,BY17/PLANEL_Pot_Trim!BY17,0)</f>
        <v>0.56771163658761337</v>
      </c>
      <c r="BZ42" s="51">
        <f>IF(PLANEL_Pot_Trim!BZ17&lt;&gt;0,BZ17/PLANEL_Pot_Trim!BZ17,0)</f>
        <v>0.46783896097127603</v>
      </c>
      <c r="CA42" s="51">
        <f>IF(PLANEL_Pot_Trim!CA17&lt;&gt;0,CA17/PLANEL_Pot_Trim!CA17,0)</f>
        <v>0.35427344278049178</v>
      </c>
      <c r="CB42" s="51">
        <f>IF(PLANEL_Pot_Trim!CB17&lt;&gt;0,CB17/PLANEL_Pot_Trim!CB17,0)</f>
        <v>0.42854632547023835</v>
      </c>
      <c r="CC42" s="51">
        <f>IF(PLANEL_Pot_Trim!CC17&lt;&gt;0,CC17/PLANEL_Pot_Trim!CC17,0)</f>
        <v>0.56855501901089001</v>
      </c>
      <c r="CD42" s="51">
        <f>IF(PLANEL_Pot_Trim!CD17&lt;&gt;0,CD17/PLANEL_Pot_Trim!CD17,0)</f>
        <v>0.46824610425570529</v>
      </c>
      <c r="CE42" s="51">
        <f>IF(PLANEL_Pot_Trim!CE17&lt;&gt;0,CE17/PLANEL_Pot_Trim!CE17,0)</f>
        <v>0.35420915554034949</v>
      </c>
      <c r="CF42" s="51">
        <f>IF(PLANEL_Pot_Trim!CF17&lt;&gt;0,CF17/PLANEL_Pot_Trim!CF17,0)</f>
        <v>0.42942162073844692</v>
      </c>
      <c r="CG42" s="51">
        <f>IF(PLANEL_Pot_Trim!CG17&lt;&gt;0,CG17/PLANEL_Pot_Trim!CG17,0)</f>
        <v>0.57016486248076648</v>
      </c>
      <c r="CH42" s="51">
        <f>IF(PLANEL_Pot_Trim!CH17&lt;&gt;0,CH17/PLANEL_Pot_Trim!CH17,0)</f>
        <v>0.46902325699796238</v>
      </c>
      <c r="CI42" s="51">
        <f>IF(PLANEL_Pot_Trim!CI17&lt;&gt;0,CI17/PLANEL_Pot_Trim!CI17,0)</f>
        <v>0.35419977580281298</v>
      </c>
      <c r="CJ42" s="51">
        <f>IF(PLANEL_Pot_Trim!CJ17&lt;&gt;0,CJ17/PLANEL_Pot_Trim!CJ17,0)</f>
        <v>0.42954932947385233</v>
      </c>
      <c r="CK42" s="51">
        <f>IF(PLANEL_Pot_Trim!CK17&lt;&gt;0,CK17/PLANEL_Pot_Trim!CK17,0)</f>
        <v>0.57039974427885864</v>
      </c>
      <c r="CL42" s="51">
        <f>IF(PLANEL_Pot_Trim!CL17&lt;&gt;0,CL17/PLANEL_Pot_Trim!CL17,0)</f>
        <v>0.46913664628564983</v>
      </c>
      <c r="CM42" s="51">
        <f>IF(PLANEL_Pot_Trim!CM17&lt;&gt;0,CM17/PLANEL_Pot_Trim!CM17,0)</f>
        <v>0.35417767988489168</v>
      </c>
      <c r="CN42" s="51">
        <f>IF(PLANEL_Pot_Trim!CN17&lt;&gt;0,CN17/PLANEL_Pot_Trim!CN17,0)</f>
        <v>0.42985017290812527</v>
      </c>
      <c r="CO42" s="51">
        <f>IF(PLANEL_Pot_Trim!CO17&lt;&gt;0,CO17/PLANEL_Pot_Trim!CO17,0)</f>
        <v>0.57095305577043365</v>
      </c>
      <c r="CP42" s="51">
        <f>IF(PLANEL_Pot_Trim!CP17&lt;&gt;0,CP17/PLANEL_Pot_Trim!CP17,0)</f>
        <v>0.46940375758478881</v>
      </c>
      <c r="CQ42" s="51">
        <f>IF(PLANEL_Pot_Trim!CQ17&lt;&gt;0,CQ17/PLANEL_Pot_Trim!CQ17,0)</f>
        <v>0.35417686285823674</v>
      </c>
      <c r="CR42" s="51">
        <f>IF(PLANEL_Pot_Trim!CR17&lt;&gt;0,CR17/PLANEL_Pot_Trim!CR17,0)</f>
        <v>0.42986129817302832</v>
      </c>
      <c r="CS42" s="51">
        <f>IF(PLANEL_Pot_Trim!CS17&lt;&gt;0,CS17/PLANEL_Pot_Trim!CS17,0)</f>
        <v>0.5709735172459468</v>
      </c>
      <c r="CT42" s="51">
        <f>IF(PLANEL_Pot_Trim!CT17&lt;&gt;0,CT17/PLANEL_Pot_Trim!CT17,0)</f>
        <v>0.46941363538973147</v>
      </c>
      <c r="CU42" s="51">
        <f>IF(PLANEL_Pot_Trim!CU17&lt;&gt;0,CU17/PLANEL_Pot_Trim!CU17,0)</f>
        <v>0.35415666574490445</v>
      </c>
      <c r="CV42" s="51">
        <f>IF(PLANEL_Pot_Trim!CV17&lt;&gt;0,CV17/PLANEL_Pot_Trim!CV17,0)</f>
        <v>0.4301362889623</v>
      </c>
      <c r="CW42" s="51">
        <f>IF(PLANEL_Pot_Trim!CW17&lt;&gt;0,CW17/PLANEL_Pot_Trim!CW17,0)</f>
        <v>0.57147928042892948</v>
      </c>
      <c r="CX42" s="51">
        <f>IF(PLANEL_Pot_Trim!CX17&lt;&gt;0,CX17/PLANEL_Pot_Trim!CX17,0)</f>
        <v>0.46965779281109005</v>
      </c>
      <c r="CY42" s="81">
        <f>IF(PLANEL_Pot_Trim!CY17&lt;&gt;0,CY17/PLANEL_Pot_Trim!CY17,0)</f>
        <v>0.35415533995624365</v>
      </c>
      <c r="CZ42" s="81">
        <f>IF(PLANEL_Pot_Trim!CZ17&lt;&gt;0,CZ17/PLANEL_Pot_Trim!CZ17,0)</f>
        <v>0.43015434005421427</v>
      </c>
      <c r="DA42" s="81">
        <f>IF(PLANEL_Pot_Trim!DA17&lt;&gt;0,DA17/PLANEL_Pot_Trim!DA17,0)</f>
        <v>0.5715124800192013</v>
      </c>
      <c r="DB42" s="81">
        <f>IF(PLANEL_Pot_Trim!DB17&lt;&gt;0,DB17/PLANEL_Pot_Trim!DB17,0)</f>
        <v>0.4696738199380181</v>
      </c>
      <c r="DC42" s="51">
        <f>IF(PLANEL_Pot_Trim!DC17&lt;&gt;0,DC17/PLANEL_Pot_Trim!DC17,0)</f>
        <v>0.35415533995811754</v>
      </c>
      <c r="DD42" s="51">
        <f>IF(PLANEL_Pot_Trim!DD17&lt;&gt;0,DD17/PLANEL_Pot_Trim!DD17,0)</f>
        <v>0.43015434003959419</v>
      </c>
      <c r="DE42" s="51">
        <f>IF(PLANEL_Pot_Trim!DE17&lt;&gt;0,DE17/PLANEL_Pot_Trim!DE17,0)</f>
        <v>0.5715124799717255</v>
      </c>
      <c r="DF42" s="51">
        <f>IF(PLANEL_Pot_Trim!DF17&lt;&gt;0,DF17/PLANEL_Pot_Trim!DF17,0)</f>
        <v>0.46967381995688273</v>
      </c>
      <c r="DG42" s="51">
        <f>IF(PLANEL_Pot_Trim!DG17&lt;&gt;0,DG17/PLANEL_Pot_Trim!DG17,0)</f>
        <v>0.35415533994849763</v>
      </c>
      <c r="DH42" s="51">
        <f>IF(PLANEL_Pot_Trim!DH17&lt;&gt;0,DH17/PLANEL_Pot_Trim!DH17,0)</f>
        <v>0.43015434003718378</v>
      </c>
      <c r="DI42" s="51">
        <f>IF(PLANEL_Pot_Trim!DI17&lt;&gt;0,DI17/PLANEL_Pot_Trim!DI17,0)</f>
        <v>0.57151247995848709</v>
      </c>
      <c r="DJ42" s="51">
        <f>IF(PLANEL_Pot_Trim!DJ17&lt;&gt;0,DJ17/PLANEL_Pot_Trim!DJ17,0)</f>
        <v>0.46967381990185247</v>
      </c>
      <c r="DK42" s="51">
        <f>IF(PLANEL_Pot_Trim!DK17&lt;&gt;0,DK17/PLANEL_Pot_Trim!DK17,0)</f>
        <v>0.35415533996093668</v>
      </c>
      <c r="DL42" s="51">
        <f>IF(PLANEL_Pot_Trim!DL17&lt;&gt;0,DL17/PLANEL_Pot_Trim!DL17,0)</f>
        <v>0.43015434008859632</v>
      </c>
      <c r="DM42" s="51">
        <f>IF(PLANEL_Pot_Trim!DM17&lt;&gt;0,DM17/PLANEL_Pot_Trim!DM17,0)</f>
        <v>0.57151248002742872</v>
      </c>
      <c r="DN42" s="51">
        <f>IF(PLANEL_Pot_Trim!DN17&lt;&gt;0,DN17/PLANEL_Pot_Trim!DN17,0)</f>
        <v>0.46967381996095975</v>
      </c>
      <c r="DO42" s="51">
        <f>IF(PLANEL_Pot_Trim!DO17&lt;&gt;0,DO17/PLANEL_Pot_Trim!DO17,0)</f>
        <v>0.35415534001974153</v>
      </c>
      <c r="DP42" s="51">
        <f>IF(PLANEL_Pot_Trim!DP17&lt;&gt;0,DP17/PLANEL_Pot_Trim!DP17,0)</f>
        <v>0.43015434009186937</v>
      </c>
      <c r="DQ42" s="51">
        <f>IF(PLANEL_Pot_Trim!DQ17&lt;&gt;0,DQ17/PLANEL_Pot_Trim!DQ17,0)</f>
        <v>0.57151247999780663</v>
      </c>
      <c r="DR42" s="51">
        <f>IF(PLANEL_Pot_Trim!DR17&lt;&gt;0,DR17/PLANEL_Pot_Trim!DR17,0)</f>
        <v>0.46967381992760149</v>
      </c>
      <c r="DS42" s="51">
        <f>IF(PLANEL_Pot_Trim!DS17&lt;&gt;0,DS17/PLANEL_Pot_Trim!DS17,0)</f>
        <v>0.35415533998220022</v>
      </c>
      <c r="DT42" s="51">
        <f>IF(PLANEL_Pot_Trim!DT17&lt;&gt;0,DT17/PLANEL_Pot_Trim!DT17,0)</f>
        <v>0.4301543400237216</v>
      </c>
      <c r="DU42" s="51">
        <f>IF(PLANEL_Pot_Trim!DU17&lt;&gt;0,DU17/PLANEL_Pot_Trim!DU17,0)</f>
        <v>0.57151248003052157</v>
      </c>
      <c r="DV42" s="51">
        <f>IF(PLANEL_Pot_Trim!DV17&lt;&gt;0,DV17/PLANEL_Pot_Trim!DV17,0)</f>
        <v>0.46967381990445289</v>
      </c>
      <c r="DW42" s="51">
        <f>IF(PLANEL_Pot_Trim!DW17&lt;&gt;0,DW17/PLANEL_Pot_Trim!DW17,0)</f>
        <v>0.35415533995543852</v>
      </c>
      <c r="DX42" s="51">
        <f>IF(PLANEL_Pot_Trim!DX17&lt;&gt;0,DX17/PLANEL_Pot_Trim!DX17,0)</f>
        <v>0.43015434008127074</v>
      </c>
      <c r="DY42" s="51">
        <f>IF(PLANEL_Pot_Trim!DY17&lt;&gt;0,DY17/PLANEL_Pot_Trim!DY17,0)</f>
        <v>0.5715124799690825</v>
      </c>
      <c r="DZ42" s="51">
        <f>IF(PLANEL_Pot_Trim!DZ17&lt;&gt;0,DZ17/PLANEL_Pot_Trim!DZ17,0)</f>
        <v>0.46967381995016627</v>
      </c>
      <c r="EA42" s="51">
        <f>IF(PLANEL_Pot_Trim!EA17&lt;&gt;0,EA17/PLANEL_Pot_Trim!EA17,0)</f>
        <v>0.35415533994507048</v>
      </c>
      <c r="EB42" s="51">
        <f>IF(PLANEL_Pot_Trim!EB17&lt;&gt;0,EB17/PLANEL_Pot_Trim!EB17,0)</f>
        <v>0.43015434000176911</v>
      </c>
      <c r="EC42" s="51">
        <f>IF(PLANEL_Pot_Trim!EC17&lt;&gt;0,EC17/PLANEL_Pot_Trim!EC17,0)</f>
        <v>0.57151247999720989</v>
      </c>
      <c r="ED42" s="51">
        <f>IF(PLANEL_Pot_Trim!ED17&lt;&gt;0,ED17/PLANEL_Pot_Trim!ED17,0)</f>
        <v>0.46967381992032448</v>
      </c>
      <c r="EE42" s="51">
        <f>IF(PLANEL_Pot_Trim!EE17&lt;&gt;0,EE17/PLANEL_Pot_Trim!EE17,0)</f>
        <v>0.35415533995011794</v>
      </c>
      <c r="EF42" s="51">
        <f>IF(PLANEL_Pot_Trim!EF17&lt;&gt;0,EF17/PLANEL_Pot_Trim!EF17,0)</f>
        <v>0.4301543400061823</v>
      </c>
      <c r="EG42" s="51">
        <f>IF(PLANEL_Pot_Trim!EG17&lt;&gt;0,EG17/PLANEL_Pot_Trim!EG17,0)</f>
        <v>0.57151247996217669</v>
      </c>
      <c r="EH42" s="51">
        <f>IF(PLANEL_Pot_Trim!EH17&lt;&gt;0,EH17/PLANEL_Pot_Trim!EH17,0)</f>
        <v>0.46967381996162172</v>
      </c>
      <c r="EI42" s="51">
        <f>IF(PLANEL_Pot_Trim!EI17&lt;&gt;0,EI17/PLANEL_Pot_Trim!EI17,0)</f>
        <v>0.35415533997270798</v>
      </c>
      <c r="EJ42" s="51">
        <f>IF(PLANEL_Pot_Trim!EJ17&lt;&gt;0,EJ17/PLANEL_Pot_Trim!EJ17,0)</f>
        <v>0.43015434007470532</v>
      </c>
      <c r="EK42" s="51">
        <f>IF(PLANEL_Pot_Trim!EK17&lt;&gt;0,EK17/PLANEL_Pot_Trim!EK17,0)</f>
        <v>0.57151248001434241</v>
      </c>
      <c r="EL42" s="51">
        <f>IF(PLANEL_Pot_Trim!EL17&lt;&gt;0,EL17/PLANEL_Pot_Trim!EL17,0)</f>
        <v>0.46967381998600599</v>
      </c>
      <c r="EM42" s="51">
        <f>IF(PLANEL_Pot_Trim!EM17&lt;&gt;0,EM17/PLANEL_Pot_Trim!EM17,0)</f>
        <v>0.35415533995386583</v>
      </c>
      <c r="EN42" s="51">
        <f>IF(PLANEL_Pot_Trim!EN17&lt;&gt;0,EN17/PLANEL_Pot_Trim!EN17,0)</f>
        <v>0.43015434003109021</v>
      </c>
      <c r="EO42" s="51">
        <f>IF(PLANEL_Pot_Trim!EO17&lt;&gt;0,EO17/PLANEL_Pot_Trim!EO17,0)</f>
        <v>0.57151248000280319</v>
      </c>
      <c r="EP42" s="51">
        <f>IF(PLANEL_Pot_Trim!EP17&lt;&gt;0,EP17/PLANEL_Pot_Trim!EP17,0)</f>
        <v>0.46967382001797464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0.28439795994705319</v>
      </c>
      <c r="DT45" s="53">
        <f>IF(PLANEL_Pot_Trim!DT20&lt;&gt;0,DT20/PLANEL_Pot_Trim!DT20,0)</f>
        <v>0.28248989996531615</v>
      </c>
      <c r="DU45" s="53">
        <f>IF(PLANEL_Pot_Trim!DU20&lt;&gt;0,DU20/PLANEL_Pot_Trim!DU20,0)</f>
        <v>0.27592487993691101</v>
      </c>
      <c r="DV45" s="53">
        <f>IF(PLANEL_Pot_Trim!DV20&lt;&gt;0,DV20/PLANEL_Pot_Trim!DV20,0)</f>
        <v>0.28248989996531615</v>
      </c>
      <c r="DW45" s="53">
        <f>IF(PLANEL_Pot_Trim!DW20&lt;&gt;0,DW20/PLANEL_Pot_Trim!DW20,0)</f>
        <v>0.28439795995770289</v>
      </c>
      <c r="DX45" s="53">
        <f>IF(PLANEL_Pot_Trim!DX20&lt;&gt;0,DX20/PLANEL_Pot_Trim!DX20,0)</f>
        <v>0.28248989996299545</v>
      </c>
      <c r="DY45" s="53">
        <f>IF(PLANEL_Pot_Trim!DY20&lt;&gt;0,DY20/PLANEL_Pot_Trim!DY20,0)</f>
        <v>0.27592487995833354</v>
      </c>
      <c r="DZ45" s="53">
        <f>IF(PLANEL_Pot_Trim!DZ20&lt;&gt;0,DZ20/PLANEL_Pot_Trim!DZ20,0)</f>
        <v>0.28248989996299545</v>
      </c>
      <c r="EA45" s="53">
        <f>IF(PLANEL_Pot_Trim!EA20&lt;&gt;0,EA20/PLANEL_Pot_Trim!EA20,0)</f>
        <v>0.28439796004938567</v>
      </c>
      <c r="EB45" s="53">
        <f>IF(PLANEL_Pot_Trim!EB20&lt;&gt;0,EB20/PLANEL_Pot_Trim!EB20,0)</f>
        <v>0.28248990004893076</v>
      </c>
      <c r="EC45" s="53">
        <f>IF(PLANEL_Pot_Trim!EC20&lt;&gt;0,EC20/PLANEL_Pot_Trim!EC20,0)</f>
        <v>0.27592488002587778</v>
      </c>
      <c r="ED45" s="53">
        <f>IF(PLANEL_Pot_Trim!ED20&lt;&gt;0,ED20/PLANEL_Pot_Trim!ED20,0)</f>
        <v>0.28248990004893076</v>
      </c>
      <c r="EE45" s="53">
        <f>IF(PLANEL_Pot_Trim!EE20&lt;&gt;0,EE20/PLANEL_Pot_Trim!EE20,0)</f>
        <v>0.2843979599523821</v>
      </c>
      <c r="EF45" s="53">
        <f>IF(PLANEL_Pot_Trim!EF20&lt;&gt;0,EF20/PLANEL_Pot_Trim!EF20,0)</f>
        <v>0.28248989995948937</v>
      </c>
      <c r="EG45" s="53">
        <f>IF(PLANEL_Pot_Trim!EG20&lt;&gt;0,EG20/PLANEL_Pot_Trim!EG20,0)</f>
        <v>0.27592487996074749</v>
      </c>
      <c r="EH45" s="53">
        <f>IF(PLANEL_Pot_Trim!EH20&lt;&gt;0,EH20/PLANEL_Pot_Trim!EH20,0)</f>
        <v>0.28248989995948937</v>
      </c>
      <c r="EI45" s="53">
        <f>IF(PLANEL_Pot_Trim!EI20&lt;&gt;0,EI20/PLANEL_Pot_Trim!EI20,0)</f>
        <v>0.2843979599523821</v>
      </c>
      <c r="EJ45" s="53">
        <f>IF(PLANEL_Pot_Trim!EJ20&lt;&gt;0,EJ20/PLANEL_Pot_Trim!EJ20,0)</f>
        <v>0.28248989995948937</v>
      </c>
      <c r="EK45" s="53">
        <f>IF(PLANEL_Pot_Trim!EK20&lt;&gt;0,EK20/PLANEL_Pot_Trim!EK20,0)</f>
        <v>0.27592487996074749</v>
      </c>
      <c r="EL45" s="53">
        <f>IF(PLANEL_Pot_Trim!EL20&lt;&gt;0,EL20/PLANEL_Pot_Trim!EL20,0)</f>
        <v>0.28248989995948937</v>
      </c>
      <c r="EM45" s="53">
        <f>IF(PLANEL_Pot_Trim!EM20&lt;&gt;0,EM20/PLANEL_Pot_Trim!EM20,0)</f>
        <v>0.2843979599523821</v>
      </c>
      <c r="EN45" s="53">
        <f>IF(PLANEL_Pot_Trim!EN20&lt;&gt;0,EN20/PLANEL_Pot_Trim!EN20,0)</f>
        <v>0.28248989995948937</v>
      </c>
      <c r="EO45" s="53">
        <f>IF(PLANEL_Pot_Trim!EO20&lt;&gt;0,EO20/PLANEL_Pot_Trim!EO20,0)</f>
        <v>0.27592487996074749</v>
      </c>
      <c r="EP45" s="53">
        <f>IF(PLANEL_Pot_Trim!EP20&lt;&gt;0,EP20/PLANEL_Pot_Trim!EP20,0)</f>
        <v>0.28248989995948937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4251.6374480000004</v>
      </c>
      <c r="O5" s="33">
        <v>4251.6374480000004</v>
      </c>
      <c r="P5" s="33">
        <v>2230.6454610000001</v>
      </c>
      <c r="Q5" s="33">
        <v>2230.6454610000001</v>
      </c>
      <c r="R5" s="33">
        <v>2230.6454610000001</v>
      </c>
      <c r="S5" s="33">
        <v>2230.6454610000001</v>
      </c>
      <c r="T5" s="33">
        <v>2523.260534</v>
      </c>
      <c r="U5" s="33">
        <v>4758.4135379999998</v>
      </c>
      <c r="V5" s="33">
        <v>4758.4135379999998</v>
      </c>
      <c r="W5" s="33">
        <v>3834.4927939999998</v>
      </c>
      <c r="X5" s="33">
        <v>3834.4927939999998</v>
      </c>
      <c r="Y5" s="33">
        <v>3834.4927939999998</v>
      </c>
      <c r="Z5" s="33">
        <v>3834.4927939999998</v>
      </c>
      <c r="AA5" s="33">
        <v>3834.4927939999998</v>
      </c>
      <c r="AB5" s="33">
        <v>3578.5183229999998</v>
      </c>
      <c r="AC5" s="33">
        <v>3578.5183229999998</v>
      </c>
      <c r="AD5" s="33">
        <v>3578.5183229999998</v>
      </c>
      <c r="AE5" s="33">
        <v>3578.5183229999998</v>
      </c>
      <c r="AF5" s="33">
        <v>3578.5183229999998</v>
      </c>
      <c r="AG5" s="33">
        <v>3578.5183229999998</v>
      </c>
      <c r="AH5" s="33">
        <v>3578.5183229999998</v>
      </c>
      <c r="AI5" s="33">
        <v>3578.5183229999998</v>
      </c>
      <c r="AJ5" s="33">
        <v>3578.5183229999998</v>
      </c>
      <c r="AK5" s="33">
        <v>3578.5183229999998</v>
      </c>
      <c r="AL5" s="33">
        <v>3578.5183229999998</v>
      </c>
      <c r="AM5" s="33">
        <v>3578.5183229999998</v>
      </c>
      <c r="AN5" s="33">
        <v>3578.5183229999998</v>
      </c>
      <c r="AO5" s="33">
        <v>3578.5183229999998</v>
      </c>
      <c r="AP5" s="33">
        <v>3578.5183229999998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5087.6032169999999</v>
      </c>
      <c r="O16" s="33">
        <v>5087.6032169999999</v>
      </c>
      <c r="P16" s="33">
        <v>2594.3143679999998</v>
      </c>
      <c r="Q16" s="33">
        <v>2594.3143679999998</v>
      </c>
      <c r="R16" s="33">
        <v>2594.3143679999998</v>
      </c>
      <c r="S16" s="33">
        <v>2594.3143679999998</v>
      </c>
      <c r="T16" s="33">
        <v>2886.9294420000001</v>
      </c>
      <c r="U16" s="33">
        <v>5122.082445</v>
      </c>
      <c r="V16" s="33">
        <v>5122.082445</v>
      </c>
      <c r="W16" s="33">
        <v>3963.6613590000002</v>
      </c>
      <c r="X16" s="33">
        <v>3963.6613590000002</v>
      </c>
      <c r="Y16" s="33">
        <v>3963.6613590000002</v>
      </c>
      <c r="Z16" s="33">
        <v>3963.6613590000002</v>
      </c>
      <c r="AA16" s="33">
        <v>3963.6613590000002</v>
      </c>
      <c r="AB16" s="33">
        <v>3578.5183229999998</v>
      </c>
      <c r="AC16" s="33">
        <v>3578.5183229999998</v>
      </c>
      <c r="AD16" s="33">
        <v>3578.5183229999998</v>
      </c>
      <c r="AE16" s="33">
        <v>3578.5183229999998</v>
      </c>
      <c r="AF16" s="33">
        <v>3578.5183229999998</v>
      </c>
      <c r="AG16" s="33">
        <v>3578.5183229999998</v>
      </c>
      <c r="AH16" s="33">
        <v>3578.5183229999998</v>
      </c>
      <c r="AI16" s="33">
        <v>3578.5183229999998</v>
      </c>
      <c r="AJ16" s="33">
        <v>3578.5183229999998</v>
      </c>
      <c r="AK16" s="33">
        <v>3578.5183229999998</v>
      </c>
      <c r="AL16" s="33">
        <v>3578.5183229999998</v>
      </c>
      <c r="AM16" s="33">
        <v>3578.5183229999998</v>
      </c>
      <c r="AN16" s="33">
        <v>3578.5183229999998</v>
      </c>
      <c r="AO16" s="33">
        <v>3578.5183229999998</v>
      </c>
      <c r="AP16" s="33">
        <v>3578.5183229999998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484.82406830000002</v>
      </c>
      <c r="Q31" s="33">
        <v>609.49531850000005</v>
      </c>
      <c r="R31" s="33">
        <v>611.26282920000006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82.430422840000006</v>
      </c>
      <c r="N32" s="33">
        <v>156.36729969999999</v>
      </c>
      <c r="O32" s="33">
        <v>156.36729969999999</v>
      </c>
      <c r="P32" s="33">
        <v>156.36729969999999</v>
      </c>
      <c r="Q32" s="33">
        <v>156.36729969999999</v>
      </c>
      <c r="R32" s="33">
        <v>168.94646979999999</v>
      </c>
      <c r="S32" s="33">
        <v>234.5509495</v>
      </c>
      <c r="T32" s="33">
        <v>234.5509495</v>
      </c>
      <c r="U32" s="33">
        <v>199.38784369999999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461.5329236</v>
      </c>
      <c r="N40" s="33">
        <v>620.68795650000004</v>
      </c>
      <c r="O40" s="33">
        <v>620.68795650000004</v>
      </c>
      <c r="P40" s="33">
        <v>641.19136800000001</v>
      </c>
      <c r="Q40" s="33">
        <v>765.86261820000004</v>
      </c>
      <c r="R40" s="33">
        <v>780.20929899999999</v>
      </c>
      <c r="S40" s="33">
        <v>698.87160640000002</v>
      </c>
      <c r="T40" s="33">
        <v>698.87160640000002</v>
      </c>
      <c r="U40" s="33">
        <v>663.70850059999998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1204.930934</v>
      </c>
      <c r="S54" s="33">
        <v>1244.25134</v>
      </c>
      <c r="T54" s="33">
        <v>1244.25134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295.17479750000001</v>
      </c>
      <c r="AC54" s="33">
        <v>323.8062352</v>
      </c>
      <c r="AD54" s="33">
        <v>310.76433969999999</v>
      </c>
      <c r="AE54" s="33">
        <v>289.336814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1204.930934</v>
      </c>
      <c r="S64" s="33">
        <v>1244.25134</v>
      </c>
      <c r="T64" s="33">
        <v>1244.25134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295.17479750000001</v>
      </c>
      <c r="AC64" s="33">
        <v>323.8062352</v>
      </c>
      <c r="AD64" s="33">
        <v>310.76433969999999</v>
      </c>
      <c r="AE64" s="33">
        <v>289.336814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2275.9642119999999</v>
      </c>
      <c r="O101" s="33">
        <v>2228.9064320000002</v>
      </c>
      <c r="P101" s="33">
        <v>1948.2546259999999</v>
      </c>
      <c r="Q101" s="33">
        <v>591.38813270000003</v>
      </c>
      <c r="R101" s="33">
        <v>468.32459210000002</v>
      </c>
      <c r="S101" s="33">
        <v>529.34791359999997</v>
      </c>
      <c r="T101" s="33">
        <v>529.34791359999997</v>
      </c>
      <c r="U101" s="33">
        <v>488.7615247</v>
      </c>
      <c r="V101" s="33">
        <v>529.34791359999997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61.057963860000001</v>
      </c>
      <c r="P102" s="33">
        <v>422.96753510000002</v>
      </c>
      <c r="Q102" s="33">
        <v>505.29844880000002</v>
      </c>
      <c r="R102" s="33">
        <v>723.34075310000003</v>
      </c>
      <c r="S102" s="33">
        <v>1067.05737</v>
      </c>
      <c r="T102" s="33">
        <v>1178.669938</v>
      </c>
      <c r="U102" s="33">
        <v>1178.669938</v>
      </c>
      <c r="V102" s="33">
        <v>1178.669938</v>
      </c>
      <c r="W102" s="33">
        <v>1178.669938</v>
      </c>
      <c r="X102" s="33">
        <v>1178.669938</v>
      </c>
      <c r="Y102" s="33">
        <v>1178.669938</v>
      </c>
      <c r="Z102" s="33">
        <v>1178.669938</v>
      </c>
      <c r="AA102" s="33">
        <v>1178.669938</v>
      </c>
      <c r="AB102" s="33">
        <v>1178.669938</v>
      </c>
      <c r="AC102" s="33">
        <v>1103.6983620000001</v>
      </c>
      <c r="AD102" s="33">
        <v>1178.669938</v>
      </c>
      <c r="AE102" s="33">
        <v>1178.669938</v>
      </c>
      <c r="AF102" s="33">
        <v>1092.6299670000001</v>
      </c>
      <c r="AG102" s="33">
        <v>1131.1798679999999</v>
      </c>
      <c r="AH102" s="33">
        <v>1178.669938</v>
      </c>
      <c r="AI102" s="33">
        <v>1178.669938</v>
      </c>
      <c r="AJ102" s="33">
        <v>1178.669938</v>
      </c>
      <c r="AK102" s="33">
        <v>1178.669938</v>
      </c>
      <c r="AL102" s="33">
        <v>1178.669938</v>
      </c>
      <c r="AM102" s="33">
        <v>1178.669938</v>
      </c>
      <c r="AN102" s="33">
        <v>1178.669938</v>
      </c>
      <c r="AO102" s="33">
        <v>1178.669938</v>
      </c>
      <c r="AP102" s="33">
        <v>1178.669938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1708.4832960000001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968.04998750000004</v>
      </c>
      <c r="N104" s="33">
        <v>1072.2683709999999</v>
      </c>
      <c r="O104" s="33">
        <v>1080.0559679999999</v>
      </c>
      <c r="P104" s="33">
        <v>1279.2074909999999</v>
      </c>
      <c r="Q104" s="33">
        <v>1258.6198449999999</v>
      </c>
      <c r="R104" s="33">
        <v>1279.2074909999999</v>
      </c>
      <c r="S104" s="33">
        <v>1360.667211</v>
      </c>
      <c r="T104" s="33">
        <v>1237.141333</v>
      </c>
      <c r="U104" s="33">
        <v>1191.86591</v>
      </c>
      <c r="V104" s="33">
        <v>1237.141333</v>
      </c>
      <c r="W104" s="33">
        <v>621.15622670000005</v>
      </c>
      <c r="X104" s="33">
        <v>621.15622670000005</v>
      </c>
      <c r="Y104" s="33">
        <v>621.15622670000005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709.72253760000001</v>
      </c>
      <c r="I107" s="33">
        <v>754.2666514</v>
      </c>
      <c r="J107" s="33">
        <v>709.72253760000001</v>
      </c>
      <c r="K107" s="33">
        <v>709.72253760000001</v>
      </c>
      <c r="L107" s="33">
        <v>646.46067349999998</v>
      </c>
      <c r="M107" s="33">
        <v>709.72253760000001</v>
      </c>
      <c r="N107" s="33">
        <v>754.19596550000006</v>
      </c>
      <c r="O107" s="33">
        <v>1021.248077</v>
      </c>
      <c r="P107" s="33">
        <v>1055.911147</v>
      </c>
      <c r="Q107" s="33">
        <v>1055.911147</v>
      </c>
      <c r="R107" s="33">
        <v>1055.911147</v>
      </c>
      <c r="S107" s="33">
        <v>1093.6941589999999</v>
      </c>
      <c r="T107" s="33">
        <v>1160.884753</v>
      </c>
      <c r="U107" s="33">
        <v>1055.911147</v>
      </c>
      <c r="V107" s="33">
        <v>1055.911147</v>
      </c>
      <c r="W107" s="33">
        <v>630.49335040000005</v>
      </c>
      <c r="X107" s="33">
        <v>596.57734389999996</v>
      </c>
      <c r="Y107" s="33">
        <v>643.63630790000002</v>
      </c>
      <c r="Z107" s="33">
        <v>596.57734389999996</v>
      </c>
      <c r="AA107" s="33">
        <v>596.57734389999996</v>
      </c>
      <c r="AB107" s="33">
        <v>596.57734389999996</v>
      </c>
      <c r="AC107" s="33">
        <v>137.40399629999999</v>
      </c>
      <c r="AD107" s="33">
        <v>137.40399629999999</v>
      </c>
      <c r="AE107" s="33">
        <v>137.40399629999999</v>
      </c>
      <c r="AF107" s="33">
        <v>137.40399629999999</v>
      </c>
      <c r="AG107" s="33">
        <v>137.40399629999999</v>
      </c>
      <c r="AH107" s="33">
        <v>137.40399629999999</v>
      </c>
      <c r="AI107" s="33">
        <v>137.40399629999999</v>
      </c>
      <c r="AJ107" s="33">
        <v>137.40399629999999</v>
      </c>
      <c r="AK107" s="33">
        <v>137.40399629999999</v>
      </c>
      <c r="AL107" s="33">
        <v>137.40399629999999</v>
      </c>
      <c r="AM107" s="33">
        <v>274.8079927</v>
      </c>
      <c r="AN107" s="33">
        <v>274.8079927</v>
      </c>
      <c r="AO107" s="33">
        <v>290.26788049999999</v>
      </c>
      <c r="AP107" s="33">
        <v>309.14963749999998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5226.1512769999999</v>
      </c>
      <c r="I112" s="33">
        <v>5350.254465</v>
      </c>
      <c r="J112" s="33">
        <v>4379.5413769999996</v>
      </c>
      <c r="K112" s="33">
        <v>4785.0506139999998</v>
      </c>
      <c r="L112" s="33">
        <v>5304.6038060000001</v>
      </c>
      <c r="M112" s="33">
        <v>5764.7008720000003</v>
      </c>
      <c r="N112" s="33">
        <v>5810.9118449999996</v>
      </c>
      <c r="O112" s="33">
        <v>6099.7517360000002</v>
      </c>
      <c r="P112" s="33">
        <v>6156.2866260000001</v>
      </c>
      <c r="Q112" s="33">
        <v>4458.1443529999997</v>
      </c>
      <c r="R112" s="33">
        <v>4573.7107640000004</v>
      </c>
      <c r="S112" s="33">
        <v>4948.1324670000004</v>
      </c>
      <c r="T112" s="33">
        <v>5003.4097490000004</v>
      </c>
      <c r="U112" s="33">
        <v>4812.5743309999998</v>
      </c>
      <c r="V112" s="33">
        <v>4898.4361429999999</v>
      </c>
      <c r="W112" s="33">
        <v>3754.8485780000001</v>
      </c>
      <c r="X112" s="33">
        <v>3720.9325709999998</v>
      </c>
      <c r="Y112" s="33">
        <v>3767.9915350000001</v>
      </c>
      <c r="Z112" s="33">
        <v>2818.9637509999998</v>
      </c>
      <c r="AA112" s="33">
        <v>2818.9637509999998</v>
      </c>
      <c r="AB112" s="33">
        <v>2818.9637509999998</v>
      </c>
      <c r="AC112" s="33">
        <v>2284.8188279999999</v>
      </c>
      <c r="AD112" s="33">
        <v>2359.7904039999999</v>
      </c>
      <c r="AE112" s="33">
        <v>2376.7067889999998</v>
      </c>
      <c r="AF112" s="33">
        <v>2254.195232</v>
      </c>
      <c r="AG112" s="33">
        <v>1412.4345209999999</v>
      </c>
      <c r="AH112" s="33">
        <v>1459.9245920000001</v>
      </c>
      <c r="AI112" s="33">
        <v>1459.9245920000001</v>
      </c>
      <c r="AJ112" s="33">
        <v>1459.9245920000001</v>
      </c>
      <c r="AK112" s="33">
        <v>1316.073934</v>
      </c>
      <c r="AL112" s="33">
        <v>1316.073934</v>
      </c>
      <c r="AM112" s="33">
        <v>1453.4779309999999</v>
      </c>
      <c r="AN112" s="33">
        <v>1453.4779309999999</v>
      </c>
      <c r="AO112" s="33">
        <v>1468.937819</v>
      </c>
      <c r="AP112" s="33">
        <v>1487.8195760000001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1661.276775</v>
      </c>
      <c r="AB125" s="33">
        <v>1774.140496</v>
      </c>
      <c r="AC125" s="33">
        <v>2271.177205</v>
      </c>
      <c r="AD125" s="33">
        <v>2632.6915319999998</v>
      </c>
      <c r="AE125" s="33">
        <v>3421.5566709999998</v>
      </c>
      <c r="AF125" s="33">
        <v>2774.1415339999999</v>
      </c>
      <c r="AG125" s="33">
        <v>2661.210744</v>
      </c>
      <c r="AH125" s="33">
        <v>2774.1415339999999</v>
      </c>
      <c r="AI125" s="33">
        <v>2648.6013429999998</v>
      </c>
      <c r="AJ125" s="33">
        <v>2774.1410609999998</v>
      </c>
      <c r="AK125" s="33">
        <v>2774.1410609999998</v>
      </c>
      <c r="AL125" s="33">
        <v>2878.377954</v>
      </c>
      <c r="AM125" s="33">
        <v>2914.6593859999998</v>
      </c>
      <c r="AN125" s="33">
        <v>3293.489748</v>
      </c>
      <c r="AO125" s="33">
        <v>3421.5566709999998</v>
      </c>
      <c r="AP125" s="33">
        <v>3421.5566709999998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1880.731047</v>
      </c>
      <c r="AA136" s="33">
        <v>2111.3257659999999</v>
      </c>
      <c r="AB136" s="33">
        <v>2314.1992850000001</v>
      </c>
      <c r="AC136" s="33">
        <v>2901.2457920000002</v>
      </c>
      <c r="AD136" s="33">
        <v>3352.7699170000001</v>
      </c>
      <c r="AE136" s="33">
        <v>4231.6448549999996</v>
      </c>
      <c r="AF136" s="33">
        <v>3584.229718</v>
      </c>
      <c r="AG136" s="33">
        <v>3471.2989280000002</v>
      </c>
      <c r="AH136" s="33">
        <v>3584.229718</v>
      </c>
      <c r="AI136" s="33">
        <v>3458.6895260000001</v>
      </c>
      <c r="AJ136" s="33">
        <v>3584.229245</v>
      </c>
      <c r="AK136" s="33">
        <v>3584.229245</v>
      </c>
      <c r="AL136" s="33">
        <v>3688.4661379999998</v>
      </c>
      <c r="AM136" s="33">
        <v>3724.74757</v>
      </c>
      <c r="AN136" s="33">
        <v>4103.5779309999998</v>
      </c>
      <c r="AO136" s="33">
        <v>4231.6448549999996</v>
      </c>
      <c r="AP136" s="33">
        <v>4231.6448549999996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452.29430710000003</v>
      </c>
      <c r="N137" s="33">
        <v>706.27673949999996</v>
      </c>
      <c r="O137" s="33">
        <v>655.46437409999999</v>
      </c>
      <c r="P137" s="33">
        <v>582.61767129999998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206.63843</v>
      </c>
      <c r="V137" s="33">
        <v>233.853206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494.19464679999999</v>
      </c>
      <c r="N148" s="33">
        <v>748.17707919999998</v>
      </c>
      <c r="O148" s="33">
        <v>697.3647138</v>
      </c>
      <c r="P148" s="33">
        <v>624.518011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206.63843</v>
      </c>
      <c r="V148" s="33">
        <v>233.853206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3873.1968900000002</v>
      </c>
      <c r="AI149" s="33">
        <v>3873.1968900000002</v>
      </c>
      <c r="AJ149" s="33">
        <v>4738.7656399999996</v>
      </c>
      <c r="AK149" s="33">
        <v>4738.7656399999996</v>
      </c>
      <c r="AL149" s="33">
        <v>4738.7656399999996</v>
      </c>
      <c r="AM149" s="33">
        <v>5604.33439</v>
      </c>
      <c r="AN149" s="33">
        <v>5604.33439</v>
      </c>
      <c r="AO149" s="33">
        <v>6469.9031400000003</v>
      </c>
      <c r="AP149" s="33">
        <v>6469.9031400000003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  <c r="X151" s="33">
        <v>1230.01875</v>
      </c>
      <c r="Y151" s="33">
        <v>1230.01875</v>
      </c>
      <c r="Z151" s="33">
        <v>2460.0374999999999</v>
      </c>
      <c r="AA151" s="33">
        <v>2460.0374999999999</v>
      </c>
      <c r="AB151" s="33">
        <v>2460.0374999999999</v>
      </c>
      <c r="AC151" s="33">
        <v>3726.8405309999998</v>
      </c>
      <c r="AD151" s="33">
        <v>3690.0562500000001</v>
      </c>
      <c r="AE151" s="33">
        <v>5023.7853510000004</v>
      </c>
      <c r="AF151" s="33">
        <v>4920.0749999999998</v>
      </c>
      <c r="AG151" s="33">
        <v>4920.0749999999998</v>
      </c>
      <c r="AH151" s="33">
        <v>4920.0749999999998</v>
      </c>
      <c r="AI151" s="33">
        <v>4920.0749999999998</v>
      </c>
      <c r="AJ151" s="33">
        <v>4920.0749999999998</v>
      </c>
      <c r="AK151" s="33">
        <v>4920.0749999999998</v>
      </c>
      <c r="AL151" s="33">
        <v>4920.0749999999998</v>
      </c>
      <c r="AM151" s="33">
        <v>4920.0749999999998</v>
      </c>
      <c r="AN151" s="33">
        <v>4920.0749999999998</v>
      </c>
      <c r="AO151" s="33">
        <v>4920.0749999999998</v>
      </c>
      <c r="AP151" s="33">
        <v>4920.0749999999998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4237.64689</v>
      </c>
      <c r="Y160" s="33">
        <v>4237.64689</v>
      </c>
      <c r="Z160" s="33">
        <v>5467.6656400000002</v>
      </c>
      <c r="AA160" s="33">
        <v>5467.6656400000002</v>
      </c>
      <c r="AB160" s="33">
        <v>5467.6656400000002</v>
      </c>
      <c r="AC160" s="33">
        <v>6734.4686709999996</v>
      </c>
      <c r="AD160" s="33">
        <v>6697.6843900000003</v>
      </c>
      <c r="AE160" s="33">
        <v>8031.4134910000002</v>
      </c>
      <c r="AF160" s="33">
        <v>7927.7031399999996</v>
      </c>
      <c r="AG160" s="33">
        <v>7927.7031399999996</v>
      </c>
      <c r="AH160" s="33">
        <v>8793.27189</v>
      </c>
      <c r="AI160" s="33">
        <v>8793.27189</v>
      </c>
      <c r="AJ160" s="33">
        <v>9658.8406400000003</v>
      </c>
      <c r="AK160" s="33">
        <v>9658.8406400000003</v>
      </c>
      <c r="AL160" s="33">
        <v>9658.8406400000003</v>
      </c>
      <c r="AM160" s="33">
        <v>10524.409390000001</v>
      </c>
      <c r="AN160" s="33">
        <v>10524.409390000001</v>
      </c>
      <c r="AO160" s="33">
        <v>11389.978139999999</v>
      </c>
      <c r="AP160" s="33">
        <v>11389.978139999999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77.327943980000001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96.078830069999995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19017.517889999999</v>
      </c>
      <c r="U233" s="33">
        <v>19518.990610000001</v>
      </c>
      <c r="V233" s="33">
        <v>20455.582480000001</v>
      </c>
      <c r="W233" s="33">
        <v>20470.834849999999</v>
      </c>
      <c r="X233" s="33">
        <v>20857.32115</v>
      </c>
      <c r="Y233" s="33">
        <v>20857.32115</v>
      </c>
      <c r="Z233" s="33">
        <v>20872.821230000001</v>
      </c>
      <c r="AA233" s="33">
        <v>20879.563730000002</v>
      </c>
      <c r="AB233" s="33">
        <v>20879.563730000002</v>
      </c>
      <c r="AC233" s="33">
        <v>20776.93879</v>
      </c>
      <c r="AD233" s="33">
        <v>21066.085899999998</v>
      </c>
      <c r="AE233" s="33">
        <v>21066.085899999998</v>
      </c>
      <c r="AF233" s="33">
        <v>21066.085899999998</v>
      </c>
      <c r="AG233" s="33">
        <v>21066.085899999998</v>
      </c>
      <c r="AH233" s="33">
        <v>21066.085899999998</v>
      </c>
      <c r="AI233" s="33">
        <v>21066.085899999998</v>
      </c>
      <c r="AJ233" s="33">
        <v>21066.085899999998</v>
      </c>
      <c r="AK233" s="33">
        <v>21066.085899999998</v>
      </c>
      <c r="AL233" s="33">
        <v>21066.085899999998</v>
      </c>
      <c r="AM233" s="33">
        <v>21066.085899999998</v>
      </c>
      <c r="AN233" s="33">
        <v>21119.031770000001</v>
      </c>
      <c r="AO233" s="33">
        <v>21155.165140000001</v>
      </c>
      <c r="AP233" s="33">
        <v>21180.174149999999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6822.2996480000002</v>
      </c>
      <c r="G234" s="33">
        <v>7002.9905650000001</v>
      </c>
      <c r="H234" s="33">
        <v>6584.5061770000002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7473.6780799999997</v>
      </c>
      <c r="Q234" s="33">
        <v>7512.361414</v>
      </c>
      <c r="R234" s="33">
        <v>7866.1795389999997</v>
      </c>
      <c r="S234" s="33">
        <v>7866.1795389999997</v>
      </c>
      <c r="T234" s="33">
        <v>8757.5004640000006</v>
      </c>
      <c r="U234" s="33">
        <v>8836.1947789999995</v>
      </c>
      <c r="V234" s="33">
        <v>9093.0561799999996</v>
      </c>
      <c r="W234" s="33">
        <v>9093.0561799999996</v>
      </c>
      <c r="X234" s="33">
        <v>9093.0561799999996</v>
      </c>
      <c r="Y234" s="33">
        <v>9093.0561799999996</v>
      </c>
      <c r="Z234" s="33">
        <v>9093.0561799999996</v>
      </c>
      <c r="AA234" s="33">
        <v>9113.6214029999992</v>
      </c>
      <c r="AB234" s="33">
        <v>9113.6214029999992</v>
      </c>
      <c r="AC234" s="33">
        <v>9113.6214029999992</v>
      </c>
      <c r="AD234" s="33">
        <v>9113.6214029999992</v>
      </c>
      <c r="AE234" s="33">
        <v>9113.6214029999992</v>
      </c>
      <c r="AF234" s="33">
        <v>9113.6214029999992</v>
      </c>
      <c r="AG234" s="33">
        <v>9113.6214029999992</v>
      </c>
      <c r="AH234" s="33">
        <v>9113.6214029999992</v>
      </c>
      <c r="AI234" s="33">
        <v>9113.6214029999992</v>
      </c>
      <c r="AJ234" s="33">
        <v>9113.6214029999992</v>
      </c>
      <c r="AK234" s="33">
        <v>9113.6214029999992</v>
      </c>
      <c r="AL234" s="33">
        <v>9113.6214029999992</v>
      </c>
      <c r="AM234" s="33">
        <v>9113.6214029999992</v>
      </c>
      <c r="AN234" s="33">
        <v>9113.6214029999992</v>
      </c>
      <c r="AO234" s="33">
        <v>9113.6214029999992</v>
      </c>
      <c r="AP234" s="33">
        <v>9113.6214029999992</v>
      </c>
    </row>
    <row r="235" spans="2:42" x14ac:dyDescent="0.25">
      <c r="B235" s="33" t="s">
        <v>1</v>
      </c>
      <c r="C235" s="4" t="s">
        <v>39</v>
      </c>
      <c r="D235" s="33">
        <v>5284.1653420000002</v>
      </c>
      <c r="E235" s="33">
        <v>5362.7833330000003</v>
      </c>
      <c r="F235" s="33">
        <v>5100.6773759999996</v>
      </c>
      <c r="G235" s="33">
        <v>5362.7833330000003</v>
      </c>
      <c r="H235" s="33">
        <v>5151.7442870000004</v>
      </c>
      <c r="I235" s="33">
        <v>4789.0900170000004</v>
      </c>
      <c r="J235" s="33">
        <v>5313.6998729999996</v>
      </c>
      <c r="K235" s="33">
        <v>5344.8579259999997</v>
      </c>
      <c r="L235" s="33">
        <v>5246.6368499999999</v>
      </c>
      <c r="M235" s="33">
        <v>5362.7833330000003</v>
      </c>
      <c r="N235" s="33">
        <v>5362.7833330000003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5269.8705259999997</v>
      </c>
      <c r="T235" s="33">
        <v>5441.7492000000002</v>
      </c>
      <c r="U235" s="33">
        <v>5520.9362380000002</v>
      </c>
      <c r="V235" s="33">
        <v>5411.49899</v>
      </c>
      <c r="W235" s="33">
        <v>5419.9840320000003</v>
      </c>
      <c r="X235" s="33">
        <v>5548.0441799999999</v>
      </c>
      <c r="Y235" s="33">
        <v>5546.6133849999997</v>
      </c>
      <c r="Z235" s="33">
        <v>5605.3287780000001</v>
      </c>
      <c r="AA235" s="33">
        <v>5580.9168209999998</v>
      </c>
      <c r="AB235" s="33">
        <v>5610.060864</v>
      </c>
      <c r="AC235" s="33">
        <v>5396.5700420000003</v>
      </c>
      <c r="AD235" s="33">
        <v>5661.8873190000004</v>
      </c>
      <c r="AE235" s="33">
        <v>5661.8873190000004</v>
      </c>
      <c r="AF235" s="33">
        <v>5561.9130590000004</v>
      </c>
      <c r="AG235" s="33">
        <v>5038.6458549999998</v>
      </c>
      <c r="AH235" s="33">
        <v>5340.5419879999999</v>
      </c>
      <c r="AI235" s="33">
        <v>5239.5972169999995</v>
      </c>
      <c r="AJ235" s="33">
        <v>5282.9191460000002</v>
      </c>
      <c r="AK235" s="33">
        <v>5317.5292170000002</v>
      </c>
      <c r="AL235" s="33">
        <v>5004.7666760000002</v>
      </c>
      <c r="AM235" s="33">
        <v>5261.6475840000003</v>
      </c>
      <c r="AN235" s="33">
        <v>4569.9180990000004</v>
      </c>
      <c r="AO235" s="33">
        <v>3858.399312</v>
      </c>
      <c r="AP235" s="33">
        <v>3858.399312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3609.6370270000002</v>
      </c>
      <c r="G236" s="33">
        <v>3721.2355590000002</v>
      </c>
      <c r="H236" s="33">
        <v>5045.7828200000004</v>
      </c>
      <c r="I236" s="33">
        <v>5074.610565</v>
      </c>
      <c r="J236" s="33">
        <v>5528.565697</v>
      </c>
      <c r="K236" s="33">
        <v>7208.5058319999998</v>
      </c>
      <c r="L236" s="33">
        <v>9614.4586949999994</v>
      </c>
      <c r="M236" s="33">
        <v>9121.0349050000004</v>
      </c>
      <c r="N236" s="33">
        <v>9642.7908399999997</v>
      </c>
      <c r="O236" s="33">
        <v>9642.7908399999997</v>
      </c>
      <c r="P236" s="33">
        <v>9164.3449139999993</v>
      </c>
      <c r="Q236" s="33">
        <v>9642.7908399999997</v>
      </c>
      <c r="R236" s="33">
        <v>9642.7908399999997</v>
      </c>
      <c r="S236" s="33">
        <v>9642.7908399999997</v>
      </c>
      <c r="T236" s="33">
        <v>9642.7908399999997</v>
      </c>
      <c r="U236" s="33">
        <v>9513.8583089999993</v>
      </c>
      <c r="V236" s="33">
        <v>9642.7908399999997</v>
      </c>
      <c r="W236" s="33">
        <v>10413.97386</v>
      </c>
      <c r="X236" s="33">
        <v>10413.97386</v>
      </c>
      <c r="Y236" s="33">
        <v>9919.2478059999994</v>
      </c>
      <c r="Z236" s="33">
        <v>10560.85526</v>
      </c>
      <c r="AA236" s="33">
        <v>10996.279399999999</v>
      </c>
      <c r="AB236" s="33">
        <v>10774.22877</v>
      </c>
      <c r="AC236" s="33">
        <v>10774.22877</v>
      </c>
      <c r="AD236" s="33">
        <v>10996.279399999999</v>
      </c>
      <c r="AE236" s="33">
        <v>10996.279399999999</v>
      </c>
      <c r="AF236" s="33">
        <v>10996.279399999999</v>
      </c>
      <c r="AG236" s="33">
        <v>10728.11177</v>
      </c>
      <c r="AH236" s="33">
        <v>10996.279399999999</v>
      </c>
      <c r="AI236" s="33">
        <v>10723.151309999999</v>
      </c>
      <c r="AJ236" s="33">
        <v>10996.279399999999</v>
      </c>
      <c r="AK236" s="33">
        <v>10560.85526</v>
      </c>
      <c r="AL236" s="33">
        <v>10996.279399999999</v>
      </c>
      <c r="AM236" s="33">
        <v>10996.279399999999</v>
      </c>
      <c r="AN236" s="33">
        <v>10996.279399999999</v>
      </c>
      <c r="AO236" s="33">
        <v>10996.279399999999</v>
      </c>
      <c r="AP236" s="33">
        <v>11903.274439999999</v>
      </c>
    </row>
    <row r="237" spans="2:42" x14ac:dyDescent="0.25">
      <c r="B237" s="33" t="s">
        <v>1</v>
      </c>
      <c r="C237" s="4" t="s">
        <v>41</v>
      </c>
      <c r="D237" s="33">
        <v>7217.0401300000003</v>
      </c>
      <c r="E237" s="33">
        <v>7280.4463239999995</v>
      </c>
      <c r="F237" s="33">
        <v>7210.9128870000004</v>
      </c>
      <c r="G237" s="33">
        <v>7223.3617709999999</v>
      </c>
      <c r="H237" s="33">
        <v>7280.4463239999995</v>
      </c>
      <c r="I237" s="33">
        <v>7280.4463239999995</v>
      </c>
      <c r="J237" s="33">
        <v>5961.4128870000004</v>
      </c>
      <c r="K237" s="33">
        <v>7280.4463239999995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2156.7855760000002</v>
      </c>
      <c r="I238" s="33">
        <v>2260.135491</v>
      </c>
      <c r="J238" s="33">
        <v>3622.3488600000001</v>
      </c>
      <c r="K238" s="33">
        <v>3231.7342920000001</v>
      </c>
      <c r="L238" s="33">
        <v>2607.6131799999998</v>
      </c>
      <c r="M238" s="33">
        <v>4527.490417</v>
      </c>
      <c r="N238" s="33">
        <v>3192.9932330000001</v>
      </c>
      <c r="O238" s="33">
        <v>4527.490417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3526.1939069999999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4494.9455950000001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226.3016518</v>
      </c>
      <c r="G239" s="33">
        <v>226.3016518</v>
      </c>
      <c r="H239" s="33">
        <v>156.038006</v>
      </c>
      <c r="I239" s="33">
        <v>156.038006</v>
      </c>
      <c r="J239" s="33">
        <v>151.28680059999999</v>
      </c>
      <c r="K239" s="33">
        <v>225.67141369999999</v>
      </c>
      <c r="L239" s="33">
        <v>225.67141369999999</v>
      </c>
      <c r="M239" s="33">
        <v>225.67141369999999</v>
      </c>
      <c r="N239" s="33">
        <v>350.72741070000001</v>
      </c>
      <c r="O239" s="33">
        <v>350.72741070000001</v>
      </c>
      <c r="P239" s="33">
        <v>350.72741070000001</v>
      </c>
      <c r="Q239" s="33">
        <v>350.72741070000001</v>
      </c>
      <c r="R239" s="33">
        <v>350.72741070000001</v>
      </c>
      <c r="S239" s="33">
        <v>403.22230949999999</v>
      </c>
      <c r="T239" s="33">
        <v>563.57513110000002</v>
      </c>
      <c r="U239" s="33">
        <v>689.01850669999999</v>
      </c>
      <c r="V239" s="33">
        <v>863.60283370000002</v>
      </c>
      <c r="W239" s="33">
        <v>805.06482089999997</v>
      </c>
      <c r="X239" s="33">
        <v>863.60283370000002</v>
      </c>
      <c r="Y239" s="33">
        <v>863.60283370000002</v>
      </c>
      <c r="Z239" s="33">
        <v>805.06482089999997</v>
      </c>
      <c r="AA239" s="33">
        <v>909.93070039999998</v>
      </c>
      <c r="AB239" s="33">
        <v>1004.073906</v>
      </c>
      <c r="AC239" s="33">
        <v>1219.885188</v>
      </c>
      <c r="AD239" s="33">
        <v>1318.2591190000001</v>
      </c>
      <c r="AE239" s="33">
        <v>1701.1502350000001</v>
      </c>
      <c r="AF239" s="33">
        <v>1701.1502350000001</v>
      </c>
      <c r="AG239" s="33">
        <v>1551.6787019999999</v>
      </c>
      <c r="AH239" s="33">
        <v>1701.1502350000001</v>
      </c>
      <c r="AI239" s="33">
        <v>1583.5287370000001</v>
      </c>
      <c r="AJ239" s="33">
        <v>1701.1502350000001</v>
      </c>
      <c r="AK239" s="33">
        <v>1655.360122</v>
      </c>
      <c r="AL239" s="33">
        <v>1778.0984800000001</v>
      </c>
      <c r="AM239" s="33">
        <v>1870.9541650000001</v>
      </c>
      <c r="AN239" s="33">
        <v>1921.7918970000001</v>
      </c>
      <c r="AO239" s="33">
        <v>2033.3257410000001</v>
      </c>
      <c r="AP239" s="33">
        <v>2033.3257410000001</v>
      </c>
    </row>
    <row r="240" spans="2:42" x14ac:dyDescent="0.25">
      <c r="B240" s="33" t="s">
        <v>1</v>
      </c>
      <c r="C240" s="4" t="s">
        <v>44</v>
      </c>
      <c r="V240" s="33">
        <v>841.69221140000002</v>
      </c>
      <c r="W240" s="33">
        <v>3461.3081240000001</v>
      </c>
      <c r="X240" s="33">
        <v>4652.3461020000004</v>
      </c>
      <c r="Y240" s="33">
        <v>5006.1912400000001</v>
      </c>
      <c r="Z240" s="33">
        <v>4962.4549020000004</v>
      </c>
      <c r="AA240" s="33">
        <v>4998.9349860000002</v>
      </c>
      <c r="AB240" s="33">
        <v>5187.7446669999999</v>
      </c>
      <c r="AC240" s="33">
        <v>5649.9654179999998</v>
      </c>
      <c r="AD240" s="33">
        <v>6047.2120640000003</v>
      </c>
      <c r="AE240" s="33">
        <v>6892.1786119999997</v>
      </c>
      <c r="AF240" s="33">
        <v>6303.8958000000002</v>
      </c>
      <c r="AG240" s="33">
        <v>6598.5458170000002</v>
      </c>
      <c r="AH240" s="33">
        <v>6892.1786119999997</v>
      </c>
      <c r="AI240" s="33">
        <v>6528.0494500000004</v>
      </c>
      <c r="AJ240" s="33">
        <v>6252.1468290000003</v>
      </c>
      <c r="AK240" s="33">
        <v>6762.7443370000001</v>
      </c>
      <c r="AL240" s="33">
        <v>6892.1786119999997</v>
      </c>
      <c r="AM240" s="33">
        <v>6844.8527350000004</v>
      </c>
      <c r="AN240" s="33">
        <v>6892.1786119999997</v>
      </c>
      <c r="AO240" s="33">
        <v>6892.1786119999997</v>
      </c>
      <c r="AP240" s="33">
        <v>7799.3626329999997</v>
      </c>
    </row>
    <row r="241" spans="2:42" x14ac:dyDescent="0.25">
      <c r="B241" s="33" t="s">
        <v>1</v>
      </c>
      <c r="C241" s="4" t="s">
        <v>45</v>
      </c>
      <c r="L241" s="33">
        <v>1412.688881</v>
      </c>
      <c r="M241" s="33">
        <v>1339.3887500000001</v>
      </c>
      <c r="N241" s="33">
        <v>1911.44119</v>
      </c>
      <c r="O241" s="33">
        <v>1339.3887500000001</v>
      </c>
      <c r="P241" s="33">
        <v>1911.44119</v>
      </c>
      <c r="Q241" s="33">
        <v>1911.44119</v>
      </c>
      <c r="R241" s="33">
        <v>1911.44119</v>
      </c>
      <c r="S241" s="33">
        <v>1911.44119</v>
      </c>
      <c r="T241" s="33">
        <v>2054.3608039999999</v>
      </c>
      <c r="U241" s="33">
        <v>2043.6283040000001</v>
      </c>
      <c r="V241" s="33">
        <v>2303.2091230000001</v>
      </c>
      <c r="W241" s="33">
        <v>2210.8806749999999</v>
      </c>
      <c r="X241" s="33">
        <v>2303.2091230000001</v>
      </c>
      <c r="Y241" s="33">
        <v>2303.2091230000001</v>
      </c>
      <c r="Z241" s="33">
        <v>2303.2091230000001</v>
      </c>
      <c r="AA241" s="33">
        <v>2303.2091230000001</v>
      </c>
      <c r="AB241" s="33">
        <v>2913.5852610000002</v>
      </c>
      <c r="AC241" s="33">
        <v>3547.4929929999998</v>
      </c>
      <c r="AD241" s="33">
        <v>3088.1574019999998</v>
      </c>
      <c r="AE241" s="33">
        <v>3496.0860990000001</v>
      </c>
      <c r="AF241" s="33">
        <v>3054.5728340000001</v>
      </c>
      <c r="AG241" s="33">
        <v>3592.5066790000001</v>
      </c>
      <c r="AH241" s="33">
        <v>3216.645904</v>
      </c>
      <c r="AI241" s="33">
        <v>3580.5800180000001</v>
      </c>
      <c r="AJ241" s="33">
        <v>3592.5066790000001</v>
      </c>
      <c r="AK241" s="33">
        <v>3592.5066790000001</v>
      </c>
      <c r="AL241" s="33">
        <v>3932.3213989999999</v>
      </c>
      <c r="AM241" s="33">
        <v>3875.2888240000002</v>
      </c>
      <c r="AN241" s="33">
        <v>3932.3213989999999</v>
      </c>
      <c r="AO241" s="33">
        <v>3665.6490220000001</v>
      </c>
      <c r="AP241" s="33">
        <v>3932.3213989999999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41233.196559999997</v>
      </c>
      <c r="E244" s="33">
        <v>41951.359400000001</v>
      </c>
      <c r="F244" s="33">
        <v>41461.921479999997</v>
      </c>
      <c r="G244" s="33">
        <v>41986.24209</v>
      </c>
      <c r="H244" s="33">
        <v>44331.32346</v>
      </c>
      <c r="I244" s="33">
        <v>44519.33124</v>
      </c>
      <c r="J244" s="33">
        <v>45718.731189999999</v>
      </c>
      <c r="K244" s="33">
        <v>48714.985090000002</v>
      </c>
      <c r="L244" s="33">
        <v>51811.284639999998</v>
      </c>
      <c r="M244" s="33">
        <v>53280.584439999999</v>
      </c>
      <c r="N244" s="33">
        <v>53238.724419999999</v>
      </c>
      <c r="O244" s="33">
        <v>54065.273939999999</v>
      </c>
      <c r="P244" s="33">
        <v>54293.378680000002</v>
      </c>
      <c r="Q244" s="33">
        <v>54810.507940000003</v>
      </c>
      <c r="R244" s="33">
        <v>55266.699979999998</v>
      </c>
      <c r="S244" s="33">
        <v>55226.282070000001</v>
      </c>
      <c r="T244" s="33">
        <v>57285.431069999999</v>
      </c>
      <c r="U244" s="33">
        <v>57930.56349</v>
      </c>
      <c r="V244" s="33">
        <v>60419.369400000003</v>
      </c>
      <c r="W244" s="33">
        <v>63683.039279999997</v>
      </c>
      <c r="X244" s="33">
        <v>64538.193659999997</v>
      </c>
      <c r="Y244" s="33">
        <v>65397.178449999999</v>
      </c>
      <c r="Z244" s="33">
        <v>66010.727039999998</v>
      </c>
      <c r="AA244" s="33">
        <v>66590.392900000006</v>
      </c>
      <c r="AB244" s="33">
        <v>67290.815350000004</v>
      </c>
      <c r="AC244" s="33">
        <v>68286.639349999998</v>
      </c>
      <c r="AD244" s="33">
        <v>69099.439350000001</v>
      </c>
      <c r="AE244" s="33">
        <v>70735.225709999999</v>
      </c>
      <c r="AF244" s="33">
        <v>69605.455369999996</v>
      </c>
      <c r="AG244" s="33">
        <v>69464.588050000006</v>
      </c>
      <c r="AH244" s="33">
        <v>70134.440180000005</v>
      </c>
      <c r="AI244" s="33">
        <v>69642.550780000005</v>
      </c>
      <c r="AJ244" s="33">
        <v>69812.646330000003</v>
      </c>
      <c r="AK244" s="33">
        <v>69876.639660000001</v>
      </c>
      <c r="AL244" s="33">
        <v>70591.288610000003</v>
      </c>
      <c r="AM244" s="33">
        <v>70836.666750000004</v>
      </c>
      <c r="AN244" s="33">
        <v>70353.079320000004</v>
      </c>
      <c r="AO244" s="33">
        <v>69522.555359999998</v>
      </c>
      <c r="AP244" s="33">
        <v>71628.415819999995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2866.291557</v>
      </c>
      <c r="N245" s="33">
        <v>4173.2139429999997</v>
      </c>
      <c r="O245" s="33">
        <v>3588.1077260000002</v>
      </c>
      <c r="P245" s="33">
        <v>3736.7285550000001</v>
      </c>
      <c r="Q245" s="33">
        <v>3625.5980979999999</v>
      </c>
      <c r="R245" s="33">
        <v>3731.499945</v>
      </c>
      <c r="S245" s="33">
        <v>3894.4822079999999</v>
      </c>
      <c r="T245" s="33">
        <v>3918.6599230000002</v>
      </c>
      <c r="U245" s="33">
        <v>5018.8738510000003</v>
      </c>
      <c r="V245" s="33">
        <v>4810.3313850000004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4585.3416239999997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41.532132480000001</v>
      </c>
      <c r="E247" s="33">
        <v>55.480336700000002</v>
      </c>
      <c r="F247" s="33">
        <v>55.480336700000002</v>
      </c>
      <c r="G247" s="33">
        <v>55.480336700000002</v>
      </c>
      <c r="H247" s="33">
        <v>42.857608210000002</v>
      </c>
      <c r="I247" s="33">
        <v>57.33176718</v>
      </c>
      <c r="J247" s="33">
        <v>57.33176718</v>
      </c>
      <c r="K247" s="33">
        <v>42.857608210000002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93.819502979999996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95.770652330000004</v>
      </c>
      <c r="AA247" s="33">
        <v>107.4813339</v>
      </c>
      <c r="AB247" s="33">
        <v>107.4813339</v>
      </c>
      <c r="AC247" s="33">
        <v>107.031932</v>
      </c>
      <c r="AD247" s="33">
        <v>107.4813339</v>
      </c>
      <c r="AE247" s="33">
        <v>107.4813339</v>
      </c>
      <c r="AF247" s="33">
        <v>107.4813339</v>
      </c>
      <c r="AG247" s="33">
        <v>93.533129630000005</v>
      </c>
      <c r="AH247" s="33">
        <v>107.4813339</v>
      </c>
      <c r="AI247" s="33">
        <v>95.770652330000004</v>
      </c>
      <c r="AJ247" s="33">
        <v>93.533129630000005</v>
      </c>
      <c r="AK247" s="33">
        <v>107.4813339</v>
      </c>
      <c r="AL247" s="33">
        <v>81.822448109999996</v>
      </c>
      <c r="AM247" s="33">
        <v>95.770652330000004</v>
      </c>
      <c r="AN247" s="33">
        <v>79.871298760000002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50.93475179</v>
      </c>
      <c r="K248" s="33">
        <v>50.93475179</v>
      </c>
      <c r="L248" s="33">
        <v>94.915795790000004</v>
      </c>
      <c r="M248" s="33">
        <v>69.916909689999997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58.884020499999998</v>
      </c>
      <c r="I250" s="33">
        <v>152.44187260000001</v>
      </c>
      <c r="J250" s="33">
        <v>119.2015773</v>
      </c>
      <c r="K250" s="33">
        <v>128.81887649999999</v>
      </c>
      <c r="L250" s="33">
        <v>192.7579428</v>
      </c>
      <c r="M250" s="33">
        <v>228.7702262</v>
      </c>
      <c r="N250" s="33">
        <v>204.4807777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227.7667204</v>
      </c>
      <c r="AC250" s="33">
        <v>184.13474790000001</v>
      </c>
      <c r="AD250" s="33">
        <v>228.7702262</v>
      </c>
      <c r="AE250" s="33">
        <v>228.7702262</v>
      </c>
      <c r="AF250" s="33">
        <v>228.7702262</v>
      </c>
      <c r="AG250" s="33">
        <v>160.51175180000001</v>
      </c>
      <c r="AH250" s="33">
        <v>205.4842835</v>
      </c>
      <c r="AI250" s="33">
        <v>228.7702262</v>
      </c>
      <c r="AJ250" s="33">
        <v>183.13124210000001</v>
      </c>
      <c r="AK250" s="33">
        <v>228.7702262</v>
      </c>
      <c r="AL250" s="33">
        <v>207.4206906</v>
      </c>
      <c r="AM250" s="33">
        <v>228.7702262</v>
      </c>
      <c r="AN250" s="33">
        <v>166.96050020000001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0.4265578673</v>
      </c>
      <c r="M252" s="33">
        <v>1.223310983</v>
      </c>
      <c r="N252" s="33">
        <v>1.223310983</v>
      </c>
      <c r="O252" s="33">
        <v>1.223310983</v>
      </c>
      <c r="P252" s="33">
        <v>1.223310983</v>
      </c>
      <c r="Q252" s="33">
        <v>1.3215026240000001</v>
      </c>
      <c r="R252" s="33">
        <v>1.3215026240000001</v>
      </c>
      <c r="S252" s="33">
        <v>1.3215026240000001</v>
      </c>
      <c r="T252" s="33">
        <v>1.8143031460000001</v>
      </c>
      <c r="U252" s="33">
        <v>1.3215026240000001</v>
      </c>
      <c r="V252" s="33">
        <v>1.8143031460000001</v>
      </c>
      <c r="W252" s="33">
        <v>1.3215026240000001</v>
      </c>
      <c r="X252" s="33">
        <v>1.8143031460000001</v>
      </c>
      <c r="Y252" s="33">
        <v>1.8143031460000001</v>
      </c>
      <c r="Z252" s="33">
        <v>1.3215026240000001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1.0266</v>
      </c>
      <c r="M253" s="33">
        <v>1.5399</v>
      </c>
      <c r="N253" s="33">
        <v>1.990845</v>
      </c>
      <c r="O253" s="33">
        <v>1.5399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2729.4825310000001</v>
      </c>
      <c r="E256" s="33">
        <v>2771.8880829999998</v>
      </c>
      <c r="F256" s="33">
        <v>2743.4307349999999</v>
      </c>
      <c r="G256" s="33">
        <v>2743.9752939999998</v>
      </c>
      <c r="H256" s="33">
        <v>2987.241724</v>
      </c>
      <c r="I256" s="33">
        <v>3127.1847509999998</v>
      </c>
      <c r="J256" s="33">
        <v>3160.6937699999999</v>
      </c>
      <c r="K256" s="33">
        <v>3218.6432599999998</v>
      </c>
      <c r="L256" s="33">
        <v>3396.801657</v>
      </c>
      <c r="M256" s="33">
        <v>4315.6334059999999</v>
      </c>
      <c r="N256" s="33">
        <v>5623.7161749999996</v>
      </c>
      <c r="O256" s="33">
        <v>5062.448461</v>
      </c>
      <c r="P256" s="33">
        <v>6777.0588820000003</v>
      </c>
      <c r="Q256" s="33">
        <v>6666.0266160000001</v>
      </c>
      <c r="R256" s="33">
        <v>6771.9284639999996</v>
      </c>
      <c r="S256" s="33">
        <v>6934.9107260000001</v>
      </c>
      <c r="T256" s="33">
        <v>6959.5812420000002</v>
      </c>
      <c r="U256" s="33">
        <v>8045.6405379999997</v>
      </c>
      <c r="V256" s="33">
        <v>7851.2527030000001</v>
      </c>
      <c r="W256" s="33">
        <v>8235.2072200000002</v>
      </c>
      <c r="X256" s="33">
        <v>8235.7000200000002</v>
      </c>
      <c r="Y256" s="33">
        <v>8235.7000200000002</v>
      </c>
      <c r="Z256" s="33">
        <v>8223.4965379999994</v>
      </c>
      <c r="AA256" s="33">
        <v>8235.7000200000002</v>
      </c>
      <c r="AB256" s="33">
        <v>8234.6965139999993</v>
      </c>
      <c r="AC256" s="33">
        <v>8190.6151399999999</v>
      </c>
      <c r="AD256" s="33">
        <v>8235.7000200000002</v>
      </c>
      <c r="AE256" s="33">
        <v>8235.7000200000002</v>
      </c>
      <c r="AF256" s="33">
        <v>8235.7000200000002</v>
      </c>
      <c r="AG256" s="33">
        <v>8153.4933410000003</v>
      </c>
      <c r="AH256" s="33">
        <v>7602.9769999999999</v>
      </c>
      <c r="AI256" s="33">
        <v>8223.9893389999997</v>
      </c>
      <c r="AJ256" s="33">
        <v>8176.1128319999998</v>
      </c>
      <c r="AK256" s="33">
        <v>8235.7000200000002</v>
      </c>
      <c r="AL256" s="33">
        <v>8188.6915989999998</v>
      </c>
      <c r="AM256" s="33">
        <v>8223.9893389999997</v>
      </c>
      <c r="AN256" s="33">
        <v>8146.2802590000001</v>
      </c>
      <c r="AO256" s="33">
        <v>8207.5640299999995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8130.5853930000003</v>
      </c>
      <c r="AM305" s="33">
        <v>9319.979883</v>
      </c>
      <c r="AN305" s="33">
        <v>9661.5799179999995</v>
      </c>
      <c r="AO305" s="33">
        <v>9661.5799179999995</v>
      </c>
      <c r="AP305" s="33">
        <v>9661.5799179999995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8130.5853930000003</v>
      </c>
      <c r="AM316" s="33">
        <v>9319.979883</v>
      </c>
      <c r="AN316" s="33">
        <v>9661.5799179999995</v>
      </c>
      <c r="AO316" s="33">
        <v>9661.5799179999995</v>
      </c>
      <c r="AP316" s="33">
        <v>9661.5799179999995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2.4491700000000001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21.497624999999999</v>
      </c>
      <c r="G367" s="33">
        <v>28.663499999999999</v>
      </c>
      <c r="H367" s="33">
        <v>28.663499999999999</v>
      </c>
      <c r="I367" s="33">
        <v>28.663499999999999</v>
      </c>
      <c r="J367" s="33">
        <v>186.72345000000001</v>
      </c>
      <c r="K367" s="33">
        <v>145.98258749999999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254.79750000000001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279.55818499999998</v>
      </c>
      <c r="G376" s="33">
        <v>318.66608919999999</v>
      </c>
      <c r="H376" s="33">
        <v>317.85469920000003</v>
      </c>
      <c r="I376" s="33">
        <v>318.67108919999998</v>
      </c>
      <c r="J376" s="33">
        <v>483.57535919999998</v>
      </c>
      <c r="K376" s="33">
        <v>584.52799670000002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220.51772439999999</v>
      </c>
      <c r="O415" s="33">
        <v>2880.949533</v>
      </c>
      <c r="P415" s="33">
        <v>4101.6719030000004</v>
      </c>
      <c r="Q415" s="33">
        <v>7843.4118150000004</v>
      </c>
      <c r="R415" s="33">
        <v>8838.982156</v>
      </c>
      <c r="S415" s="33">
        <v>11148.437970000001</v>
      </c>
      <c r="T415" s="33">
        <v>11627.11587</v>
      </c>
      <c r="U415" s="33">
        <v>11736.657010000001</v>
      </c>
      <c r="V415" s="33">
        <v>11736.657010000001</v>
      </c>
      <c r="W415" s="33">
        <v>11736.657010000001</v>
      </c>
      <c r="X415" s="33">
        <v>11736.657010000001</v>
      </c>
      <c r="Y415" s="33">
        <v>11736.657010000001</v>
      </c>
      <c r="Z415" s="33">
        <v>11736.657010000001</v>
      </c>
      <c r="AA415" s="33">
        <v>11736.657010000001</v>
      </c>
      <c r="AB415" s="33">
        <v>11736.657010000001</v>
      </c>
      <c r="AC415" s="33">
        <v>11736.657010000001</v>
      </c>
      <c r="AD415" s="33">
        <v>11736.657010000001</v>
      </c>
      <c r="AE415" s="33">
        <v>11736.657010000001</v>
      </c>
      <c r="AF415" s="33">
        <v>11736.657010000001</v>
      </c>
      <c r="AG415" s="33">
        <v>11736.657010000001</v>
      </c>
      <c r="AH415" s="33">
        <v>11736.657010000001</v>
      </c>
      <c r="AI415" s="33">
        <v>11736.657010000001</v>
      </c>
      <c r="AJ415" s="33">
        <v>11736.657010000001</v>
      </c>
      <c r="AK415" s="33">
        <v>11736.657010000001</v>
      </c>
      <c r="AL415" s="33">
        <v>11736.657010000001</v>
      </c>
      <c r="AM415" s="33">
        <v>11736.657010000001</v>
      </c>
      <c r="AN415" s="33">
        <v>11736.657010000001</v>
      </c>
      <c r="AO415" s="33">
        <v>11736.657010000001</v>
      </c>
      <c r="AP415" s="33">
        <v>11736.657010000001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220.51772439999999</v>
      </c>
      <c r="O424" s="33">
        <v>2880.949533</v>
      </c>
      <c r="P424" s="33">
        <v>4101.6719030000004</v>
      </c>
      <c r="Q424" s="33">
        <v>7843.4118150000004</v>
      </c>
      <c r="R424" s="33">
        <v>8838.982156</v>
      </c>
      <c r="S424" s="33">
        <v>11148.437970000001</v>
      </c>
      <c r="T424" s="33">
        <v>11627.11587</v>
      </c>
      <c r="U424" s="33">
        <v>11736.657010000001</v>
      </c>
      <c r="V424" s="33">
        <v>11736.657010000001</v>
      </c>
      <c r="W424" s="33">
        <v>11736.657010000001</v>
      </c>
      <c r="X424" s="33">
        <v>11736.657010000001</v>
      </c>
      <c r="Y424" s="33">
        <v>11736.657010000001</v>
      </c>
      <c r="Z424" s="33">
        <v>11736.657010000001</v>
      </c>
      <c r="AA424" s="33">
        <v>11736.657010000001</v>
      </c>
      <c r="AB424" s="33">
        <v>11736.657010000001</v>
      </c>
      <c r="AC424" s="33">
        <v>11736.657010000001</v>
      </c>
      <c r="AD424" s="33">
        <v>11736.657010000001</v>
      </c>
      <c r="AE424" s="33">
        <v>11736.657010000001</v>
      </c>
      <c r="AF424" s="33">
        <v>11736.657010000001</v>
      </c>
      <c r="AG424" s="33">
        <v>11736.657010000001</v>
      </c>
      <c r="AH424" s="33">
        <v>11736.657010000001</v>
      </c>
      <c r="AI424" s="33">
        <v>11736.657010000001</v>
      </c>
      <c r="AJ424" s="33">
        <v>11736.657010000001</v>
      </c>
      <c r="AK424" s="33">
        <v>11736.657010000001</v>
      </c>
      <c r="AL424" s="33">
        <v>11736.657010000001</v>
      </c>
      <c r="AM424" s="33">
        <v>11736.657010000001</v>
      </c>
      <c r="AN424" s="33">
        <v>11736.657010000001</v>
      </c>
      <c r="AO424" s="33">
        <v>11736.657010000001</v>
      </c>
      <c r="AP424" s="33">
        <v>11736.657010000001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1038.953385</v>
      </c>
      <c r="W439" s="33">
        <v>1732.4232529999999</v>
      </c>
      <c r="X439" s="33">
        <v>2622.9359559999998</v>
      </c>
      <c r="Y439" s="33">
        <v>5515.1859189999996</v>
      </c>
      <c r="Z439" s="33">
        <v>7640.7367629999999</v>
      </c>
      <c r="AA439" s="33">
        <v>11627.301799999999</v>
      </c>
      <c r="AB439" s="33">
        <v>15393.696889999999</v>
      </c>
      <c r="AC439" s="33">
        <v>18753.819</v>
      </c>
      <c r="AD439" s="33">
        <v>20065.348170000001</v>
      </c>
      <c r="AE439" s="33">
        <v>21600.607970000001</v>
      </c>
      <c r="AF439" s="33">
        <v>21600.607970000001</v>
      </c>
      <c r="AG439" s="33">
        <v>21600.607970000001</v>
      </c>
      <c r="AH439" s="33">
        <v>21600.607970000001</v>
      </c>
      <c r="AI439" s="33">
        <v>21600.607970000001</v>
      </c>
      <c r="AJ439" s="33">
        <v>21600.607970000001</v>
      </c>
      <c r="AK439" s="33">
        <v>21600.607970000001</v>
      </c>
      <c r="AL439" s="33">
        <v>21600.607970000001</v>
      </c>
      <c r="AM439" s="33">
        <v>21600.607970000001</v>
      </c>
      <c r="AN439" s="33">
        <v>21600.607970000001</v>
      </c>
      <c r="AO439" s="33">
        <v>21600.607970000001</v>
      </c>
      <c r="AP439" s="33">
        <v>21600.607970000001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1038.953385</v>
      </c>
      <c r="W448" s="33">
        <v>1732.4232529999999</v>
      </c>
      <c r="X448" s="33">
        <v>2622.9359559999998</v>
      </c>
      <c r="Y448" s="33">
        <v>5515.1859189999996</v>
      </c>
      <c r="Z448" s="33">
        <v>7640.7367629999999</v>
      </c>
      <c r="AA448" s="33">
        <v>11627.301799999999</v>
      </c>
      <c r="AB448" s="33">
        <v>15393.696889999999</v>
      </c>
      <c r="AC448" s="33">
        <v>18753.819</v>
      </c>
      <c r="AD448" s="33">
        <v>20065.348170000001</v>
      </c>
      <c r="AE448" s="33">
        <v>21600.607970000001</v>
      </c>
      <c r="AF448" s="33">
        <v>21600.607970000001</v>
      </c>
      <c r="AG448" s="33">
        <v>21600.607970000001</v>
      </c>
      <c r="AH448" s="33">
        <v>21600.607970000001</v>
      </c>
      <c r="AI448" s="33">
        <v>21600.607970000001</v>
      </c>
      <c r="AJ448" s="33">
        <v>21600.607970000001</v>
      </c>
      <c r="AK448" s="33">
        <v>21600.607970000001</v>
      </c>
      <c r="AL448" s="33">
        <v>21600.607970000001</v>
      </c>
      <c r="AM448" s="33">
        <v>21600.607970000001</v>
      </c>
      <c r="AN448" s="33">
        <v>21600.607970000001</v>
      </c>
      <c r="AO448" s="33">
        <v>21600.607970000001</v>
      </c>
      <c r="AP448" s="33">
        <v>21600.607970000001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7349.7170319999996</v>
      </c>
      <c r="AG463" s="33">
        <v>10126.45328</v>
      </c>
      <c r="AH463" s="33">
        <v>10948.891970000001</v>
      </c>
      <c r="AI463" s="33">
        <v>12513.540950000001</v>
      </c>
      <c r="AJ463" s="33">
        <v>13382.165730000001</v>
      </c>
      <c r="AK463" s="33">
        <v>15393.15453</v>
      </c>
      <c r="AL463" s="33">
        <v>16489.810010000001</v>
      </c>
      <c r="AM463" s="33">
        <v>16991.376609999999</v>
      </c>
      <c r="AN463" s="33">
        <v>20050.79218</v>
      </c>
      <c r="AO463" s="33">
        <v>22839.81249</v>
      </c>
      <c r="AP463" s="33">
        <v>23356.860789999999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7349.7170319999996</v>
      </c>
      <c r="AG472" s="33">
        <v>10126.45328</v>
      </c>
      <c r="AH472" s="33">
        <v>10948.891970000001</v>
      </c>
      <c r="AI472" s="33">
        <v>12513.540950000001</v>
      </c>
      <c r="AJ472" s="33">
        <v>13382.165730000001</v>
      </c>
      <c r="AK472" s="33">
        <v>15393.15453</v>
      </c>
      <c r="AL472" s="33">
        <v>16489.810010000001</v>
      </c>
      <c r="AM472" s="33">
        <v>16991.376609999999</v>
      </c>
      <c r="AN472" s="33">
        <v>20050.79218</v>
      </c>
      <c r="AO472" s="33">
        <v>22839.81249</v>
      </c>
      <c r="AP472" s="33">
        <v>23356.860789999999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1396.3362119999999</v>
      </c>
      <c r="AB653" s="33">
        <v>1278.583095</v>
      </c>
      <c r="AC653" s="33">
        <v>930.89080769999998</v>
      </c>
      <c r="AD653" s="33">
        <v>1396.3362119999999</v>
      </c>
      <c r="AE653" s="33">
        <v>1396.3362119999999</v>
      </c>
      <c r="AF653" s="33">
        <v>930.89080769999998</v>
      </c>
      <c r="AG653" s="33">
        <v>1043.8215970000001</v>
      </c>
      <c r="AH653" s="33">
        <v>930.89080769999998</v>
      </c>
      <c r="AI653" s="33">
        <v>1056.430789</v>
      </c>
      <c r="AJ653" s="33">
        <v>930.89080769999998</v>
      </c>
      <c r="AK653" s="33">
        <v>930.89080769999998</v>
      </c>
      <c r="AL653" s="33">
        <v>1056.430789</v>
      </c>
      <c r="AM653" s="33">
        <v>1147.5808460000001</v>
      </c>
      <c r="AN653" s="33">
        <v>1396.3362119999999</v>
      </c>
      <c r="AO653" s="33">
        <v>1396.3362119999999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1396.3362119999999</v>
      </c>
      <c r="AB664" s="33">
        <v>1278.583095</v>
      </c>
      <c r="AC664" s="33">
        <v>930.89080769999998</v>
      </c>
      <c r="AD664" s="33">
        <v>1396.3362119999999</v>
      </c>
      <c r="AE664" s="33">
        <v>1409.600813</v>
      </c>
      <c r="AF664" s="33">
        <v>944.15540950000002</v>
      </c>
      <c r="AG664" s="33">
        <v>1629.3590220000001</v>
      </c>
      <c r="AH664" s="33">
        <v>1516.428232</v>
      </c>
      <c r="AI664" s="33">
        <v>1641.9682130000001</v>
      </c>
      <c r="AJ664" s="33">
        <v>1516.428232</v>
      </c>
      <c r="AK664" s="33">
        <v>1516.428232</v>
      </c>
      <c r="AL664" s="33">
        <v>1641.9682130000001</v>
      </c>
      <c r="AM664" s="33">
        <v>1733.118271</v>
      </c>
      <c r="AN664" s="33">
        <v>1981.873636</v>
      </c>
      <c r="AO664" s="33">
        <v>1981.873636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1378.5295759999999</v>
      </c>
      <c r="U665" s="33">
        <v>1357.2530099999999</v>
      </c>
      <c r="V665" s="33">
        <v>1357.2530099999999</v>
      </c>
      <c r="W665" s="33">
        <v>1357.2530099999999</v>
      </c>
      <c r="X665" s="33">
        <v>1357.2530099999999</v>
      </c>
      <c r="Y665" s="33">
        <v>1357.2530099999999</v>
      </c>
      <c r="Z665" s="33">
        <v>1355.51279</v>
      </c>
      <c r="AA665" s="33">
        <v>1121.6746599999999</v>
      </c>
      <c r="AB665" s="33">
        <v>895.46367429999998</v>
      </c>
      <c r="AC665" s="33">
        <v>678.62650480000002</v>
      </c>
      <c r="AD665" s="33">
        <v>1140.837501</v>
      </c>
      <c r="AE665" s="33">
        <v>1209.657559</v>
      </c>
      <c r="AF665" s="33">
        <v>429.36262770000002</v>
      </c>
      <c r="AG665" s="33">
        <v>217.18484040000001</v>
      </c>
      <c r="AH665" s="33">
        <v>270.08456999999999</v>
      </c>
      <c r="AI665" s="33">
        <v>558.97369709999998</v>
      </c>
      <c r="AJ665" s="33">
        <v>823.85212060000003</v>
      </c>
      <c r="AK665" s="33">
        <v>1224.6453590000001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73.060917450000005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58.980104609999998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450.38207210000002</v>
      </c>
      <c r="X667" s="33">
        <v>487.02008260000002</v>
      </c>
      <c r="Y667" s="33">
        <v>367.61896530000001</v>
      </c>
      <c r="Z667" s="33">
        <v>367.61896530000001</v>
      </c>
      <c r="AA667" s="33">
        <v>367.61896530000001</v>
      </c>
      <c r="AB667" s="33">
        <v>256.33217079999997</v>
      </c>
      <c r="AC667" s="33">
        <v>24.446477229999999</v>
      </c>
      <c r="AD667" s="33">
        <v>367.61896530000001</v>
      </c>
      <c r="AE667" s="33">
        <v>477.76253409999998</v>
      </c>
      <c r="AK667" s="33">
        <v>64.141390329999993</v>
      </c>
      <c r="AL667" s="33">
        <v>622.19215740000004</v>
      </c>
      <c r="AM667" s="33">
        <v>735.23793060000003</v>
      </c>
      <c r="AN667" s="33">
        <v>735.23793060000003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42.162484419999998</v>
      </c>
      <c r="X668" s="33">
        <v>42.162484419999998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F668" s="33">
        <v>42.162484419999998</v>
      </c>
      <c r="AG668" s="33">
        <v>42.162484419999998</v>
      </c>
      <c r="AH668" s="33">
        <v>42.162484419999998</v>
      </c>
      <c r="AI668" s="33">
        <v>42.162484419999998</v>
      </c>
      <c r="AJ668" s="33">
        <v>42.162484419999998</v>
      </c>
      <c r="AK668" s="33">
        <v>42.162484419999998</v>
      </c>
      <c r="AL668" s="33">
        <v>71.606586750000005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204.2857285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2316.0526850000001</v>
      </c>
      <c r="U676" s="33">
        <v>2294.7761180000002</v>
      </c>
      <c r="V676" s="33">
        <v>2294.7761180000002</v>
      </c>
      <c r="W676" s="33">
        <v>1967.757775</v>
      </c>
      <c r="X676" s="33">
        <v>2004.395786</v>
      </c>
      <c r="Y676" s="33">
        <v>1884.9946689999999</v>
      </c>
      <c r="Z676" s="33">
        <v>1883.254449</v>
      </c>
      <c r="AA676" s="33">
        <v>1649.4163189999999</v>
      </c>
      <c r="AB676" s="33">
        <v>1311.918539</v>
      </c>
      <c r="AC676" s="33">
        <v>863.19567570000004</v>
      </c>
      <c r="AD676" s="33">
        <v>1668.57916</v>
      </c>
      <c r="AE676" s="33">
        <v>1847.542786</v>
      </c>
      <c r="AF676" s="33">
        <v>589.48532139999998</v>
      </c>
      <c r="AG676" s="33">
        <v>318.32742940000003</v>
      </c>
      <c r="AH676" s="33">
        <v>430.2072637</v>
      </c>
      <c r="AI676" s="33">
        <v>719.09639070000003</v>
      </c>
      <c r="AJ676" s="33">
        <v>983.97481430000005</v>
      </c>
      <c r="AK676" s="33">
        <v>1448.909443</v>
      </c>
      <c r="AL676" s="33">
        <v>2169.0119629999999</v>
      </c>
      <c r="AM676" s="33">
        <v>2294.7761180000002</v>
      </c>
      <c r="AN676" s="33">
        <v>2294.7761180000002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501.90796280000001</v>
      </c>
      <c r="S677" s="33">
        <v>636.69733050000002</v>
      </c>
      <c r="T677" s="33">
        <v>678.09374049999997</v>
      </c>
      <c r="U677" s="33">
        <v>932.31201499999997</v>
      </c>
      <c r="V677" s="33">
        <v>816.15084639999998</v>
      </c>
      <c r="W677" s="33">
        <v>466.15600749999999</v>
      </c>
      <c r="X677" s="33">
        <v>466.15600749999999</v>
      </c>
      <c r="Y677" s="33">
        <v>466.15600749999999</v>
      </c>
      <c r="Z677" s="33">
        <v>457.29987019999999</v>
      </c>
      <c r="AA677" s="33">
        <v>176.42752050000001</v>
      </c>
      <c r="AD677" s="33">
        <v>106.4875612</v>
      </c>
      <c r="AE677" s="33">
        <v>466.15600749999999</v>
      </c>
      <c r="AM677" s="33">
        <v>145.4282393</v>
      </c>
      <c r="AN677" s="33">
        <v>385.84782999999999</v>
      </c>
      <c r="AO677" s="33">
        <v>486.59658339999999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105.64307890000001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AE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554.72950230000004</v>
      </c>
      <c r="S688" s="33">
        <v>689.51886999999999</v>
      </c>
      <c r="T688" s="33">
        <v>730.91527989999997</v>
      </c>
      <c r="U688" s="33">
        <v>1037.9550939999999</v>
      </c>
      <c r="V688" s="33">
        <v>868.97238589999995</v>
      </c>
      <c r="W688" s="33">
        <v>518.97754699999996</v>
      </c>
      <c r="X688" s="33">
        <v>518.97754699999996</v>
      </c>
      <c r="Y688" s="33">
        <v>518.97754699999996</v>
      </c>
      <c r="Z688" s="33">
        <v>457.29987019999999</v>
      </c>
      <c r="AA688" s="33">
        <v>176.42752050000001</v>
      </c>
      <c r="AB688" s="33">
        <v>0</v>
      </c>
      <c r="AC688" s="33">
        <v>0</v>
      </c>
      <c r="AD688" s="33">
        <v>106.4875612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0</v>
      </c>
      <c r="AM688" s="33">
        <v>145.4282393</v>
      </c>
      <c r="AN688" s="33">
        <v>385.84782999999999</v>
      </c>
      <c r="AO688" s="33">
        <v>486.59658339999999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100.236142</v>
      </c>
      <c r="X750" s="33">
        <v>233.4170196</v>
      </c>
      <c r="Y750" s="33">
        <v>390.80830470000001</v>
      </c>
      <c r="Z750" s="33">
        <v>406.40726219999999</v>
      </c>
      <c r="AA750" s="33">
        <v>473.73577999999998</v>
      </c>
      <c r="AB750" s="33">
        <v>568.482936</v>
      </c>
      <c r="AC750" s="33">
        <v>671.85747279999998</v>
      </c>
      <c r="AD750" s="33">
        <v>757.97724800000003</v>
      </c>
      <c r="AE750" s="33">
        <v>1051.5561760000001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1231.7130279999999</v>
      </c>
      <c r="AK750" s="33">
        <v>1231.7130279999999</v>
      </c>
      <c r="AL750" s="33">
        <v>1231.7130279999999</v>
      </c>
      <c r="AM750" s="33">
        <v>1231.7130279999999</v>
      </c>
      <c r="AN750" s="33">
        <v>1231.7130279999999</v>
      </c>
      <c r="AO750" s="33">
        <v>1479.43091</v>
      </c>
      <c r="AP750" s="33">
        <v>1923.8666250000001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779.82137020000005</v>
      </c>
      <c r="AP752" s="33">
        <v>666.89248399999997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183.3357469</v>
      </c>
      <c r="Z755" s="33">
        <v>275.00362030000002</v>
      </c>
      <c r="AA755" s="33">
        <v>183.3357469</v>
      </c>
      <c r="AB755" s="33">
        <v>183.3357469</v>
      </c>
      <c r="AC755" s="33">
        <v>580.78087949999997</v>
      </c>
      <c r="AD755" s="33">
        <v>601.33533199999999</v>
      </c>
      <c r="AE755" s="33">
        <v>578.41296809999994</v>
      </c>
      <c r="AF755" s="33">
        <v>557.57532209999999</v>
      </c>
      <c r="AG755" s="33">
        <v>579.5724831</v>
      </c>
      <c r="AH755" s="33">
        <v>601.51917839999999</v>
      </c>
      <c r="AI755" s="33">
        <v>623.29272900000001</v>
      </c>
      <c r="AJ755" s="33">
        <v>644.84186799999998</v>
      </c>
      <c r="AK755" s="33">
        <v>666.11220030000004</v>
      </c>
      <c r="AL755" s="33">
        <v>678.08720979999998</v>
      </c>
      <c r="AM755" s="33">
        <v>687.79046970000002</v>
      </c>
      <c r="AN755" s="33">
        <v>690.87509829999999</v>
      </c>
      <c r="AO755" s="33">
        <v>694.97038929999997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722.01435319999996</v>
      </c>
      <c r="X760" s="33">
        <v>855.19523089999996</v>
      </c>
      <c r="Y760" s="33">
        <v>920.91864250000003</v>
      </c>
      <c r="Z760" s="33">
        <v>1274.054343</v>
      </c>
      <c r="AA760" s="33">
        <v>1249.7149879999999</v>
      </c>
      <c r="AB760" s="33">
        <v>1344.4621440000001</v>
      </c>
      <c r="AC760" s="33">
        <v>1845.2818130000001</v>
      </c>
      <c r="AD760" s="33">
        <v>1951.9560409999999</v>
      </c>
      <c r="AE760" s="33">
        <v>2222.6126049999998</v>
      </c>
      <c r="AF760" s="33">
        <v>2097.6903430000002</v>
      </c>
      <c r="AG760" s="33">
        <v>2217.277075</v>
      </c>
      <c r="AH760" s="33">
        <v>2333.970926</v>
      </c>
      <c r="AI760" s="33">
        <v>2450.4916320000002</v>
      </c>
      <c r="AJ760" s="33">
        <v>2472.0407709999999</v>
      </c>
      <c r="AK760" s="33">
        <v>2493.3111039999999</v>
      </c>
      <c r="AL760" s="33">
        <v>2505.2861130000001</v>
      </c>
      <c r="AM760" s="33">
        <v>2514.9893729999999</v>
      </c>
      <c r="AN760" s="33">
        <v>2518.0740019999998</v>
      </c>
      <c r="AO760" s="33">
        <v>2954.2226700000001</v>
      </c>
      <c r="AP760" s="33">
        <v>3285.7294980000001</v>
      </c>
    </row>
    <row r="761" spans="2:42" x14ac:dyDescent="0.25">
      <c r="B761" s="33" t="s">
        <v>15</v>
      </c>
      <c r="D761" s="33">
        <v>60470.572659999998</v>
      </c>
      <c r="E761" s="33">
        <v>62737.407299999999</v>
      </c>
      <c r="F761" s="33">
        <v>62312.996749999998</v>
      </c>
      <c r="G761" s="33">
        <v>64275.249080000001</v>
      </c>
      <c r="H761" s="33">
        <v>65882.207219999997</v>
      </c>
      <c r="I761" s="33">
        <v>67080.550300000003</v>
      </c>
      <c r="J761" s="33">
        <v>68156.625709999993</v>
      </c>
      <c r="K761" s="33">
        <v>73155.519</v>
      </c>
      <c r="L761" s="33">
        <v>76830.764769999994</v>
      </c>
      <c r="M761" s="33">
        <v>80602.372180000006</v>
      </c>
      <c r="N761" s="33">
        <v>83898.821509999994</v>
      </c>
      <c r="O761" s="33">
        <v>87331.547850000003</v>
      </c>
      <c r="P761" s="33">
        <v>90801.347729999994</v>
      </c>
      <c r="Q761" s="33">
        <v>94390.815579999995</v>
      </c>
      <c r="R761" s="33">
        <v>97479.497010000006</v>
      </c>
      <c r="S761" s="33">
        <v>100376.178</v>
      </c>
      <c r="T761" s="33">
        <v>103383.0714</v>
      </c>
      <c r="U761" s="33">
        <v>106477.1247</v>
      </c>
      <c r="V761" s="33">
        <v>109672.5882</v>
      </c>
      <c r="W761" s="33">
        <v>113023.1125</v>
      </c>
      <c r="X761" s="33">
        <v>116432.6332</v>
      </c>
      <c r="Y761" s="33">
        <v>119841.7791</v>
      </c>
      <c r="Z761" s="33">
        <v>123355.39380000001</v>
      </c>
      <c r="AA761" s="33">
        <v>126990.2248</v>
      </c>
      <c r="AB761" s="33">
        <v>130866.5993</v>
      </c>
      <c r="AC761" s="33">
        <v>134691.07829999999</v>
      </c>
      <c r="AD761" s="33">
        <v>138544.198</v>
      </c>
      <c r="AE761" s="33">
        <v>142249.04519999999</v>
      </c>
      <c r="AF761" s="33">
        <v>145923.4804</v>
      </c>
      <c r="AG761" s="33">
        <v>149167.1917</v>
      </c>
      <c r="AH761" s="33">
        <v>152419.9375</v>
      </c>
      <c r="AI761" s="33">
        <v>155684.71400000001</v>
      </c>
      <c r="AJ761" s="33">
        <v>159011.83100000001</v>
      </c>
      <c r="AK761" s="33">
        <v>162404.8916</v>
      </c>
      <c r="AL761" s="33">
        <v>165819.962</v>
      </c>
      <c r="AM761" s="33">
        <v>169202.8988</v>
      </c>
      <c r="AN761" s="33">
        <v>172913.70790000001</v>
      </c>
      <c r="AO761" s="33">
        <v>176479.481</v>
      </c>
      <c r="AP761" s="33">
        <v>180004.13680000001</v>
      </c>
    </row>
  </sheetData>
  <conditionalFormatting sqref="C5:C340">
    <cfRule type="beginsWith" dxfId="7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41986.24209</v>
      </c>
      <c r="D4" s="1">
        <f>PLANEL_GerCrit_Resultado!H244+PLANEL_GerCrit_Resultado!H748</f>
        <v>44331.32346</v>
      </c>
      <c r="E4" s="1">
        <f>PLANEL_GerCrit_Resultado!I244+PLANEL_GerCrit_Resultado!I748</f>
        <v>44519.33124</v>
      </c>
      <c r="F4" s="1">
        <f>PLANEL_GerCrit_Resultado!J244+PLANEL_GerCrit_Resultado!J748</f>
        <v>45718.731189999999</v>
      </c>
      <c r="G4" s="1">
        <f>PLANEL_GerCrit_Resultado!K244+PLANEL_GerCrit_Resultado!K748</f>
        <v>48714.985090000002</v>
      </c>
      <c r="H4" s="1">
        <f>PLANEL_GerCrit_Resultado!L244+PLANEL_GerCrit_Resultado!L748</f>
        <v>51811.284639999998</v>
      </c>
      <c r="I4" s="1">
        <f>PLANEL_GerCrit_Resultado!M244+PLANEL_GerCrit_Resultado!M748</f>
        <v>53280.584439999999</v>
      </c>
      <c r="J4" s="1">
        <f>PLANEL_GerCrit_Resultado!N244+PLANEL_GerCrit_Resultado!N748</f>
        <v>53238.724419999999</v>
      </c>
      <c r="K4" s="1">
        <f>PLANEL_GerCrit_Resultado!O244+PLANEL_GerCrit_Resultado!O748</f>
        <v>54065.273939999999</v>
      </c>
      <c r="L4" s="1">
        <f>PLANEL_GerCrit_Resultado!P244+PLANEL_GerCrit_Resultado!P748</f>
        <v>54293.378680000002</v>
      </c>
      <c r="M4" s="1">
        <f>PLANEL_GerCrit_Resultado!Q244+PLANEL_GerCrit_Resultado!Q748</f>
        <v>54810.507940000003</v>
      </c>
      <c r="N4" s="1">
        <f>PLANEL_GerCrit_Resultado!R244+PLANEL_GerCrit_Resultado!R748</f>
        <v>55266.699979999998</v>
      </c>
      <c r="O4" s="1">
        <f>PLANEL_GerCrit_Resultado!S244+PLANEL_GerCrit_Resultado!S748</f>
        <v>55226.282070000001</v>
      </c>
      <c r="P4" s="1">
        <f>PLANEL_GerCrit_Resultado!T244+PLANEL_GerCrit_Resultado!T748</f>
        <v>57285.431069999999</v>
      </c>
      <c r="Q4" s="1">
        <f>PLANEL_GerCrit_Resultado!U244+PLANEL_GerCrit_Resultado!U748</f>
        <v>57930.56349</v>
      </c>
      <c r="R4" s="1">
        <f>PLANEL_GerCrit_Resultado!V244+PLANEL_GerCrit_Resultado!V748</f>
        <v>60419.369400000003</v>
      </c>
      <c r="S4" s="1">
        <f>PLANEL_GerCrit_Resultado!W244+PLANEL_GerCrit_Resultado!W748</f>
        <v>63683.039279999997</v>
      </c>
      <c r="T4" s="1">
        <f>PLANEL_GerCrit_Resultado!X244+PLANEL_GerCrit_Resultado!X748</f>
        <v>64538.193659999997</v>
      </c>
      <c r="U4" s="1">
        <f>PLANEL_GerCrit_Resultado!Y244+PLANEL_GerCrit_Resultado!Y748</f>
        <v>65397.178449999999</v>
      </c>
      <c r="V4" s="1">
        <f>PLANEL_GerCrit_Resultado!Z244+PLANEL_GerCrit_Resultado!Z748</f>
        <v>66010.727039999998</v>
      </c>
      <c r="W4" s="1">
        <f>PLANEL_GerCrit_Resultado!AA244+PLANEL_GerCrit_Resultado!AA748</f>
        <v>66590.392900000006</v>
      </c>
      <c r="X4" s="1">
        <f>PLANEL_GerCrit_Resultado!AB244+PLANEL_GerCrit_Resultado!AB748</f>
        <v>67290.815350000004</v>
      </c>
      <c r="Y4" s="1">
        <f>PLANEL_GerCrit_Resultado!AC244+PLANEL_GerCrit_Resultado!AC748</f>
        <v>68286.639349999998</v>
      </c>
      <c r="Z4" s="1">
        <f>PLANEL_GerCrit_Resultado!AD244+PLANEL_GerCrit_Resultado!AD748</f>
        <v>69099.439350000001</v>
      </c>
      <c r="AA4" s="1">
        <f>PLANEL_GerCrit_Resultado!AE244+PLANEL_GerCrit_Resultado!AE748</f>
        <v>70735.225709999999</v>
      </c>
      <c r="AB4" s="1">
        <f>PLANEL_GerCrit_Resultado!AF244+PLANEL_GerCrit_Resultado!AF748</f>
        <v>69605.455369999996</v>
      </c>
      <c r="AC4" s="1">
        <f>PLANEL_GerCrit_Resultado!AG244+PLANEL_GerCrit_Resultado!AG748</f>
        <v>69464.588050000006</v>
      </c>
      <c r="AD4" s="1">
        <f>PLANEL_GerCrit_Resultado!AH244+PLANEL_GerCrit_Resultado!AH748</f>
        <v>70134.440180000005</v>
      </c>
      <c r="AE4" s="1">
        <f>PLANEL_GerCrit_Resultado!AI244+PLANEL_GerCrit_Resultado!AI748</f>
        <v>69642.550780000005</v>
      </c>
      <c r="AF4" s="1">
        <f>PLANEL_GerCrit_Resultado!AJ244+PLANEL_GerCrit_Resultado!AJ748</f>
        <v>69812.646330000003</v>
      </c>
      <c r="AG4" s="1">
        <f>PLANEL_GerCrit_Resultado!AK244+PLANEL_GerCrit_Resultado!AK748</f>
        <v>69876.639660000001</v>
      </c>
      <c r="AH4" s="1">
        <f>PLANEL_GerCrit_Resultado!AL244+PLANEL_GerCrit_Resultado!AL748</f>
        <v>70591.288610000003</v>
      </c>
      <c r="AI4" s="1">
        <f>PLANEL_GerCrit_Resultado!AM244+PLANEL_GerCrit_Resultado!AM748</f>
        <v>70836.666750000004</v>
      </c>
      <c r="AJ4" s="1">
        <f>PLANEL_GerCrit_Resultado!AN244+PLANEL_GerCrit_Resultado!AN748</f>
        <v>70353.079320000004</v>
      </c>
      <c r="AK4" s="1">
        <f>PLANEL_GerCrit_Resultado!AO244+PLANEL_GerCrit_Resultado!AO748</f>
        <v>69522.555359999998</v>
      </c>
      <c r="AL4" s="1">
        <f>PLANEL_GerCrit_Resultado!AP244+PLANEL_GerCrit_Resultado!AP748</f>
        <v>71628.415819999995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2987.241724</v>
      </c>
      <c r="E5" s="1">
        <f>PLANEL_GerCrit_Resultado!I256</f>
        <v>3127.1847509999998</v>
      </c>
      <c r="F5" s="1">
        <f>PLANEL_GerCrit_Resultado!J256</f>
        <v>3160.6937699999999</v>
      </c>
      <c r="G5" s="1">
        <f>PLANEL_GerCrit_Resultado!K256</f>
        <v>3218.6432599999998</v>
      </c>
      <c r="H5" s="1">
        <f>PLANEL_GerCrit_Resultado!L256</f>
        <v>3396.801657</v>
      </c>
      <c r="I5" s="1">
        <f>PLANEL_GerCrit_Resultado!M256</f>
        <v>4315.6334059999999</v>
      </c>
      <c r="J5" s="1">
        <f>PLANEL_GerCrit_Resultado!N256</f>
        <v>5623.7161749999996</v>
      </c>
      <c r="K5" s="1">
        <f>PLANEL_GerCrit_Resultado!O256</f>
        <v>5062.448461</v>
      </c>
      <c r="L5" s="1">
        <f>PLANEL_GerCrit_Resultado!P256</f>
        <v>6777.0588820000003</v>
      </c>
      <c r="M5" s="1">
        <f>PLANEL_GerCrit_Resultado!Q256</f>
        <v>6666.0266160000001</v>
      </c>
      <c r="N5" s="1">
        <f>PLANEL_GerCrit_Resultado!R256</f>
        <v>6771.9284639999996</v>
      </c>
      <c r="O5" s="1">
        <f>PLANEL_GerCrit_Resultado!S256</f>
        <v>6934.9107260000001</v>
      </c>
      <c r="P5" s="1">
        <f>PLANEL_GerCrit_Resultado!T256</f>
        <v>6959.5812420000002</v>
      </c>
      <c r="Q5" s="1">
        <f>PLANEL_GerCrit_Resultado!U256</f>
        <v>8045.6405379999997</v>
      </c>
      <c r="R5" s="1">
        <f>PLANEL_GerCrit_Resultado!V256</f>
        <v>7851.2527030000001</v>
      </c>
      <c r="S5" s="1">
        <f>PLANEL_GerCrit_Resultado!W256</f>
        <v>8235.2072200000002</v>
      </c>
      <c r="T5" s="1">
        <f>PLANEL_GerCrit_Resultado!X256</f>
        <v>8235.7000200000002</v>
      </c>
      <c r="U5" s="1">
        <f>PLANEL_GerCrit_Resultado!Y256</f>
        <v>8235.7000200000002</v>
      </c>
      <c r="V5" s="1">
        <f>PLANEL_GerCrit_Resultado!Z256</f>
        <v>8223.4965379999994</v>
      </c>
      <c r="W5" s="1">
        <f>PLANEL_GerCrit_Resultado!AA256</f>
        <v>8235.7000200000002</v>
      </c>
      <c r="X5" s="1">
        <f>PLANEL_GerCrit_Resultado!AB256</f>
        <v>8234.6965139999993</v>
      </c>
      <c r="Y5" s="1">
        <f>PLANEL_GerCrit_Resultado!AC256</f>
        <v>8190.6151399999999</v>
      </c>
      <c r="Z5" s="1">
        <f>PLANEL_GerCrit_Resultado!AD256</f>
        <v>8235.7000200000002</v>
      </c>
      <c r="AA5" s="1">
        <f>PLANEL_GerCrit_Resultado!AE256</f>
        <v>8235.7000200000002</v>
      </c>
      <c r="AB5" s="68">
        <f>PLANEL_GerCrit_Resultado!AF256</f>
        <v>8235.7000200000002</v>
      </c>
      <c r="AC5" s="1">
        <f>PLANEL_GerCrit_Resultado!AG256</f>
        <v>8153.4933410000003</v>
      </c>
      <c r="AD5" s="1">
        <f>PLANEL_GerCrit_Resultado!AH256</f>
        <v>7602.9769999999999</v>
      </c>
      <c r="AE5" s="1">
        <f>PLANEL_GerCrit_Resultado!AI256</f>
        <v>8223.9893389999997</v>
      </c>
      <c r="AF5" s="1">
        <f>PLANEL_GerCrit_Resultado!AJ256</f>
        <v>8176.1128319999998</v>
      </c>
      <c r="AG5" s="1">
        <f>PLANEL_GerCrit_Resultado!AK256</f>
        <v>8235.7000200000002</v>
      </c>
      <c r="AH5" s="1">
        <f>PLANEL_GerCrit_Resultado!AL256</f>
        <v>8188.6915989999998</v>
      </c>
      <c r="AI5" s="1">
        <f>PLANEL_GerCrit_Resultado!AM256</f>
        <v>8223.9893389999997</v>
      </c>
      <c r="AJ5" s="1">
        <f>PLANEL_GerCrit_Resultado!AN256</f>
        <v>8146.2802590000001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5856.6440003999996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6301.2556783999999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6258.8955188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6763.3746526999994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7272.2734371399993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7733.4872906000001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7292.8455001000002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7545.5298453000005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8158.0601310000002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8360.3353589000017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8351.9439730000013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8296.0378529000009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8453.4972808000002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9059.5829242000018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9523.1469445000002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9710.639672199999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9402.1845565000003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9068.1268139999993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8825.4329163999992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10835.919295199999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12607.085395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9469.7560239000013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9048.6969754000002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9324.7607317000002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9730.1703536999994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10016.5976543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10358.951958000001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11320.806361000001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11866.5375023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12737.627447999999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13418.0516814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14319.798777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1244.25134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295.17479750000001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310.76433969999999</v>
      </c>
      <c r="AA9" s="20">
        <f>PLANEL_GerCrit_Resultado!AE64+PLANEL_GerCrit_Resultado!AE76+PLANEL_GerCrit_Resultado!AE88+PLANEL_GerCrit_Resultado!AE640+PLANEL_GerCrit_Resultado!AE700</f>
        <v>289.336814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461.5329236</v>
      </c>
      <c r="J10" s="20">
        <f>PLANEL_GerCrit_Resultado!N40+PLANEL_GerCrit_Resultado!N52</f>
        <v>620.68795650000004</v>
      </c>
      <c r="K10" s="20">
        <f>PLANEL_GerCrit_Resultado!O40+PLANEL_GerCrit_Resultado!O52</f>
        <v>620.68795650000004</v>
      </c>
      <c r="L10" s="20">
        <f>PLANEL_GerCrit_Resultado!P40+PLANEL_GerCrit_Resultado!P52</f>
        <v>641.19136800000001</v>
      </c>
      <c r="M10" s="20">
        <f>PLANEL_GerCrit_Resultado!Q40+PLANEL_GerCrit_Resultado!Q52</f>
        <v>765.86261820000004</v>
      </c>
      <c r="N10" s="20">
        <f>PLANEL_GerCrit_Resultado!R40+PLANEL_GerCrit_Resultado!R52</f>
        <v>780.20929899999999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663.70850059999998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4237.64689</v>
      </c>
      <c r="U11" s="1">
        <f>PLANEL_GerCrit_Resultado!Y160</f>
        <v>4237.64689</v>
      </c>
      <c r="V11" s="1">
        <f>PLANEL_GerCrit_Resultado!Z160</f>
        <v>5467.6656400000002</v>
      </c>
      <c r="W11" s="1">
        <f>PLANEL_GerCrit_Resultado!AA160</f>
        <v>5467.6656400000002</v>
      </c>
      <c r="X11" s="1">
        <f>PLANEL_GerCrit_Resultado!AB160</f>
        <v>5467.6656400000002</v>
      </c>
      <c r="Y11" s="1">
        <f>PLANEL_GerCrit_Resultado!AC160</f>
        <v>6734.4686709999996</v>
      </c>
      <c r="Z11" s="1">
        <f>PLANEL_GerCrit_Resultado!AD160</f>
        <v>6697.6843900000003</v>
      </c>
      <c r="AA11" s="1">
        <f>PLANEL_GerCrit_Resultado!AE160</f>
        <v>8031.4134910000002</v>
      </c>
      <c r="AB11" s="68">
        <f>PLANEL_GerCrit_Resultado!AF160</f>
        <v>7927.7031399999996</v>
      </c>
      <c r="AC11" s="1">
        <f>PLANEL_GerCrit_Resultado!AG160</f>
        <v>7927.7031399999996</v>
      </c>
      <c r="AD11" s="1">
        <f>PLANEL_GerCrit_Resultado!AH160</f>
        <v>8793.27189</v>
      </c>
      <c r="AE11" s="1">
        <f>PLANEL_GerCrit_Resultado!AI160</f>
        <v>8793.27189</v>
      </c>
      <c r="AF11" s="1">
        <f>PLANEL_GerCrit_Resultado!AJ160</f>
        <v>9658.8406400000003</v>
      </c>
      <c r="AG11" s="1">
        <f>PLANEL_GerCrit_Resultado!AK160</f>
        <v>9658.8406400000003</v>
      </c>
      <c r="AH11" s="1">
        <f>PLANEL_GerCrit_Resultado!AL160</f>
        <v>9658.8406400000003</v>
      </c>
      <c r="AI11" s="1">
        <f>PLANEL_GerCrit_Resultado!AM160</f>
        <v>10524.409390000001</v>
      </c>
      <c r="AJ11" s="1">
        <f>PLANEL_GerCrit_Resultado!AN160</f>
        <v>10524.409390000001</v>
      </c>
      <c r="AK11" s="1">
        <f>PLANEL_GerCrit_Resultado!AO160</f>
        <v>11389.978139999999</v>
      </c>
      <c r="AL11" s="1">
        <f>PLANEL_GerCrit_Resultado!AP160</f>
        <v>11389.978139999999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96.078830069999995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5087.6032169999999</v>
      </c>
      <c r="K14" s="24">
        <f>PLANEL_GerCrit_Resultado!O16+PLANEL_GerCrit_Resultado!O28+PLANEL_GerCrit_Resultado!O628+PLANEL_GerCrit_Resultado!O712</f>
        <v>5087.6032169999999</v>
      </c>
      <c r="L14" s="24">
        <f>PLANEL_GerCrit_Resultado!P16+PLANEL_GerCrit_Resultado!P28+PLANEL_GerCrit_Resultado!P628+PLANEL_GerCrit_Resultado!P712</f>
        <v>4996.9158499999994</v>
      </c>
      <c r="M14" s="24">
        <f>PLANEL_GerCrit_Resultado!Q16+PLANEL_GerCrit_Resultado!Q28+PLANEL_GerCrit_Resultado!Q628+PLANEL_GerCrit_Resultado!Q712</f>
        <v>4996.9158499999994</v>
      </c>
      <c r="N14" s="24">
        <f>PLANEL_GerCrit_Resultado!R16+PLANEL_GerCrit_Resultado!R28+PLANEL_GerCrit_Resultado!R628+PLANEL_GerCrit_Resultado!R712</f>
        <v>4996.9158499999994</v>
      </c>
      <c r="O14" s="24">
        <f>PLANEL_GerCrit_Resultado!S16+PLANEL_GerCrit_Resultado!S28+PLANEL_GerCrit_Resultado!S628+PLANEL_GerCrit_Resultado!S712</f>
        <v>4996.9158499999994</v>
      </c>
      <c r="P14" s="24">
        <f>PLANEL_GerCrit_Resultado!T16+PLANEL_GerCrit_Resultado!T28+PLANEL_GerCrit_Resultado!T628+PLANEL_GerCrit_Resultado!T712</f>
        <v>5289.5309240000006</v>
      </c>
      <c r="Q14" s="24">
        <f>PLANEL_GerCrit_Resultado!U16+PLANEL_GerCrit_Resultado!U28+PLANEL_GerCrit_Resultado!U628+PLANEL_GerCrit_Resultado!U712</f>
        <v>7524.683927</v>
      </c>
      <c r="R14" s="24">
        <f>PLANEL_GerCrit_Resultado!V16+PLANEL_GerCrit_Resultado!V28+PLANEL_GerCrit_Resultado!V628+PLANEL_GerCrit_Resultado!V712</f>
        <v>7524.683927</v>
      </c>
      <c r="S14" s="24">
        <f>PLANEL_GerCrit_Resultado!W16+PLANEL_GerCrit_Resultado!W28+PLANEL_GerCrit_Resultado!W628+PLANEL_GerCrit_Resultado!W712</f>
        <v>7570.0102239999997</v>
      </c>
      <c r="T14" s="24">
        <f>PLANEL_GerCrit_Resultado!X16+PLANEL_GerCrit_Resultado!X28+PLANEL_GerCrit_Resultado!X628+PLANEL_GerCrit_Resultado!X712</f>
        <v>7570.0102239999997</v>
      </c>
      <c r="U14" s="24">
        <f>PLANEL_GerCrit_Resultado!Y16+PLANEL_GerCrit_Resultado!Y28+PLANEL_GerCrit_Resultado!Y628+PLANEL_GerCrit_Resultado!Y712</f>
        <v>7570.0102239999997</v>
      </c>
      <c r="V14" s="24">
        <f>PLANEL_GerCrit_Resultado!Z16+PLANEL_GerCrit_Resultado!Z28+PLANEL_GerCrit_Resultado!Z628+PLANEL_GerCrit_Resultado!Z712</f>
        <v>7570.0102239999997</v>
      </c>
      <c r="W14" s="24">
        <f>PLANEL_GerCrit_Resultado!AA16+PLANEL_GerCrit_Resultado!AA28+PLANEL_GerCrit_Resultado!AA628+PLANEL_GerCrit_Resultado!AA712</f>
        <v>7570.0102239999997</v>
      </c>
      <c r="X14" s="24">
        <f>PLANEL_GerCrit_Resultado!AB16+PLANEL_GerCrit_Resultado!AB28+PLANEL_GerCrit_Resultado!AB628+PLANEL_GerCrit_Resultado!AB712</f>
        <v>7557.0624530000005</v>
      </c>
      <c r="Y14" s="24">
        <f>PLANEL_GerCrit_Resultado!AC16+PLANEL_GerCrit_Resultado!AC28+PLANEL_GerCrit_Resultado!AC628+PLANEL_GerCrit_Resultado!AC712</f>
        <v>7557.0624530000005</v>
      </c>
      <c r="Z14" s="24">
        <f>PLANEL_GerCrit_Resultado!AD16+PLANEL_GerCrit_Resultado!AD28+PLANEL_GerCrit_Resultado!AD628+PLANEL_GerCrit_Resultado!AD712</f>
        <v>7557.0624530000005</v>
      </c>
      <c r="AA14" s="24">
        <f>PLANEL_GerCrit_Resultado!AE16+PLANEL_GerCrit_Resultado!AE28+PLANEL_GerCrit_Resultado!AE628+PLANEL_GerCrit_Resultado!AE712</f>
        <v>7557.0624530000005</v>
      </c>
      <c r="AB14" s="24">
        <f>PLANEL_GerCrit_Resultado!AF16+PLANEL_GerCrit_Resultado!AF28+PLANEL_GerCrit_Resultado!AF628+PLANEL_GerCrit_Resultado!AF712</f>
        <v>7557.0624530000005</v>
      </c>
      <c r="AC14" s="24">
        <f>PLANEL_GerCrit_Resultado!AG16+PLANEL_GerCrit_Resultado!AG28+PLANEL_GerCrit_Resultado!AG628+PLANEL_GerCrit_Resultado!AG712</f>
        <v>7557.0624530000005</v>
      </c>
      <c r="AD14" s="24">
        <f>PLANEL_GerCrit_Resultado!AH16+PLANEL_GerCrit_Resultado!AH28+PLANEL_GerCrit_Resultado!AH628+PLANEL_GerCrit_Resultado!AH712</f>
        <v>7557.0624530000005</v>
      </c>
      <c r="AE14" s="24">
        <f>PLANEL_GerCrit_Resultado!AI16+PLANEL_GerCrit_Resultado!AI28+PLANEL_GerCrit_Resultado!AI628+PLANEL_GerCrit_Resultado!AI712</f>
        <v>7557.0624530000005</v>
      </c>
      <c r="AF14" s="24">
        <f>PLANEL_GerCrit_Resultado!AJ16+PLANEL_GerCrit_Resultado!AJ28+PLANEL_GerCrit_Resultado!AJ628+PLANEL_GerCrit_Resultado!AJ712</f>
        <v>7557.0624530000005</v>
      </c>
      <c r="AG14" s="24">
        <f>PLANEL_GerCrit_Resultado!AK16+PLANEL_GerCrit_Resultado!AK28+PLANEL_GerCrit_Resultado!AK628+PLANEL_GerCrit_Resultado!AK712</f>
        <v>7557.0624530000005</v>
      </c>
      <c r="AH14" s="24">
        <f>PLANEL_GerCrit_Resultado!AL16+PLANEL_GerCrit_Resultado!AL28+PLANEL_GerCrit_Resultado!AL628+PLANEL_GerCrit_Resultado!AL712</f>
        <v>7675.1128819999994</v>
      </c>
      <c r="AI14" s="24">
        <f>PLANEL_GerCrit_Resultado!AM16+PLANEL_GerCrit_Resultado!AM28+PLANEL_GerCrit_Resultado!AM628+PLANEL_GerCrit_Resultado!AM712</f>
        <v>7675.1128819999994</v>
      </c>
      <c r="AJ14" s="24">
        <f>PLANEL_GerCrit_Resultado!AN16+PLANEL_GerCrit_Resultado!AN28+PLANEL_GerCrit_Resultado!AN628+PLANEL_GerCrit_Resultado!AN712</f>
        <v>7675.1128819999994</v>
      </c>
      <c r="AK14" s="24">
        <f>PLANEL_GerCrit_Resultado!AO16+PLANEL_GerCrit_Resultado!AO28+PLANEL_GerCrit_Resultado!AO628+PLANEL_GerCrit_Resultado!AO712</f>
        <v>7675.1128819999994</v>
      </c>
      <c r="AL14" s="24">
        <f>PLANEL_GerCrit_Resultado!AP16+PLANEL_GerCrit_Resultado!AP28+PLANEL_GerCrit_Resultado!AP628+PLANEL_GerCrit_Resultado!AP712</f>
        <v>7675.1128819999994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317.85469920000003</v>
      </c>
      <c r="E15" s="24">
        <f>PLANEL_GerCrit_Resultado!I376</f>
        <v>318.67108919999998</v>
      </c>
      <c r="F15" s="24">
        <f>PLANEL_GerCrit_Resultado!J376</f>
        <v>483.57535919999998</v>
      </c>
      <c r="G15" s="24">
        <f>PLANEL_GerCrit_Resultado!K376</f>
        <v>584.52799670000002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7606.3948855999997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10266.826694200001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11487.5490642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15227.4246399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16222.994980899999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18448.195416300001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18919.4634535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18984.188666500002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19905.977156500001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20460.669032500002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21178.691785900002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23265.288907800001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24760.047034499999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28113.5982697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31637.1198582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33457.115627899999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34728.482060900002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33953.515524500006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40739.465021420001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43463.718260000001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44286.156950000004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45850.805930000002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46719.430710000001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48730.41951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49827.074990000001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50328.641589999999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53388.057159999997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56177.077470000004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56694.125769999999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7211.7627060000004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8130.5853930000003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9319.979883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9661.5799179999995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9661.5799179999995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9661.5799179999995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63888.163825496013</v>
      </c>
      <c r="D24" s="28">
        <f t="shared" si="0"/>
        <v>65880.321163295986</v>
      </c>
      <c r="E24" s="28">
        <f t="shared" si="0"/>
        <v>67055.638751099992</v>
      </c>
      <c r="F24" s="28">
        <f t="shared" si="0"/>
        <v>68156.625712589987</v>
      </c>
      <c r="G24" s="28">
        <f t="shared" si="0"/>
        <v>73155.519001000008</v>
      </c>
      <c r="H24" s="28">
        <f t="shared" si="0"/>
        <v>76830.764764600011</v>
      </c>
      <c r="I24" s="28">
        <f t="shared" si="0"/>
        <v>80600.486111199993</v>
      </c>
      <c r="J24" s="28">
        <f t="shared" si="0"/>
        <v>83873.9099575</v>
      </c>
      <c r="K24" s="28">
        <f t="shared" si="0"/>
        <v>87308.522356539994</v>
      </c>
      <c r="L24" s="28">
        <f t="shared" si="0"/>
        <v>90801.347731400005</v>
      </c>
      <c r="M24" s="28">
        <f t="shared" si="0"/>
        <v>94387.969622270015</v>
      </c>
      <c r="N24" s="28">
        <f t="shared" si="0"/>
        <v>97476.651060980003</v>
      </c>
      <c r="O24" s="28">
        <f t="shared" si="0"/>
        <v>100376.17796139003</v>
      </c>
      <c r="P24" s="28">
        <f t="shared" si="0"/>
        <v>103383.07136680001</v>
      </c>
      <c r="Q24" s="28">
        <f t="shared" si="0"/>
        <v>106477.12467500003</v>
      </c>
      <c r="R24" s="28">
        <f t="shared" si="0"/>
        <v>109672.58822570002</v>
      </c>
      <c r="S24" s="28">
        <f t="shared" si="0"/>
        <v>113023.1124712</v>
      </c>
      <c r="T24" s="28">
        <f t="shared" si="0"/>
        <v>116432.63316600001</v>
      </c>
      <c r="U24" s="28">
        <f t="shared" si="0"/>
        <v>119841.7790982</v>
      </c>
      <c r="V24" s="28">
        <f t="shared" si="0"/>
        <v>123355.39381060001</v>
      </c>
      <c r="W24" s="28">
        <f t="shared" si="0"/>
        <v>126990.22481010002</v>
      </c>
      <c r="X24" s="28">
        <f t="shared" si="0"/>
        <v>130866.59931020002</v>
      </c>
      <c r="Y24" s="28">
        <f t="shared" si="0"/>
        <v>134691.07827699996</v>
      </c>
      <c r="Z24" s="28">
        <f t="shared" si="0"/>
        <v>138544.19797090002</v>
      </c>
      <c r="AA24" s="28">
        <f t="shared" si="0"/>
        <v>142249.0452273</v>
      </c>
      <c r="AB24" s="76">
        <f t="shared" si="0"/>
        <v>145923.48043252001</v>
      </c>
      <c r="AC24" s="28">
        <f t="shared" si="0"/>
        <v>149167.19172259999</v>
      </c>
      <c r="AD24" s="28">
        <f t="shared" si="0"/>
        <v>152419.93748390005</v>
      </c>
      <c r="AE24" s="28">
        <f t="shared" si="0"/>
        <v>155684.71400090001</v>
      </c>
      <c r="AF24" s="28">
        <f t="shared" si="0"/>
        <v>159011.83095550002</v>
      </c>
      <c r="AG24" s="28">
        <f t="shared" si="0"/>
        <v>162404.89159880002</v>
      </c>
      <c r="AH24" s="28">
        <f t="shared" si="0"/>
        <v>165819.96196609997</v>
      </c>
      <c r="AI24" s="28">
        <f t="shared" si="0"/>
        <v>169202.89882739997</v>
      </c>
      <c r="AJ24" s="28">
        <f t="shared" si="0"/>
        <v>172913.7078681</v>
      </c>
      <c r="AK24" s="28">
        <f t="shared" si="0"/>
        <v>176479.48097249999</v>
      </c>
      <c r="AL24" s="28">
        <f t="shared" si="0"/>
        <v>180004.13682809999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0.46788370209524127</v>
      </c>
      <c r="D29" s="47">
        <f>IF(PLANEL_Pot_anual!D4&lt;&gt;0,D4/PLANEL_Pot_anual!D4,0)</f>
        <v>0.4940166756240037</v>
      </c>
      <c r="E29" s="47">
        <f>IF(PLANEL_Pot_anual!E4&lt;&gt;0,E4/PLANEL_Pot_anual!E4,0)</f>
        <v>0.49611178515870669</v>
      </c>
      <c r="F29" s="47">
        <f>IF(PLANEL_Pot_anual!F4&lt;&gt;0,F4/PLANEL_Pot_anual!F4,0)</f>
        <v>0.45615932857118646</v>
      </c>
      <c r="G29" s="47">
        <f>IF(PLANEL_Pot_anual!G4&lt;&gt;0,G4/PLANEL_Pot_anual!G4,0)</f>
        <v>0.46272299636293446</v>
      </c>
      <c r="H29" s="47">
        <f>IF(PLANEL_Pot_anual!H4&lt;&gt;0,H4/PLANEL_Pot_anual!H4,0)</f>
        <v>0.47481942385037917</v>
      </c>
      <c r="I29" s="47">
        <f>IF(PLANEL_Pot_anual!I4&lt;&gt;0,I4/PLANEL_Pot_anual!I4,0)</f>
        <v>0.48828467740174292</v>
      </c>
      <c r="J29" s="47">
        <f>IF(PLANEL_Pot_anual!J4&lt;&gt;0,J4/PLANEL_Pot_anual!J4,0)</f>
        <v>0.48726739890384724</v>
      </c>
      <c r="K29" s="47">
        <f>IF(PLANEL_Pot_anual!K4&lt;&gt;0,K4/PLANEL_Pot_anual!K4,0)</f>
        <v>0.49429855303963</v>
      </c>
      <c r="L29" s="47">
        <f>IF(PLANEL_Pot_anual!L4&lt;&gt;0,L4/PLANEL_Pot_anual!L4,0)</f>
        <v>0.49533247919571111</v>
      </c>
      <c r="M29" s="47">
        <f>IF(PLANEL_Pot_anual!M4&lt;&gt;0,M4/PLANEL_Pot_anual!M4,0)</f>
        <v>0.49965334024278557</v>
      </c>
      <c r="N29" s="47">
        <f>IF(PLANEL_Pot_anual!N4&lt;&gt;0,N4/PLANEL_Pot_anual!N4,0)</f>
        <v>0.49957212017192271</v>
      </c>
      <c r="O29" s="47">
        <f>IF(PLANEL_Pot_anual!O4&lt;&gt;0,O4/PLANEL_Pot_anual!O4,0)</f>
        <v>0.49876200003335242</v>
      </c>
      <c r="P29" s="47">
        <f>IF(PLANEL_Pot_anual!P4&lt;&gt;0,P4/PLANEL_Pot_anual!P4,0)</f>
        <v>0.50048388542693012</v>
      </c>
      <c r="Q29" s="47">
        <f>IF(PLANEL_Pot_anual!Q4&lt;&gt;0,Q4/PLANEL_Pot_anual!Q4,0)</f>
        <v>0.49856423666262456</v>
      </c>
      <c r="R29" s="47">
        <f>IF(PLANEL_Pot_anual!R4&lt;&gt;0,R4/PLANEL_Pot_anual!R4,0)</f>
        <v>0.49964783267340884</v>
      </c>
      <c r="S29" s="47">
        <f>IF(PLANEL_Pot_anual!S4&lt;&gt;0,S4/PLANEL_Pot_anual!S4,0)</f>
        <v>0.49396493847204814</v>
      </c>
      <c r="T29" s="47">
        <f>IF(PLANEL_Pot_anual!T4&lt;&gt;0,T4/PLANEL_Pot_anual!T4,0)</f>
        <v>0.49628085575898512</v>
      </c>
      <c r="U29" s="47">
        <f>IF(PLANEL_Pot_anual!U4&lt;&gt;0,U4/PLANEL_Pot_anual!U4,0)</f>
        <v>0.49649980889019318</v>
      </c>
      <c r="V29" s="47">
        <f>IF(PLANEL_Pot_anual!V4&lt;&gt;0,V4/PLANEL_Pot_anual!V4,0)</f>
        <v>0.49891792907012938</v>
      </c>
      <c r="W29" s="47">
        <f>IF(PLANEL_Pot_anual!W4&lt;&gt;0,W4/PLANEL_Pot_anual!W4,0)</f>
        <v>0.49717888522597364</v>
      </c>
      <c r="X29" s="47">
        <f>IF(PLANEL_Pot_anual!X4&lt;&gt;0,X4/PLANEL_Pot_anual!X4,0)</f>
        <v>0.4961254630192008</v>
      </c>
      <c r="Y29" s="47">
        <f>IF(PLANEL_Pot_anual!Y4&lt;&gt;0,Y4/PLANEL_Pot_anual!Y4,0)</f>
        <v>0.49652659680427036</v>
      </c>
      <c r="Z29" s="47">
        <f>IF(PLANEL_Pot_anual!Z4&lt;&gt;0,Z4/PLANEL_Pot_anual!Z4,0)</f>
        <v>0.50100941019242862</v>
      </c>
      <c r="AA29" s="47">
        <f>IF(PLANEL_Pot_anual!AA4&lt;&gt;0,AA4/PLANEL_Pot_anual!AA4,0)</f>
        <v>0.50459339284002858</v>
      </c>
      <c r="AB29" s="77">
        <f>IF(PLANEL_Pot_anual!AB4&lt;&gt;0,AB4/PLANEL_Pot_anual!AB4,0)</f>
        <v>0.4965341176589777</v>
      </c>
      <c r="AC29" s="47">
        <f>IF(PLANEL_Pot_anual!AC4&lt;&gt;0,AC4/PLANEL_Pot_anual!AC4,0)</f>
        <v>0.49552923334249172</v>
      </c>
      <c r="AD29" s="47">
        <f>IF(PLANEL_Pot_anual!AD4&lt;&gt;0,AD4/PLANEL_Pot_anual!AD4,0)</f>
        <v>0.500307658173757</v>
      </c>
      <c r="AE29" s="47">
        <f>IF(PLANEL_Pot_anual!AE4&lt;&gt;0,AE4/PLANEL_Pot_anual!AE4,0)</f>
        <v>0.49679873968573757</v>
      </c>
      <c r="AF29" s="47">
        <f>IF(PLANEL_Pot_anual!AF4&lt;&gt;0,AF4/PLANEL_Pot_anual!AF4,0)</f>
        <v>0.4980121250933614</v>
      </c>
      <c r="AG29" s="47">
        <f>IF(PLANEL_Pot_anual!AG4&lt;&gt;0,AG4/PLANEL_Pot_anual!AG4,0)</f>
        <v>0.49846862482429055</v>
      </c>
      <c r="AH29" s="47">
        <f>IF(PLANEL_Pot_anual!AH4&lt;&gt;0,AH4/PLANEL_Pot_anual!AH4,0)</f>
        <v>0.50080391082362097</v>
      </c>
      <c r="AI29" s="47">
        <f>IF(PLANEL_Pot_anual!AI4&lt;&gt;0,AI4/PLANEL_Pot_anual!AI4,0)</f>
        <v>0.50195011054437277</v>
      </c>
      <c r="AJ29" s="47">
        <f>IF(PLANEL_Pot_anual!AJ4&lt;&gt;0,AJ4/PLANEL_Pot_anual!AJ4,0)</f>
        <v>0.49703342157460501</v>
      </c>
      <c r="AK29" s="47">
        <f>IF(PLANEL_Pot_anual!AK4&lt;&gt;0,AK4/PLANEL_Pot_anual!AK4,0)</f>
        <v>0.49096160208345258</v>
      </c>
      <c r="AL29" s="47">
        <f>IF(PLANEL_Pot_anual!AL4&lt;&gt;0,AL4/PLANEL_Pot_anual!AL4,0)</f>
        <v>0.49211733687509923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0.5154748531783433</v>
      </c>
      <c r="E30" s="47">
        <f>IF(PLANEL_Pot_anual!E5&lt;&gt;0,E5/PLANEL_Pot_anual!E5,0)</f>
        <v>0.51886894761939995</v>
      </c>
      <c r="F30" s="47">
        <f>IF(PLANEL_Pot_anual!F5&lt;&gt;0,F5/PLANEL_Pot_anual!F5,0)</f>
        <v>0.50609758077610001</v>
      </c>
      <c r="G30" s="47">
        <f>IF(PLANEL_Pot_anual!G5&lt;&gt;0,G5/PLANEL_Pot_anual!G5,0)</f>
        <v>0.50541433651480783</v>
      </c>
      <c r="H30" s="47">
        <f>IF(PLANEL_Pot_anual!H5&lt;&gt;0,H5/PLANEL_Pot_anual!H5,0)</f>
        <v>0.51211981996814027</v>
      </c>
      <c r="I30" s="47">
        <f>IF(PLANEL_Pot_anual!I5&lt;&gt;0,I5/PLANEL_Pot_anual!I5,0)</f>
        <v>0.46754503167133665</v>
      </c>
      <c r="J30" s="47">
        <f>IF(PLANEL_Pot_anual!J5&lt;&gt;0,J5/PLANEL_Pot_anual!J5,0)</f>
        <v>0.50205807553498571</v>
      </c>
      <c r="K30" s="47">
        <f>IF(PLANEL_Pot_anual!K5&lt;&gt;0,K5/PLANEL_Pot_anual!K5,0)</f>
        <v>0.45195081912623564</v>
      </c>
      <c r="L30" s="47">
        <f>IF(PLANEL_Pot_anual!L5&lt;&gt;0,L5/PLANEL_Pot_anual!L5,0)</f>
        <v>0.48155346376542407</v>
      </c>
      <c r="M30" s="47">
        <f>IF(PLANEL_Pot_anual!M5&lt;&gt;0,M5/PLANEL_Pot_anual!M5,0)</f>
        <v>0.47366390972539119</v>
      </c>
      <c r="N30" s="47">
        <f>IF(PLANEL_Pot_anual!N5&lt;&gt;0,N5/PLANEL_Pot_anual!N5,0)</f>
        <v>0.48118891468868125</v>
      </c>
      <c r="O30" s="47">
        <f>IF(PLANEL_Pot_anual!O5&lt;&gt;0,O5/PLANEL_Pot_anual!O5,0)</f>
        <v>0.49276984886159819</v>
      </c>
      <c r="P30" s="47">
        <f>IF(PLANEL_Pot_anual!P5&lt;&gt;0,P5/PLANEL_Pot_anual!P5,0)</f>
        <v>0.49452284712227945</v>
      </c>
      <c r="Q30" s="47">
        <f>IF(PLANEL_Pot_anual!Q5&lt;&gt;0,Q5/PLANEL_Pot_anual!Q5,0)</f>
        <v>0.49720226493598435</v>
      </c>
      <c r="R30" s="47">
        <f>IF(PLANEL_Pot_anual!R5&lt;&gt;0,R5/PLANEL_Pot_anual!R5,0)</f>
        <v>0.48518953936348103</v>
      </c>
      <c r="S30" s="47">
        <f>IF(PLANEL_Pot_anual!S5&lt;&gt;0,S5/PLANEL_Pot_anual!S5,0)</f>
        <v>0.50891705423108624</v>
      </c>
      <c r="T30" s="47">
        <f>IF(PLANEL_Pot_anual!T5&lt;&gt;0,T5/PLANEL_Pot_anual!T5,0)</f>
        <v>0.50894750814895673</v>
      </c>
      <c r="U30" s="47">
        <f>IF(PLANEL_Pot_anual!U5&lt;&gt;0,U5/PLANEL_Pot_anual!U5,0)</f>
        <v>0.50894750814895673</v>
      </c>
      <c r="V30" s="47">
        <f>IF(PLANEL_Pot_anual!V5&lt;&gt;0,V5/PLANEL_Pot_anual!V5,0)</f>
        <v>0.50819336074927512</v>
      </c>
      <c r="W30" s="47">
        <f>IF(PLANEL_Pot_anual!W5&lt;&gt;0,W5/PLANEL_Pot_anual!W5,0)</f>
        <v>0.50894750814895673</v>
      </c>
      <c r="X30" s="47">
        <f>IF(PLANEL_Pot_anual!X5&lt;&gt;0,X5/PLANEL_Pot_anual!X5,0)</f>
        <v>0.50888549376318837</v>
      </c>
      <c r="Y30" s="47">
        <f>IF(PLANEL_Pot_anual!Y5&lt;&gt;0,Y5/PLANEL_Pot_anual!Y5,0)</f>
        <v>0.50616136522540778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0.50386732257533862</v>
      </c>
      <c r="AD30" s="47">
        <f>IF(PLANEL_Pot_anual!AD5&lt;&gt;0,AD5/PLANEL_Pot_anual!AD5,0)</f>
        <v>0.4698466662538579</v>
      </c>
      <c r="AE30" s="47">
        <f>IF(PLANEL_Pot_anual!AE5&lt;&gt;0,AE5/PLANEL_Pot_anual!AE5,0)</f>
        <v>0.50822381472894351</v>
      </c>
      <c r="AF30" s="47">
        <f>IF(PLANEL_Pot_anual!AF5&lt;&gt;0,AF5/PLANEL_Pot_anual!AF5,0)</f>
        <v>0.50526515561346419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0.50604249477160368</v>
      </c>
      <c r="AI30" s="47">
        <f>IF(PLANEL_Pot_anual!AI5&lt;&gt;0,AI5/PLANEL_Pot_anual!AI5,0)</f>
        <v>0.50822381472894351</v>
      </c>
      <c r="AJ30" s="47">
        <f>IF(PLANEL_Pot_anual!AJ5&lt;&gt;0,AJ5/PLANEL_Pot_anual!AJ5,0)</f>
        <v>0.50342157053227499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0.47415307893586361</v>
      </c>
      <c r="E32" s="48">
        <f>IF(PLANEL_Pot_anual!E7&lt;&gt;0,E7/PLANEL_Pot_anual!E7,0)</f>
        <v>0.51014877818617532</v>
      </c>
      <c r="F32" s="48">
        <f>IF(PLANEL_Pot_anual!F7&lt;&gt;0,F7/PLANEL_Pot_anual!F7,0)</f>
        <v>0.35813806706812712</v>
      </c>
      <c r="G32" s="48">
        <f>IF(PLANEL_Pot_anual!G7&lt;&gt;0,G7/PLANEL_Pot_anual!G7,0)</f>
        <v>0.40151121819415503</v>
      </c>
      <c r="H32" s="48">
        <f>IF(PLANEL_Pot_anual!H7&lt;&gt;0,H7/PLANEL_Pot_anual!H7,0)</f>
        <v>0.40882836157722441</v>
      </c>
      <c r="I32" s="48">
        <f>IF(PLANEL_Pot_anual!I7&lt;&gt;0,I7/PLANEL_Pot_anual!I7,0)</f>
        <v>0.4604329656674146</v>
      </c>
      <c r="J32" s="48">
        <f>IF(PLANEL_Pot_anual!J7&lt;&gt;0,J7/PLANEL_Pot_anual!J7,0)</f>
        <v>0.49752279685304646</v>
      </c>
      <c r="K32" s="48">
        <f>IF(PLANEL_Pot_anual!K7&lt;&gt;0,K7/PLANEL_Pot_anual!K7,0)</f>
        <v>0.50922552175393376</v>
      </c>
      <c r="L32" s="48">
        <f>IF(PLANEL_Pot_anual!L7&lt;&gt;0,L7/PLANEL_Pot_anual!L7,0)</f>
        <v>0.50117795863368819</v>
      </c>
      <c r="M32" s="48">
        <f>IF(PLANEL_Pot_anual!M7&lt;&gt;0,M7/PLANEL_Pot_anual!M7,0)</f>
        <v>0.46734892979106296</v>
      </c>
      <c r="N32" s="48">
        <f>IF(PLANEL_Pot_anual!N7&lt;&gt;0,N7/PLANEL_Pot_anual!N7,0)</f>
        <v>0.4696795130209076</v>
      </c>
      <c r="O32" s="48">
        <f>IF(PLANEL_Pot_anual!O7&lt;&gt;0,O7/PLANEL_Pot_anual!O7,0)</f>
        <v>0.4858643507495804</v>
      </c>
      <c r="P32" s="48">
        <f>IF(PLANEL_Pot_anual!P7&lt;&gt;0,P7/PLANEL_Pot_anual!P7,0)</f>
        <v>0.49102711346967337</v>
      </c>
      <c r="Q32" s="48">
        <f>IF(PLANEL_Pot_anual!Q7&lt;&gt;0,Q7/PLANEL_Pot_anual!Q7,0)</f>
        <v>0.49053426266649341</v>
      </c>
      <c r="R32" s="48">
        <f>IF(PLANEL_Pot_anual!R7&lt;&gt;0,R7/PLANEL_Pot_anual!R7,0)</f>
        <v>0.48725073161187266</v>
      </c>
      <c r="S32" s="48">
        <f>IF(PLANEL_Pot_anual!S7&lt;&gt;0,S7/PLANEL_Pot_anual!S7,0)</f>
        <v>0.50238833400671379</v>
      </c>
      <c r="T32" s="48">
        <f>IF(PLANEL_Pot_anual!T7&lt;&gt;0,T7/PLANEL_Pot_anual!T7,0)</f>
        <v>0.51035247695962793</v>
      </c>
      <c r="U32" s="48">
        <f>IF(PLANEL_Pot_anual!U7&lt;&gt;0,U7/PLANEL_Pot_anual!U7,0)</f>
        <v>0.50989671884241849</v>
      </c>
      <c r="V32" s="48">
        <f>IF(PLANEL_Pot_anual!V7&lt;&gt;0,V7/PLANEL_Pot_anual!V7,0)</f>
        <v>0.49539481414873826</v>
      </c>
      <c r="W32" s="48">
        <f>IF(PLANEL_Pot_anual!W7&lt;&gt;0,W7/PLANEL_Pot_anual!W7,0)</f>
        <v>0.45804390730180883</v>
      </c>
      <c r="X32" s="48">
        <f>IF(PLANEL_Pot_anual!X7&lt;&gt;0,X7/PLANEL_Pot_anual!X7,0)</f>
        <v>0.42272063969992996</v>
      </c>
      <c r="Y32" s="48">
        <f>IF(PLANEL_Pot_anual!Y7&lt;&gt;0,Y7/PLANEL_Pot_anual!Y7,0)</f>
        <v>0.39439716093409483</v>
      </c>
      <c r="Z32" s="48">
        <f>IF(PLANEL_Pot_anual!Z7&lt;&gt;0,Z7/PLANEL_Pot_anual!Z7,0)</f>
        <v>0.46502061109970871</v>
      </c>
      <c r="AA32" s="48">
        <f>IF(PLANEL_Pot_anual!AA7&lt;&gt;0,AA7/PLANEL_Pot_anual!AA7,0)</f>
        <v>0.52037294367976805</v>
      </c>
      <c r="AB32" s="48">
        <f>IF(PLANEL_Pot_anual!AB7&lt;&gt;0,AB7/PLANEL_Pot_anual!AB7,0)</f>
        <v>0.38767546190837276</v>
      </c>
      <c r="AC32" s="48">
        <f>IF(PLANEL_Pot_anual!AC7&lt;&gt;0,AC7/PLANEL_Pot_anual!AC7,0)</f>
        <v>0.3674251684970849</v>
      </c>
      <c r="AD32" s="48">
        <f>IF(PLANEL_Pot_anual!AD7&lt;&gt;0,AD7/PLANEL_Pot_anual!AD7,0)</f>
        <v>0.37558467695802072</v>
      </c>
      <c r="AE32" s="48">
        <f>IF(PLANEL_Pot_anual!AE7&lt;&gt;0,AE7/PLANEL_Pot_anual!AE7,0)</f>
        <v>0.3887819627520383</v>
      </c>
      <c r="AF32" s="48">
        <f>IF(PLANEL_Pot_anual!AF7&lt;&gt;0,AF7/PLANEL_Pot_anual!AF7,0)</f>
        <v>0.40022654841344873</v>
      </c>
      <c r="AG32" s="48">
        <f>IF(PLANEL_Pot_anual!AG7&lt;&gt;0,AG7/PLANEL_Pot_anual!AG7,0)</f>
        <v>0.42000088450188144</v>
      </c>
      <c r="AH32" s="48">
        <f>IF(PLANEL_Pot_anual!AH7&lt;&gt;0,AH7/PLANEL_Pot_anual!AH7,0)</f>
        <v>0.45899900918282888</v>
      </c>
      <c r="AI32" s="48">
        <f>IF(PLANEL_Pot_anual!AI7&lt;&gt;0,AI7/PLANEL_Pot_anual!AI7,0)</f>
        <v>0.48112552960454091</v>
      </c>
      <c r="AJ32" s="48">
        <f>IF(PLANEL_Pot_anual!AJ7&lt;&gt;0,AJ7/PLANEL_Pot_anual!AJ7,0)</f>
        <v>0.51644363409600458</v>
      </c>
      <c r="AK32" s="48">
        <f>IF(PLANEL_Pot_anual!AK7&lt;&gt;0,AK7/PLANEL_Pot_anual!AK7,0)</f>
        <v>0.54403124923537338</v>
      </c>
      <c r="AL32" s="48">
        <f>IF(PLANEL_Pot_anual!AL7&lt;&gt;0,AL7/PLANEL_Pot_anual!AL7,0)</f>
        <v>0.58059233951598943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0.58255377883927362</v>
      </c>
      <c r="O34" s="49">
        <f>IF(PLANEL_Pot_anual!O9&lt;&gt;0,O9/PLANEL_Pot_anual!O9,0)</f>
        <v>0.60156420545746381</v>
      </c>
      <c r="P34" s="49">
        <f>IF(PLANEL_Pot_anual!P9&lt;&gt;0,P9/PLANEL_Pot_anual!P9,0)</f>
        <v>0.60156420545746381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0.86816116911764707</v>
      </c>
      <c r="Y34" s="49">
        <f>IF(PLANEL_Pot_anual!Y9&lt;&gt;0,Y9/PLANEL_Pot_anual!Y9,0)</f>
        <v>0.95237128000000004</v>
      </c>
      <c r="Z34" s="49">
        <f>IF(PLANEL_Pot_anual!Z9&lt;&gt;0,Z9/PLANEL_Pot_anual!Z9,0)</f>
        <v>0.91401276382352936</v>
      </c>
      <c r="AA34" s="49">
        <f>IF(PLANEL_Pot_anual!AA9&lt;&gt;0,AA9/PLANEL_Pot_anual!AA9,0)</f>
        <v>0.85099062941176473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0.31931155638577552</v>
      </c>
      <c r="J35" s="49">
        <f>IF(PLANEL_Pot_anual!J10&lt;&gt;0,J10/PLANEL_Pot_anual!J10,0)</f>
        <v>0.42942296699875465</v>
      </c>
      <c r="K35" s="49">
        <f>IF(PLANEL_Pot_anual!K10&lt;&gt;0,K10/PLANEL_Pot_anual!K10,0)</f>
        <v>0.42942296699875465</v>
      </c>
      <c r="L35" s="49">
        <f>IF(PLANEL_Pot_anual!L10&lt;&gt;0,L10/PLANEL_Pot_anual!L10,0)</f>
        <v>0.44360825238688251</v>
      </c>
      <c r="M35" s="49">
        <f>IF(PLANEL_Pot_anual!M10&lt;&gt;0,M10/PLANEL_Pot_anual!M10,0)</f>
        <v>0.5298620577002906</v>
      </c>
      <c r="N35" s="49">
        <f>IF(PLANEL_Pot_anual!N10&lt;&gt;0,N10/PLANEL_Pot_anual!N10,0)</f>
        <v>0.53978780891102807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0.45918673073197724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0.86570927272727272</v>
      </c>
      <c r="U36" s="47">
        <f>IF(PLANEL_Pot_anual!U11&lt;&gt;0,U11/PLANEL_Pot_anual!U11,0)</f>
        <v>0.86570927272727272</v>
      </c>
      <c r="V36" s="47">
        <f>IF(PLANEL_Pot_anual!V11&lt;&gt;0,V11/PLANEL_Pot_anual!V11,0)</f>
        <v>0.85499071774824087</v>
      </c>
      <c r="W36" s="47">
        <f>IF(PLANEL_Pot_anual!W11&lt;&gt;0,W11/PLANEL_Pot_anual!W11,0)</f>
        <v>0.85499071774824087</v>
      </c>
      <c r="X36" s="47">
        <f>IF(PLANEL_Pot_anual!X11&lt;&gt;0,X11/PLANEL_Pot_anual!X11,0)</f>
        <v>0.85499071774824087</v>
      </c>
      <c r="Y36" s="47">
        <f>IF(PLANEL_Pot_anual!Y11&lt;&gt;0,Y11/PLANEL_Pot_anual!Y11,0)</f>
        <v>0.85300426485117153</v>
      </c>
      <c r="Z36" s="47">
        <f>IF(PLANEL_Pot_anual!Z11&lt;&gt;0,Z11/PLANEL_Pot_anual!Z11,0)</f>
        <v>0.84834507789740343</v>
      </c>
      <c r="AA36" s="47">
        <f>IF(PLANEL_Pot_anual!AA11&lt;&gt;0,AA11/PLANEL_Pot_anual!AA11,0)</f>
        <v>0.85486040351250669</v>
      </c>
      <c r="AB36" s="77">
        <f>IF(PLANEL_Pot_anual!AB11&lt;&gt;0,AB11/PLANEL_Pot_anual!AB11,0)</f>
        <v>0.84382151569984032</v>
      </c>
      <c r="AC36" s="47">
        <f>IF(PLANEL_Pot_anual!AC11&lt;&gt;0,AC11/PLANEL_Pot_anual!AC11,0)</f>
        <v>0.84382151569984032</v>
      </c>
      <c r="AD36" s="47">
        <f>IF(PLANEL_Pot_anual!AD11&lt;&gt;0,AD11/PLANEL_Pot_anual!AD11,0)</f>
        <v>0.84591360173160168</v>
      </c>
      <c r="AE36" s="47">
        <f>IF(PLANEL_Pot_anual!AE11&lt;&gt;0,AE11/PLANEL_Pot_anual!AE11,0)</f>
        <v>0.84591360173160168</v>
      </c>
      <c r="AF36" s="47">
        <f>IF(PLANEL_Pot_anual!AF11&lt;&gt;0,AF11/PLANEL_Pot_anual!AF11,0)</f>
        <v>0.84763849407634928</v>
      </c>
      <c r="AG36" s="47">
        <f>IF(PLANEL_Pot_anual!AG11&lt;&gt;0,AG11/PLANEL_Pot_anual!AG11,0)</f>
        <v>0.84763849407634928</v>
      </c>
      <c r="AH36" s="47">
        <f>IF(PLANEL_Pot_anual!AH11&lt;&gt;0,AH11/PLANEL_Pot_anual!AH11,0)</f>
        <v>0.84763849407634928</v>
      </c>
      <c r="AI36" s="47">
        <f>IF(PLANEL_Pot_anual!AI11&lt;&gt;0,AI11/PLANEL_Pot_anual!AI11,0)</f>
        <v>0.84908506575231957</v>
      </c>
      <c r="AJ36" s="47">
        <f>IF(PLANEL_Pot_anual!AJ11&lt;&gt;0,AJ11/PLANEL_Pot_anual!AJ11,0)</f>
        <v>0.84908506575231957</v>
      </c>
      <c r="AK36" s="47">
        <f>IF(PLANEL_Pot_anual!AK11&lt;&gt;0,AK11/PLANEL_Pot_anual!AK11,0)</f>
        <v>0.85031565061590142</v>
      </c>
      <c r="AL36" s="47">
        <f>IF(PLANEL_Pot_anual!AL11&lt;&gt;0,AL11/PLANEL_Pot_anual!AL11,0)</f>
        <v>0.85031565061590142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3.8811888535649361E-2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0.31588058525358687</v>
      </c>
      <c r="K39" s="52">
        <f>IF(PLANEL_Pot_anual!K14&lt;&gt;0,K14/PLANEL_Pot_anual!K14,0)</f>
        <v>0.31588058525358687</v>
      </c>
      <c r="L39" s="52">
        <f>IF(PLANEL_Pot_anual!L14&lt;&gt;0,L14/PLANEL_Pot_anual!L14,0)</f>
        <v>0.30966586776365235</v>
      </c>
      <c r="M39" s="52">
        <f>IF(PLANEL_Pot_anual!M14&lt;&gt;0,M14/PLANEL_Pot_anual!M14,0)</f>
        <v>0.30966586776365235</v>
      </c>
      <c r="N39" s="52">
        <f>IF(PLANEL_Pot_anual!N14&lt;&gt;0,N14/PLANEL_Pot_anual!N14,0)</f>
        <v>0.30966586776365235</v>
      </c>
      <c r="O39" s="52">
        <f>IF(PLANEL_Pot_anual!O14&lt;&gt;0,O14/PLANEL_Pot_anual!O14,0)</f>
        <v>0.30966586776365235</v>
      </c>
      <c r="P39" s="52">
        <f>IF(PLANEL_Pot_anual!P14&lt;&gt;0,P14/PLANEL_Pot_anual!P14,0)</f>
        <v>0.30945116359568658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0.30645533775854944</v>
      </c>
      <c r="V39" s="52">
        <f>IF(PLANEL_Pot_anual!V14&lt;&gt;0,V14/PLANEL_Pot_anual!V14,0)</f>
        <v>0.30645533775854944</v>
      </c>
      <c r="W39" s="52">
        <f>IF(PLANEL_Pot_anual!W14&lt;&gt;0,W14/PLANEL_Pot_anual!W14,0)</f>
        <v>0.30645533775854944</v>
      </c>
      <c r="X39" s="52">
        <f>IF(PLANEL_Pot_anual!X14&lt;&gt;0,X14/PLANEL_Pot_anual!X14,0)</f>
        <v>0.30583012760016187</v>
      </c>
      <c r="Y39" s="52">
        <f>IF(PLANEL_Pot_anual!Y14&lt;&gt;0,Y14/PLANEL_Pot_anual!Y14,0)</f>
        <v>0.30583012760016187</v>
      </c>
      <c r="Z39" s="52">
        <f>IF(PLANEL_Pot_anual!Z14&lt;&gt;0,Z14/PLANEL_Pot_anual!Z14,0)</f>
        <v>0.30583012760016187</v>
      </c>
      <c r="AA39" s="52">
        <f>IF(PLANEL_Pot_anual!AA14&lt;&gt;0,AA14/PLANEL_Pot_anual!AA14,0)</f>
        <v>0.30583012760016187</v>
      </c>
      <c r="AB39" s="82">
        <f>IF(PLANEL_Pot_anual!AB14&lt;&gt;0,AB14/PLANEL_Pot_anual!AB14,0)</f>
        <v>0.30583012760016187</v>
      </c>
      <c r="AC39" s="52">
        <f>IF(PLANEL_Pot_anual!AC14&lt;&gt;0,AC14/PLANEL_Pot_anual!AC14,0)</f>
        <v>0.30583012760016187</v>
      </c>
      <c r="AD39" s="52">
        <f>IF(PLANEL_Pot_anual!AD14&lt;&gt;0,AD14/PLANEL_Pot_anual!AD14,0)</f>
        <v>0.30583012760016187</v>
      </c>
      <c r="AE39" s="52">
        <f>IF(PLANEL_Pot_anual!AE14&lt;&gt;0,AE14/PLANEL_Pot_anual!AE14,0)</f>
        <v>0.30583012760016187</v>
      </c>
      <c r="AF39" s="52">
        <f>IF(PLANEL_Pot_anual!AF14&lt;&gt;0,AF14/PLANEL_Pot_anual!AF14,0)</f>
        <v>0.30583012760016187</v>
      </c>
      <c r="AG39" s="52">
        <f>IF(PLANEL_Pot_anual!AG14&lt;&gt;0,AG14/PLANEL_Pot_anual!AG14,0)</f>
        <v>0.30583012760016187</v>
      </c>
      <c r="AH39" s="52">
        <f>IF(PLANEL_Pot_anual!AH14&lt;&gt;0,AH14/PLANEL_Pot_anual!AH14,0)</f>
        <v>0.30583012759005418</v>
      </c>
      <c r="AI39" s="52">
        <f>IF(PLANEL_Pot_anual!AI14&lt;&gt;0,AI14/PLANEL_Pot_anual!AI14,0)</f>
        <v>0.30583012759005418</v>
      </c>
      <c r="AJ39" s="52">
        <f>IF(PLANEL_Pot_anual!AJ14&lt;&gt;0,AJ14/PLANEL_Pot_anual!AJ14,0)</f>
        <v>0.30583012759005418</v>
      </c>
      <c r="AK39" s="52">
        <f>IF(PLANEL_Pot_anual!AK14&lt;&gt;0,AK14/PLANEL_Pot_anual!AK14,0)</f>
        <v>0.30583012759005418</v>
      </c>
      <c r="AL39" s="52">
        <f>IF(PLANEL_Pot_anual!AL14&lt;&gt;0,AL14/PLANEL_Pot_anual!AL14,0)</f>
        <v>0.30583012759005418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0.96261265657177475</v>
      </c>
      <c r="E40" s="52">
        <f>IF(PLANEL_Pot_anual!E15&lt;&gt;0,E15/PLANEL_Pot_anual!E15,0)</f>
        <v>0.96508506723198062</v>
      </c>
      <c r="F40" s="52">
        <f>IF(PLANEL_Pot_anual!F15&lt;&gt;0,F15/PLANEL_Pot_anual!F15,0)</f>
        <v>0.95757496871287129</v>
      </c>
      <c r="G40" s="52">
        <f>IF(PLANEL_Pot_anual!G15&lt;&gt;0,G15/PLANEL_Pot_anual!G15,0)</f>
        <v>0.87373392630792235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0.44797366743917538</v>
      </c>
      <c r="K42" s="51">
        <f>IF(PLANEL_Pot_anual!K17&lt;&gt;0,K17/PLANEL_Pot_anual!K17,0)</f>
        <v>0.45043180017539569</v>
      </c>
      <c r="L42" s="51">
        <f>IF(PLANEL_Pot_anual!L17&lt;&gt;0,L17/PLANEL_Pot_anual!L17,0)</f>
        <v>0.45118398194293408</v>
      </c>
      <c r="M42" s="51">
        <f>IF(PLANEL_Pot_anual!M17&lt;&gt;0,M17/PLANEL_Pot_anual!M17,0)</f>
        <v>0.45275545570043407</v>
      </c>
      <c r="N42" s="51">
        <f>IF(PLANEL_Pot_anual!N17&lt;&gt;0,N17/PLANEL_Pot_anual!N17,0)</f>
        <v>0.45305046052708059</v>
      </c>
      <c r="O42" s="51">
        <f>IF(PLANEL_Pot_anual!O17&lt;&gt;0,O17/PLANEL_Pot_anual!O17,0)</f>
        <v>0.45386555509467991</v>
      </c>
      <c r="P42" s="51">
        <f>IF(PLANEL_Pot_anual!P17&lt;&gt;0,P17/PLANEL_Pot_anual!P17,0)</f>
        <v>0.45396198939107341</v>
      </c>
      <c r="Q42" s="51">
        <f>IF(PLANEL_Pot_anual!Q17&lt;&gt;0,Q17/PLANEL_Pot_anual!Q17,0)</f>
        <v>0.45397721339789793</v>
      </c>
      <c r="R42" s="51">
        <f>IF(PLANEL_Pot_anual!R17&lt;&gt;0,R17/PLANEL_Pot_anual!R17,0)</f>
        <v>0.45415139936783161</v>
      </c>
      <c r="S42" s="51">
        <f>IF(PLANEL_Pot_anual!S17&lt;&gt;0,S17/PLANEL_Pot_anual!S17,0)</f>
        <v>0.45430757471276306</v>
      </c>
      <c r="T42" s="51">
        <f>IF(PLANEL_Pot_anual!T17&lt;&gt;0,T17/PLANEL_Pot_anual!T17,0)</f>
        <v>0.45484883137146215</v>
      </c>
      <c r="U42" s="51">
        <f>IF(PLANEL_Pot_anual!U17&lt;&gt;0,U17/PLANEL_Pot_anual!U17,0)</f>
        <v>0.45539921080220463</v>
      </c>
      <c r="V42" s="51">
        <f>IF(PLANEL_Pot_anual!V17&lt;&gt;0,V17/PLANEL_Pot_anual!V17,0)</f>
        <v>0.45586962815074317</v>
      </c>
      <c r="W42" s="51">
        <f>IF(PLANEL_Pot_anual!W17&lt;&gt;0,W17/PLANEL_Pot_anual!W17,0)</f>
        <v>0.45673076626258041</v>
      </c>
      <c r="X42" s="51">
        <f>IF(PLANEL_Pot_anual!X17&lt;&gt;0,X17/PLANEL_Pot_anual!X17,0)</f>
        <v>0.45688047187811176</v>
      </c>
      <c r="Y42" s="51">
        <f>IF(PLANEL_Pot_anual!Y17&lt;&gt;0,Y17/PLANEL_Pot_anual!Y17,0)</f>
        <v>0.45722252944640257</v>
      </c>
      <c r="Z42" s="51">
        <f>IF(PLANEL_Pot_anual!Z17&lt;&gt;0,Z17/PLANEL_Pot_anual!Z17,0)</f>
        <v>0.45723817146733658</v>
      </c>
      <c r="AA42" s="51">
        <f>IF(PLANEL_Pot_anual!AA17&lt;&gt;0,AA17/PLANEL_Pot_anual!AA17,0)</f>
        <v>0.45757195687984553</v>
      </c>
      <c r="AB42" s="81">
        <f>IF(PLANEL_Pot_anual!AB17&lt;&gt;0,AB17/PLANEL_Pot_anual!AB17,0)</f>
        <v>0.45760940205593548</v>
      </c>
      <c r="AC42" s="51">
        <f>IF(PLANEL_Pot_anual!AC17&lt;&gt;0,AC17/PLANEL_Pot_anual!AC17,0)</f>
        <v>0.45761099999059873</v>
      </c>
      <c r="AD42" s="51">
        <f>IF(PLANEL_Pot_anual!AD17&lt;&gt;0,AD17/PLANEL_Pot_anual!AD17,0)</f>
        <v>0.45761099996260912</v>
      </c>
      <c r="AE42" s="51">
        <f>IF(PLANEL_Pot_anual!AE17&lt;&gt;0,AE17/PLANEL_Pot_anual!AE17,0)</f>
        <v>0.45761099992649523</v>
      </c>
      <c r="AF42" s="51">
        <f>IF(PLANEL_Pot_anual!AF17&lt;&gt;0,AF17/PLANEL_Pot_anual!AF17,0)</f>
        <v>0.45761099996644039</v>
      </c>
      <c r="AG42" s="51">
        <f>IF(PLANEL_Pot_anual!AG17&lt;&gt;0,AG17/PLANEL_Pot_anual!AG17,0)</f>
        <v>0.45761099991934107</v>
      </c>
      <c r="AH42" s="51">
        <f>IF(PLANEL_Pot_anual!AH17&lt;&gt;0,AH17/PLANEL_Pot_anual!AH17,0)</f>
        <v>0.45761099999461841</v>
      </c>
      <c r="AI42" s="51">
        <f>IF(PLANEL_Pot_anual!AI17&lt;&gt;0,AI17/PLANEL_Pot_anual!AI17,0)</f>
        <v>0.45761099994964877</v>
      </c>
      <c r="AJ42" s="51">
        <f>IF(PLANEL_Pot_anual!AJ17&lt;&gt;0,AJ17/PLANEL_Pot_anual!AJ17,0)</f>
        <v>0.45761099991903909</v>
      </c>
      <c r="AK42" s="51">
        <f>IF(PLANEL_Pot_anual!AK17&lt;&gt;0,AK17/PLANEL_Pot_anual!AK17,0)</f>
        <v>0.45761100000841415</v>
      </c>
      <c r="AL42" s="51">
        <f>IF(PLANEL_Pot_anual!AL17&lt;&gt;0,AL17/PLANEL_Pot_anual!AL17,0)</f>
        <v>0.45761099997983667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0.28132565996915704</v>
      </c>
      <c r="AI45" s="53">
        <f>IF(PLANEL_Pot_anual!AI20&lt;&gt;0,AI20/PLANEL_Pot_anual!AI20,0)</f>
        <v>0.2813256600281886</v>
      </c>
      <c r="AJ45" s="53">
        <f>IF(PLANEL_Pot_anual!AJ20&lt;&gt;0,AJ20/PLANEL_Pot_anual!AJ20,0)</f>
        <v>0.28132565996530656</v>
      </c>
      <c r="AK45" s="53">
        <f>IF(PLANEL_Pot_anual!AK20&lt;&gt;0,AK20/PLANEL_Pot_anual!AK20,0)</f>
        <v>0.28132565996530656</v>
      </c>
      <c r="AL45" s="53">
        <f>IF(PLANEL_Pot_anual!AL20&lt;&gt;0,AL20/PLANEL_Pot_anual!AL20,0)</f>
        <v>0.28132565996530656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3279.1482959999998</v>
      </c>
      <c r="C4" s="58">
        <v>3514.6715199999999</v>
      </c>
      <c r="D4" s="58">
        <v>3911.2413689999998</v>
      </c>
      <c r="E4" s="58">
        <v>4121.7112619999998</v>
      </c>
      <c r="F4" s="58">
        <v>4239.6435709999996</v>
      </c>
      <c r="G4" s="58">
        <v>4479.7030709999999</v>
      </c>
      <c r="H4" s="58">
        <v>4358.4123250000002</v>
      </c>
      <c r="I4" s="58">
        <v>4503.3736500000005</v>
      </c>
      <c r="J4" s="58">
        <v>4499.4834499999997</v>
      </c>
      <c r="K4" s="58">
        <v>4603.96695</v>
      </c>
      <c r="L4" s="58">
        <v>5964.5170850000004</v>
      </c>
      <c r="M4" s="58">
        <v>6129.4828399999997</v>
      </c>
      <c r="N4" s="58">
        <v>6112.7368479999996</v>
      </c>
      <c r="O4" s="58">
        <v>6112.7368479999996</v>
      </c>
      <c r="P4" s="58">
        <v>6112.7368479999996</v>
      </c>
      <c r="Q4" s="58">
        <v>6112.7368479999996</v>
      </c>
      <c r="R4" s="58">
        <v>6438.045298</v>
      </c>
      <c r="S4" s="58">
        <v>8891.2080900000001</v>
      </c>
      <c r="T4" s="58">
        <v>8922.9280899999994</v>
      </c>
      <c r="U4" s="58">
        <v>8754.0295499999993</v>
      </c>
      <c r="V4" s="58">
        <v>8754.0295499999993</v>
      </c>
      <c r="W4" s="58">
        <v>8754.0295499999993</v>
      </c>
      <c r="X4" s="58">
        <v>8754.0295499999993</v>
      </c>
      <c r="Y4" s="58">
        <v>8754.0295499999993</v>
      </c>
      <c r="Z4" s="58">
        <v>8749.5845000000008</v>
      </c>
      <c r="AA4" s="58">
        <v>8749.5845000000008</v>
      </c>
      <c r="AB4" s="58">
        <v>8749.5845000000008</v>
      </c>
      <c r="AC4" s="58">
        <v>8749.5845000000008</v>
      </c>
      <c r="AD4" s="58">
        <v>8749.5845000000008</v>
      </c>
      <c r="AE4" s="58">
        <v>8749.5845000000008</v>
      </c>
      <c r="AF4" s="58">
        <v>8749.5845000000008</v>
      </c>
      <c r="AG4" s="58">
        <v>8749.5845000000008</v>
      </c>
      <c r="AH4" s="58">
        <v>8749.5845000000008</v>
      </c>
      <c r="AI4" s="58">
        <v>8749.5845000000008</v>
      </c>
      <c r="AJ4" s="58">
        <v>8532.64</v>
      </c>
      <c r="AK4" s="58">
        <v>8532.64</v>
      </c>
      <c r="AL4" s="58">
        <v>8532.64</v>
      </c>
      <c r="AM4" s="58">
        <v>8532.64</v>
      </c>
      <c r="AN4" s="58">
        <v>8532.64</v>
      </c>
    </row>
    <row r="5" spans="1:40" x14ac:dyDescent="0.25">
      <c r="A5" s="229" t="s">
        <v>4</v>
      </c>
      <c r="B5" s="58">
        <v>1471.02</v>
      </c>
      <c r="C5" s="58">
        <v>2106.5700000000002</v>
      </c>
      <c r="D5" s="58">
        <v>2380.3200000000002</v>
      </c>
      <c r="E5" s="58">
        <v>2380.3200000000002</v>
      </c>
      <c r="F5" s="58">
        <v>2266.3200000000002</v>
      </c>
      <c r="G5" s="58">
        <v>2380.3200000000002</v>
      </c>
      <c r="H5" s="58">
        <v>1840.095</v>
      </c>
      <c r="I5" s="58">
        <v>2635.32</v>
      </c>
      <c r="J5" s="58">
        <v>2635.32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447.6376874</v>
      </c>
      <c r="C6" s="58">
        <v>815.98044860000005</v>
      </c>
      <c r="D6" s="58">
        <v>783.55352449999998</v>
      </c>
      <c r="E6" s="58">
        <v>1235.1312250000001</v>
      </c>
      <c r="F6" s="58">
        <v>1301.214978</v>
      </c>
      <c r="G6" s="58">
        <v>2159.2499680000001</v>
      </c>
      <c r="H6" s="58">
        <v>3113.6370200000001</v>
      </c>
      <c r="I6" s="58">
        <v>2568.1079359999999</v>
      </c>
      <c r="J6" s="58">
        <v>2384.1093289999999</v>
      </c>
      <c r="K6" s="58">
        <v>3386.3484640000001</v>
      </c>
      <c r="L6" s="58">
        <v>4326.8795170000003</v>
      </c>
      <c r="M6" s="58">
        <v>6328.4858009999998</v>
      </c>
      <c r="N6" s="58">
        <v>7128.7653200000004</v>
      </c>
      <c r="O6" s="58">
        <v>9581.4906900000005</v>
      </c>
      <c r="P6" s="58">
        <v>10234.165349999999</v>
      </c>
      <c r="Q6" s="58">
        <v>11724.14955</v>
      </c>
      <c r="R6" s="58">
        <v>12033.50338</v>
      </c>
      <c r="S6" s="58">
        <v>11554.075210000001</v>
      </c>
      <c r="T6" s="58">
        <v>12679.952859999999</v>
      </c>
      <c r="U6" s="58">
        <v>13050.538909999999</v>
      </c>
      <c r="V6" s="58">
        <v>13577.91675</v>
      </c>
      <c r="W6" s="58">
        <v>14983.26348</v>
      </c>
      <c r="X6" s="58">
        <v>16010.38507</v>
      </c>
      <c r="Y6" s="58">
        <v>18319.6499</v>
      </c>
      <c r="Z6" s="58">
        <v>20637.659159999999</v>
      </c>
      <c r="AA6" s="58">
        <v>21880.0874</v>
      </c>
      <c r="AB6" s="58">
        <v>22713.496719999999</v>
      </c>
      <c r="AC6" s="58">
        <v>22256.746869999999</v>
      </c>
      <c r="AD6" s="58">
        <v>26708.016599999999</v>
      </c>
      <c r="AE6" s="58">
        <v>28493.885590000002</v>
      </c>
      <c r="AF6" s="58">
        <v>29033.058830000002</v>
      </c>
      <c r="AG6" s="58">
        <v>30058.809300000001</v>
      </c>
      <c r="AH6" s="58">
        <v>30628.261149999998</v>
      </c>
      <c r="AI6" s="58">
        <v>31946.622469999998</v>
      </c>
      <c r="AJ6" s="58">
        <v>32665.56638</v>
      </c>
      <c r="AK6" s="58">
        <v>32994.382740000001</v>
      </c>
      <c r="AL6" s="58">
        <v>33076.825049999999</v>
      </c>
      <c r="AM6" s="58">
        <v>36828.492409999999</v>
      </c>
      <c r="AN6" s="58">
        <v>37167.45824</v>
      </c>
    </row>
    <row r="7" spans="1:40" x14ac:dyDescent="0.25">
      <c r="A7" s="229" t="s">
        <v>3</v>
      </c>
      <c r="B7" s="58">
        <v>9757.6456859999998</v>
      </c>
      <c r="C7" s="58">
        <v>9766.707101</v>
      </c>
      <c r="D7" s="58">
        <v>9495.3704799999996</v>
      </c>
      <c r="E7" s="58">
        <v>9534.1220670000002</v>
      </c>
      <c r="F7" s="58">
        <v>10718.84051</v>
      </c>
      <c r="G7" s="58">
        <v>11702.97921</v>
      </c>
      <c r="H7" s="58">
        <v>10070.18397</v>
      </c>
      <c r="I7" s="58">
        <v>10374.15035</v>
      </c>
      <c r="J7" s="58">
        <v>10907.1031</v>
      </c>
      <c r="K7" s="58">
        <v>11676.73425</v>
      </c>
      <c r="L7" s="58">
        <v>11827.950709999999</v>
      </c>
      <c r="M7" s="58">
        <v>13530.885560000001</v>
      </c>
      <c r="N7" s="58">
        <v>14620.074850000001</v>
      </c>
      <c r="O7" s="58">
        <v>14785.020920000001</v>
      </c>
      <c r="P7" s="58">
        <v>14807.3447</v>
      </c>
      <c r="Q7" s="58">
        <v>15908.823</v>
      </c>
      <c r="R7" s="58">
        <v>16131.85864</v>
      </c>
      <c r="S7" s="58">
        <v>16131.85864</v>
      </c>
      <c r="T7" s="58">
        <v>16131.85864</v>
      </c>
      <c r="U7" s="58">
        <v>15942.74332</v>
      </c>
      <c r="V7" s="58">
        <v>16819.15451</v>
      </c>
      <c r="W7" s="58">
        <v>17695.565709999999</v>
      </c>
      <c r="X7" s="58">
        <v>18572.166389999999</v>
      </c>
      <c r="Y7" s="58">
        <v>19448.577590000001</v>
      </c>
      <c r="Z7" s="58">
        <v>20324.98878</v>
      </c>
      <c r="AA7" s="58">
        <v>21201.589469999999</v>
      </c>
      <c r="AB7" s="58">
        <v>22078.000660000002</v>
      </c>
      <c r="AC7" s="58">
        <v>22954.41185</v>
      </c>
      <c r="AD7" s="58">
        <v>23143.906159999999</v>
      </c>
      <c r="AE7" s="58">
        <v>23333.684720000001</v>
      </c>
      <c r="AF7" s="58">
        <v>23523.179029999999</v>
      </c>
      <c r="AG7" s="58">
        <v>23712.673340000001</v>
      </c>
      <c r="AH7" s="58">
        <v>23712.673340000001</v>
      </c>
      <c r="AI7" s="58">
        <v>23368.551670000001</v>
      </c>
      <c r="AJ7" s="58">
        <v>23368.551670000001</v>
      </c>
      <c r="AK7" s="58">
        <v>23368.551670000001</v>
      </c>
      <c r="AL7" s="58">
        <v>23368.551670000001</v>
      </c>
      <c r="AM7" s="58">
        <v>23368.551670000001</v>
      </c>
      <c r="AN7" s="58">
        <v>23368.551670000001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4228.4167340000004</v>
      </c>
      <c r="W8" s="58">
        <v>4228.4167340000004</v>
      </c>
      <c r="X8" s="58">
        <v>5473.6398820000004</v>
      </c>
      <c r="Y8" s="58">
        <v>5473.6398820000004</v>
      </c>
      <c r="Z8" s="58">
        <v>5473.6398820000004</v>
      </c>
      <c r="AA8" s="58">
        <v>6718.8630309999999</v>
      </c>
      <c r="AB8" s="58">
        <v>6718.8630309999999</v>
      </c>
      <c r="AC8" s="58">
        <v>7964.0861789999999</v>
      </c>
      <c r="AD8" s="58">
        <v>7964.0861789999999</v>
      </c>
      <c r="AE8" s="58">
        <v>7964.0861789999999</v>
      </c>
      <c r="AF8" s="58">
        <v>8794.2349450000002</v>
      </c>
      <c r="AG8" s="58">
        <v>8794.2349450000002</v>
      </c>
      <c r="AH8" s="58">
        <v>9624.3837100000001</v>
      </c>
      <c r="AI8" s="58">
        <v>9624.3837100000001</v>
      </c>
      <c r="AJ8" s="58">
        <v>9624.3837100000001</v>
      </c>
      <c r="AK8" s="58">
        <v>10454.53248</v>
      </c>
      <c r="AL8" s="58">
        <v>10454.53248</v>
      </c>
      <c r="AM8" s="58">
        <v>11284.68124</v>
      </c>
      <c r="AN8" s="58">
        <v>11284.68124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3917.0383769999999</v>
      </c>
      <c r="C10" s="58">
        <v>4190.5513840000003</v>
      </c>
      <c r="D10" s="58">
        <v>3825.0168560000002</v>
      </c>
      <c r="E10" s="58">
        <v>4382.2248810000001</v>
      </c>
      <c r="F10" s="58">
        <v>3704.1996490000001</v>
      </c>
      <c r="G10" s="58">
        <v>4256.779646</v>
      </c>
      <c r="H10" s="58">
        <v>3836.8602510000001</v>
      </c>
      <c r="I10" s="58">
        <v>3704.513931</v>
      </c>
      <c r="J10" s="58">
        <v>3824.258879</v>
      </c>
      <c r="K10" s="58">
        <v>4357.116884</v>
      </c>
      <c r="L10" s="58">
        <v>4567.360823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4950.2891769999997</v>
      </c>
      <c r="P11" s="58">
        <v>6464.5924150000001</v>
      </c>
      <c r="Q11" s="58">
        <v>10769.861629999999</v>
      </c>
      <c r="R11" s="58">
        <v>11587.09201</v>
      </c>
      <c r="S11" s="58">
        <v>13371.35788</v>
      </c>
      <c r="T11" s="58">
        <v>13371.35788</v>
      </c>
      <c r="U11" s="58">
        <v>13371.35788</v>
      </c>
      <c r="V11" s="58">
        <v>14607.921270000001</v>
      </c>
      <c r="W11" s="58">
        <v>16533.497500000001</v>
      </c>
      <c r="X11" s="58">
        <v>18099.42066</v>
      </c>
      <c r="Y11" s="58">
        <v>19221.497380000001</v>
      </c>
      <c r="Z11" s="58">
        <v>20609.38262</v>
      </c>
      <c r="AA11" s="58">
        <v>21494.856830000001</v>
      </c>
      <c r="AB11" s="58">
        <v>25184.779200000001</v>
      </c>
      <c r="AC11" s="58">
        <v>27695.341329999999</v>
      </c>
      <c r="AD11" s="58">
        <v>27695.341329999999</v>
      </c>
      <c r="AE11" s="58">
        <v>29902.975170000002</v>
      </c>
      <c r="AF11" s="58">
        <v>32131.957890000001</v>
      </c>
      <c r="AG11" s="58">
        <v>34971.150320000001</v>
      </c>
      <c r="AH11" s="58">
        <v>37536.794860000002</v>
      </c>
      <c r="AI11" s="58">
        <v>41134.176200000002</v>
      </c>
      <c r="AJ11" s="58">
        <v>45378.485789999999</v>
      </c>
      <c r="AK11" s="58">
        <v>49046.400569999998</v>
      </c>
      <c r="AL11" s="58">
        <v>52408.955029999997</v>
      </c>
      <c r="AM11" s="58">
        <v>55231.695469999999</v>
      </c>
      <c r="AN11" s="58">
        <v>58253.903870000002</v>
      </c>
    </row>
    <row r="12" spans="1:40" x14ac:dyDescent="0.25">
      <c r="A12" s="229" t="s">
        <v>2</v>
      </c>
      <c r="B12" s="58">
        <v>4376.6133879999998</v>
      </c>
      <c r="C12" s="58">
        <v>4562.0794260000002</v>
      </c>
      <c r="D12" s="58">
        <v>4562.0794260000002</v>
      </c>
      <c r="E12" s="58">
        <v>4562.9764260000002</v>
      </c>
      <c r="F12" s="58">
        <v>4513.1659490000002</v>
      </c>
      <c r="G12" s="58">
        <v>4920.132826</v>
      </c>
      <c r="H12" s="58">
        <v>4960.4887259999996</v>
      </c>
      <c r="I12" s="58">
        <v>5168.7711259999996</v>
      </c>
      <c r="J12" s="58">
        <v>5298.1742880000002</v>
      </c>
      <c r="K12" s="58">
        <v>7445.3247369999999</v>
      </c>
      <c r="L12" s="58">
        <v>9174.4312260000006</v>
      </c>
      <c r="M12" s="58">
        <v>8111.5981220000003</v>
      </c>
      <c r="N12" s="58">
        <v>11835.15223</v>
      </c>
      <c r="O12" s="58">
        <v>11162.538759999999</v>
      </c>
      <c r="P12" s="58">
        <v>11681.99728</v>
      </c>
      <c r="Q12" s="58">
        <v>10543.019179999999</v>
      </c>
      <c r="R12" s="58">
        <v>11539.786550000001</v>
      </c>
      <c r="S12" s="58">
        <v>12189.169980000001</v>
      </c>
      <c r="T12" s="58">
        <v>13407.19521</v>
      </c>
      <c r="U12" s="58">
        <v>13471.339970000001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13642.13673</v>
      </c>
      <c r="AD12" s="58">
        <v>13642.13673</v>
      </c>
      <c r="AE12" s="58">
        <v>13642.13673</v>
      </c>
      <c r="AF12" s="58">
        <v>13612.03673</v>
      </c>
      <c r="AG12" s="58">
        <v>13642.13673</v>
      </c>
      <c r="AH12" s="58">
        <v>13642.13673</v>
      </c>
      <c r="AI12" s="58">
        <v>13642.13673</v>
      </c>
      <c r="AJ12" s="58">
        <v>13642.13673</v>
      </c>
      <c r="AK12" s="58">
        <v>13642.13673</v>
      </c>
      <c r="AL12" s="58">
        <v>13642.13673</v>
      </c>
      <c r="AM12" s="58">
        <v>11544.429760000001</v>
      </c>
      <c r="AN12" s="58">
        <v>13411.311750000001</v>
      </c>
    </row>
    <row r="13" spans="1:40" x14ac:dyDescent="0.25">
      <c r="A13" s="229" t="s">
        <v>8</v>
      </c>
      <c r="B13" s="58">
        <v>0.21640000000000001</v>
      </c>
      <c r="C13" s="58">
        <v>0.41639999999999999</v>
      </c>
      <c r="D13" s="58">
        <v>1.3</v>
      </c>
      <c r="E13" s="58">
        <v>3.72</v>
      </c>
      <c r="F13" s="58">
        <v>3.52</v>
      </c>
      <c r="G13" s="58">
        <v>159.9076</v>
      </c>
      <c r="H13" s="58">
        <v>325.60199999999998</v>
      </c>
      <c r="I13" s="58">
        <v>356.06799999999998</v>
      </c>
      <c r="J13" s="58">
        <v>352.06799999999998</v>
      </c>
      <c r="K13" s="58">
        <v>382.90199999999999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417.65260000000001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432.1284</v>
      </c>
      <c r="Z13" s="58">
        <v>430.1284</v>
      </c>
      <c r="AA13" s="58">
        <v>430.1284</v>
      </c>
      <c r="AB13" s="58">
        <v>242.1944</v>
      </c>
      <c r="AC13" s="58">
        <v>51.3</v>
      </c>
      <c r="AD13" s="58">
        <v>943.72413559999995</v>
      </c>
      <c r="AE13" s="58">
        <v>1770.9441609999999</v>
      </c>
      <c r="AF13" s="58">
        <v>2602.250325</v>
      </c>
      <c r="AG13" s="58">
        <v>3430.8949469999998</v>
      </c>
      <c r="AH13" s="58">
        <v>4272.8210490000001</v>
      </c>
      <c r="AI13" s="58">
        <v>5126.9853629999998</v>
      </c>
      <c r="AJ13" s="58">
        <v>5780.1946630000002</v>
      </c>
      <c r="AK13" s="58">
        <v>6625.7588329999999</v>
      </c>
      <c r="AL13" s="58">
        <v>6868.6090830000003</v>
      </c>
      <c r="AM13" s="58">
        <v>6868.6090830000003</v>
      </c>
      <c r="AN13" s="58">
        <v>6868.6090830000003</v>
      </c>
    </row>
    <row r="14" spans="1:40" x14ac:dyDescent="0.25">
      <c r="A14" s="229" t="s">
        <v>1</v>
      </c>
      <c r="B14" s="58">
        <v>55534.530019999998</v>
      </c>
      <c r="C14" s="58">
        <v>55452.807970000002</v>
      </c>
      <c r="D14" s="58">
        <v>60152.811110000002</v>
      </c>
      <c r="E14" s="58">
        <v>58943.852959999997</v>
      </c>
      <c r="F14" s="58">
        <v>57953.905619999998</v>
      </c>
      <c r="G14" s="58">
        <v>58547.709880000002</v>
      </c>
      <c r="H14" s="58">
        <v>62227.25071</v>
      </c>
      <c r="I14" s="58">
        <v>66464.805070000002</v>
      </c>
      <c r="J14" s="58">
        <v>70964.888779999994</v>
      </c>
      <c r="K14" s="58">
        <v>71430.886610000001</v>
      </c>
      <c r="L14" s="58">
        <v>71486.284190000006</v>
      </c>
      <c r="M14" s="58">
        <v>73277.477270000003</v>
      </c>
      <c r="N14" s="58">
        <v>73485.760670000003</v>
      </c>
      <c r="O14" s="58">
        <v>73563.889370000004</v>
      </c>
      <c r="P14" s="58">
        <v>74084.613190000004</v>
      </c>
      <c r="Q14" s="58">
        <v>74478.557090000002</v>
      </c>
      <c r="R14" s="58">
        <v>76356.22666</v>
      </c>
      <c r="S14" s="58">
        <v>77369.304300000003</v>
      </c>
      <c r="T14" s="58">
        <v>79570.058690000005</v>
      </c>
      <c r="U14" s="58">
        <v>85710.674440000003</v>
      </c>
      <c r="V14" s="58">
        <v>86478.772070000006</v>
      </c>
      <c r="W14" s="58">
        <v>87067.700790000003</v>
      </c>
      <c r="X14" s="58">
        <v>87325.402560000002</v>
      </c>
      <c r="Y14" s="58">
        <v>88143.209690000003</v>
      </c>
      <c r="Z14" s="58">
        <v>89015.290590000004</v>
      </c>
      <c r="AA14" s="58">
        <v>90166.821070000005</v>
      </c>
      <c r="AB14" s="58">
        <v>90501.463600000003</v>
      </c>
      <c r="AC14" s="58">
        <v>91897.711179999998</v>
      </c>
      <c r="AD14" s="58">
        <v>91734.194239999997</v>
      </c>
      <c r="AE14" s="58">
        <v>91484.756030000004</v>
      </c>
      <c r="AF14" s="58">
        <v>91679.972590000005</v>
      </c>
      <c r="AG14" s="58">
        <v>91603.5334</v>
      </c>
      <c r="AH14" s="58">
        <v>91762.658200000005</v>
      </c>
      <c r="AI14" s="58">
        <v>91644.76586</v>
      </c>
      <c r="AJ14" s="58">
        <v>91368.043869999994</v>
      </c>
      <c r="AK14" s="58">
        <v>90811.938840000003</v>
      </c>
      <c r="AL14" s="58">
        <v>92758.80992</v>
      </c>
      <c r="AM14" s="58">
        <v>92890.972219999996</v>
      </c>
      <c r="AN14" s="58">
        <v>92418.714040000006</v>
      </c>
    </row>
    <row r="15" spans="1:40" x14ac:dyDescent="0.25">
      <c r="A15" s="229" t="s">
        <v>645</v>
      </c>
      <c r="B15" s="58">
        <v>80887.380898400006</v>
      </c>
      <c r="C15" s="58">
        <v>82513.315293599997</v>
      </c>
      <c r="D15" s="58">
        <v>87215.223809500007</v>
      </c>
      <c r="E15" s="58">
        <v>87267.589865000002</v>
      </c>
      <c r="F15" s="58">
        <v>86804.341321</v>
      </c>
      <c r="G15" s="58">
        <v>90710.313244999998</v>
      </c>
      <c r="H15" s="58">
        <v>92836.061045999988</v>
      </c>
      <c r="I15" s="58">
        <v>97878.641107000003</v>
      </c>
      <c r="J15" s="58">
        <v>102968.93686999999</v>
      </c>
      <c r="K15" s="58">
        <v>108022.130939</v>
      </c>
      <c r="L15" s="58">
        <v>112503.74359500001</v>
      </c>
      <c r="M15" s="58">
        <v>117242.23041000002</v>
      </c>
      <c r="N15" s="58">
        <v>122114.857709</v>
      </c>
      <c r="O15" s="58">
        <v>127184.703643</v>
      </c>
      <c r="P15" s="58">
        <v>131587.95059000002</v>
      </c>
      <c r="Q15" s="58">
        <v>135780.1821722</v>
      </c>
      <c r="R15" s="58">
        <v>140139.29512299999</v>
      </c>
      <c r="S15" s="58">
        <v>144596.37028500001</v>
      </c>
      <c r="T15" s="58">
        <v>149189.147555</v>
      </c>
      <c r="U15" s="58">
        <v>153972.93025500001</v>
      </c>
      <c r="V15" s="58">
        <v>158797.20021400001</v>
      </c>
      <c r="W15" s="58">
        <v>163593.46309400001</v>
      </c>
      <c r="X15" s="58">
        <v>168566.03344199999</v>
      </c>
      <c r="Y15" s="58">
        <v>173689.869122</v>
      </c>
      <c r="Z15" s="58">
        <v>179137.810662</v>
      </c>
      <c r="AA15" s="58">
        <v>184539.067431</v>
      </c>
      <c r="AB15" s="58">
        <v>190085.51884099998</v>
      </c>
      <c r="AC15" s="58">
        <v>195466.318639</v>
      </c>
      <c r="AD15" s="58">
        <v>200835.9898746</v>
      </c>
      <c r="AE15" s="58">
        <v>205597.05308000004</v>
      </c>
      <c r="AF15" s="58">
        <v>210381.27484000003</v>
      </c>
      <c r="AG15" s="58">
        <v>215218.017482</v>
      </c>
      <c r="AH15" s="58">
        <v>220184.313539</v>
      </c>
      <c r="AI15" s="58">
        <v>225237.20650299999</v>
      </c>
      <c r="AJ15" s="58">
        <v>230360.002813</v>
      </c>
      <c r="AK15" s="58">
        <v>235476.34186300001</v>
      </c>
      <c r="AL15" s="58">
        <v>241111.05996299998</v>
      </c>
      <c r="AM15" s="58">
        <v>246550.071853</v>
      </c>
      <c r="AN15" s="58">
        <v>251305.869893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3279.1482959999998</v>
      </c>
      <c r="C19" s="58">
        <f t="shared" si="2"/>
        <v>3514.6715199999999</v>
      </c>
      <c r="D19" s="58">
        <f t="shared" si="2"/>
        <v>3911.2413689999998</v>
      </c>
      <c r="E19" s="58">
        <f t="shared" si="2"/>
        <v>4121.7112619999998</v>
      </c>
      <c r="F19" s="58">
        <f t="shared" si="2"/>
        <v>4239.6435709999996</v>
      </c>
      <c r="G19" s="58">
        <f t="shared" si="2"/>
        <v>4479.7030709999999</v>
      </c>
      <c r="H19" s="58">
        <f t="shared" si="2"/>
        <v>4358.4123250000002</v>
      </c>
      <c r="I19" s="58">
        <f t="shared" si="2"/>
        <v>4503.3736500000005</v>
      </c>
      <c r="J19" s="58">
        <f t="shared" si="2"/>
        <v>4499.4834499999997</v>
      </c>
      <c r="K19" s="58">
        <f t="shared" si="2"/>
        <v>4603.96695</v>
      </c>
      <c r="L19" s="58">
        <f t="shared" si="2"/>
        <v>5964.5170850000004</v>
      </c>
      <c r="M19" s="58">
        <f t="shared" si="2"/>
        <v>6129.4828399999997</v>
      </c>
      <c r="N19" s="58">
        <f t="shared" si="2"/>
        <v>6112.7368479999996</v>
      </c>
      <c r="O19" s="58">
        <f t="shared" si="2"/>
        <v>6112.7368479999996</v>
      </c>
      <c r="P19" s="58">
        <f t="shared" si="2"/>
        <v>6112.7368479999996</v>
      </c>
      <c r="Q19" s="58">
        <f t="shared" si="2"/>
        <v>6112.7368479999996</v>
      </c>
      <c r="R19" s="58">
        <f t="shared" si="2"/>
        <v>6438.045298</v>
      </c>
      <c r="S19" s="58">
        <f t="shared" si="2"/>
        <v>8891.2080900000001</v>
      </c>
      <c r="T19" s="58">
        <f t="shared" si="2"/>
        <v>8922.9280899999994</v>
      </c>
      <c r="U19" s="58">
        <f t="shared" si="2"/>
        <v>8754.0295499999993</v>
      </c>
      <c r="V19" s="58">
        <f t="shared" si="2"/>
        <v>8754.0295499999993</v>
      </c>
      <c r="W19" s="58">
        <f t="shared" si="2"/>
        <v>8754.0295499999993</v>
      </c>
      <c r="X19" s="58">
        <f t="shared" si="2"/>
        <v>8754.0295499999993</v>
      </c>
      <c r="Y19" s="58">
        <f t="shared" si="2"/>
        <v>8754.0295499999993</v>
      </c>
      <c r="Z19" s="58">
        <f t="shared" si="2"/>
        <v>8749.5845000000008</v>
      </c>
      <c r="AA19" s="58">
        <f t="shared" si="2"/>
        <v>8749.5845000000008</v>
      </c>
      <c r="AB19" s="58">
        <f t="shared" si="2"/>
        <v>8749.5845000000008</v>
      </c>
      <c r="AC19" s="58">
        <f t="shared" si="2"/>
        <v>8749.5845000000008</v>
      </c>
      <c r="AD19" s="58">
        <f t="shared" si="2"/>
        <v>8749.5845000000008</v>
      </c>
      <c r="AE19" s="58">
        <f t="shared" si="2"/>
        <v>8749.5845000000008</v>
      </c>
      <c r="AF19" s="58">
        <f t="shared" si="2"/>
        <v>8749.5845000000008</v>
      </c>
      <c r="AG19" s="58">
        <f t="shared" si="2"/>
        <v>8749.5845000000008</v>
      </c>
      <c r="AH19" s="58">
        <f t="shared" si="2"/>
        <v>8749.5845000000008</v>
      </c>
      <c r="AI19" s="58">
        <f t="shared" si="2"/>
        <v>8749.5845000000008</v>
      </c>
      <c r="AJ19" s="58">
        <f t="shared" si="2"/>
        <v>8532.64</v>
      </c>
      <c r="AK19" s="58">
        <f t="shared" si="2"/>
        <v>8532.64</v>
      </c>
      <c r="AL19" s="58">
        <f t="shared" si="2"/>
        <v>8532.64</v>
      </c>
      <c r="AM19" s="58">
        <f t="shared" si="2"/>
        <v>8532.64</v>
      </c>
      <c r="AN19" s="58">
        <f t="shared" si="2"/>
        <v>8532.64</v>
      </c>
    </row>
    <row r="20" spans="1:40" x14ac:dyDescent="0.25">
      <c r="A20" t="str">
        <f t="shared" ref="A20:AN20" si="3">A5</f>
        <v>Carvão</v>
      </c>
      <c r="B20" s="58">
        <f t="shared" si="3"/>
        <v>1471.02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2266.3200000000002</v>
      </c>
      <c r="G20" s="58">
        <f t="shared" si="3"/>
        <v>2380.3200000000002</v>
      </c>
      <c r="H20" s="58">
        <f t="shared" si="3"/>
        <v>1840.095</v>
      </c>
      <c r="I20" s="58">
        <f t="shared" si="3"/>
        <v>2635.32</v>
      </c>
      <c r="J20" s="58">
        <f t="shared" si="3"/>
        <v>2635.32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447.6376874</v>
      </c>
      <c r="C21" s="58">
        <f t="shared" si="4"/>
        <v>815.98044860000005</v>
      </c>
      <c r="D21" s="58">
        <f t="shared" si="4"/>
        <v>783.55352449999998</v>
      </c>
      <c r="E21" s="58">
        <f t="shared" si="4"/>
        <v>1235.1312250000001</v>
      </c>
      <c r="F21" s="58">
        <f t="shared" si="4"/>
        <v>1301.214978</v>
      </c>
      <c r="G21" s="58">
        <f t="shared" si="4"/>
        <v>2159.2499680000001</v>
      </c>
      <c r="H21" s="58">
        <f t="shared" si="4"/>
        <v>3113.6370200000001</v>
      </c>
      <c r="I21" s="58">
        <f t="shared" si="4"/>
        <v>2568.1079359999999</v>
      </c>
      <c r="J21" s="58">
        <f t="shared" si="4"/>
        <v>2384.1093289999999</v>
      </c>
      <c r="K21" s="58">
        <f t="shared" si="4"/>
        <v>3386.3484640000001</v>
      </c>
      <c r="L21" s="58">
        <f t="shared" si="4"/>
        <v>4326.8795170000003</v>
      </c>
      <c r="M21" s="58">
        <f t="shared" si="4"/>
        <v>6328.4858009999998</v>
      </c>
      <c r="N21" s="58">
        <f t="shared" si="4"/>
        <v>7128.7653200000004</v>
      </c>
      <c r="O21" s="58">
        <f t="shared" si="4"/>
        <v>9581.4906900000005</v>
      </c>
      <c r="P21" s="58">
        <f t="shared" si="4"/>
        <v>10234.165349999999</v>
      </c>
      <c r="Q21" s="58">
        <f t="shared" si="4"/>
        <v>11724.14955</v>
      </c>
      <c r="R21" s="58">
        <f t="shared" si="4"/>
        <v>12033.50338</v>
      </c>
      <c r="S21" s="58">
        <f t="shared" si="4"/>
        <v>11554.075210000001</v>
      </c>
      <c r="T21" s="58">
        <f t="shared" si="4"/>
        <v>12679.952859999999</v>
      </c>
      <c r="U21" s="58">
        <f t="shared" si="4"/>
        <v>13050.538909999999</v>
      </c>
      <c r="V21" s="58">
        <f t="shared" si="4"/>
        <v>13577.91675</v>
      </c>
      <c r="W21" s="58">
        <f t="shared" si="4"/>
        <v>14983.26348</v>
      </c>
      <c r="X21" s="58">
        <f t="shared" si="4"/>
        <v>16010.38507</v>
      </c>
      <c r="Y21" s="58">
        <f t="shared" si="4"/>
        <v>18319.6499</v>
      </c>
      <c r="Z21" s="58">
        <f t="shared" si="4"/>
        <v>20637.659159999999</v>
      </c>
      <c r="AA21" s="58">
        <f t="shared" si="4"/>
        <v>21880.0874</v>
      </c>
      <c r="AB21" s="58">
        <f t="shared" si="4"/>
        <v>22713.496719999999</v>
      </c>
      <c r="AC21" s="58">
        <f t="shared" si="4"/>
        <v>22256.746869999999</v>
      </c>
      <c r="AD21" s="58">
        <f t="shared" si="4"/>
        <v>26708.016599999999</v>
      </c>
      <c r="AE21" s="58">
        <f t="shared" si="4"/>
        <v>28493.885590000002</v>
      </c>
      <c r="AF21" s="58">
        <f t="shared" si="4"/>
        <v>29033.058830000002</v>
      </c>
      <c r="AG21" s="58">
        <f t="shared" si="4"/>
        <v>30058.809300000001</v>
      </c>
      <c r="AH21" s="58">
        <f t="shared" si="4"/>
        <v>30628.261149999998</v>
      </c>
      <c r="AI21" s="58">
        <f t="shared" si="4"/>
        <v>31946.622469999998</v>
      </c>
      <c r="AJ21" s="58">
        <f t="shared" si="4"/>
        <v>32665.56638</v>
      </c>
      <c r="AK21" s="58">
        <f t="shared" si="4"/>
        <v>32994.382740000001</v>
      </c>
      <c r="AL21" s="58">
        <f t="shared" si="4"/>
        <v>33076.825049999999</v>
      </c>
      <c r="AM21" s="58">
        <f t="shared" si="4"/>
        <v>36828.492409999999</v>
      </c>
      <c r="AN21" s="58">
        <f t="shared" si="4"/>
        <v>37167.45824</v>
      </c>
    </row>
    <row r="22" spans="1:40" x14ac:dyDescent="0.25">
      <c r="A22" t="str">
        <f t="shared" ref="A22:AN22" si="5">A7</f>
        <v>Gás Natural</v>
      </c>
      <c r="B22" s="58">
        <f t="shared" si="5"/>
        <v>9757.6456859999998</v>
      </c>
      <c r="C22" s="58">
        <f t="shared" si="5"/>
        <v>9766.707101</v>
      </c>
      <c r="D22" s="58">
        <f t="shared" si="5"/>
        <v>9495.3704799999996</v>
      </c>
      <c r="E22" s="58">
        <f t="shared" si="5"/>
        <v>9534.1220670000002</v>
      </c>
      <c r="F22" s="58">
        <f t="shared" si="5"/>
        <v>10718.84051</v>
      </c>
      <c r="G22" s="58">
        <f t="shared" si="5"/>
        <v>11702.97921</v>
      </c>
      <c r="H22" s="58">
        <f t="shared" si="5"/>
        <v>10070.18397</v>
      </c>
      <c r="I22" s="58">
        <f t="shared" si="5"/>
        <v>10374.15035</v>
      </c>
      <c r="J22" s="58">
        <f t="shared" si="5"/>
        <v>10907.1031</v>
      </c>
      <c r="K22" s="58">
        <f t="shared" si="5"/>
        <v>11676.73425</v>
      </c>
      <c r="L22" s="58">
        <f t="shared" si="5"/>
        <v>11827.950709999999</v>
      </c>
      <c r="M22" s="58">
        <f t="shared" si="5"/>
        <v>13530.885560000001</v>
      </c>
      <c r="N22" s="58">
        <f t="shared" si="5"/>
        <v>14620.074850000001</v>
      </c>
      <c r="O22" s="58">
        <f t="shared" si="5"/>
        <v>14785.020920000001</v>
      </c>
      <c r="P22" s="58">
        <f t="shared" si="5"/>
        <v>14807.3447</v>
      </c>
      <c r="Q22" s="58">
        <f t="shared" si="5"/>
        <v>15908.823</v>
      </c>
      <c r="R22" s="58">
        <f t="shared" si="5"/>
        <v>16131.85864</v>
      </c>
      <c r="S22" s="58">
        <f t="shared" si="5"/>
        <v>16131.85864</v>
      </c>
      <c r="T22" s="58">
        <f t="shared" si="5"/>
        <v>16131.85864</v>
      </c>
      <c r="U22" s="58">
        <f t="shared" si="5"/>
        <v>15942.74332</v>
      </c>
      <c r="V22" s="58">
        <f t="shared" si="5"/>
        <v>16819.15451</v>
      </c>
      <c r="W22" s="58">
        <f t="shared" si="5"/>
        <v>17695.565709999999</v>
      </c>
      <c r="X22" s="58">
        <f t="shared" si="5"/>
        <v>18572.166389999999</v>
      </c>
      <c r="Y22" s="58">
        <f t="shared" si="5"/>
        <v>19448.577590000001</v>
      </c>
      <c r="Z22" s="58">
        <f t="shared" si="5"/>
        <v>20324.98878</v>
      </c>
      <c r="AA22" s="58">
        <f t="shared" si="5"/>
        <v>21201.589469999999</v>
      </c>
      <c r="AB22" s="58">
        <f t="shared" si="5"/>
        <v>22078.000660000002</v>
      </c>
      <c r="AC22" s="58">
        <f t="shared" si="5"/>
        <v>22954.41185</v>
      </c>
      <c r="AD22" s="58">
        <f t="shared" si="5"/>
        <v>23143.906159999999</v>
      </c>
      <c r="AE22" s="58">
        <f t="shared" si="5"/>
        <v>23333.684720000001</v>
      </c>
      <c r="AF22" s="58">
        <f t="shared" si="5"/>
        <v>23523.179029999999</v>
      </c>
      <c r="AG22" s="58">
        <f t="shared" si="5"/>
        <v>23712.673340000001</v>
      </c>
      <c r="AH22" s="58">
        <f t="shared" si="5"/>
        <v>23712.673340000001</v>
      </c>
      <c r="AI22" s="58">
        <f t="shared" si="5"/>
        <v>23368.551670000001</v>
      </c>
      <c r="AJ22" s="58">
        <f t="shared" si="5"/>
        <v>23368.551670000001</v>
      </c>
      <c r="AK22" s="58">
        <f t="shared" si="5"/>
        <v>23368.551670000001</v>
      </c>
      <c r="AL22" s="58">
        <f t="shared" si="5"/>
        <v>23368.551670000001</v>
      </c>
      <c r="AM22" s="58">
        <f t="shared" si="5"/>
        <v>23368.551670000001</v>
      </c>
      <c r="AN22" s="58">
        <f t="shared" si="5"/>
        <v>23368.551670000001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4228.4167340000004</v>
      </c>
      <c r="W23" s="58">
        <f t="shared" si="6"/>
        <v>4228.4167340000004</v>
      </c>
      <c r="X23" s="58">
        <f t="shared" si="6"/>
        <v>5473.6398820000004</v>
      </c>
      <c r="Y23" s="58">
        <f t="shared" si="6"/>
        <v>5473.6398820000004</v>
      </c>
      <c r="Z23" s="58">
        <f t="shared" si="6"/>
        <v>5473.6398820000004</v>
      </c>
      <c r="AA23" s="58">
        <f t="shared" si="6"/>
        <v>6718.8630309999999</v>
      </c>
      <c r="AB23" s="58">
        <f t="shared" si="6"/>
        <v>6718.8630309999999</v>
      </c>
      <c r="AC23" s="58">
        <f t="shared" si="6"/>
        <v>7964.0861789999999</v>
      </c>
      <c r="AD23" s="58">
        <f t="shared" si="6"/>
        <v>7964.0861789999999</v>
      </c>
      <c r="AE23" s="58">
        <f t="shared" si="6"/>
        <v>7964.0861789999999</v>
      </c>
      <c r="AF23" s="58">
        <f t="shared" si="6"/>
        <v>8794.2349450000002</v>
      </c>
      <c r="AG23" s="58">
        <f t="shared" si="6"/>
        <v>8794.2349450000002</v>
      </c>
      <c r="AH23" s="58">
        <f t="shared" si="6"/>
        <v>9624.3837100000001</v>
      </c>
      <c r="AI23" s="58">
        <f t="shared" si="6"/>
        <v>9624.3837100000001</v>
      </c>
      <c r="AJ23" s="58">
        <f t="shared" si="6"/>
        <v>9624.3837100000001</v>
      </c>
      <c r="AK23" s="58">
        <f t="shared" si="6"/>
        <v>10454.53248</v>
      </c>
      <c r="AL23" s="58">
        <f t="shared" si="6"/>
        <v>10454.53248</v>
      </c>
      <c r="AM23" s="58">
        <f t="shared" si="6"/>
        <v>11284.68124</v>
      </c>
      <c r="AN23" s="58">
        <f t="shared" si="6"/>
        <v>11284.68124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3917.0383769999999</v>
      </c>
      <c r="C25" s="58">
        <f t="shared" si="8"/>
        <v>4190.5513840000003</v>
      </c>
      <c r="D25" s="58">
        <f t="shared" si="8"/>
        <v>3825.0168560000002</v>
      </c>
      <c r="E25" s="58">
        <f t="shared" si="8"/>
        <v>4382.2248810000001</v>
      </c>
      <c r="F25" s="58">
        <f t="shared" si="8"/>
        <v>3704.1996490000001</v>
      </c>
      <c r="G25" s="58">
        <f t="shared" si="8"/>
        <v>4256.779646</v>
      </c>
      <c r="H25" s="58">
        <f t="shared" si="8"/>
        <v>3836.8602510000001</v>
      </c>
      <c r="I25" s="58">
        <f t="shared" si="8"/>
        <v>3704.513931</v>
      </c>
      <c r="J25" s="58">
        <f t="shared" si="8"/>
        <v>3824.258879</v>
      </c>
      <c r="K25" s="58">
        <f t="shared" si="8"/>
        <v>4357.116884</v>
      </c>
      <c r="L25" s="58">
        <f t="shared" si="8"/>
        <v>4567.360823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4950.2891769999997</v>
      </c>
      <c r="P26" s="58">
        <f t="shared" si="9"/>
        <v>6464.5924150000001</v>
      </c>
      <c r="Q26" s="58">
        <f t="shared" si="9"/>
        <v>10769.861629999999</v>
      </c>
      <c r="R26" s="58">
        <f t="shared" si="9"/>
        <v>11587.09201</v>
      </c>
      <c r="S26" s="58">
        <f t="shared" si="9"/>
        <v>13371.35788</v>
      </c>
      <c r="T26" s="58">
        <f t="shared" si="9"/>
        <v>13371.35788</v>
      </c>
      <c r="U26" s="58">
        <f t="shared" si="9"/>
        <v>13371.35788</v>
      </c>
      <c r="V26" s="58">
        <f t="shared" si="9"/>
        <v>14607.921270000001</v>
      </c>
      <c r="W26" s="58">
        <f t="shared" si="9"/>
        <v>16533.497500000001</v>
      </c>
      <c r="X26" s="58">
        <f t="shared" si="9"/>
        <v>18099.42066</v>
      </c>
      <c r="Y26" s="58">
        <f t="shared" si="9"/>
        <v>19221.497380000001</v>
      </c>
      <c r="Z26" s="58">
        <f t="shared" si="9"/>
        <v>20609.38262</v>
      </c>
      <c r="AA26" s="58">
        <f t="shared" si="9"/>
        <v>21494.856830000001</v>
      </c>
      <c r="AB26" s="58">
        <f t="shared" si="9"/>
        <v>25184.779200000001</v>
      </c>
      <c r="AC26" s="58">
        <f t="shared" si="9"/>
        <v>27695.341329999999</v>
      </c>
      <c r="AD26" s="58">
        <f t="shared" si="9"/>
        <v>27695.341329999999</v>
      </c>
      <c r="AE26" s="58">
        <f t="shared" si="9"/>
        <v>29902.975170000002</v>
      </c>
      <c r="AF26" s="58">
        <f t="shared" si="9"/>
        <v>32131.957890000001</v>
      </c>
      <c r="AG26" s="58">
        <f t="shared" si="9"/>
        <v>34971.150320000001</v>
      </c>
      <c r="AH26" s="58">
        <f t="shared" si="9"/>
        <v>37536.794860000002</v>
      </c>
      <c r="AI26" s="58">
        <f t="shared" si="9"/>
        <v>41134.176200000002</v>
      </c>
      <c r="AJ26" s="58">
        <f t="shared" si="9"/>
        <v>45378.485789999999</v>
      </c>
      <c r="AK26" s="58">
        <f t="shared" si="9"/>
        <v>49046.400569999998</v>
      </c>
      <c r="AL26" s="58">
        <f t="shared" si="9"/>
        <v>52408.955029999997</v>
      </c>
      <c r="AM26" s="58">
        <f t="shared" si="9"/>
        <v>55231.695469999999</v>
      </c>
      <c r="AN26" s="58">
        <f t="shared" si="9"/>
        <v>58253.903870000002</v>
      </c>
    </row>
    <row r="27" spans="1:40" x14ac:dyDescent="0.25">
      <c r="A27" t="str">
        <f t="shared" ref="A27:AN27" si="10">A12</f>
        <v>PCH</v>
      </c>
      <c r="B27" s="58">
        <f t="shared" si="10"/>
        <v>4376.6133879999998</v>
      </c>
      <c r="C27" s="58">
        <f t="shared" si="10"/>
        <v>4562.0794260000002</v>
      </c>
      <c r="D27" s="58">
        <f t="shared" si="10"/>
        <v>4562.0794260000002</v>
      </c>
      <c r="E27" s="58">
        <f t="shared" si="10"/>
        <v>4562.9764260000002</v>
      </c>
      <c r="F27" s="58">
        <f t="shared" si="10"/>
        <v>4513.1659490000002</v>
      </c>
      <c r="G27" s="58">
        <f t="shared" si="10"/>
        <v>4920.132826</v>
      </c>
      <c r="H27" s="58">
        <f t="shared" si="10"/>
        <v>4960.4887259999996</v>
      </c>
      <c r="I27" s="58">
        <f t="shared" si="10"/>
        <v>5168.7711259999996</v>
      </c>
      <c r="J27" s="58">
        <f t="shared" si="10"/>
        <v>5298.1742880000002</v>
      </c>
      <c r="K27" s="58">
        <f t="shared" si="10"/>
        <v>7445.3247369999999</v>
      </c>
      <c r="L27" s="58">
        <f t="shared" si="10"/>
        <v>9174.4312260000006</v>
      </c>
      <c r="M27" s="58">
        <f t="shared" si="10"/>
        <v>8111.5981220000003</v>
      </c>
      <c r="N27" s="58">
        <f t="shared" si="10"/>
        <v>11835.15223</v>
      </c>
      <c r="O27" s="58">
        <f t="shared" si="10"/>
        <v>11162.538759999999</v>
      </c>
      <c r="P27" s="58">
        <f t="shared" si="10"/>
        <v>11681.99728</v>
      </c>
      <c r="Q27" s="58">
        <f t="shared" si="10"/>
        <v>10543.019179999999</v>
      </c>
      <c r="R27" s="58">
        <f t="shared" si="10"/>
        <v>11539.786550000001</v>
      </c>
      <c r="S27" s="58">
        <f t="shared" si="10"/>
        <v>12189.169980000001</v>
      </c>
      <c r="T27" s="58">
        <f t="shared" si="10"/>
        <v>13407.19521</v>
      </c>
      <c r="U27" s="58">
        <f t="shared" si="10"/>
        <v>13471.339970000001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13642.13673</v>
      </c>
      <c r="AD27" s="58">
        <f t="shared" si="10"/>
        <v>13642.13673</v>
      </c>
      <c r="AE27" s="58">
        <f t="shared" si="10"/>
        <v>13642.13673</v>
      </c>
      <c r="AF27" s="58">
        <f t="shared" si="10"/>
        <v>13612.03673</v>
      </c>
      <c r="AG27" s="58">
        <f t="shared" si="10"/>
        <v>13642.13673</v>
      </c>
      <c r="AH27" s="58">
        <f t="shared" si="10"/>
        <v>13642.13673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13642.13673</v>
      </c>
      <c r="AM27" s="58">
        <f t="shared" si="10"/>
        <v>11544.429760000001</v>
      </c>
      <c r="AN27" s="58">
        <f t="shared" si="10"/>
        <v>13411.311750000001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0.41639999999999999</v>
      </c>
      <c r="D28" s="58">
        <f t="shared" si="11"/>
        <v>1.3</v>
      </c>
      <c r="E28" s="58">
        <f t="shared" si="11"/>
        <v>3.72</v>
      </c>
      <c r="F28" s="58">
        <f t="shared" si="11"/>
        <v>3.52</v>
      </c>
      <c r="G28" s="58">
        <f t="shared" si="11"/>
        <v>159.9076</v>
      </c>
      <c r="H28" s="58">
        <f t="shared" si="11"/>
        <v>325.60199999999998</v>
      </c>
      <c r="I28" s="58">
        <f t="shared" si="11"/>
        <v>356.06799999999998</v>
      </c>
      <c r="J28" s="58">
        <f t="shared" si="11"/>
        <v>352.06799999999998</v>
      </c>
      <c r="K28" s="58">
        <f t="shared" si="11"/>
        <v>382.90199999999999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417.65260000000001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432.1284</v>
      </c>
      <c r="Z28" s="58">
        <f t="shared" si="11"/>
        <v>430.1284</v>
      </c>
      <c r="AA28" s="58">
        <f t="shared" si="11"/>
        <v>430.1284</v>
      </c>
      <c r="AB28" s="58">
        <f t="shared" si="11"/>
        <v>242.1944</v>
      </c>
      <c r="AC28" s="58">
        <f t="shared" si="11"/>
        <v>51.3</v>
      </c>
      <c r="AD28" s="58">
        <f t="shared" si="11"/>
        <v>943.72413559999995</v>
      </c>
      <c r="AE28" s="58">
        <f t="shared" si="11"/>
        <v>1770.9441609999999</v>
      </c>
      <c r="AF28" s="58">
        <f t="shared" si="11"/>
        <v>2602.250325</v>
      </c>
      <c r="AG28" s="58">
        <f t="shared" si="11"/>
        <v>3430.8949469999998</v>
      </c>
      <c r="AH28" s="58">
        <f t="shared" si="11"/>
        <v>4272.8210490000001</v>
      </c>
      <c r="AI28" s="58">
        <f t="shared" si="11"/>
        <v>5126.9853629999998</v>
      </c>
      <c r="AJ28" s="58">
        <f t="shared" si="11"/>
        <v>5780.1946630000002</v>
      </c>
      <c r="AK28" s="58">
        <f t="shared" si="11"/>
        <v>6625.7588329999999</v>
      </c>
      <c r="AL28" s="58">
        <f t="shared" si="11"/>
        <v>6868.6090830000003</v>
      </c>
      <c r="AM28" s="58">
        <f t="shared" si="11"/>
        <v>6868.6090830000003</v>
      </c>
      <c r="AN28" s="58">
        <f t="shared" si="11"/>
        <v>6868.6090830000003</v>
      </c>
    </row>
    <row r="29" spans="1:40" x14ac:dyDescent="0.25">
      <c r="A29" t="str">
        <f t="shared" ref="A29:AN29" si="12">A14</f>
        <v>UHE</v>
      </c>
      <c r="B29" s="58">
        <f t="shared" si="12"/>
        <v>55534.530019999998</v>
      </c>
      <c r="C29" s="58">
        <f t="shared" si="12"/>
        <v>55452.807970000002</v>
      </c>
      <c r="D29" s="58">
        <f t="shared" si="12"/>
        <v>60152.811110000002</v>
      </c>
      <c r="E29" s="58">
        <f t="shared" si="12"/>
        <v>58943.852959999997</v>
      </c>
      <c r="F29" s="58">
        <f t="shared" si="12"/>
        <v>57953.905619999998</v>
      </c>
      <c r="G29" s="58">
        <f t="shared" si="12"/>
        <v>58547.709880000002</v>
      </c>
      <c r="H29" s="58">
        <f t="shared" si="12"/>
        <v>62227.25071</v>
      </c>
      <c r="I29" s="58">
        <f t="shared" si="12"/>
        <v>66464.805070000002</v>
      </c>
      <c r="J29" s="58">
        <f t="shared" si="12"/>
        <v>70964.888779999994</v>
      </c>
      <c r="K29" s="58">
        <f t="shared" si="12"/>
        <v>71430.886610000001</v>
      </c>
      <c r="L29" s="58">
        <f t="shared" si="12"/>
        <v>71486.284190000006</v>
      </c>
      <c r="M29" s="58">
        <f t="shared" si="12"/>
        <v>73277.477270000003</v>
      </c>
      <c r="N29" s="58">
        <f t="shared" si="12"/>
        <v>73485.760670000003</v>
      </c>
      <c r="O29" s="58">
        <f t="shared" si="12"/>
        <v>73563.889370000004</v>
      </c>
      <c r="P29" s="58">
        <f t="shared" si="12"/>
        <v>74084.613190000004</v>
      </c>
      <c r="Q29" s="58">
        <f t="shared" si="12"/>
        <v>74478.557090000002</v>
      </c>
      <c r="R29" s="58">
        <f t="shared" si="12"/>
        <v>76356.22666</v>
      </c>
      <c r="S29" s="58">
        <f t="shared" si="12"/>
        <v>77369.304300000003</v>
      </c>
      <c r="T29" s="58">
        <f t="shared" si="12"/>
        <v>79570.058690000005</v>
      </c>
      <c r="U29" s="58">
        <f t="shared" si="12"/>
        <v>85710.674440000003</v>
      </c>
      <c r="V29" s="58">
        <f t="shared" si="12"/>
        <v>86478.772070000006</v>
      </c>
      <c r="W29" s="58">
        <f t="shared" si="12"/>
        <v>87067.700790000003</v>
      </c>
      <c r="X29" s="58">
        <f t="shared" si="12"/>
        <v>87325.402560000002</v>
      </c>
      <c r="Y29" s="58">
        <f t="shared" si="12"/>
        <v>88143.209690000003</v>
      </c>
      <c r="Z29" s="58">
        <f t="shared" si="12"/>
        <v>89015.290590000004</v>
      </c>
      <c r="AA29" s="58">
        <f t="shared" si="12"/>
        <v>90166.821070000005</v>
      </c>
      <c r="AB29" s="58">
        <f t="shared" si="12"/>
        <v>90501.463600000003</v>
      </c>
      <c r="AC29" s="58">
        <f t="shared" si="12"/>
        <v>91897.711179999998</v>
      </c>
      <c r="AD29" s="58">
        <f t="shared" si="12"/>
        <v>91734.194239999997</v>
      </c>
      <c r="AE29" s="58">
        <f t="shared" si="12"/>
        <v>91484.756030000004</v>
      </c>
      <c r="AF29" s="58">
        <f t="shared" si="12"/>
        <v>91679.972590000005</v>
      </c>
      <c r="AG29" s="58">
        <f t="shared" si="12"/>
        <v>91603.5334</v>
      </c>
      <c r="AH29" s="58">
        <f t="shared" si="12"/>
        <v>91762.658200000005</v>
      </c>
      <c r="AI29" s="58">
        <f t="shared" si="12"/>
        <v>91644.76586</v>
      </c>
      <c r="AJ29" s="58">
        <f t="shared" si="12"/>
        <v>91368.043869999994</v>
      </c>
      <c r="AK29" s="58">
        <f t="shared" si="12"/>
        <v>90811.938840000003</v>
      </c>
      <c r="AL29" s="58">
        <f t="shared" si="12"/>
        <v>92758.80992</v>
      </c>
      <c r="AM29" s="58">
        <f t="shared" si="12"/>
        <v>92890.972219999996</v>
      </c>
      <c r="AN29" s="58">
        <f t="shared" si="12"/>
        <v>92418.714040000006</v>
      </c>
    </row>
    <row r="30" spans="1:40" x14ac:dyDescent="0.25">
      <c r="A30" t="str">
        <f t="shared" ref="A30:AN30" si="13">A15</f>
        <v>Total Geral</v>
      </c>
      <c r="B30" s="58">
        <f t="shared" si="13"/>
        <v>80887.380898400006</v>
      </c>
      <c r="C30" s="58">
        <f t="shared" si="13"/>
        <v>82513.315293599997</v>
      </c>
      <c r="D30" s="58">
        <f t="shared" si="13"/>
        <v>87215.223809500007</v>
      </c>
      <c r="E30" s="58">
        <f t="shared" si="13"/>
        <v>87267.589865000002</v>
      </c>
      <c r="F30" s="58">
        <f t="shared" si="13"/>
        <v>86804.341321</v>
      </c>
      <c r="G30" s="58">
        <f t="shared" si="13"/>
        <v>90710.313244999998</v>
      </c>
      <c r="H30" s="58">
        <f t="shared" si="13"/>
        <v>92836.061045999988</v>
      </c>
      <c r="I30" s="58">
        <f t="shared" si="13"/>
        <v>97878.641107000003</v>
      </c>
      <c r="J30" s="58">
        <f t="shared" si="13"/>
        <v>102968.93686999999</v>
      </c>
      <c r="K30" s="58">
        <f t="shared" si="13"/>
        <v>108022.130939</v>
      </c>
      <c r="L30" s="58">
        <f t="shared" si="13"/>
        <v>112503.74359500001</v>
      </c>
      <c r="M30" s="58">
        <f t="shared" si="13"/>
        <v>117242.23041000002</v>
      </c>
      <c r="N30" s="58">
        <f t="shared" si="13"/>
        <v>122114.857709</v>
      </c>
      <c r="O30" s="58">
        <f t="shared" si="13"/>
        <v>127184.703643</v>
      </c>
      <c r="P30" s="58">
        <f t="shared" si="13"/>
        <v>131587.95059000002</v>
      </c>
      <c r="Q30" s="58">
        <f t="shared" si="13"/>
        <v>135780.1821722</v>
      </c>
      <c r="R30" s="58">
        <f t="shared" si="13"/>
        <v>140139.29512299999</v>
      </c>
      <c r="S30" s="58">
        <f t="shared" si="13"/>
        <v>144596.37028500001</v>
      </c>
      <c r="T30" s="58">
        <f t="shared" si="13"/>
        <v>149189.147555</v>
      </c>
      <c r="U30" s="58">
        <f t="shared" si="13"/>
        <v>153972.93025500001</v>
      </c>
      <c r="V30" s="58">
        <f t="shared" si="13"/>
        <v>158797.20021400001</v>
      </c>
      <c r="W30" s="58">
        <f t="shared" si="13"/>
        <v>163593.46309400001</v>
      </c>
      <c r="X30" s="58">
        <f t="shared" si="13"/>
        <v>168566.03344199999</v>
      </c>
      <c r="Y30" s="58">
        <f t="shared" si="13"/>
        <v>173689.869122</v>
      </c>
      <c r="Z30" s="58">
        <f t="shared" si="13"/>
        <v>179137.810662</v>
      </c>
      <c r="AA30" s="58">
        <f t="shared" si="13"/>
        <v>184539.067431</v>
      </c>
      <c r="AB30" s="58">
        <f t="shared" si="13"/>
        <v>190085.51884099998</v>
      </c>
      <c r="AC30" s="58">
        <f t="shared" si="13"/>
        <v>195466.318639</v>
      </c>
      <c r="AD30" s="58">
        <f t="shared" si="13"/>
        <v>200835.9898746</v>
      </c>
      <c r="AE30" s="58">
        <f t="shared" si="13"/>
        <v>205597.05308000004</v>
      </c>
      <c r="AF30" s="58">
        <f t="shared" si="13"/>
        <v>210381.27484000003</v>
      </c>
      <c r="AG30" s="58">
        <f t="shared" si="13"/>
        <v>215218.017482</v>
      </c>
      <c r="AH30" s="58">
        <f t="shared" si="13"/>
        <v>220184.313539</v>
      </c>
      <c r="AI30" s="58">
        <f t="shared" si="13"/>
        <v>225237.20650299999</v>
      </c>
      <c r="AJ30" s="58">
        <f t="shared" si="13"/>
        <v>230360.002813</v>
      </c>
      <c r="AK30" s="58">
        <f t="shared" si="13"/>
        <v>235476.34186300001</v>
      </c>
      <c r="AL30" s="58">
        <f t="shared" si="13"/>
        <v>241111.05996299998</v>
      </c>
      <c r="AM30" s="58">
        <f t="shared" si="13"/>
        <v>246550.071853</v>
      </c>
      <c r="AN30" s="58">
        <f t="shared" si="13"/>
        <v>251305.869893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58718.37298</v>
      </c>
      <c r="D6" s="58">
        <v>53105.200779999999</v>
      </c>
      <c r="E6" s="58">
        <v>48952.38493</v>
      </c>
      <c r="F6" s="58">
        <v>55534.530019999998</v>
      </c>
      <c r="G6" s="58">
        <v>58633.933579999997</v>
      </c>
      <c r="H6" s="58">
        <v>55501.917009999997</v>
      </c>
      <c r="I6" s="58">
        <v>51934.692179999998</v>
      </c>
      <c r="J6" s="58">
        <v>55452.807970000002</v>
      </c>
      <c r="K6" s="58">
        <v>64954.358899999999</v>
      </c>
      <c r="L6" s="58">
        <v>56638.773220000003</v>
      </c>
      <c r="M6" s="58">
        <v>52688.054799999998</v>
      </c>
      <c r="N6" s="58">
        <v>60152.811110000002</v>
      </c>
      <c r="O6" s="58">
        <v>63078.829339999997</v>
      </c>
      <c r="P6" s="58">
        <v>56716.350380000003</v>
      </c>
      <c r="Q6" s="58">
        <v>51984.73126</v>
      </c>
      <c r="R6" s="58">
        <v>58943.852959999997</v>
      </c>
      <c r="S6" s="58">
        <v>58700.93159</v>
      </c>
      <c r="T6" s="58">
        <v>55688.135580000002</v>
      </c>
      <c r="U6" s="58">
        <v>51741.541299999997</v>
      </c>
      <c r="V6" s="58">
        <v>57953.905619999998</v>
      </c>
      <c r="W6" s="58">
        <v>62508.973270000002</v>
      </c>
      <c r="X6" s="58">
        <v>59180.893830000001</v>
      </c>
      <c r="Y6" s="58">
        <v>54144.135000000002</v>
      </c>
      <c r="Z6" s="58">
        <v>58547.709880000002</v>
      </c>
      <c r="AA6" s="58">
        <v>65763.006540000002</v>
      </c>
      <c r="AB6" s="58">
        <v>58304.265339999998</v>
      </c>
      <c r="AC6" s="58">
        <v>57674.993029999998</v>
      </c>
      <c r="AD6" s="58">
        <v>62227.25071</v>
      </c>
      <c r="AE6" s="58">
        <v>68788.776509999996</v>
      </c>
      <c r="AF6" s="58">
        <v>63925.297890000002</v>
      </c>
      <c r="AG6" s="58">
        <v>60437.663970000001</v>
      </c>
      <c r="AH6" s="58">
        <v>66464.805070000002</v>
      </c>
      <c r="AI6" s="58">
        <v>75635.751900000003</v>
      </c>
      <c r="AJ6" s="58">
        <v>74599.286510000005</v>
      </c>
      <c r="AK6" s="58">
        <v>66234.882819999999</v>
      </c>
      <c r="AL6" s="58">
        <v>70964.888779999994</v>
      </c>
      <c r="AM6" s="58">
        <v>77360.539879999997</v>
      </c>
      <c r="AN6" s="58">
        <v>69921.337369999994</v>
      </c>
      <c r="AO6" s="58">
        <v>71081.99699</v>
      </c>
      <c r="AP6" s="58">
        <v>71430.886610000001</v>
      </c>
      <c r="AQ6" s="58">
        <v>77719.544479999997</v>
      </c>
      <c r="AR6" s="58">
        <v>75330.88192</v>
      </c>
      <c r="AS6" s="58">
        <v>70709.669869999998</v>
      </c>
      <c r="AT6" s="58">
        <v>71486.284190000006</v>
      </c>
      <c r="AU6" s="58">
        <v>80012.737210000007</v>
      </c>
      <c r="AV6" s="58">
        <v>73970.856270000004</v>
      </c>
      <c r="AW6" s="58">
        <v>71676.931370000006</v>
      </c>
      <c r="AX6" s="58">
        <v>73277.477270000003</v>
      </c>
      <c r="AY6" s="58">
        <v>80428.420169999998</v>
      </c>
      <c r="AZ6" s="58">
        <v>74123.859729999996</v>
      </c>
      <c r="BA6" s="58">
        <v>65686.825580000004</v>
      </c>
      <c r="BB6" s="58">
        <v>73485.760670000003</v>
      </c>
      <c r="BC6" s="58">
        <v>80505.416570000001</v>
      </c>
      <c r="BD6" s="58">
        <v>74336.809469999993</v>
      </c>
      <c r="BE6" s="58">
        <v>68779.981490000006</v>
      </c>
      <c r="BF6" s="58">
        <v>73563.889370000004</v>
      </c>
      <c r="BG6" s="58">
        <v>81323.064570000002</v>
      </c>
      <c r="BH6" s="58">
        <v>76980.626529999994</v>
      </c>
      <c r="BI6" s="58">
        <v>71731.9568</v>
      </c>
      <c r="BJ6" s="58">
        <v>74084.613190000004</v>
      </c>
      <c r="BK6" s="58">
        <v>81410.372029999999</v>
      </c>
      <c r="BL6" s="58">
        <v>76863.36954</v>
      </c>
      <c r="BM6" s="58">
        <v>70772.995120000007</v>
      </c>
      <c r="BN6" s="58">
        <v>74478.557090000002</v>
      </c>
      <c r="BO6" s="58">
        <v>84675.142649999994</v>
      </c>
      <c r="BP6" s="58">
        <v>79204.291379999995</v>
      </c>
      <c r="BQ6" s="58">
        <v>70098.640700000004</v>
      </c>
      <c r="BR6" s="58">
        <v>76356.22666</v>
      </c>
      <c r="BS6" s="58">
        <v>86184.261480000001</v>
      </c>
      <c r="BT6" s="58">
        <v>80164.874809999994</v>
      </c>
      <c r="BU6" s="58">
        <v>73419.030710000006</v>
      </c>
      <c r="BV6" s="58">
        <v>77369.304300000003</v>
      </c>
      <c r="BW6" s="58">
        <v>90356.561220000003</v>
      </c>
      <c r="BX6" s="58">
        <v>81367.007889999993</v>
      </c>
      <c r="BY6" s="58">
        <v>76407.944990000004</v>
      </c>
      <c r="BZ6" s="58">
        <v>79570.058690000005</v>
      </c>
      <c r="CA6" s="58">
        <v>96775.480360000001</v>
      </c>
      <c r="CB6" s="58">
        <v>84875.497480000005</v>
      </c>
      <c r="CC6" s="58">
        <v>75768.163740000004</v>
      </c>
      <c r="CD6" s="58">
        <v>85710.674440000003</v>
      </c>
      <c r="CE6" s="58">
        <v>97756.636440000002</v>
      </c>
      <c r="CF6" s="58">
        <v>84420.200280000005</v>
      </c>
      <c r="CG6" s="58">
        <v>78571.324980000005</v>
      </c>
      <c r="CH6" s="58">
        <v>86478.772070000006</v>
      </c>
      <c r="CI6" s="58">
        <v>98741.660059999995</v>
      </c>
      <c r="CJ6" s="58">
        <v>86112.44197</v>
      </c>
      <c r="CK6" s="58">
        <v>78859.31134</v>
      </c>
      <c r="CL6" s="58">
        <v>87067.700790000003</v>
      </c>
      <c r="CM6" s="58">
        <v>99175.722099999999</v>
      </c>
      <c r="CN6" s="58">
        <v>86617.346919999996</v>
      </c>
      <c r="CO6" s="58">
        <v>77500.33279</v>
      </c>
      <c r="CP6" s="58">
        <v>87325.402560000002</v>
      </c>
      <c r="CQ6" s="58">
        <v>100633.5961</v>
      </c>
      <c r="CR6" s="58">
        <v>88676.148570000005</v>
      </c>
      <c r="CS6" s="58">
        <v>79432.880539999998</v>
      </c>
      <c r="CT6" s="58">
        <v>88143.209690000003</v>
      </c>
      <c r="CU6" s="58">
        <v>102151.3655</v>
      </c>
      <c r="CV6" s="58">
        <v>84936.857940000002</v>
      </c>
      <c r="CW6" s="58">
        <v>78193.219270000001</v>
      </c>
      <c r="CX6" s="58">
        <v>89015.290590000004</v>
      </c>
      <c r="CY6" s="58">
        <v>103536.9564</v>
      </c>
      <c r="CZ6" s="58">
        <v>88890.45766</v>
      </c>
      <c r="DA6" s="58">
        <v>77713.860209999999</v>
      </c>
      <c r="DB6" s="58">
        <v>90166.821070000005</v>
      </c>
      <c r="DC6" s="58">
        <v>104179.17879999999</v>
      </c>
      <c r="DD6" s="58">
        <v>88600.093760000003</v>
      </c>
      <c r="DE6" s="58">
        <v>79571.727729999999</v>
      </c>
      <c r="DF6" s="58">
        <v>90501.463600000003</v>
      </c>
      <c r="DG6" s="58">
        <v>105415.99280000001</v>
      </c>
      <c r="DH6" s="58">
        <v>89546.803620000006</v>
      </c>
      <c r="DI6" s="58">
        <v>79293.426990000007</v>
      </c>
      <c r="DJ6" s="58">
        <v>91897.711179999998</v>
      </c>
      <c r="DK6" s="58">
        <v>106197.33319999999</v>
      </c>
      <c r="DL6" s="58">
        <v>88316.11838</v>
      </c>
      <c r="DM6" s="58">
        <v>78569.470920000007</v>
      </c>
      <c r="DN6" s="58">
        <v>91734.194239999997</v>
      </c>
      <c r="DO6" s="58">
        <v>106197.33319999999</v>
      </c>
      <c r="DP6" s="58">
        <v>89719.192120000007</v>
      </c>
      <c r="DQ6" s="58">
        <v>81172.857220000005</v>
      </c>
      <c r="DR6" s="58">
        <v>91484.756030000004</v>
      </c>
      <c r="DS6" s="58">
        <v>106197.33319999999</v>
      </c>
      <c r="DT6" s="58">
        <v>91562.541920000003</v>
      </c>
      <c r="DU6" s="58">
        <v>78018.378689999998</v>
      </c>
      <c r="DV6" s="58">
        <v>91679.972590000005</v>
      </c>
      <c r="DW6" s="58">
        <v>106197.33319999999</v>
      </c>
      <c r="DX6" s="58">
        <v>90654.632809999996</v>
      </c>
      <c r="DY6" s="58">
        <v>79351.306729999997</v>
      </c>
      <c r="DZ6" s="58">
        <v>91603.5334</v>
      </c>
      <c r="EA6" s="58">
        <v>106197.33319999999</v>
      </c>
      <c r="EB6" s="58">
        <v>91562.721600000004</v>
      </c>
      <c r="EC6" s="58">
        <v>81455.541089999999</v>
      </c>
      <c r="ED6" s="58">
        <v>91762.658200000005</v>
      </c>
      <c r="EE6" s="58">
        <v>106197.33319999999</v>
      </c>
      <c r="EF6" s="58">
        <v>92344.974770000001</v>
      </c>
      <c r="EG6" s="58">
        <v>79788.48285</v>
      </c>
      <c r="EH6" s="58">
        <v>91644.76586</v>
      </c>
      <c r="EI6" s="58">
        <v>106054.5295</v>
      </c>
      <c r="EJ6" s="58">
        <v>92606.960040000005</v>
      </c>
      <c r="EK6" s="58">
        <v>82289.743109999996</v>
      </c>
      <c r="EL6" s="58">
        <v>91368.043869999994</v>
      </c>
      <c r="EM6" s="58">
        <v>105481.50599999999</v>
      </c>
      <c r="EN6" s="58">
        <v>92756.071089999998</v>
      </c>
      <c r="EO6" s="58">
        <v>80880.275640000007</v>
      </c>
      <c r="EP6" s="58">
        <v>90811.938840000003</v>
      </c>
      <c r="EQ6" s="58">
        <v>105786.50930000001</v>
      </c>
      <c r="ER6" s="58">
        <v>93134.650930000003</v>
      </c>
      <c r="ES6" s="58">
        <v>82016.598889999994</v>
      </c>
      <c r="ET6" s="58">
        <v>92758.80992</v>
      </c>
      <c r="EU6" s="58">
        <v>106177.2311</v>
      </c>
      <c r="EV6" s="58">
        <v>93187.719830000002</v>
      </c>
      <c r="EW6" s="58">
        <v>82857.979130000007</v>
      </c>
      <c r="EX6" s="58">
        <v>92890.972219999996</v>
      </c>
      <c r="EY6" s="58">
        <v>107696.7065</v>
      </c>
      <c r="EZ6" s="58">
        <v>94430.920660000003</v>
      </c>
      <c r="FA6" s="58">
        <v>80502.15496</v>
      </c>
      <c r="FB6" s="58">
        <v>92418.714040000006</v>
      </c>
    </row>
    <row r="7" spans="1:159" x14ac:dyDescent="0.25">
      <c r="B7" s="33" t="s">
        <v>2</v>
      </c>
      <c r="C7" s="58">
        <v>4360.3118780000004</v>
      </c>
      <c r="D7" s="58">
        <v>4651.9730319999999</v>
      </c>
      <c r="E7" s="58">
        <v>4561.4115240000001</v>
      </c>
      <c r="F7" s="58">
        <v>4376.6133879999998</v>
      </c>
      <c r="G7" s="58">
        <v>4560.8679080000002</v>
      </c>
      <c r="H7" s="58">
        <v>4651.9730319999999</v>
      </c>
      <c r="I7" s="58">
        <v>4599.516318</v>
      </c>
      <c r="J7" s="58">
        <v>4562.0794260000002</v>
      </c>
      <c r="K7" s="58">
        <v>4560.8679080000002</v>
      </c>
      <c r="L7" s="58">
        <v>4651.9730319999999</v>
      </c>
      <c r="M7" s="58">
        <v>4599.516318</v>
      </c>
      <c r="N7" s="58">
        <v>4562.0794260000002</v>
      </c>
      <c r="O7" s="58">
        <v>4561.7519080000002</v>
      </c>
      <c r="P7" s="58">
        <v>4652.8540320000002</v>
      </c>
      <c r="Q7" s="58">
        <v>4600.4103180000002</v>
      </c>
      <c r="R7" s="58">
        <v>4562.9764260000002</v>
      </c>
      <c r="S7" s="58">
        <v>4911.4754480000001</v>
      </c>
      <c r="T7" s="58">
        <v>4909.5471319999997</v>
      </c>
      <c r="U7" s="58">
        <v>4708.6263179999996</v>
      </c>
      <c r="V7" s="58">
        <v>4513.1659490000002</v>
      </c>
      <c r="W7" s="58">
        <v>5040.3185380000004</v>
      </c>
      <c r="X7" s="58">
        <v>5003.5078919999996</v>
      </c>
      <c r="Y7" s="58">
        <v>4950.9601380000004</v>
      </c>
      <c r="Z7" s="58">
        <v>4920.132826</v>
      </c>
      <c r="AA7" s="58">
        <v>4854.4898780000003</v>
      </c>
      <c r="AB7" s="58">
        <v>5064.6741249999995</v>
      </c>
      <c r="AC7" s="58">
        <v>4708.6263179999996</v>
      </c>
      <c r="AD7" s="58">
        <v>4960.4887259999996</v>
      </c>
      <c r="AE7" s="58">
        <v>5106.8839980000002</v>
      </c>
      <c r="AF7" s="58">
        <v>5265.6143320000001</v>
      </c>
      <c r="AG7" s="58">
        <v>4917.737118</v>
      </c>
      <c r="AH7" s="58">
        <v>5168.7711259999996</v>
      </c>
      <c r="AI7" s="58">
        <v>5201.9181980000003</v>
      </c>
      <c r="AJ7" s="58">
        <v>5479.8714099999997</v>
      </c>
      <c r="AK7" s="58">
        <v>5037.563118</v>
      </c>
      <c r="AL7" s="58">
        <v>5298.1742880000002</v>
      </c>
      <c r="AM7" s="58">
        <v>7692.6448630000004</v>
      </c>
      <c r="AN7" s="58">
        <v>7615.0105780000004</v>
      </c>
      <c r="AO7" s="58">
        <v>7628.3999089999998</v>
      </c>
      <c r="AP7" s="58">
        <v>7445.3247369999999</v>
      </c>
      <c r="AQ7" s="58">
        <v>9179.2866560000002</v>
      </c>
      <c r="AR7" s="58">
        <v>5011.5070100000003</v>
      </c>
      <c r="AS7" s="58">
        <v>5102.0627500000001</v>
      </c>
      <c r="AT7" s="58">
        <v>9174.4312260000006</v>
      </c>
      <c r="AU7" s="58">
        <v>9474.9390380000004</v>
      </c>
      <c r="AV7" s="58">
        <v>5383.7354530000002</v>
      </c>
      <c r="AW7" s="58">
        <v>5119.5331379999998</v>
      </c>
      <c r="AX7" s="58">
        <v>8111.5981220000003</v>
      </c>
      <c r="AY7" s="58">
        <v>12069.783949999999</v>
      </c>
      <c r="AZ7" s="58">
        <v>10737.01397</v>
      </c>
      <c r="BA7" s="58">
        <v>11681.263870000001</v>
      </c>
      <c r="BB7" s="58">
        <v>11835.15223</v>
      </c>
      <c r="BC7" s="58">
        <v>12072.83035</v>
      </c>
      <c r="BD7" s="58">
        <v>9192.7150220000003</v>
      </c>
      <c r="BE7" s="58">
        <v>7388.3492910000004</v>
      </c>
      <c r="BF7" s="58">
        <v>11162.538759999999</v>
      </c>
      <c r="BG7" s="58">
        <v>12072.83035</v>
      </c>
      <c r="BH7" s="58">
        <v>8885.4560889999993</v>
      </c>
      <c r="BI7" s="58">
        <v>5368.7752380000002</v>
      </c>
      <c r="BJ7" s="58">
        <v>11681.99728</v>
      </c>
      <c r="BK7" s="58">
        <v>12072.83035</v>
      </c>
      <c r="BL7" s="58">
        <v>7649.0012420000003</v>
      </c>
      <c r="BM7" s="58">
        <v>5368.8505210000003</v>
      </c>
      <c r="BN7" s="58">
        <v>10543.019179999999</v>
      </c>
      <c r="BO7" s="58">
        <v>12072.83035</v>
      </c>
      <c r="BP7" s="58">
        <v>8072.2267700000002</v>
      </c>
      <c r="BQ7" s="58">
        <v>9062.9842439999993</v>
      </c>
      <c r="BR7" s="58">
        <v>11539.786550000001</v>
      </c>
      <c r="BS7" s="58">
        <v>13881.923349999999</v>
      </c>
      <c r="BT7" s="58">
        <v>5368.4994139999999</v>
      </c>
      <c r="BU7" s="58">
        <v>5186.5133400000004</v>
      </c>
      <c r="BV7" s="58">
        <v>12189.169980000001</v>
      </c>
      <c r="BW7" s="58">
        <v>13881.923349999999</v>
      </c>
      <c r="BX7" s="58">
        <v>9035.1862560000009</v>
      </c>
      <c r="BY7" s="58">
        <v>7016.018838</v>
      </c>
      <c r="BZ7" s="58">
        <v>13407.19521</v>
      </c>
      <c r="CA7" s="58">
        <v>13881.923349999999</v>
      </c>
      <c r="CB7" s="58">
        <v>10222.094950000001</v>
      </c>
      <c r="CC7" s="58">
        <v>13745.57624</v>
      </c>
      <c r="CD7" s="58">
        <v>13471.339970000001</v>
      </c>
      <c r="CE7" s="58">
        <v>13881.923349999999</v>
      </c>
      <c r="CF7" s="58">
        <v>12286.560729999999</v>
      </c>
      <c r="CG7" s="58">
        <v>9594.9394069999998</v>
      </c>
      <c r="CH7" s="58">
        <v>13642.13673</v>
      </c>
      <c r="CI7" s="58">
        <v>13881.923349999999</v>
      </c>
      <c r="CJ7" s="58">
        <v>10487.77894</v>
      </c>
      <c r="CK7" s="58">
        <v>8716.8570529999997</v>
      </c>
      <c r="CL7" s="58">
        <v>13642.13673</v>
      </c>
      <c r="CM7" s="58">
        <v>13881.923349999999</v>
      </c>
      <c r="CN7" s="58">
        <v>11463.847309999999</v>
      </c>
      <c r="CO7" s="58">
        <v>11300.437889999999</v>
      </c>
      <c r="CP7" s="58">
        <v>13642.13673</v>
      </c>
      <c r="CQ7" s="58">
        <v>13881.923349999999</v>
      </c>
      <c r="CR7" s="58">
        <v>9162.8846240000003</v>
      </c>
      <c r="CS7" s="58">
        <v>13579.739240000001</v>
      </c>
      <c r="CT7" s="58">
        <v>13642.13673</v>
      </c>
      <c r="CU7" s="58">
        <v>13881.923349999999</v>
      </c>
      <c r="CV7" s="58">
        <v>13977.42475</v>
      </c>
      <c r="CW7" s="58">
        <v>11178.008239999999</v>
      </c>
      <c r="CX7" s="58">
        <v>13642.13673</v>
      </c>
      <c r="CY7" s="58">
        <v>13881.923349999999</v>
      </c>
      <c r="CZ7" s="58">
        <v>13388.46427</v>
      </c>
      <c r="DA7" s="58">
        <v>12820.16869</v>
      </c>
      <c r="DB7" s="58">
        <v>13642.13673</v>
      </c>
      <c r="DC7" s="58">
        <v>13881.923349999999</v>
      </c>
      <c r="DD7" s="58">
        <v>11533.362150000001</v>
      </c>
      <c r="DE7" s="58">
        <v>10942.695739999999</v>
      </c>
      <c r="DF7" s="58">
        <v>13642.13673</v>
      </c>
      <c r="DG7" s="58">
        <v>13881.923349999999</v>
      </c>
      <c r="DH7" s="58">
        <v>11508.659309999999</v>
      </c>
      <c r="DI7" s="58">
        <v>11480.960580000001</v>
      </c>
      <c r="DJ7" s="58">
        <v>13642.13673</v>
      </c>
      <c r="DK7" s="58">
        <v>13881.923349999999</v>
      </c>
      <c r="DL7" s="58">
        <v>14010.204830000001</v>
      </c>
      <c r="DM7" s="58">
        <v>10797.927739999999</v>
      </c>
      <c r="DN7" s="58">
        <v>13642.13673</v>
      </c>
      <c r="DO7" s="58">
        <v>13881.923349999999</v>
      </c>
      <c r="DP7" s="58">
        <v>13491.51467</v>
      </c>
      <c r="DQ7" s="58">
        <v>10955.629580000001</v>
      </c>
      <c r="DR7" s="58">
        <v>13642.13673</v>
      </c>
      <c r="DS7" s="58">
        <v>13881.923349999999</v>
      </c>
      <c r="DT7" s="58">
        <v>12361.58108</v>
      </c>
      <c r="DU7" s="58">
        <v>12446.98108</v>
      </c>
      <c r="DV7" s="58">
        <v>13612.03673</v>
      </c>
      <c r="DW7" s="58">
        <v>13881.923349999999</v>
      </c>
      <c r="DX7" s="58">
        <v>14038.891310000001</v>
      </c>
      <c r="DY7" s="58">
        <v>11467.902179999999</v>
      </c>
      <c r="DZ7" s="58">
        <v>13642.13673</v>
      </c>
      <c r="EA7" s="58">
        <v>13881.923349999999</v>
      </c>
      <c r="EB7" s="58">
        <v>14038.891310000001</v>
      </c>
      <c r="EC7" s="58">
        <v>11080.3866</v>
      </c>
      <c r="ED7" s="58">
        <v>13642.13673</v>
      </c>
      <c r="EE7" s="58">
        <v>13881.923349999999</v>
      </c>
      <c r="EF7" s="58">
        <v>14019.46832</v>
      </c>
      <c r="EG7" s="58">
        <v>13669.407440000001</v>
      </c>
      <c r="EH7" s="58">
        <v>13642.13673</v>
      </c>
      <c r="EI7" s="58">
        <v>13881.923349999999</v>
      </c>
      <c r="EJ7" s="58">
        <v>14038.891310000001</v>
      </c>
      <c r="EK7" s="58">
        <v>11053.40294</v>
      </c>
      <c r="EL7" s="58">
        <v>13642.13673</v>
      </c>
      <c r="EM7" s="58">
        <v>13674.33855</v>
      </c>
      <c r="EN7" s="58">
        <v>14038.891310000001</v>
      </c>
      <c r="EO7" s="58">
        <v>13720.292240000001</v>
      </c>
      <c r="EP7" s="58">
        <v>13642.13673</v>
      </c>
      <c r="EQ7" s="58">
        <v>13881.923349999999</v>
      </c>
      <c r="ER7" s="58">
        <v>14038.891310000001</v>
      </c>
      <c r="ES7" s="58">
        <v>8628.795623</v>
      </c>
      <c r="ET7" s="58">
        <v>13642.13673</v>
      </c>
      <c r="EU7" s="58">
        <v>13881.923349999999</v>
      </c>
      <c r="EV7" s="58">
        <v>14038.891310000001</v>
      </c>
      <c r="EW7" s="58">
        <v>7203.0383300000003</v>
      </c>
      <c r="EX7" s="58">
        <v>11544.429760000001</v>
      </c>
      <c r="EY7" s="58">
        <v>13878.87695</v>
      </c>
      <c r="EZ7" s="58">
        <v>14038.891310000001</v>
      </c>
      <c r="FA7" s="58">
        <v>10848.41864</v>
      </c>
      <c r="FB7" s="58">
        <v>13411.311750000001</v>
      </c>
    </row>
    <row r="8" spans="1:159" x14ac:dyDescent="0.25">
      <c r="B8" s="33" t="s">
        <v>3</v>
      </c>
      <c r="C8" s="58">
        <v>10072.79319</v>
      </c>
      <c r="D8" s="58">
        <v>8500.6812709999995</v>
      </c>
      <c r="E8" s="58">
        <v>9843.5662780000002</v>
      </c>
      <c r="F8" s="58">
        <v>9757.6456859999998</v>
      </c>
      <c r="G8" s="58">
        <v>10651.664769999999</v>
      </c>
      <c r="H8" s="58">
        <v>9057.354378</v>
      </c>
      <c r="I8" s="58">
        <v>9456.2399050000004</v>
      </c>
      <c r="J8" s="58">
        <v>9766.707101</v>
      </c>
      <c r="K8" s="58">
        <v>10000.18333</v>
      </c>
      <c r="L8" s="58">
        <v>10184.32223</v>
      </c>
      <c r="M8" s="58">
        <v>10303.089980000001</v>
      </c>
      <c r="N8" s="58">
        <v>9495.3704799999996</v>
      </c>
      <c r="O8" s="58">
        <v>10303.089980000001</v>
      </c>
      <c r="P8" s="58">
        <v>9961.0134190000008</v>
      </c>
      <c r="Q8" s="58">
        <v>10651.664769999999</v>
      </c>
      <c r="R8" s="58">
        <v>9534.1220670000002</v>
      </c>
      <c r="S8" s="58">
        <v>11614.86436</v>
      </c>
      <c r="T8" s="58">
        <v>9499.6765049999995</v>
      </c>
      <c r="U8" s="58">
        <v>10635.84541</v>
      </c>
      <c r="V8" s="58">
        <v>10718.84051</v>
      </c>
      <c r="W8" s="58">
        <v>11702.97921</v>
      </c>
      <c r="X8" s="58">
        <v>9977.4533800000008</v>
      </c>
      <c r="Y8" s="58">
        <v>11112.70443</v>
      </c>
      <c r="Z8" s="58">
        <v>11702.97921</v>
      </c>
      <c r="AA8" s="58">
        <v>10608.365320000001</v>
      </c>
      <c r="AB8" s="58">
        <v>11026.67402</v>
      </c>
      <c r="AC8" s="58">
        <v>10653.65446</v>
      </c>
      <c r="AD8" s="58">
        <v>10070.18397</v>
      </c>
      <c r="AE8" s="58">
        <v>10715.738880000001</v>
      </c>
      <c r="AF8" s="58">
        <v>8835.3617909999994</v>
      </c>
      <c r="AG8" s="58">
        <v>8605.315697</v>
      </c>
      <c r="AH8" s="58">
        <v>10374.15035</v>
      </c>
      <c r="AI8" s="58">
        <v>8668.5120499999994</v>
      </c>
      <c r="AJ8" s="58">
        <v>3580.9687610000001</v>
      </c>
      <c r="AK8" s="58">
        <v>7412.5437499999998</v>
      </c>
      <c r="AL8" s="58">
        <v>10907.1031</v>
      </c>
      <c r="AM8" s="58">
        <v>10360.60151</v>
      </c>
      <c r="AN8" s="58">
        <v>11694.830959999999</v>
      </c>
      <c r="AO8" s="58">
        <v>5238.0336729999999</v>
      </c>
      <c r="AP8" s="58">
        <v>11676.73425</v>
      </c>
      <c r="AQ8" s="58">
        <v>11386.301079999999</v>
      </c>
      <c r="AR8" s="58">
        <v>10317.681049999999</v>
      </c>
      <c r="AS8" s="58">
        <v>9513.0881979999995</v>
      </c>
      <c r="AT8" s="58">
        <v>11827.950709999999</v>
      </c>
      <c r="AU8" s="58">
        <v>12357.100420000001</v>
      </c>
      <c r="AV8" s="58">
        <v>12110.34145</v>
      </c>
      <c r="AW8" s="58">
        <v>11203.32692</v>
      </c>
      <c r="AX8" s="58">
        <v>13530.885560000001</v>
      </c>
      <c r="AY8" s="58">
        <v>14614.61493</v>
      </c>
      <c r="AZ8" s="58">
        <v>13926.999400000001</v>
      </c>
      <c r="BA8" s="58">
        <v>14620.074850000001</v>
      </c>
      <c r="BB8" s="58">
        <v>14620.074850000001</v>
      </c>
      <c r="BC8" s="58">
        <v>14785.020920000001</v>
      </c>
      <c r="BD8" s="58">
        <v>13719.11541</v>
      </c>
      <c r="BE8" s="58">
        <v>14169.1644</v>
      </c>
      <c r="BF8" s="58">
        <v>14785.020920000001</v>
      </c>
      <c r="BG8" s="58">
        <v>15221.38977</v>
      </c>
      <c r="BH8" s="58">
        <v>14312.76454</v>
      </c>
      <c r="BI8" s="58">
        <v>13774.708259999999</v>
      </c>
      <c r="BJ8" s="58">
        <v>14807.3447</v>
      </c>
      <c r="BK8" s="58">
        <v>15908.823</v>
      </c>
      <c r="BL8" s="58">
        <v>14296.98438</v>
      </c>
      <c r="BM8" s="58">
        <v>14667.635259999999</v>
      </c>
      <c r="BN8" s="58">
        <v>15908.823</v>
      </c>
      <c r="BO8" s="58">
        <v>16131.85864</v>
      </c>
      <c r="BP8" s="58">
        <v>13369.97905</v>
      </c>
      <c r="BQ8" s="58">
        <v>14465.708199999999</v>
      </c>
      <c r="BR8" s="58">
        <v>16131.85864</v>
      </c>
      <c r="BS8" s="58">
        <v>16131.85864</v>
      </c>
      <c r="BT8" s="58">
        <v>15684.65207</v>
      </c>
      <c r="BU8" s="58">
        <v>14532.810890000001</v>
      </c>
      <c r="BV8" s="58">
        <v>16131.85864</v>
      </c>
      <c r="BW8" s="58">
        <v>16131.85864</v>
      </c>
      <c r="BX8" s="58">
        <v>14746.655220000001</v>
      </c>
      <c r="BY8" s="58">
        <v>14537.07451</v>
      </c>
      <c r="BZ8" s="58">
        <v>16131.85864</v>
      </c>
      <c r="CA8" s="58">
        <v>15942.74332</v>
      </c>
      <c r="CB8" s="58">
        <v>15942.74332</v>
      </c>
      <c r="CC8" s="58">
        <v>13935.80906</v>
      </c>
      <c r="CD8" s="58">
        <v>15942.74332</v>
      </c>
      <c r="CE8" s="58">
        <v>16819.15451</v>
      </c>
      <c r="CF8" s="58">
        <v>16263.74668</v>
      </c>
      <c r="CG8" s="58">
        <v>15693.558300000001</v>
      </c>
      <c r="CH8" s="58">
        <v>16819.15451</v>
      </c>
      <c r="CI8" s="58">
        <v>17695.565709999999</v>
      </c>
      <c r="CJ8" s="58">
        <v>17695.565709999999</v>
      </c>
      <c r="CK8" s="58">
        <v>17316.577079999999</v>
      </c>
      <c r="CL8" s="58">
        <v>17695.565709999999</v>
      </c>
      <c r="CM8" s="58">
        <v>18572.166389999999</v>
      </c>
      <c r="CN8" s="58">
        <v>18572.166389999999</v>
      </c>
      <c r="CO8" s="58">
        <v>16842.083320000002</v>
      </c>
      <c r="CP8" s="58">
        <v>18572.166389999999</v>
      </c>
      <c r="CQ8" s="58">
        <v>19448.577590000001</v>
      </c>
      <c r="CR8" s="58">
        <v>19448.577590000001</v>
      </c>
      <c r="CS8" s="58">
        <v>19448.577590000001</v>
      </c>
      <c r="CT8" s="58">
        <v>19448.577590000001</v>
      </c>
      <c r="CU8" s="58">
        <v>20324.98878</v>
      </c>
      <c r="CV8" s="58">
        <v>20324.98878</v>
      </c>
      <c r="CW8" s="58">
        <v>20324.98878</v>
      </c>
      <c r="CX8" s="58">
        <v>20324.98878</v>
      </c>
      <c r="CY8" s="58">
        <v>21201.589469999999</v>
      </c>
      <c r="CZ8" s="58">
        <v>21021.569869999999</v>
      </c>
      <c r="DA8" s="58">
        <v>19687.529910000001</v>
      </c>
      <c r="DB8" s="58">
        <v>21201.589469999999</v>
      </c>
      <c r="DC8" s="58">
        <v>22078.000660000002</v>
      </c>
      <c r="DD8" s="58">
        <v>22078.000660000002</v>
      </c>
      <c r="DE8" s="58">
        <v>21897.981059999998</v>
      </c>
      <c r="DF8" s="58">
        <v>22078.000660000002</v>
      </c>
      <c r="DG8" s="58">
        <v>22954.41185</v>
      </c>
      <c r="DH8" s="58">
        <v>22954.41185</v>
      </c>
      <c r="DI8" s="58">
        <v>21284.777470000001</v>
      </c>
      <c r="DJ8" s="58">
        <v>22954.41185</v>
      </c>
      <c r="DK8" s="58">
        <v>23143.906159999999</v>
      </c>
      <c r="DL8" s="58">
        <v>23143.906159999999</v>
      </c>
      <c r="DM8" s="58">
        <v>22603.847379999999</v>
      </c>
      <c r="DN8" s="58">
        <v>23143.906159999999</v>
      </c>
      <c r="DO8" s="58">
        <v>23333.684720000001</v>
      </c>
      <c r="DP8" s="58">
        <v>23144.190409999999</v>
      </c>
      <c r="DQ8" s="58">
        <v>21352.087909999998</v>
      </c>
      <c r="DR8" s="58">
        <v>23333.684720000001</v>
      </c>
      <c r="DS8" s="58">
        <v>23523.179029999999</v>
      </c>
      <c r="DT8" s="58">
        <v>23523.179029999999</v>
      </c>
      <c r="DU8" s="58">
        <v>22658.137500000001</v>
      </c>
      <c r="DV8" s="58">
        <v>23523.179029999999</v>
      </c>
      <c r="DW8" s="58">
        <v>23712.673340000001</v>
      </c>
      <c r="DX8" s="58">
        <v>23712.673340000001</v>
      </c>
      <c r="DY8" s="58">
        <v>22912.059870000001</v>
      </c>
      <c r="DZ8" s="58">
        <v>23712.673340000001</v>
      </c>
      <c r="EA8" s="58">
        <v>23712.673340000001</v>
      </c>
      <c r="EB8" s="58">
        <v>23712.673340000001</v>
      </c>
      <c r="EC8" s="58">
        <v>21873.63104</v>
      </c>
      <c r="ED8" s="58">
        <v>23712.673340000001</v>
      </c>
      <c r="EE8" s="58">
        <v>23368.551670000001</v>
      </c>
      <c r="EF8" s="58">
        <v>23368.551670000001</v>
      </c>
      <c r="EG8" s="58">
        <v>22295.06639</v>
      </c>
      <c r="EH8" s="58">
        <v>23368.551670000001</v>
      </c>
      <c r="EI8" s="58">
        <v>23368.551670000001</v>
      </c>
      <c r="EJ8" s="58">
        <v>23368.551670000001</v>
      </c>
      <c r="EK8" s="58">
        <v>22223.058560000001</v>
      </c>
      <c r="EL8" s="58">
        <v>23368.551670000001</v>
      </c>
      <c r="EM8" s="58">
        <v>23368.551670000001</v>
      </c>
      <c r="EN8" s="58">
        <v>23368.551670000001</v>
      </c>
      <c r="EO8" s="58">
        <v>21671.630109999998</v>
      </c>
      <c r="EP8" s="58">
        <v>23368.551670000001</v>
      </c>
      <c r="EQ8" s="58">
        <v>23368.551670000001</v>
      </c>
      <c r="ER8" s="58">
        <v>23368.551670000001</v>
      </c>
      <c r="ES8" s="58">
        <v>23368.551670000001</v>
      </c>
      <c r="ET8" s="58">
        <v>23368.551670000001</v>
      </c>
      <c r="EU8" s="58">
        <v>23368.551670000001</v>
      </c>
      <c r="EV8" s="58">
        <v>23368.551670000001</v>
      </c>
      <c r="EW8" s="58">
        <v>23368.551670000001</v>
      </c>
      <c r="EX8" s="58">
        <v>23368.551670000001</v>
      </c>
      <c r="EY8" s="58">
        <v>23368.551670000001</v>
      </c>
      <c r="EZ8" s="58">
        <v>23368.551670000001</v>
      </c>
      <c r="FA8" s="58">
        <v>23179.057359999999</v>
      </c>
      <c r="FB8" s="58">
        <v>23368.551670000001</v>
      </c>
    </row>
    <row r="9" spans="1:159" x14ac:dyDescent="0.25">
      <c r="B9" s="33" t="s">
        <v>4</v>
      </c>
      <c r="C9" s="58">
        <v>1403.678559</v>
      </c>
      <c r="D9" s="58">
        <v>1471.7249999999999</v>
      </c>
      <c r="E9" s="58">
        <v>2057.7848560000002</v>
      </c>
      <c r="F9" s="58">
        <v>1471.02</v>
      </c>
      <c r="G9" s="58">
        <v>2380.3200000000002</v>
      </c>
      <c r="H9" s="58">
        <v>1522.781796</v>
      </c>
      <c r="I9" s="58">
        <v>1296.075</v>
      </c>
      <c r="J9" s="58">
        <v>2106.5700000000002</v>
      </c>
      <c r="K9" s="58">
        <v>2106.5700000000002</v>
      </c>
      <c r="L9" s="58">
        <v>2350.6494080000002</v>
      </c>
      <c r="M9" s="58">
        <v>2106.5700000000002</v>
      </c>
      <c r="N9" s="58">
        <v>2380.3200000000002</v>
      </c>
      <c r="O9" s="58">
        <v>2380.3200000000002</v>
      </c>
      <c r="P9" s="58">
        <v>1913.7449999999999</v>
      </c>
      <c r="Q9" s="58">
        <v>1708.4237430000001</v>
      </c>
      <c r="R9" s="58">
        <v>2380.3200000000002</v>
      </c>
      <c r="S9" s="58">
        <v>2380.3200000000002</v>
      </c>
      <c r="T9" s="58">
        <v>1822.9949999999999</v>
      </c>
      <c r="U9" s="58">
        <v>1491.345</v>
      </c>
      <c r="V9" s="58">
        <v>2266.3200000000002</v>
      </c>
      <c r="W9" s="58">
        <v>2210.7805939999998</v>
      </c>
      <c r="X9" s="58">
        <v>2110.2449999999999</v>
      </c>
      <c r="Y9" s="58">
        <v>2281.3200000000002</v>
      </c>
      <c r="Z9" s="58">
        <v>2380.3200000000002</v>
      </c>
      <c r="AA9" s="58">
        <v>2380.3200000000002</v>
      </c>
      <c r="AB9" s="58">
        <v>2110.2449999999999</v>
      </c>
      <c r="AC9" s="58">
        <v>1491.345</v>
      </c>
      <c r="AD9" s="58">
        <v>1840.095</v>
      </c>
      <c r="AE9" s="58">
        <v>2635.32</v>
      </c>
      <c r="AF9" s="58">
        <v>1726.02</v>
      </c>
      <c r="AG9" s="58">
        <v>2380.3200000000002</v>
      </c>
      <c r="AH9" s="58">
        <v>2635.32</v>
      </c>
      <c r="AI9" s="58">
        <v>2635.32</v>
      </c>
      <c r="AJ9" s="58">
        <v>2635.32</v>
      </c>
      <c r="AK9" s="58">
        <v>2635.32</v>
      </c>
      <c r="AL9" s="58">
        <v>2635.32</v>
      </c>
      <c r="AM9" s="58">
        <v>2635.32</v>
      </c>
      <c r="AN9" s="58">
        <v>2635.32</v>
      </c>
      <c r="AO9" s="58">
        <v>2366.4767240000001</v>
      </c>
      <c r="AP9" s="58">
        <v>2635.32</v>
      </c>
      <c r="AQ9" s="58">
        <v>2635.32</v>
      </c>
      <c r="AR9" s="58">
        <v>2438.8200000000002</v>
      </c>
      <c r="AS9" s="58">
        <v>2346.3000000000002</v>
      </c>
      <c r="AT9" s="58">
        <v>2635.32</v>
      </c>
      <c r="AU9" s="58">
        <v>2635.32</v>
      </c>
      <c r="AV9" s="58">
        <v>2635.32</v>
      </c>
      <c r="AW9" s="58">
        <v>2635.32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1977.3</v>
      </c>
      <c r="BE9" s="58">
        <v>2635.32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2635.32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1120.700834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4511.023792</v>
      </c>
      <c r="CF10" s="58">
        <v>4228.4167340000004</v>
      </c>
      <c r="CG10" s="58">
        <v>4228.4167340000004</v>
      </c>
      <c r="CH10" s="58">
        <v>4228.4167340000004</v>
      </c>
      <c r="CI10" s="58">
        <v>4511.023792</v>
      </c>
      <c r="CJ10" s="58">
        <v>4228.4167340000004</v>
      </c>
      <c r="CK10" s="58">
        <v>4228.4167340000004</v>
      </c>
      <c r="CL10" s="58">
        <v>4228.4167340000004</v>
      </c>
      <c r="CM10" s="58">
        <v>5877.711292</v>
      </c>
      <c r="CN10" s="58">
        <v>4228.4167340000004</v>
      </c>
      <c r="CO10" s="58">
        <v>5473.6398820000004</v>
      </c>
      <c r="CP10" s="58">
        <v>5473.6398820000004</v>
      </c>
      <c r="CQ10" s="58">
        <v>5877.711292</v>
      </c>
      <c r="CR10" s="58">
        <v>5473.6398820000004</v>
      </c>
      <c r="CS10" s="58">
        <v>5473.6398820000004</v>
      </c>
      <c r="CT10" s="58">
        <v>5473.6398820000004</v>
      </c>
      <c r="CU10" s="58">
        <v>5877.711292</v>
      </c>
      <c r="CV10" s="58">
        <v>5473.6398820000004</v>
      </c>
      <c r="CW10" s="58">
        <v>4228.4167340000004</v>
      </c>
      <c r="CX10" s="58">
        <v>5473.6398820000004</v>
      </c>
      <c r="CY10" s="58">
        <v>7244.398792</v>
      </c>
      <c r="CZ10" s="58">
        <v>6718.8630309999999</v>
      </c>
      <c r="DA10" s="58">
        <v>6718.8630309999999</v>
      </c>
      <c r="DB10" s="58">
        <v>6718.8630309999999</v>
      </c>
      <c r="DC10" s="58">
        <v>7244.398792</v>
      </c>
      <c r="DD10" s="58">
        <v>6718.8630309999999</v>
      </c>
      <c r="DE10" s="58">
        <v>6718.8630309999999</v>
      </c>
      <c r="DF10" s="58">
        <v>6718.8630309999999</v>
      </c>
      <c r="DG10" s="58">
        <v>8611.086292</v>
      </c>
      <c r="DH10" s="58">
        <v>7964.0861789999999</v>
      </c>
      <c r="DI10" s="58">
        <v>7964.0861789999999</v>
      </c>
      <c r="DJ10" s="58">
        <v>7964.0861789999999</v>
      </c>
      <c r="DK10" s="58">
        <v>8611.086292</v>
      </c>
      <c r="DL10" s="58">
        <v>7964.0861789999999</v>
      </c>
      <c r="DM10" s="58">
        <v>7964.0861789999999</v>
      </c>
      <c r="DN10" s="58">
        <v>7964.0861789999999</v>
      </c>
      <c r="DO10" s="58">
        <v>8611.086292</v>
      </c>
      <c r="DP10" s="58">
        <v>7964.0861789999999</v>
      </c>
      <c r="DQ10" s="58">
        <v>6718.8630309999999</v>
      </c>
      <c r="DR10" s="58">
        <v>7964.0861789999999</v>
      </c>
      <c r="DS10" s="58">
        <v>9522.211292</v>
      </c>
      <c r="DT10" s="58">
        <v>8794.2349450000002</v>
      </c>
      <c r="DU10" s="58">
        <v>8794.2349450000002</v>
      </c>
      <c r="DV10" s="58">
        <v>8794.2349450000002</v>
      </c>
      <c r="DW10" s="58">
        <v>9522.211292</v>
      </c>
      <c r="DX10" s="58">
        <v>8794.2349450000002</v>
      </c>
      <c r="DY10" s="58">
        <v>8794.2349450000002</v>
      </c>
      <c r="DZ10" s="58">
        <v>8794.2349450000002</v>
      </c>
      <c r="EA10" s="58">
        <v>10433.336289999999</v>
      </c>
      <c r="EB10" s="58">
        <v>9624.3837100000001</v>
      </c>
      <c r="EC10" s="58">
        <v>9624.3837100000001</v>
      </c>
      <c r="ED10" s="58">
        <v>9624.3837100000001</v>
      </c>
      <c r="EE10" s="58">
        <v>10433.336289999999</v>
      </c>
      <c r="EF10" s="58">
        <v>9624.3837100000001</v>
      </c>
      <c r="EG10" s="58">
        <v>8249.4401880000005</v>
      </c>
      <c r="EH10" s="58">
        <v>9624.3837100000001</v>
      </c>
      <c r="EI10" s="58">
        <v>10433.336289999999</v>
      </c>
      <c r="EJ10" s="58">
        <v>9624.3837100000001</v>
      </c>
      <c r="EK10" s="58">
        <v>8379.1605619999991</v>
      </c>
      <c r="EL10" s="58">
        <v>9624.3837100000001</v>
      </c>
      <c r="EM10" s="58">
        <v>11344.461289999999</v>
      </c>
      <c r="EN10" s="58">
        <v>10454.53248</v>
      </c>
      <c r="EO10" s="58">
        <v>8516.6825129999997</v>
      </c>
      <c r="EP10" s="58">
        <v>10454.53248</v>
      </c>
      <c r="EQ10" s="58">
        <v>11344.461289999999</v>
      </c>
      <c r="ER10" s="58">
        <v>10454.53248</v>
      </c>
      <c r="ES10" s="58">
        <v>10454.53248</v>
      </c>
      <c r="ET10" s="58">
        <v>10454.53248</v>
      </c>
      <c r="EU10" s="58">
        <v>12255.586289999999</v>
      </c>
      <c r="EV10" s="58">
        <v>11284.68124</v>
      </c>
      <c r="EW10" s="58">
        <v>11284.68124</v>
      </c>
      <c r="EX10" s="58">
        <v>11284.68124</v>
      </c>
      <c r="EY10" s="58">
        <v>12255.586289999999</v>
      </c>
      <c r="EZ10" s="58">
        <v>11284.68124</v>
      </c>
      <c r="FA10" s="58">
        <v>11284.68124</v>
      </c>
      <c r="FB10" s="58">
        <v>11284.68124</v>
      </c>
    </row>
    <row r="11" spans="1:159" x14ac:dyDescent="0.25">
      <c r="B11" s="33" t="s">
        <v>58</v>
      </c>
      <c r="C11" s="58">
        <v>3725.7686739999999</v>
      </c>
      <c r="D11" s="58">
        <v>3850.314347</v>
      </c>
      <c r="E11" s="58">
        <v>4176.623552</v>
      </c>
      <c r="F11" s="58">
        <v>3917.0383769999999</v>
      </c>
      <c r="G11" s="58">
        <v>4249.436205</v>
      </c>
      <c r="H11" s="58">
        <v>3610.4466609999999</v>
      </c>
      <c r="I11" s="58">
        <v>3654.5521399999998</v>
      </c>
      <c r="J11" s="58">
        <v>4190.5513840000003</v>
      </c>
      <c r="K11" s="58">
        <v>3580.616031</v>
      </c>
      <c r="L11" s="58">
        <v>3631.258922</v>
      </c>
      <c r="M11" s="58">
        <v>4251.7580470000003</v>
      </c>
      <c r="N11" s="58">
        <v>3825.0168560000002</v>
      </c>
      <c r="O11" s="58">
        <v>4380.5662689999999</v>
      </c>
      <c r="P11" s="58">
        <v>3914.5529190000002</v>
      </c>
      <c r="Q11" s="58">
        <v>4728.1467469999998</v>
      </c>
      <c r="R11" s="58">
        <v>4382.2248810000001</v>
      </c>
      <c r="S11" s="58">
        <v>4812.0618379999996</v>
      </c>
      <c r="T11" s="58">
        <v>3718.047317</v>
      </c>
      <c r="U11" s="58">
        <v>3797.1397350000002</v>
      </c>
      <c r="V11" s="58">
        <v>3704.1996490000001</v>
      </c>
      <c r="W11" s="58">
        <v>4715.5922129999999</v>
      </c>
      <c r="X11" s="58">
        <v>3270.8236200000001</v>
      </c>
      <c r="Y11" s="58">
        <v>3795.2662489999998</v>
      </c>
      <c r="Z11" s="58">
        <v>4256.779646</v>
      </c>
      <c r="AA11" s="58">
        <v>4095.5403270000002</v>
      </c>
      <c r="AB11" s="58">
        <v>3675.1483979999998</v>
      </c>
      <c r="AC11" s="58">
        <v>3571.8510019999999</v>
      </c>
      <c r="AD11" s="58">
        <v>3836.8602510000001</v>
      </c>
      <c r="AE11" s="58">
        <v>4539.7414909999998</v>
      </c>
      <c r="AF11" s="58">
        <v>4204.5593799999997</v>
      </c>
      <c r="AG11" s="58">
        <v>4324.7133569999996</v>
      </c>
      <c r="AH11" s="58">
        <v>3704.513931</v>
      </c>
      <c r="AI11" s="58">
        <v>4872.777744</v>
      </c>
      <c r="AJ11" s="58">
        <v>3648.5029039999999</v>
      </c>
      <c r="AK11" s="58">
        <v>4337.5042229999999</v>
      </c>
      <c r="AL11" s="58">
        <v>3824.258879</v>
      </c>
      <c r="AM11" s="58">
        <v>4798.9697100000003</v>
      </c>
      <c r="AN11" s="58">
        <v>3317.930077</v>
      </c>
      <c r="AO11" s="58">
        <v>4508.9965750000001</v>
      </c>
      <c r="AP11" s="58">
        <v>4357.116884</v>
      </c>
      <c r="AQ11" s="58">
        <v>4872.777744</v>
      </c>
      <c r="AR11" s="58">
        <v>4054.2102260000001</v>
      </c>
      <c r="AS11" s="58">
        <v>4870.2674809999999</v>
      </c>
      <c r="AT11" s="58">
        <v>4567.360823</v>
      </c>
      <c r="AU11" s="58">
        <v>4693.6910369999996</v>
      </c>
      <c r="AV11" s="58">
        <v>4691.180773</v>
      </c>
      <c r="AW11" s="58">
        <v>4390.0994389999996</v>
      </c>
      <c r="AX11" s="58">
        <v>4691.180773</v>
      </c>
      <c r="AY11" s="58">
        <v>3761.75801</v>
      </c>
      <c r="AZ11" s="58">
        <v>3657.5567449999999</v>
      </c>
      <c r="BA11" s="58">
        <v>3569.7519820000002</v>
      </c>
      <c r="BB11" s="58">
        <v>3759.2477469999999</v>
      </c>
      <c r="BC11" s="58">
        <v>2309.6630970000001</v>
      </c>
      <c r="BD11" s="58">
        <v>2284.413517</v>
      </c>
      <c r="BE11" s="58">
        <v>2062.7051719999999</v>
      </c>
      <c r="BF11" s="58">
        <v>2307.152834</v>
      </c>
      <c r="BG11" s="58">
        <v>2149.718222</v>
      </c>
      <c r="BH11" s="58">
        <v>2149.718222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426.05340660000002</v>
      </c>
      <c r="D12" s="58">
        <v>3648.0379499999999</v>
      </c>
      <c r="E12" s="58">
        <v>5123.9717449999998</v>
      </c>
      <c r="F12" s="58">
        <v>3279.1482959999998</v>
      </c>
      <c r="G12" s="58">
        <v>439.27479979999998</v>
      </c>
      <c r="H12" s="58">
        <v>3913.7490550000002</v>
      </c>
      <c r="I12" s="58">
        <v>5125.8727179999996</v>
      </c>
      <c r="J12" s="58">
        <v>3514.6715199999999</v>
      </c>
      <c r="K12" s="58">
        <v>660.13330010000004</v>
      </c>
      <c r="L12" s="58">
        <v>4503.7396259999996</v>
      </c>
      <c r="M12" s="58">
        <v>5921.3329890000005</v>
      </c>
      <c r="N12" s="58">
        <v>3911.2413689999998</v>
      </c>
      <c r="O12" s="58">
        <v>739.38604009999995</v>
      </c>
      <c r="P12" s="58">
        <v>4626.3189759999996</v>
      </c>
      <c r="Q12" s="58">
        <v>6159.2127060000003</v>
      </c>
      <c r="R12" s="58">
        <v>4121.7112619999998</v>
      </c>
      <c r="S12" s="58">
        <v>797.22951669999998</v>
      </c>
      <c r="T12" s="58">
        <v>4813.5336960000004</v>
      </c>
      <c r="U12" s="58">
        <v>6489.9807419999997</v>
      </c>
      <c r="V12" s="58">
        <v>4239.6435709999996</v>
      </c>
      <c r="W12" s="58">
        <v>800.9151167</v>
      </c>
      <c r="X12" s="58">
        <v>4719.5840959999996</v>
      </c>
      <c r="Y12" s="58">
        <v>6589.317524</v>
      </c>
      <c r="Z12" s="58">
        <v>4479.7030709999999</v>
      </c>
      <c r="AA12" s="58">
        <v>789.60266850000005</v>
      </c>
      <c r="AB12" s="58">
        <v>5068.5353619999996</v>
      </c>
      <c r="AC12" s="58">
        <v>5753.1717209999997</v>
      </c>
      <c r="AD12" s="58">
        <v>4358.4123250000002</v>
      </c>
      <c r="AE12" s="58">
        <v>944.71701010000004</v>
      </c>
      <c r="AF12" s="58">
        <v>5080.895012</v>
      </c>
      <c r="AG12" s="58">
        <v>6446.2559350000001</v>
      </c>
      <c r="AH12" s="58">
        <v>4503.3736500000005</v>
      </c>
      <c r="AI12" s="58">
        <v>978.40166850000003</v>
      </c>
      <c r="AJ12" s="58">
        <v>4963.9420609999997</v>
      </c>
      <c r="AK12" s="58">
        <v>6598.7663190000003</v>
      </c>
      <c r="AL12" s="58">
        <v>4499.4834499999997</v>
      </c>
      <c r="AM12" s="58">
        <v>984.29671389999999</v>
      </c>
      <c r="AN12" s="58">
        <v>5113.8227020000004</v>
      </c>
      <c r="AO12" s="58">
        <v>6847.8733560000001</v>
      </c>
      <c r="AP12" s="58">
        <v>4603.96695</v>
      </c>
      <c r="AQ12" s="58">
        <v>1297.6538640000001</v>
      </c>
      <c r="AR12" s="58">
        <v>6555.1124419999996</v>
      </c>
      <c r="AS12" s="58">
        <v>8993.7195169999995</v>
      </c>
      <c r="AT12" s="58">
        <v>5964.5170850000004</v>
      </c>
      <c r="AU12" s="58">
        <v>1297.6538640000001</v>
      </c>
      <c r="AV12" s="58">
        <v>6934.7876690000003</v>
      </c>
      <c r="AW12" s="58">
        <v>9085.1454429999994</v>
      </c>
      <c r="AX12" s="58">
        <v>6129.4828399999997</v>
      </c>
      <c r="AY12" s="58">
        <v>1271.7940410000001</v>
      </c>
      <c r="AZ12" s="58">
        <v>6914.8806489999997</v>
      </c>
      <c r="BA12" s="58">
        <v>8681.9308139999994</v>
      </c>
      <c r="BB12" s="58">
        <v>6112.7368479999996</v>
      </c>
      <c r="BC12" s="58">
        <v>1271.7940410000001</v>
      </c>
      <c r="BD12" s="58">
        <v>6604.3787089999996</v>
      </c>
      <c r="BE12" s="58">
        <v>9340.0320520000005</v>
      </c>
      <c r="BF12" s="58">
        <v>6112.7368479999996</v>
      </c>
      <c r="BG12" s="58">
        <v>1271.7940410000001</v>
      </c>
      <c r="BH12" s="58">
        <v>6760.0506489999998</v>
      </c>
      <c r="BI12" s="58">
        <v>9340.0320520000005</v>
      </c>
      <c r="BJ12" s="58">
        <v>6112.7368479999996</v>
      </c>
      <c r="BK12" s="58">
        <v>1271.7940410000001</v>
      </c>
      <c r="BL12" s="58">
        <v>6677.0085470000004</v>
      </c>
      <c r="BM12" s="58">
        <v>9340.0320520000005</v>
      </c>
      <c r="BN12" s="58">
        <v>6112.7368479999996</v>
      </c>
      <c r="BO12" s="58">
        <v>1310.065623</v>
      </c>
      <c r="BP12" s="58">
        <v>7292.7085770000003</v>
      </c>
      <c r="BQ12" s="58">
        <v>9856.6984140000004</v>
      </c>
      <c r="BR12" s="58">
        <v>6438.045298</v>
      </c>
      <c r="BS12" s="58">
        <v>1602.404775</v>
      </c>
      <c r="BT12" s="58">
        <v>10143.015310000001</v>
      </c>
      <c r="BU12" s="58">
        <v>13588.356970000001</v>
      </c>
      <c r="BV12" s="58">
        <v>8891.2080900000001</v>
      </c>
      <c r="BW12" s="58">
        <v>1602.404775</v>
      </c>
      <c r="BX12" s="58">
        <v>10143.015310000001</v>
      </c>
      <c r="BY12" s="58">
        <v>13667.901970000001</v>
      </c>
      <c r="BZ12" s="58">
        <v>8922.9280899999994</v>
      </c>
      <c r="CA12" s="58">
        <v>1343.4780350000001</v>
      </c>
      <c r="CB12" s="58">
        <v>9989.1214689999997</v>
      </c>
      <c r="CC12" s="58">
        <v>13679.23523</v>
      </c>
      <c r="CD12" s="58">
        <v>8754.0295499999993</v>
      </c>
      <c r="CE12" s="58">
        <v>1343.4780350000001</v>
      </c>
      <c r="CF12" s="58">
        <v>9989.1214689999997</v>
      </c>
      <c r="CG12" s="58">
        <v>13694.39723</v>
      </c>
      <c r="CH12" s="58">
        <v>8754.0295499999993</v>
      </c>
      <c r="CI12" s="58">
        <v>1343.4780350000001</v>
      </c>
      <c r="CJ12" s="58">
        <v>9989.1214689999997</v>
      </c>
      <c r="CK12" s="58">
        <v>13694.39723</v>
      </c>
      <c r="CL12" s="58">
        <v>8754.0295499999993</v>
      </c>
      <c r="CM12" s="58">
        <v>1343.4780350000001</v>
      </c>
      <c r="CN12" s="58">
        <v>9989.1214689999997</v>
      </c>
      <c r="CO12" s="58">
        <v>13687.917229999999</v>
      </c>
      <c r="CP12" s="58">
        <v>8754.0295499999993</v>
      </c>
      <c r="CQ12" s="58">
        <v>1343.4780350000001</v>
      </c>
      <c r="CR12" s="58">
        <v>9989.1214689999997</v>
      </c>
      <c r="CS12" s="58">
        <v>13694.39723</v>
      </c>
      <c r="CT12" s="58">
        <v>8754.0295499999993</v>
      </c>
      <c r="CU12" s="58">
        <v>1336.5844999999999</v>
      </c>
      <c r="CV12" s="58">
        <v>9985.0845000000008</v>
      </c>
      <c r="CW12" s="58">
        <v>13556.209500000001</v>
      </c>
      <c r="CX12" s="58">
        <v>8749.5845000000008</v>
      </c>
      <c r="CY12" s="58">
        <v>1336.5844999999999</v>
      </c>
      <c r="CZ12" s="58">
        <v>9985.0845000000008</v>
      </c>
      <c r="DA12" s="58">
        <v>13469.104499999999</v>
      </c>
      <c r="DB12" s="58">
        <v>8749.5845000000008</v>
      </c>
      <c r="DC12" s="58">
        <v>1336.5844999999999</v>
      </c>
      <c r="DD12" s="58">
        <v>9985.0845000000008</v>
      </c>
      <c r="DE12" s="58">
        <v>13691.584500000001</v>
      </c>
      <c r="DF12" s="58">
        <v>8749.5845000000008</v>
      </c>
      <c r="DG12" s="58">
        <v>1336.5844999999999</v>
      </c>
      <c r="DH12" s="58">
        <v>9985.0845000000008</v>
      </c>
      <c r="DI12" s="58">
        <v>13691.584500000001</v>
      </c>
      <c r="DJ12" s="58">
        <v>8749.5845000000008</v>
      </c>
      <c r="DK12" s="58">
        <v>1336.5844999999999</v>
      </c>
      <c r="DL12" s="58">
        <v>9985.0845000000008</v>
      </c>
      <c r="DM12" s="58">
        <v>13691.584500000001</v>
      </c>
      <c r="DN12" s="58">
        <v>8749.5845000000008</v>
      </c>
      <c r="DO12" s="58">
        <v>1336.5844999999999</v>
      </c>
      <c r="DP12" s="58">
        <v>9985.0845000000008</v>
      </c>
      <c r="DQ12" s="58">
        <v>13691.584500000001</v>
      </c>
      <c r="DR12" s="58">
        <v>8749.5845000000008</v>
      </c>
      <c r="DS12" s="58">
        <v>1336.5844999999999</v>
      </c>
      <c r="DT12" s="58">
        <v>9985.0845000000008</v>
      </c>
      <c r="DU12" s="58">
        <v>13691.584500000001</v>
      </c>
      <c r="DV12" s="58">
        <v>8749.5845000000008</v>
      </c>
      <c r="DW12" s="58">
        <v>1336.5844999999999</v>
      </c>
      <c r="DX12" s="58">
        <v>9985.0845000000008</v>
      </c>
      <c r="DY12" s="58">
        <v>13676.422500000001</v>
      </c>
      <c r="DZ12" s="58">
        <v>8749.5845000000008</v>
      </c>
      <c r="EA12" s="58">
        <v>1336.5844999999999</v>
      </c>
      <c r="EB12" s="58">
        <v>9985.0845000000008</v>
      </c>
      <c r="EC12" s="58">
        <v>13691.584500000001</v>
      </c>
      <c r="ED12" s="58">
        <v>8749.5845000000008</v>
      </c>
      <c r="EE12" s="58">
        <v>1336.5844999999999</v>
      </c>
      <c r="EF12" s="58">
        <v>9985.0845000000008</v>
      </c>
      <c r="EG12" s="58">
        <v>13676.422500000001</v>
      </c>
      <c r="EH12" s="58">
        <v>8749.5845000000008</v>
      </c>
      <c r="EI12" s="58">
        <v>1003.84</v>
      </c>
      <c r="EJ12" s="58">
        <v>9787.44</v>
      </c>
      <c r="EK12" s="58">
        <v>13551.84</v>
      </c>
      <c r="EL12" s="58">
        <v>8532.64</v>
      </c>
      <c r="EM12" s="58">
        <v>1003.84</v>
      </c>
      <c r="EN12" s="58">
        <v>9787.44</v>
      </c>
      <c r="EO12" s="58">
        <v>13551.84</v>
      </c>
      <c r="EP12" s="58">
        <v>8532.64</v>
      </c>
      <c r="EQ12" s="58">
        <v>1003.84</v>
      </c>
      <c r="ER12" s="58">
        <v>9787.44</v>
      </c>
      <c r="ES12" s="58">
        <v>13551.84</v>
      </c>
      <c r="ET12" s="58">
        <v>8532.64</v>
      </c>
      <c r="EU12" s="58">
        <v>1003.84</v>
      </c>
      <c r="EV12" s="58">
        <v>9787.44</v>
      </c>
      <c r="EW12" s="58">
        <v>13551.84</v>
      </c>
      <c r="EX12" s="58">
        <v>8532.64</v>
      </c>
      <c r="EY12" s="58">
        <v>1003.84</v>
      </c>
      <c r="EZ12" s="58">
        <v>9787.44</v>
      </c>
      <c r="FA12" s="58">
        <v>13551.84</v>
      </c>
      <c r="FB12" s="58">
        <v>8532.64</v>
      </c>
    </row>
    <row r="13" spans="1:159" x14ac:dyDescent="0.25">
      <c r="B13" s="33" t="s">
        <v>7</v>
      </c>
      <c r="C13" s="58">
        <v>470.929125</v>
      </c>
      <c r="D13" s="58">
        <v>570.61762190000002</v>
      </c>
      <c r="E13" s="58">
        <v>720.72233059999996</v>
      </c>
      <c r="F13" s="58">
        <v>447.6376874</v>
      </c>
      <c r="G13" s="58">
        <v>730.60049279999998</v>
      </c>
      <c r="H13" s="58">
        <v>590.69775830000003</v>
      </c>
      <c r="I13" s="58">
        <v>678.69041019999997</v>
      </c>
      <c r="J13" s="58">
        <v>815.98044860000005</v>
      </c>
      <c r="K13" s="58">
        <v>534.04577640000002</v>
      </c>
      <c r="L13" s="58">
        <v>862.30649670000003</v>
      </c>
      <c r="M13" s="58">
        <v>1265.419965</v>
      </c>
      <c r="N13" s="58">
        <v>783.55352449999998</v>
      </c>
      <c r="O13" s="58">
        <v>861.79976120000003</v>
      </c>
      <c r="P13" s="58">
        <v>877.96198939999999</v>
      </c>
      <c r="Q13" s="58">
        <v>1446.6967790000001</v>
      </c>
      <c r="R13" s="58">
        <v>1235.1312250000001</v>
      </c>
      <c r="S13" s="58">
        <v>1858.8299039999999</v>
      </c>
      <c r="T13" s="58">
        <v>1107.871277</v>
      </c>
      <c r="U13" s="58">
        <v>2317.0075299999999</v>
      </c>
      <c r="V13" s="58">
        <v>1301.214978</v>
      </c>
      <c r="W13" s="58">
        <v>1796.3311229999999</v>
      </c>
      <c r="X13" s="58">
        <v>1021.65399</v>
      </c>
      <c r="Y13" s="58">
        <v>2004.2470539999999</v>
      </c>
      <c r="Z13" s="58">
        <v>2159.2499680000001</v>
      </c>
      <c r="AA13" s="58">
        <v>2252.3703129999999</v>
      </c>
      <c r="AB13" s="58">
        <v>2147.3548740000001</v>
      </c>
      <c r="AC13" s="58">
        <v>3144.8092609999999</v>
      </c>
      <c r="AD13" s="58">
        <v>3113.6370200000001</v>
      </c>
      <c r="AE13" s="58">
        <v>2942.9593770000001</v>
      </c>
      <c r="AF13" s="58">
        <v>3218.2129110000001</v>
      </c>
      <c r="AG13" s="58">
        <v>4720.2916880000002</v>
      </c>
      <c r="AH13" s="58">
        <v>2568.1079359999999</v>
      </c>
      <c r="AI13" s="58">
        <v>2812.4736370000001</v>
      </c>
      <c r="AJ13" s="58">
        <v>2347.0849459999999</v>
      </c>
      <c r="AK13" s="58">
        <v>4489.7044999999998</v>
      </c>
      <c r="AL13" s="58">
        <v>2384.1093289999999</v>
      </c>
      <c r="AM13" s="58">
        <v>2108.0048489999999</v>
      </c>
      <c r="AN13" s="58">
        <v>1779.3089030000001</v>
      </c>
      <c r="AO13" s="58">
        <v>3947.5332910000002</v>
      </c>
      <c r="AP13" s="58">
        <v>3386.3484640000001</v>
      </c>
      <c r="AQ13" s="58">
        <v>3247.673237</v>
      </c>
      <c r="AR13" s="58">
        <v>2685.463714</v>
      </c>
      <c r="AS13" s="58">
        <v>4378.9216349999997</v>
      </c>
      <c r="AT13" s="58">
        <v>4326.8795170000003</v>
      </c>
      <c r="AU13" s="58">
        <v>4632.7118339999997</v>
      </c>
      <c r="AV13" s="58">
        <v>5232.8493989999997</v>
      </c>
      <c r="AW13" s="58">
        <v>6347.3795319999999</v>
      </c>
      <c r="AX13" s="58">
        <v>6328.4858009999998</v>
      </c>
      <c r="AY13" s="58">
        <v>5219.5834809999997</v>
      </c>
      <c r="AZ13" s="58">
        <v>3658.9419029999999</v>
      </c>
      <c r="BA13" s="58">
        <v>8255.5597199999993</v>
      </c>
      <c r="BB13" s="58">
        <v>7128.7653200000004</v>
      </c>
      <c r="BC13" s="58">
        <v>7018.2673800000002</v>
      </c>
      <c r="BD13" s="58">
        <v>7925.6690280000003</v>
      </c>
      <c r="BE13" s="58">
        <v>11117.21236</v>
      </c>
      <c r="BF13" s="58">
        <v>9581.4906900000005</v>
      </c>
      <c r="BG13" s="58">
        <v>7496.8954610000001</v>
      </c>
      <c r="BH13" s="58">
        <v>5721.7080310000001</v>
      </c>
      <c r="BI13" s="58">
        <v>11878.66613</v>
      </c>
      <c r="BJ13" s="58">
        <v>10234.165349999999</v>
      </c>
      <c r="BK13" s="58">
        <v>8590.1675940000005</v>
      </c>
      <c r="BL13" s="58">
        <v>8870.2791570000009</v>
      </c>
      <c r="BM13" s="58">
        <v>13621.60889</v>
      </c>
      <c r="BN13" s="58">
        <v>11724.14955</v>
      </c>
      <c r="BO13" s="58">
        <v>8817.0352120000007</v>
      </c>
      <c r="BP13" s="58">
        <v>9989.3184259999998</v>
      </c>
      <c r="BQ13" s="58">
        <v>13837.838530000001</v>
      </c>
      <c r="BR13" s="58">
        <v>12033.50338</v>
      </c>
      <c r="BS13" s="58">
        <v>8848.0939539999999</v>
      </c>
      <c r="BT13" s="58">
        <v>10025.54384</v>
      </c>
      <c r="BU13" s="58">
        <v>14031.994409999999</v>
      </c>
      <c r="BV13" s="58">
        <v>11554.075210000001</v>
      </c>
      <c r="BW13" s="58">
        <v>9291.0981670000001</v>
      </c>
      <c r="BX13" s="58">
        <v>10528.95772</v>
      </c>
      <c r="BY13" s="58">
        <v>13544.782509999999</v>
      </c>
      <c r="BZ13" s="58">
        <v>12679.952859999999</v>
      </c>
      <c r="CA13" s="58">
        <v>9563.0028000000002</v>
      </c>
      <c r="CB13" s="58">
        <v>10838.487090000001</v>
      </c>
      <c r="CC13" s="58">
        <v>14070.96068</v>
      </c>
      <c r="CD13" s="58">
        <v>13050.538909999999</v>
      </c>
      <c r="CE13" s="58">
        <v>9950.8681039999992</v>
      </c>
      <c r="CF13" s="58">
        <v>11078.74388</v>
      </c>
      <c r="CG13" s="58">
        <v>15793.871510000001</v>
      </c>
      <c r="CH13" s="58">
        <v>13577.91675</v>
      </c>
      <c r="CI13" s="58">
        <v>10982.22061</v>
      </c>
      <c r="CJ13" s="58">
        <v>12453.69159</v>
      </c>
      <c r="CK13" s="58">
        <v>17439.179489999999</v>
      </c>
      <c r="CL13" s="58">
        <v>14983.26348</v>
      </c>
      <c r="CM13" s="58">
        <v>11736.39429</v>
      </c>
      <c r="CN13" s="58">
        <v>13315.921259999999</v>
      </c>
      <c r="CO13" s="58">
        <v>18644.621889999999</v>
      </c>
      <c r="CP13" s="58">
        <v>16010.38507</v>
      </c>
      <c r="CQ13" s="58">
        <v>13432.05782</v>
      </c>
      <c r="CR13" s="58">
        <v>15254.61435</v>
      </c>
      <c r="CS13" s="58">
        <v>15614.26362</v>
      </c>
      <c r="CT13" s="58">
        <v>18319.6499</v>
      </c>
      <c r="CU13" s="58">
        <v>15132.098529999999</v>
      </c>
      <c r="CV13" s="58">
        <v>17173.125039999999</v>
      </c>
      <c r="CW13" s="58">
        <v>23603.542890000001</v>
      </c>
      <c r="CX13" s="58">
        <v>20637.659159999999</v>
      </c>
      <c r="CY13" s="58">
        <v>16044.23668</v>
      </c>
      <c r="CZ13" s="58">
        <v>16184.16661</v>
      </c>
      <c r="DA13" s="58">
        <v>24965.86663</v>
      </c>
      <c r="DB13" s="58">
        <v>21880.0874</v>
      </c>
      <c r="DC13" s="58">
        <v>16655.40351</v>
      </c>
      <c r="DD13" s="58">
        <v>18922.110189999999</v>
      </c>
      <c r="DE13" s="58">
        <v>24190.57778</v>
      </c>
      <c r="DF13" s="58">
        <v>22713.496719999999</v>
      </c>
      <c r="DG13" s="58">
        <v>16321.544519999999</v>
      </c>
      <c r="DH13" s="58">
        <v>18546.93979</v>
      </c>
      <c r="DI13" s="58">
        <v>25925.780780000001</v>
      </c>
      <c r="DJ13" s="58">
        <v>22256.746869999999</v>
      </c>
      <c r="DK13" s="58">
        <v>19585.878840000001</v>
      </c>
      <c r="DL13" s="58">
        <v>22256.680499999999</v>
      </c>
      <c r="DM13" s="58">
        <v>31158.3027</v>
      </c>
      <c r="DN13" s="58">
        <v>26708.016599999999</v>
      </c>
      <c r="DO13" s="58">
        <v>20895.516100000001</v>
      </c>
      <c r="DP13" s="58">
        <v>23744.90466</v>
      </c>
      <c r="DQ13" s="58">
        <v>33242.866520000003</v>
      </c>
      <c r="DR13" s="58">
        <v>28493.885590000002</v>
      </c>
      <c r="DS13" s="58">
        <v>21290.909810000001</v>
      </c>
      <c r="DT13" s="58">
        <v>24194.215690000001</v>
      </c>
      <c r="DU13" s="58">
        <v>33871.901969999999</v>
      </c>
      <c r="DV13" s="58">
        <v>29033.058830000002</v>
      </c>
      <c r="DW13" s="58">
        <v>22043.126820000001</v>
      </c>
      <c r="DX13" s="58">
        <v>25049.007750000001</v>
      </c>
      <c r="DY13" s="58">
        <v>35068.610849999997</v>
      </c>
      <c r="DZ13" s="58">
        <v>30058.809300000001</v>
      </c>
      <c r="EA13" s="58">
        <v>22460.724839999999</v>
      </c>
      <c r="EB13" s="58">
        <v>25523.55096</v>
      </c>
      <c r="EC13" s="58">
        <v>35732.971339999996</v>
      </c>
      <c r="ED13" s="58">
        <v>30628.261149999998</v>
      </c>
      <c r="EE13" s="58">
        <v>23427.523140000001</v>
      </c>
      <c r="EF13" s="58">
        <v>26622.185389999999</v>
      </c>
      <c r="EG13" s="58">
        <v>37271.059549999998</v>
      </c>
      <c r="EH13" s="58">
        <v>31946.622469999998</v>
      </c>
      <c r="EI13" s="58">
        <v>23954.748680000001</v>
      </c>
      <c r="EJ13" s="58">
        <v>27221.305319999999</v>
      </c>
      <c r="EK13" s="58">
        <v>38109.827440000001</v>
      </c>
      <c r="EL13" s="58">
        <v>32665.56638</v>
      </c>
      <c r="EM13" s="58">
        <v>24195.880669999999</v>
      </c>
      <c r="EN13" s="58">
        <v>27495.318950000001</v>
      </c>
      <c r="EO13" s="58">
        <v>38493.446530000001</v>
      </c>
      <c r="EP13" s="58">
        <v>32994.382740000001</v>
      </c>
      <c r="EQ13" s="58">
        <v>25666.71819</v>
      </c>
      <c r="ER13" s="58">
        <v>29166.725210000001</v>
      </c>
      <c r="ES13" s="58">
        <v>40833.415300000001</v>
      </c>
      <c r="ET13" s="58">
        <v>33076.825049999999</v>
      </c>
      <c r="EU13" s="58">
        <v>27007.561099999999</v>
      </c>
      <c r="EV13" s="58">
        <v>30690.410339999999</v>
      </c>
      <c r="EW13" s="58">
        <v>42966.574480000003</v>
      </c>
      <c r="EX13" s="58">
        <v>36828.492409999999</v>
      </c>
      <c r="EY13" s="58">
        <v>27256.136040000001</v>
      </c>
      <c r="EZ13" s="58">
        <v>30972.881870000001</v>
      </c>
      <c r="FA13" s="58">
        <v>43362.034610000002</v>
      </c>
      <c r="FB13" s="58">
        <v>37167.45824</v>
      </c>
    </row>
    <row r="14" spans="1:159" x14ac:dyDescent="0.25">
      <c r="B14" s="33" t="s">
        <v>8</v>
      </c>
      <c r="C14" s="58">
        <v>0.28132000000000001</v>
      </c>
      <c r="D14" s="58">
        <v>0</v>
      </c>
      <c r="E14" s="58">
        <v>0</v>
      </c>
      <c r="F14" s="58">
        <v>0.21640000000000001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1.69</v>
      </c>
      <c r="L14" s="58">
        <v>0</v>
      </c>
      <c r="M14" s="58">
        <v>0</v>
      </c>
      <c r="N14" s="58">
        <v>1.3</v>
      </c>
      <c r="O14" s="58">
        <v>4.8360000000000003</v>
      </c>
      <c r="P14" s="58">
        <v>0</v>
      </c>
      <c r="Q14" s="58">
        <v>0</v>
      </c>
      <c r="R14" s="58">
        <v>3.72</v>
      </c>
      <c r="S14" s="58">
        <v>5.3827800000000003</v>
      </c>
      <c r="T14" s="58">
        <v>0</v>
      </c>
      <c r="U14" s="58">
        <v>0</v>
      </c>
      <c r="V14" s="58">
        <v>3.52</v>
      </c>
      <c r="W14" s="58">
        <v>242.67697999999999</v>
      </c>
      <c r="X14" s="58">
        <v>0</v>
      </c>
      <c r="Y14" s="58">
        <v>0</v>
      </c>
      <c r="Z14" s="58">
        <v>159.9076</v>
      </c>
      <c r="AA14" s="58">
        <v>420.90827999999999</v>
      </c>
      <c r="AB14" s="58">
        <v>0</v>
      </c>
      <c r="AC14" s="58">
        <v>0</v>
      </c>
      <c r="AD14" s="58">
        <v>325.60199999999998</v>
      </c>
      <c r="AE14" s="58">
        <v>537.24969999999996</v>
      </c>
      <c r="AF14" s="58">
        <v>0</v>
      </c>
      <c r="AG14" s="58">
        <v>0</v>
      </c>
      <c r="AH14" s="58">
        <v>356.06799999999998</v>
      </c>
      <c r="AI14" s="58">
        <v>518.27828</v>
      </c>
      <c r="AJ14" s="58">
        <v>0</v>
      </c>
      <c r="AK14" s="58">
        <v>0</v>
      </c>
      <c r="AL14" s="58">
        <v>352.06799999999998</v>
      </c>
      <c r="AM14" s="58">
        <v>457.16840000000002</v>
      </c>
      <c r="AN14" s="58">
        <v>0</v>
      </c>
      <c r="AO14" s="58">
        <v>0</v>
      </c>
      <c r="AP14" s="58">
        <v>382.90199999999999</v>
      </c>
      <c r="AQ14" s="58">
        <v>564.54970000000003</v>
      </c>
      <c r="AR14" s="58">
        <v>0</v>
      </c>
      <c r="AS14" s="58">
        <v>0</v>
      </c>
      <c r="AT14" s="58">
        <v>417.46899999999999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417.65260000000001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6665.0809719999997</v>
      </c>
      <c r="EF14" s="58">
        <v>0</v>
      </c>
      <c r="EG14" s="58">
        <v>0</v>
      </c>
      <c r="EH14" s="58">
        <v>5126.9853629999998</v>
      </c>
      <c r="EI14" s="58">
        <v>7514.2530619999998</v>
      </c>
      <c r="EJ14" s="58">
        <v>0</v>
      </c>
      <c r="EK14" s="58">
        <v>0</v>
      </c>
      <c r="EL14" s="58">
        <v>5780.1946630000002</v>
      </c>
      <c r="EM14" s="58">
        <v>8613.4864830000006</v>
      </c>
      <c r="EN14" s="58">
        <v>0</v>
      </c>
      <c r="EO14" s="58">
        <v>0</v>
      </c>
      <c r="EP14" s="58">
        <v>6625.7588329999999</v>
      </c>
      <c r="EQ14" s="58">
        <v>8929.1918079999996</v>
      </c>
      <c r="ER14" s="58">
        <v>0</v>
      </c>
      <c r="ES14" s="58">
        <v>0</v>
      </c>
      <c r="ET14" s="58">
        <v>6868.6090830000003</v>
      </c>
      <c r="EU14" s="58">
        <v>8929.1918079999996</v>
      </c>
      <c r="EV14" s="58">
        <v>0</v>
      </c>
      <c r="EW14" s="58">
        <v>0</v>
      </c>
      <c r="EX14" s="58">
        <v>6868.6090830000003</v>
      </c>
      <c r="EY14" s="58">
        <v>8929.1918079999996</v>
      </c>
      <c r="EZ14" s="58">
        <v>0</v>
      </c>
      <c r="FA14" s="58">
        <v>0</v>
      </c>
      <c r="FB14" s="58">
        <v>6868.6090830000003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383.29029029999998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4950.2891769999997</v>
      </c>
      <c r="BD15" s="58">
        <v>4950.2891769999997</v>
      </c>
      <c r="BE15" s="58">
        <v>4950.2891769999997</v>
      </c>
      <c r="BF15" s="58">
        <v>4950.2891769999997</v>
      </c>
      <c r="BG15" s="58">
        <v>6464.5924150000001</v>
      </c>
      <c r="BH15" s="58">
        <v>6464.5924150000001</v>
      </c>
      <c r="BI15" s="58">
        <v>6464.5924150000001</v>
      </c>
      <c r="BJ15" s="58">
        <v>6464.5924150000001</v>
      </c>
      <c r="BK15" s="58">
        <v>10769.861629999999</v>
      </c>
      <c r="BL15" s="58">
        <v>10769.861629999999</v>
      </c>
      <c r="BM15" s="58">
        <v>10769.861629999999</v>
      </c>
      <c r="BN15" s="58">
        <v>10769.861629999999</v>
      </c>
      <c r="BO15" s="58">
        <v>11587.09201</v>
      </c>
      <c r="BP15" s="58">
        <v>11587.09201</v>
      </c>
      <c r="BQ15" s="58">
        <v>11587.09201</v>
      </c>
      <c r="BR15" s="58">
        <v>11587.09201</v>
      </c>
      <c r="BS15" s="58">
        <v>13371.35788</v>
      </c>
      <c r="BT15" s="58">
        <v>13371.35788</v>
      </c>
      <c r="BU15" s="58">
        <v>13371.35788</v>
      </c>
      <c r="BV15" s="58">
        <v>13371.35788</v>
      </c>
      <c r="BW15" s="58">
        <v>13371.35788</v>
      </c>
      <c r="BX15" s="58">
        <v>13371.35788</v>
      </c>
      <c r="BY15" s="58">
        <v>13371.35788</v>
      </c>
      <c r="BZ15" s="58">
        <v>13371.35788</v>
      </c>
      <c r="CA15" s="58">
        <v>13371.35788</v>
      </c>
      <c r="CB15" s="58">
        <v>13371.35788</v>
      </c>
      <c r="CC15" s="58">
        <v>13371.35788</v>
      </c>
      <c r="CD15" s="58">
        <v>13371.35788</v>
      </c>
      <c r="CE15" s="58">
        <v>14607.921270000001</v>
      </c>
      <c r="CF15" s="58">
        <v>14607.921270000001</v>
      </c>
      <c r="CG15" s="58">
        <v>14607.921270000001</v>
      </c>
      <c r="CH15" s="58">
        <v>14607.921270000001</v>
      </c>
      <c r="CI15" s="58">
        <v>16533.497500000001</v>
      </c>
      <c r="CJ15" s="58">
        <v>16533.497500000001</v>
      </c>
      <c r="CK15" s="58">
        <v>16533.497500000001</v>
      </c>
      <c r="CL15" s="58">
        <v>16533.497500000001</v>
      </c>
      <c r="CM15" s="58">
        <v>18099.42066</v>
      </c>
      <c r="CN15" s="58">
        <v>18099.42066</v>
      </c>
      <c r="CO15" s="58">
        <v>18099.42066</v>
      </c>
      <c r="CP15" s="58">
        <v>18099.42066</v>
      </c>
      <c r="CQ15" s="58">
        <v>19221.497380000001</v>
      </c>
      <c r="CR15" s="58">
        <v>19221.497380000001</v>
      </c>
      <c r="CS15" s="58">
        <v>19221.497380000001</v>
      </c>
      <c r="CT15" s="58">
        <v>19221.497380000001</v>
      </c>
      <c r="CU15" s="58">
        <v>20609.38262</v>
      </c>
      <c r="CV15" s="58">
        <v>20609.38262</v>
      </c>
      <c r="CW15" s="58">
        <v>20609.38262</v>
      </c>
      <c r="CX15" s="58">
        <v>20609.38262</v>
      </c>
      <c r="CY15" s="58">
        <v>21494.856830000001</v>
      </c>
      <c r="CZ15" s="58">
        <v>21494.856830000001</v>
      </c>
      <c r="DA15" s="58">
        <v>21494.856830000001</v>
      </c>
      <c r="DB15" s="58">
        <v>21494.856830000001</v>
      </c>
      <c r="DC15" s="58">
        <v>25184.779200000001</v>
      </c>
      <c r="DD15" s="58">
        <v>25184.779200000001</v>
      </c>
      <c r="DE15" s="58">
        <v>25169.18678</v>
      </c>
      <c r="DF15" s="58">
        <v>25184.779200000001</v>
      </c>
      <c r="DG15" s="58">
        <v>27695.341329999999</v>
      </c>
      <c r="DH15" s="58">
        <v>27695.341329999999</v>
      </c>
      <c r="DI15" s="58">
        <v>27695.341329999999</v>
      </c>
      <c r="DJ15" s="58">
        <v>27695.341329999999</v>
      </c>
      <c r="DK15" s="58">
        <v>27695.341329999999</v>
      </c>
      <c r="DL15" s="58">
        <v>27695.341329999999</v>
      </c>
      <c r="DM15" s="58">
        <v>27695.341329999999</v>
      </c>
      <c r="DN15" s="58">
        <v>27695.341329999999</v>
      </c>
      <c r="DO15" s="58">
        <v>29902.975170000002</v>
      </c>
      <c r="DP15" s="58">
        <v>29902.975170000002</v>
      </c>
      <c r="DQ15" s="58">
        <v>29902.975170000002</v>
      </c>
      <c r="DR15" s="58">
        <v>29902.975170000002</v>
      </c>
      <c r="DS15" s="58">
        <v>32131.957890000001</v>
      </c>
      <c r="DT15" s="58">
        <v>32131.957890000001</v>
      </c>
      <c r="DU15" s="58">
        <v>32131.957890000001</v>
      </c>
      <c r="DV15" s="58">
        <v>32131.957890000001</v>
      </c>
      <c r="DW15" s="58">
        <v>34971.150320000001</v>
      </c>
      <c r="DX15" s="58">
        <v>34971.150320000001</v>
      </c>
      <c r="DY15" s="58">
        <v>34971.150320000001</v>
      </c>
      <c r="DZ15" s="58">
        <v>34971.150320000001</v>
      </c>
      <c r="EA15" s="58">
        <v>37536.794860000002</v>
      </c>
      <c r="EB15" s="58">
        <v>37536.794860000002</v>
      </c>
      <c r="EC15" s="58">
        <v>37536.794860000002</v>
      </c>
      <c r="ED15" s="58">
        <v>37536.794860000002</v>
      </c>
      <c r="EE15" s="58">
        <v>41134.176200000002</v>
      </c>
      <c r="EF15" s="58">
        <v>41134.176200000002</v>
      </c>
      <c r="EG15" s="58">
        <v>41134.176200000002</v>
      </c>
      <c r="EH15" s="58">
        <v>41134.176200000002</v>
      </c>
      <c r="EI15" s="58">
        <v>45378.485789999999</v>
      </c>
      <c r="EJ15" s="58">
        <v>45378.485789999999</v>
      </c>
      <c r="EK15" s="58">
        <v>45378.485789999999</v>
      </c>
      <c r="EL15" s="58">
        <v>45378.485789999999</v>
      </c>
      <c r="EM15" s="58">
        <v>49046.400569999998</v>
      </c>
      <c r="EN15" s="58">
        <v>49046.400569999998</v>
      </c>
      <c r="EO15" s="58">
        <v>49046.400569999998</v>
      </c>
      <c r="EP15" s="58">
        <v>49046.400569999998</v>
      </c>
      <c r="EQ15" s="58">
        <v>52408.955029999997</v>
      </c>
      <c r="ER15" s="58">
        <v>52408.955029999997</v>
      </c>
      <c r="ES15" s="58">
        <v>52408.955029999997</v>
      </c>
      <c r="ET15" s="58">
        <v>52408.955029999997</v>
      </c>
      <c r="EU15" s="58">
        <v>55231.695469999999</v>
      </c>
      <c r="EV15" s="58">
        <v>55231.695469999999</v>
      </c>
      <c r="EW15" s="58">
        <v>55231.695469999999</v>
      </c>
      <c r="EX15" s="58">
        <v>55231.695469999999</v>
      </c>
      <c r="EY15" s="58">
        <v>58253.903870000002</v>
      </c>
      <c r="EZ15" s="58">
        <v>58253.903870000002</v>
      </c>
      <c r="FA15" s="58">
        <v>58253.903870000002</v>
      </c>
      <c r="FB15" s="58">
        <v>58253.903870000002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77539.99626</v>
      </c>
      <c r="F17" s="58">
        <v>80887.38089</v>
      </c>
      <c r="G17" s="58">
        <v>83911.312829999995</v>
      </c>
      <c r="H17" s="58">
        <v>80421.15552</v>
      </c>
      <c r="I17" s="58">
        <v>78849.169710000002</v>
      </c>
      <c r="J17" s="58">
        <v>82513.315289999999</v>
      </c>
      <c r="K17" s="58">
        <v>88663.138990000007</v>
      </c>
      <c r="L17" s="58">
        <v>84926.553979999997</v>
      </c>
      <c r="M17" s="58">
        <v>83239.273149999994</v>
      </c>
      <c r="N17" s="58">
        <v>87215.223809999996</v>
      </c>
      <c r="O17" s="58">
        <v>88575.253049999999</v>
      </c>
      <c r="P17" s="58">
        <v>84766.327749999997</v>
      </c>
      <c r="Q17" s="58">
        <v>83382.817370000004</v>
      </c>
      <c r="R17" s="58">
        <v>87267.589859999993</v>
      </c>
      <c r="S17" s="58">
        <v>87345.769190000006</v>
      </c>
      <c r="T17" s="58">
        <v>83663.337549999997</v>
      </c>
      <c r="U17" s="58">
        <v>83285.017080000005</v>
      </c>
      <c r="V17" s="58">
        <v>86804.341310000003</v>
      </c>
      <c r="W17" s="58">
        <v>91283.240789999996</v>
      </c>
      <c r="X17" s="58">
        <v>87387.692859999996</v>
      </c>
      <c r="Y17" s="58">
        <v>86981.481440000003</v>
      </c>
      <c r="Z17" s="58">
        <v>90710.313250000007</v>
      </c>
      <c r="AA17" s="58">
        <v>93429.277069999996</v>
      </c>
      <c r="AB17" s="58">
        <v>89500.428159999996</v>
      </c>
      <c r="AC17" s="58">
        <v>89101.981839999993</v>
      </c>
      <c r="AD17" s="58">
        <v>92836.061040000001</v>
      </c>
      <c r="AE17" s="58">
        <v>98476.060719999994</v>
      </c>
      <c r="AF17" s="58">
        <v>94359.492360000004</v>
      </c>
      <c r="AG17" s="58">
        <v>93935.828810000006</v>
      </c>
      <c r="AH17" s="58">
        <v>97878.641109999997</v>
      </c>
      <c r="AI17" s="58">
        <v>103588.1072</v>
      </c>
      <c r="AJ17" s="58">
        <v>99290.262929999997</v>
      </c>
      <c r="AK17" s="58">
        <v>98849.815770000001</v>
      </c>
      <c r="AL17" s="58">
        <v>102968.9369</v>
      </c>
      <c r="AM17" s="58">
        <v>108662.2197</v>
      </c>
      <c r="AN17" s="58">
        <v>104181.0916</v>
      </c>
      <c r="AO17" s="58">
        <v>103722.8416</v>
      </c>
      <c r="AP17" s="58">
        <v>108022.1309</v>
      </c>
      <c r="AQ17" s="58">
        <v>113167.78049999999</v>
      </c>
      <c r="AR17" s="58">
        <v>108497.2074</v>
      </c>
      <c r="AS17" s="58">
        <v>108017.56050000001</v>
      </c>
      <c r="AT17" s="58">
        <v>112503.7436</v>
      </c>
      <c r="AU17" s="58">
        <v>117933.3769</v>
      </c>
      <c r="AV17" s="58">
        <v>113062.6021</v>
      </c>
      <c r="AW17" s="58">
        <v>112561.2669</v>
      </c>
      <c r="AX17" s="58">
        <v>117242.2304</v>
      </c>
      <c r="AY17" s="58">
        <v>122830.49800000001</v>
      </c>
      <c r="AZ17" s="58">
        <v>117758.10340000001</v>
      </c>
      <c r="BA17" s="58">
        <v>117234.2579</v>
      </c>
      <c r="BB17" s="58">
        <v>122114.85769999999</v>
      </c>
      <c r="BC17" s="58">
        <v>127926.29</v>
      </c>
      <c r="BD17" s="58">
        <v>122642.68640000001</v>
      </c>
      <c r="BE17" s="58">
        <v>122095.05</v>
      </c>
      <c r="BF17" s="58">
        <v>127184.70359999999</v>
      </c>
      <c r="BG17" s="58">
        <v>132344.4908</v>
      </c>
      <c r="BH17" s="58">
        <v>126893.4301</v>
      </c>
      <c r="BI17" s="58">
        <v>126326.9627</v>
      </c>
      <c r="BJ17" s="58">
        <v>131587.95060000001</v>
      </c>
      <c r="BK17" s="58">
        <v>136558.3069</v>
      </c>
      <c r="BL17" s="58">
        <v>130935.27039999999</v>
      </c>
      <c r="BM17" s="58">
        <v>130349.7493</v>
      </c>
      <c r="BN17" s="58">
        <v>135780.18220000001</v>
      </c>
      <c r="BO17" s="58">
        <v>140938.23050000001</v>
      </c>
      <c r="BP17" s="58">
        <v>135134.1298</v>
      </c>
      <c r="BQ17" s="58">
        <v>134527.47570000001</v>
      </c>
      <c r="BR17" s="58">
        <v>140139.29509999999</v>
      </c>
      <c r="BS17" s="58">
        <v>145417.05480000001</v>
      </c>
      <c r="BT17" s="58">
        <v>139429.6869</v>
      </c>
      <c r="BU17" s="58">
        <v>138801.80780000001</v>
      </c>
      <c r="BV17" s="58">
        <v>144596.37030000001</v>
      </c>
      <c r="BW17" s="58">
        <v>150032.35870000001</v>
      </c>
      <c r="BX17" s="58">
        <v>143863.92389999999</v>
      </c>
      <c r="BY17" s="58">
        <v>143216.82430000001</v>
      </c>
      <c r="BZ17" s="58">
        <v>149189.1476</v>
      </c>
      <c r="CA17" s="58">
        <v>154841.59039999999</v>
      </c>
      <c r="CB17" s="58">
        <v>148477.4958</v>
      </c>
      <c r="CC17" s="58">
        <v>147809.29639999999</v>
      </c>
      <c r="CD17" s="58">
        <v>153972.93030000001</v>
      </c>
      <c r="CE17" s="58">
        <v>159690.01389999999</v>
      </c>
      <c r="CF17" s="58">
        <v>153129.71109999999</v>
      </c>
      <c r="CG17" s="58">
        <v>152439.42939999999</v>
      </c>
      <c r="CH17" s="58">
        <v>158797.20019999999</v>
      </c>
      <c r="CI17" s="58">
        <v>164508.3774</v>
      </c>
      <c r="CJ17" s="58">
        <v>157755.51389999999</v>
      </c>
      <c r="CK17" s="58">
        <v>157043.23639999999</v>
      </c>
      <c r="CL17" s="58">
        <v>163593.46309999999</v>
      </c>
      <c r="CM17" s="58">
        <v>169505.82449999999</v>
      </c>
      <c r="CN17" s="58">
        <v>162541.24069999999</v>
      </c>
      <c r="CO17" s="58">
        <v>161803.45370000001</v>
      </c>
      <c r="CP17" s="58">
        <v>168566.03339999999</v>
      </c>
      <c r="CQ17" s="58">
        <v>174655.6085</v>
      </c>
      <c r="CR17" s="58">
        <v>167481.48389999999</v>
      </c>
      <c r="CS17" s="58">
        <v>166719.99549999999</v>
      </c>
      <c r="CT17" s="58">
        <v>173689.86910000001</v>
      </c>
      <c r="CU17" s="58">
        <v>180128.22140000001</v>
      </c>
      <c r="CV17" s="58">
        <v>172735.50349999999</v>
      </c>
      <c r="CW17" s="58">
        <v>171948.76800000001</v>
      </c>
      <c r="CX17" s="58">
        <v>179137.8107</v>
      </c>
      <c r="CY17" s="58">
        <v>185554.71290000001</v>
      </c>
      <c r="CZ17" s="58">
        <v>177938.46280000001</v>
      </c>
      <c r="DA17" s="58">
        <v>177125.24979999999</v>
      </c>
      <c r="DB17" s="58">
        <v>184539.0674</v>
      </c>
      <c r="DC17" s="58">
        <v>191130.12160000001</v>
      </c>
      <c r="DD17" s="58">
        <v>183277.2935</v>
      </c>
      <c r="DE17" s="58">
        <v>182437.61660000001</v>
      </c>
      <c r="DF17" s="58">
        <v>190085.51879999999</v>
      </c>
      <c r="DG17" s="58">
        <v>196538.57459999999</v>
      </c>
      <c r="DH17" s="58">
        <v>188456.3266</v>
      </c>
      <c r="DI17" s="58">
        <v>187590.9578</v>
      </c>
      <c r="DJ17" s="58">
        <v>195466.3186</v>
      </c>
      <c r="DK17" s="58">
        <v>201933.89499999999</v>
      </c>
      <c r="DL17" s="58">
        <v>193626.42189999999</v>
      </c>
      <c r="DM17" s="58">
        <v>192735.5607</v>
      </c>
      <c r="DN17" s="58">
        <v>200835.98989999999</v>
      </c>
      <c r="DO17" s="58">
        <v>206716.33069999999</v>
      </c>
      <c r="DP17" s="58">
        <v>198206.94769999999</v>
      </c>
      <c r="DQ17" s="58">
        <v>197291.8639</v>
      </c>
      <c r="DR17" s="58">
        <v>205597.05309999999</v>
      </c>
      <c r="DS17" s="58">
        <v>211522.0245</v>
      </c>
      <c r="DT17" s="58">
        <v>202807.79509999999</v>
      </c>
      <c r="DU17" s="58">
        <v>201868.17660000001</v>
      </c>
      <c r="DV17" s="58">
        <v>210381.27480000001</v>
      </c>
      <c r="DW17" s="58">
        <v>216380.16620000001</v>
      </c>
      <c r="DX17" s="58">
        <v>207460.67499999999</v>
      </c>
      <c r="DY17" s="58">
        <v>206496.6874</v>
      </c>
      <c r="DZ17" s="58">
        <v>215218.01749999999</v>
      </c>
      <c r="EA17" s="58">
        <v>221369.03769999999</v>
      </c>
      <c r="EB17" s="58">
        <v>212239.10029999999</v>
      </c>
      <c r="EC17" s="58">
        <v>211250.29310000001</v>
      </c>
      <c r="ED17" s="58">
        <v>220184.31349999999</v>
      </c>
      <c r="EE17" s="58">
        <v>226444.50930000001</v>
      </c>
      <c r="EF17" s="58">
        <v>217098.82459999999</v>
      </c>
      <c r="EG17" s="58">
        <v>216084.0551</v>
      </c>
      <c r="EH17" s="58">
        <v>225237.2065</v>
      </c>
      <c r="EI17" s="58">
        <v>231589.66829999999</v>
      </c>
      <c r="EJ17" s="58">
        <v>222026.0178</v>
      </c>
      <c r="EK17" s="58">
        <v>220985.5184</v>
      </c>
      <c r="EL17" s="58">
        <v>230360.00279999999</v>
      </c>
      <c r="EM17" s="58">
        <v>236728.46530000001</v>
      </c>
      <c r="EN17" s="58">
        <v>226947.20610000001</v>
      </c>
      <c r="EO17" s="58">
        <v>225880.56760000001</v>
      </c>
      <c r="EP17" s="58">
        <v>235476.3419</v>
      </c>
      <c r="EQ17" s="58">
        <v>242390.15059999999</v>
      </c>
      <c r="ER17" s="58">
        <v>232359.74660000001</v>
      </c>
      <c r="ES17" s="58">
        <v>231262.68900000001</v>
      </c>
      <c r="ET17" s="58">
        <v>241111.06</v>
      </c>
      <c r="EU17" s="58">
        <v>247855.5808</v>
      </c>
      <c r="EV17" s="58">
        <v>237589.38990000001</v>
      </c>
      <c r="EW17" s="58">
        <v>236464.3603</v>
      </c>
      <c r="EX17" s="58">
        <v>246550.07190000001</v>
      </c>
      <c r="EY17" s="58">
        <v>252642.79319999999</v>
      </c>
      <c r="EZ17" s="58">
        <v>242137.27059999999</v>
      </c>
      <c r="FA17" s="58">
        <v>240982.0907</v>
      </c>
      <c r="FB17" s="58">
        <v>251305.86989999999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58943.852959999997</v>
      </c>
      <c r="D4" s="1">
        <f>'Ponta - 4 trim - cat'!F29</f>
        <v>57953.905619999998</v>
      </c>
      <c r="E4" s="1">
        <f>'Ponta - 4 trim - cat'!G29</f>
        <v>58547.709880000002</v>
      </c>
      <c r="F4" s="1">
        <f>'Ponta - 4 trim - cat'!H29</f>
        <v>62227.25071</v>
      </c>
      <c r="G4" s="1">
        <f>'Ponta - 4 trim - cat'!I29</f>
        <v>66464.805070000002</v>
      </c>
      <c r="H4" s="1">
        <f>'Ponta - 4 trim - cat'!J29</f>
        <v>70964.888779999994</v>
      </c>
      <c r="I4" s="1">
        <f>'Ponta - 4 trim - cat'!K29</f>
        <v>71430.886610000001</v>
      </c>
      <c r="J4" s="1">
        <f>'Ponta - 4 trim - cat'!L29</f>
        <v>71486.284190000006</v>
      </c>
      <c r="K4" s="1">
        <f>'Ponta - 4 trim - cat'!M29</f>
        <v>73277.477270000003</v>
      </c>
      <c r="L4" s="1">
        <f>'Ponta - 4 trim - cat'!N29</f>
        <v>73485.760670000003</v>
      </c>
      <c r="M4" s="1">
        <f>'Ponta - 4 trim - cat'!O29</f>
        <v>73563.889370000004</v>
      </c>
      <c r="N4" s="1">
        <f>'Ponta - 4 trim - cat'!P29</f>
        <v>74084.613190000004</v>
      </c>
      <c r="O4" s="1">
        <f>'Ponta - 4 trim - cat'!Q29</f>
        <v>74478.557090000002</v>
      </c>
      <c r="P4" s="1">
        <f>'Ponta - 4 trim - cat'!R29</f>
        <v>76356.22666</v>
      </c>
      <c r="Q4" s="1">
        <f>'Ponta - 4 trim - cat'!S29</f>
        <v>77369.304300000003</v>
      </c>
      <c r="R4" s="1">
        <f>'Ponta - 4 trim - cat'!T29</f>
        <v>79570.058690000005</v>
      </c>
      <c r="S4" s="1">
        <f>'Ponta - 4 trim - cat'!U29</f>
        <v>85710.674440000003</v>
      </c>
      <c r="T4" s="1">
        <f>'Ponta - 4 trim - cat'!V29</f>
        <v>86478.772070000006</v>
      </c>
      <c r="U4" s="1">
        <f>'Ponta - 4 trim - cat'!W29</f>
        <v>87067.700790000003</v>
      </c>
      <c r="V4" s="1">
        <f>'Ponta - 4 trim - cat'!X29</f>
        <v>87325.402560000002</v>
      </c>
      <c r="W4" s="1">
        <f>'Ponta - 4 trim - cat'!Y29</f>
        <v>88143.209690000003</v>
      </c>
      <c r="X4" s="1">
        <f>'Ponta - 4 trim - cat'!Z29</f>
        <v>89015.290590000004</v>
      </c>
      <c r="Y4" s="1">
        <f>'Ponta - 4 trim - cat'!AA29</f>
        <v>90166.821070000005</v>
      </c>
      <c r="Z4" s="1">
        <f>'Ponta - 4 trim - cat'!AB29</f>
        <v>90501.463600000003</v>
      </c>
      <c r="AA4" s="1">
        <f>'Ponta - 4 trim - cat'!AC29</f>
        <v>91897.711179999998</v>
      </c>
      <c r="AB4" s="1">
        <f>'Ponta - 4 trim - cat'!AD29</f>
        <v>91734.194239999997</v>
      </c>
      <c r="AC4" s="1">
        <f>'Ponta - 4 trim - cat'!AE29</f>
        <v>91484.756030000004</v>
      </c>
      <c r="AD4" s="1">
        <f>'Ponta - 4 trim - cat'!AF29</f>
        <v>91679.972590000005</v>
      </c>
      <c r="AE4" s="1">
        <f>'Ponta - 4 trim - cat'!AG29</f>
        <v>91603.5334</v>
      </c>
      <c r="AF4" s="1">
        <f>'Ponta - 4 trim - cat'!AH29</f>
        <v>91762.658200000005</v>
      </c>
      <c r="AG4" s="1">
        <f>'Ponta - 4 trim - cat'!AI29</f>
        <v>91644.76586</v>
      </c>
      <c r="AH4" s="1">
        <f>'Ponta - 4 trim - cat'!AJ29</f>
        <v>91368.043869999994</v>
      </c>
      <c r="AI4" s="1">
        <f>'Ponta - 4 trim - cat'!AK29</f>
        <v>90811.938840000003</v>
      </c>
      <c r="AJ4" s="1">
        <f>'Ponta - 4 trim - cat'!AL29</f>
        <v>92758.80992</v>
      </c>
      <c r="AK4" s="1">
        <f>'Ponta - 4 trim - cat'!AM29</f>
        <v>92890.972219999996</v>
      </c>
      <c r="AL4" s="1">
        <f>'Ponta - 4 trim - cat'!AN29</f>
        <v>92418.714040000006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4513.1659490000002</v>
      </c>
      <c r="E5" s="1">
        <f>'Ponta - 4 trim - cat'!G27</f>
        <v>4920.132826</v>
      </c>
      <c r="F5" s="1">
        <f>'Ponta - 4 trim - cat'!H27</f>
        <v>4960.4887259999996</v>
      </c>
      <c r="G5" s="1">
        <f>'Ponta - 4 trim - cat'!I27</f>
        <v>5168.7711259999996</v>
      </c>
      <c r="H5" s="1">
        <f>'Ponta - 4 trim - cat'!J27</f>
        <v>5298.1742880000002</v>
      </c>
      <c r="I5" s="1">
        <f>'Ponta - 4 trim - cat'!K27</f>
        <v>7445.3247369999999</v>
      </c>
      <c r="J5" s="1">
        <f>'Ponta - 4 trim - cat'!L27</f>
        <v>9174.4312260000006</v>
      </c>
      <c r="K5" s="1">
        <f>'Ponta - 4 trim - cat'!M27</f>
        <v>8111.5981220000003</v>
      </c>
      <c r="L5" s="1">
        <f>'Ponta - 4 trim - cat'!N27</f>
        <v>11835.15223</v>
      </c>
      <c r="M5" s="1">
        <f>'Ponta - 4 trim - cat'!O27</f>
        <v>11162.538759999999</v>
      </c>
      <c r="N5" s="1">
        <f>'Ponta - 4 trim - cat'!P27</f>
        <v>11681.99728</v>
      </c>
      <c r="O5" s="1">
        <f>'Ponta - 4 trim - cat'!Q27</f>
        <v>10543.019179999999</v>
      </c>
      <c r="P5" s="1">
        <f>'Ponta - 4 trim - cat'!R27</f>
        <v>11539.786550000001</v>
      </c>
      <c r="Q5" s="1">
        <f>'Ponta - 4 trim - cat'!S27</f>
        <v>12189.169980000001</v>
      </c>
      <c r="R5" s="1">
        <f>'Ponta - 4 trim - cat'!T27</f>
        <v>13407.19521</v>
      </c>
      <c r="S5" s="1">
        <f>'Ponta - 4 trim - cat'!U27</f>
        <v>13471.339970000001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13642.13673</v>
      </c>
      <c r="AB5" s="1">
        <f>'Ponta - 4 trim - cat'!AD27</f>
        <v>13642.13673</v>
      </c>
      <c r="AC5" s="1">
        <f>'Ponta - 4 trim - cat'!AE27</f>
        <v>13642.13673</v>
      </c>
      <c r="AD5" s="1">
        <f>'Ponta - 4 trim - cat'!AF27</f>
        <v>13612.03673</v>
      </c>
      <c r="AE5" s="1">
        <f>'Ponta - 4 trim - cat'!AG27</f>
        <v>13642.13673</v>
      </c>
      <c r="AF5" s="1">
        <f>'Ponta - 4 trim - cat'!AH27</f>
        <v>13642.13673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13642.13673</v>
      </c>
      <c r="AK5" s="1">
        <f>'Ponta - 4 trim - cat'!AM27</f>
        <v>11544.429760000001</v>
      </c>
      <c r="AL5" s="1">
        <f>'Ponta - 4 trim - cat'!AN27</f>
        <v>13411.311750000001</v>
      </c>
    </row>
    <row r="6" spans="2:39" x14ac:dyDescent="0.25">
      <c r="B6" s="16" t="s">
        <v>3</v>
      </c>
      <c r="C6" s="18">
        <f>'Ponta - 4 trim - cat'!E22</f>
        <v>9534.1220670000002</v>
      </c>
      <c r="D6" s="18">
        <f>'Ponta - 4 trim - cat'!F22</f>
        <v>10718.84051</v>
      </c>
      <c r="E6" s="18">
        <f>'Ponta - 4 trim - cat'!G22</f>
        <v>11702.97921</v>
      </c>
      <c r="F6" s="18">
        <f>'Ponta - 4 trim - cat'!H22</f>
        <v>10070.18397</v>
      </c>
      <c r="G6" s="18">
        <f>'Ponta - 4 trim - cat'!I22</f>
        <v>10374.15035</v>
      </c>
      <c r="H6" s="18">
        <f>'Ponta - 4 trim - cat'!J22</f>
        <v>10907.1031</v>
      </c>
      <c r="I6" s="18">
        <f>'Ponta - 4 trim - cat'!K22</f>
        <v>11676.73425</v>
      </c>
      <c r="J6" s="18">
        <f>'Ponta - 4 trim - cat'!L22</f>
        <v>11827.950709999999</v>
      </c>
      <c r="K6" s="18">
        <f>'Ponta - 4 trim - cat'!M22</f>
        <v>13530.885560000001</v>
      </c>
      <c r="L6" s="18">
        <f>'Ponta - 4 trim - cat'!N22</f>
        <v>14620.074850000001</v>
      </c>
      <c r="M6" s="18">
        <f>'Ponta - 4 trim - cat'!O22</f>
        <v>14785.020920000001</v>
      </c>
      <c r="N6" s="18">
        <f>'Ponta - 4 trim - cat'!P22</f>
        <v>14807.3447</v>
      </c>
      <c r="O6" s="18">
        <f>'Ponta - 4 trim - cat'!Q22</f>
        <v>15908.823</v>
      </c>
      <c r="P6" s="18">
        <f>'Ponta - 4 trim - cat'!R22</f>
        <v>16131.85864</v>
      </c>
      <c r="Q6" s="18">
        <f>'Ponta - 4 trim - cat'!S22</f>
        <v>16131.85864</v>
      </c>
      <c r="R6" s="18">
        <f>'Ponta - 4 trim - cat'!T22</f>
        <v>16131.85864</v>
      </c>
      <c r="S6" s="18">
        <f>'Ponta - 4 trim - cat'!U22</f>
        <v>15942.74332</v>
      </c>
      <c r="T6" s="18">
        <f>'Ponta - 4 trim - cat'!V22</f>
        <v>16819.15451</v>
      </c>
      <c r="U6" s="18">
        <f>'Ponta - 4 trim - cat'!W22</f>
        <v>17695.565709999999</v>
      </c>
      <c r="V6" s="18">
        <f>'Ponta - 4 trim - cat'!X22</f>
        <v>18572.166389999999</v>
      </c>
      <c r="W6" s="18">
        <f>'Ponta - 4 trim - cat'!Y22</f>
        <v>19448.577590000001</v>
      </c>
      <c r="X6" s="18">
        <f>'Ponta - 4 trim - cat'!Z22</f>
        <v>20324.98878</v>
      </c>
      <c r="Y6" s="18">
        <f>'Ponta - 4 trim - cat'!AA22</f>
        <v>21201.589469999999</v>
      </c>
      <c r="Z6" s="18">
        <f>'Ponta - 4 trim - cat'!AB22</f>
        <v>22078.000660000002</v>
      </c>
      <c r="AA6" s="18">
        <f>'Ponta - 4 trim - cat'!AC22</f>
        <v>22954.41185</v>
      </c>
      <c r="AB6" s="18">
        <f>'Ponta - 4 trim - cat'!AD22</f>
        <v>23143.906159999999</v>
      </c>
      <c r="AC6" s="18">
        <f>'Ponta - 4 trim - cat'!AE22</f>
        <v>23333.684720000001</v>
      </c>
      <c r="AD6" s="18">
        <f>'Ponta - 4 trim - cat'!AF22</f>
        <v>23523.179029999999</v>
      </c>
      <c r="AE6" s="18">
        <f>'Ponta - 4 trim - cat'!AG22</f>
        <v>23712.673340000001</v>
      </c>
      <c r="AF6" s="18">
        <f>'Ponta - 4 trim - cat'!AH22</f>
        <v>23712.673340000001</v>
      </c>
      <c r="AG6" s="18">
        <f>'Ponta - 4 trim - cat'!AI22</f>
        <v>23368.551670000001</v>
      </c>
      <c r="AH6" s="18">
        <f>'Ponta - 4 trim - cat'!AJ22</f>
        <v>23368.551670000001</v>
      </c>
      <c r="AI6" s="18">
        <f>'Ponta - 4 trim - cat'!AK22</f>
        <v>23368.551670000001</v>
      </c>
      <c r="AJ6" s="18">
        <f>'Ponta - 4 trim - cat'!AL22</f>
        <v>23368.551670000001</v>
      </c>
      <c r="AK6" s="18">
        <f>'Ponta - 4 trim - cat'!AM22</f>
        <v>23368.551670000001</v>
      </c>
      <c r="AL6" s="18">
        <f>'Ponta - 4 trim - cat'!AN22</f>
        <v>23368.551670000001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2266.3200000000002</v>
      </c>
      <c r="E7" s="1">
        <f>'Ponta - 4 trim - cat'!G20</f>
        <v>2380.3200000000002</v>
      </c>
      <c r="F7" s="1">
        <f>'Ponta - 4 trim - cat'!H20</f>
        <v>1840.095</v>
      </c>
      <c r="G7" s="1">
        <f>'Ponta - 4 trim - cat'!I20</f>
        <v>2635.32</v>
      </c>
      <c r="H7" s="1">
        <f>'Ponta - 4 trim - cat'!J20</f>
        <v>2635.32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4228.4167340000004</v>
      </c>
      <c r="U8" s="1">
        <f>'Ponta - 4 trim - cat'!W23</f>
        <v>4228.4167340000004</v>
      </c>
      <c r="V8" s="1">
        <f>'Ponta - 4 trim - cat'!X23</f>
        <v>5473.6398820000004</v>
      </c>
      <c r="W8" s="1">
        <f>'Ponta - 4 trim - cat'!Y23</f>
        <v>5473.6398820000004</v>
      </c>
      <c r="X8" s="1">
        <f>'Ponta - 4 trim - cat'!Z23</f>
        <v>5473.6398820000004</v>
      </c>
      <c r="Y8" s="1">
        <f>'Ponta - 4 trim - cat'!AA23</f>
        <v>6718.8630309999999</v>
      </c>
      <c r="Z8" s="1">
        <f>'Ponta - 4 trim - cat'!AB23</f>
        <v>6718.8630309999999</v>
      </c>
      <c r="AA8" s="1">
        <f>'Ponta - 4 trim - cat'!AC23</f>
        <v>7964.0861789999999</v>
      </c>
      <c r="AB8" s="1">
        <f>'Ponta - 4 trim - cat'!AD23</f>
        <v>7964.0861789999999</v>
      </c>
      <c r="AC8" s="1">
        <f>'Ponta - 4 trim - cat'!AE23</f>
        <v>7964.0861789999999</v>
      </c>
      <c r="AD8" s="1">
        <f>'Ponta - 4 trim - cat'!AF23</f>
        <v>8794.2349450000002</v>
      </c>
      <c r="AE8" s="1">
        <f>'Ponta - 4 trim - cat'!AG23</f>
        <v>8794.2349450000002</v>
      </c>
      <c r="AF8" s="1">
        <f>'Ponta - 4 trim - cat'!AH23</f>
        <v>9624.3837100000001</v>
      </c>
      <c r="AG8" s="1">
        <f>'Ponta - 4 trim - cat'!AI23</f>
        <v>9624.3837100000001</v>
      </c>
      <c r="AH8" s="1">
        <f>'Ponta - 4 trim - cat'!AJ23</f>
        <v>9624.3837100000001</v>
      </c>
      <c r="AI8" s="1">
        <f>'Ponta - 4 trim - cat'!AK23</f>
        <v>10454.53248</v>
      </c>
      <c r="AJ8" s="1">
        <f>'Ponta - 4 trim - cat'!AL23</f>
        <v>10454.53248</v>
      </c>
      <c r="AK8" s="1">
        <f>'Ponta - 4 trim - cat'!AM23</f>
        <v>11284.68124</v>
      </c>
      <c r="AL8" s="1">
        <f>'Ponta - 4 trim - cat'!AN23</f>
        <v>11284.68124</v>
      </c>
    </row>
    <row r="9" spans="2:39" x14ac:dyDescent="0.25">
      <c r="B9" s="16" t="s">
        <v>58</v>
      </c>
      <c r="C9" s="1">
        <f>'Ponta - 4 trim - cat'!E25</f>
        <v>4382.2248810000001</v>
      </c>
      <c r="D9" s="1">
        <f>'Ponta - 4 trim - cat'!F25</f>
        <v>3704.1996490000001</v>
      </c>
      <c r="E9" s="1">
        <f>'Ponta - 4 trim - cat'!G25</f>
        <v>4256.779646</v>
      </c>
      <c r="F9" s="1">
        <f>'Ponta - 4 trim - cat'!H25</f>
        <v>3836.8602510000001</v>
      </c>
      <c r="G9" s="1">
        <f>'Ponta - 4 trim - cat'!I25</f>
        <v>3704.513931</v>
      </c>
      <c r="H9" s="1">
        <f>'Ponta - 4 trim - cat'!J25</f>
        <v>3824.258879</v>
      </c>
      <c r="I9" s="1">
        <f>'Ponta - 4 trim - cat'!K25</f>
        <v>4357.116884</v>
      </c>
      <c r="J9" s="1">
        <f>'Ponta - 4 trim - cat'!L25</f>
        <v>4567.360823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4121.7112619999998</v>
      </c>
      <c r="D10" s="1">
        <f>'Ponta - 4 trim - cat'!F19</f>
        <v>4239.6435709999996</v>
      </c>
      <c r="E10" s="1">
        <f>'Ponta - 4 trim - cat'!G19</f>
        <v>4479.7030709999999</v>
      </c>
      <c r="F10" s="1">
        <f>'Ponta - 4 trim - cat'!H19</f>
        <v>4358.4123250000002</v>
      </c>
      <c r="G10" s="1">
        <f>'Ponta - 4 trim - cat'!I19</f>
        <v>4503.3736500000005</v>
      </c>
      <c r="H10" s="1">
        <f>'Ponta - 4 trim - cat'!J19</f>
        <v>4499.4834499999997</v>
      </c>
      <c r="I10" s="1">
        <f>'Ponta - 4 trim - cat'!K19</f>
        <v>4603.96695</v>
      </c>
      <c r="J10" s="1">
        <f>'Ponta - 4 trim - cat'!L19</f>
        <v>5964.5170850000004</v>
      </c>
      <c r="K10" s="1">
        <f>'Ponta - 4 trim - cat'!M19</f>
        <v>6129.4828399999997</v>
      </c>
      <c r="L10" s="1">
        <f>'Ponta - 4 trim - cat'!N19</f>
        <v>6112.7368479999996</v>
      </c>
      <c r="M10" s="1">
        <f>'Ponta - 4 trim - cat'!O19</f>
        <v>6112.7368479999996</v>
      </c>
      <c r="N10" s="1">
        <f>'Ponta - 4 trim - cat'!P19</f>
        <v>6112.7368479999996</v>
      </c>
      <c r="O10" s="1">
        <f>'Ponta - 4 trim - cat'!Q19</f>
        <v>6112.7368479999996</v>
      </c>
      <c r="P10" s="1">
        <f>'Ponta - 4 trim - cat'!R19</f>
        <v>6438.045298</v>
      </c>
      <c r="Q10" s="1">
        <f>'Ponta - 4 trim - cat'!S19</f>
        <v>8891.2080900000001</v>
      </c>
      <c r="R10" s="1">
        <f>'Ponta - 4 trim - cat'!T19</f>
        <v>8922.9280899999994</v>
      </c>
      <c r="S10" s="1">
        <f>'Ponta - 4 trim - cat'!U19</f>
        <v>8754.0295499999993</v>
      </c>
      <c r="T10" s="1">
        <f>'Ponta - 4 trim - cat'!V19</f>
        <v>8754.0295499999993</v>
      </c>
      <c r="U10" s="1">
        <f>'Ponta - 4 trim - cat'!W19</f>
        <v>8754.0295499999993</v>
      </c>
      <c r="V10" s="1">
        <f>'Ponta - 4 trim - cat'!X19</f>
        <v>8754.0295499999993</v>
      </c>
      <c r="W10" s="1">
        <f>'Ponta - 4 trim - cat'!Y19</f>
        <v>8754.0295499999993</v>
      </c>
      <c r="X10" s="1">
        <f>'Ponta - 4 trim - cat'!Z19</f>
        <v>8749.5845000000008</v>
      </c>
      <c r="Y10" s="1">
        <f>'Ponta - 4 trim - cat'!AA19</f>
        <v>8749.5845000000008</v>
      </c>
      <c r="Z10" s="1">
        <f>'Ponta - 4 trim - cat'!AB19</f>
        <v>8749.5845000000008</v>
      </c>
      <c r="AA10" s="1">
        <f>'Ponta - 4 trim - cat'!AC19</f>
        <v>8749.5845000000008</v>
      </c>
      <c r="AB10" s="1">
        <f>'Ponta - 4 trim - cat'!AD19</f>
        <v>8749.5845000000008</v>
      </c>
      <c r="AC10" s="1">
        <f>'Ponta - 4 trim - cat'!AE19</f>
        <v>8749.5845000000008</v>
      </c>
      <c r="AD10" s="1">
        <f>'Ponta - 4 trim - cat'!AF19</f>
        <v>8749.5845000000008</v>
      </c>
      <c r="AE10" s="1">
        <f>'Ponta - 4 trim - cat'!AG19</f>
        <v>8749.5845000000008</v>
      </c>
      <c r="AF10" s="1">
        <f>'Ponta - 4 trim - cat'!AH19</f>
        <v>8749.5845000000008</v>
      </c>
      <c r="AG10" s="1">
        <f>'Ponta - 4 trim - cat'!AI19</f>
        <v>8749.5845000000008</v>
      </c>
      <c r="AH10" s="1">
        <f>'Ponta - 4 trim - cat'!AJ19</f>
        <v>8532.64</v>
      </c>
      <c r="AI10" s="1">
        <f>'Ponta - 4 trim - cat'!AK19</f>
        <v>8532.64</v>
      </c>
      <c r="AJ10" s="1">
        <f>'Ponta - 4 trim - cat'!AL19</f>
        <v>8532.64</v>
      </c>
      <c r="AK10" s="1">
        <f>'Ponta - 4 trim - cat'!AM19</f>
        <v>8532.64</v>
      </c>
      <c r="AL10" s="1">
        <f>'Ponta - 4 trim - cat'!AN19</f>
        <v>8532.64</v>
      </c>
    </row>
    <row r="11" spans="2:39" x14ac:dyDescent="0.25">
      <c r="B11" s="16" t="s">
        <v>7</v>
      </c>
      <c r="C11" s="1">
        <f>'Ponta - 4 trim - cat'!E21</f>
        <v>1235.1312250000001</v>
      </c>
      <c r="D11" s="1">
        <f>'Ponta - 4 trim - cat'!F21</f>
        <v>1301.214978</v>
      </c>
      <c r="E11" s="1">
        <f>'Ponta - 4 trim - cat'!G21</f>
        <v>2159.2499680000001</v>
      </c>
      <c r="F11" s="1">
        <f>'Ponta - 4 trim - cat'!H21</f>
        <v>3113.6370200000001</v>
      </c>
      <c r="G11" s="1">
        <f>'Ponta - 4 trim - cat'!I21</f>
        <v>2568.1079359999999</v>
      </c>
      <c r="H11" s="1">
        <f>'Ponta - 4 trim - cat'!J21</f>
        <v>2384.1093289999999</v>
      </c>
      <c r="I11" s="1">
        <f>'Ponta - 4 trim - cat'!K21</f>
        <v>3386.3484640000001</v>
      </c>
      <c r="J11" s="1">
        <f>'Ponta - 4 trim - cat'!L21</f>
        <v>4326.8795170000003</v>
      </c>
      <c r="K11" s="1">
        <f>'Ponta - 4 trim - cat'!M21</f>
        <v>6328.4858009999998</v>
      </c>
      <c r="L11" s="1">
        <f>'Ponta - 4 trim - cat'!N21</f>
        <v>7128.7653200000004</v>
      </c>
      <c r="M11" s="1">
        <f>'Ponta - 4 trim - cat'!O21</f>
        <v>9581.4906900000005</v>
      </c>
      <c r="N11" s="1">
        <f>'Ponta - 4 trim - cat'!P21</f>
        <v>10234.165349999999</v>
      </c>
      <c r="O11" s="1">
        <f>'Ponta - 4 trim - cat'!Q21</f>
        <v>11724.14955</v>
      </c>
      <c r="P11" s="1">
        <f>'Ponta - 4 trim - cat'!R21</f>
        <v>12033.50338</v>
      </c>
      <c r="Q11" s="1">
        <f>'Ponta - 4 trim - cat'!S21</f>
        <v>11554.075210000001</v>
      </c>
      <c r="R11" s="1">
        <f>'Ponta - 4 trim - cat'!T21</f>
        <v>12679.952859999999</v>
      </c>
      <c r="S11" s="1">
        <f>'Ponta - 4 trim - cat'!U21</f>
        <v>13050.538909999999</v>
      </c>
      <c r="T11" s="1">
        <f>'Ponta - 4 trim - cat'!V21</f>
        <v>13577.91675</v>
      </c>
      <c r="U11" s="1">
        <f>'Ponta - 4 trim - cat'!W21</f>
        <v>14983.26348</v>
      </c>
      <c r="V11" s="1">
        <f>'Ponta - 4 trim - cat'!X21</f>
        <v>16010.38507</v>
      </c>
      <c r="W11" s="1">
        <f>'Ponta - 4 trim - cat'!Y21</f>
        <v>18319.6499</v>
      </c>
      <c r="X11" s="1">
        <f>'Ponta - 4 trim - cat'!Z21</f>
        <v>20637.659159999999</v>
      </c>
      <c r="Y11" s="1">
        <f>'Ponta - 4 trim - cat'!AA21</f>
        <v>21880.0874</v>
      </c>
      <c r="Z11" s="1">
        <f>'Ponta - 4 trim - cat'!AB21</f>
        <v>22713.496719999999</v>
      </c>
      <c r="AA11" s="1">
        <f>'Ponta - 4 trim - cat'!AC21</f>
        <v>22256.746869999999</v>
      </c>
      <c r="AB11" s="1">
        <f>'Ponta - 4 trim - cat'!AD21</f>
        <v>26708.016599999999</v>
      </c>
      <c r="AC11" s="1">
        <f>'Ponta - 4 trim - cat'!AE21</f>
        <v>28493.885590000002</v>
      </c>
      <c r="AD11" s="1">
        <f>'Ponta - 4 trim - cat'!AF21</f>
        <v>29033.058830000002</v>
      </c>
      <c r="AE11" s="1">
        <f>'Ponta - 4 trim - cat'!AG21</f>
        <v>30058.809300000001</v>
      </c>
      <c r="AF11" s="1">
        <f>'Ponta - 4 trim - cat'!AH21</f>
        <v>30628.261149999998</v>
      </c>
      <c r="AG11" s="1">
        <f>'Ponta - 4 trim - cat'!AI21</f>
        <v>31946.622469999998</v>
      </c>
      <c r="AH11" s="1">
        <f>'Ponta - 4 trim - cat'!AJ21</f>
        <v>32665.56638</v>
      </c>
      <c r="AI11" s="1">
        <f>'Ponta - 4 trim - cat'!AK21</f>
        <v>32994.382740000001</v>
      </c>
      <c r="AJ11" s="1">
        <f>'Ponta - 4 trim - cat'!AL21</f>
        <v>33076.825049999999</v>
      </c>
      <c r="AK11" s="1">
        <f>'Ponta - 4 trim - cat'!AM21</f>
        <v>36828.492409999999</v>
      </c>
      <c r="AL11" s="1">
        <f>'Ponta - 4 trim - cat'!AN21</f>
        <v>37167.45824</v>
      </c>
    </row>
    <row r="12" spans="2:39" x14ac:dyDescent="0.25">
      <c r="B12" s="16" t="s">
        <v>8</v>
      </c>
      <c r="C12" s="1">
        <f>'Ponta - 4 trim - cat'!E28</f>
        <v>3.72</v>
      </c>
      <c r="D12" s="1">
        <f>'Ponta - 4 trim - cat'!F28</f>
        <v>3.52</v>
      </c>
      <c r="E12" s="1">
        <f>'Ponta - 4 trim - cat'!G28</f>
        <v>159.9076</v>
      </c>
      <c r="F12" s="1">
        <f>'Ponta - 4 trim - cat'!H28</f>
        <v>325.60199999999998</v>
      </c>
      <c r="G12" s="1">
        <f>'Ponta - 4 trim - cat'!I28</f>
        <v>356.06799999999998</v>
      </c>
      <c r="H12" s="1">
        <f>'Ponta - 4 trim - cat'!J28</f>
        <v>352.06799999999998</v>
      </c>
      <c r="I12" s="1">
        <f>'Ponta - 4 trim - cat'!K28</f>
        <v>382.90199999999999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417.65260000000001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432.1284</v>
      </c>
      <c r="X12" s="1">
        <f>'Ponta - 4 trim - cat'!Z28</f>
        <v>430.1284</v>
      </c>
      <c r="Y12" s="1">
        <f>'Ponta - 4 trim - cat'!AA28</f>
        <v>430.1284</v>
      </c>
      <c r="Z12" s="1">
        <f>'Ponta - 4 trim - cat'!AB28</f>
        <v>242.1944</v>
      </c>
      <c r="AA12" s="1">
        <f>'Ponta - 4 trim - cat'!AC28</f>
        <v>51.3</v>
      </c>
      <c r="AB12" s="1">
        <f>'Ponta - 4 trim - cat'!AD28</f>
        <v>943.72413559999995</v>
      </c>
      <c r="AC12" s="1">
        <f>'Ponta - 4 trim - cat'!AE28</f>
        <v>1770.9441609999999</v>
      </c>
      <c r="AD12" s="1">
        <f>'Ponta - 4 trim - cat'!AF28</f>
        <v>2602.250325</v>
      </c>
      <c r="AE12" s="1">
        <f>'Ponta - 4 trim - cat'!AG28</f>
        <v>3430.8949469999998</v>
      </c>
      <c r="AF12" s="1">
        <f>'Ponta - 4 trim - cat'!AH28</f>
        <v>4272.8210490000001</v>
      </c>
      <c r="AG12" s="1">
        <f>'Ponta - 4 trim - cat'!AI28</f>
        <v>5126.9853629999998</v>
      </c>
      <c r="AH12" s="1">
        <f>'Ponta - 4 trim - cat'!AJ28</f>
        <v>5780.1946630000002</v>
      </c>
      <c r="AI12" s="1">
        <f>'Ponta - 4 trim - cat'!AK28</f>
        <v>6625.7588329999999</v>
      </c>
      <c r="AJ12" s="1">
        <f>'Ponta - 4 trim - cat'!AL28</f>
        <v>6868.6090830000003</v>
      </c>
      <c r="AK12" s="1">
        <f>'Ponta - 4 trim - cat'!AM28</f>
        <v>6868.6090830000003</v>
      </c>
      <c r="AL12" s="1">
        <f>'Ponta - 4 trim - cat'!AN28</f>
        <v>6868.6090830000003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4498.7541769999998</v>
      </c>
      <c r="N14" s="32">
        <f>'Ponta - 4 trim - cat'!P26-PLANEL_BalPonta_Anual!N13</f>
        <v>6013.0574150000002</v>
      </c>
      <c r="O14" s="32">
        <f>'Ponta - 4 trim - cat'!Q26-PLANEL_BalPonta_Anual!O13</f>
        <v>10318.32663</v>
      </c>
      <c r="P14" s="32">
        <f>'Ponta - 4 trim - cat'!R26-PLANEL_BalPonta_Anual!P13</f>
        <v>11135.55701</v>
      </c>
      <c r="Q14" s="32">
        <f>'Ponta - 4 trim - cat'!S26-PLANEL_BalPonta_Anual!Q13</f>
        <v>12919.82288</v>
      </c>
      <c r="R14" s="32">
        <f>'Ponta - 4 trim - cat'!T26-PLANEL_BalPonta_Anual!R13</f>
        <v>12919.82288</v>
      </c>
      <c r="S14" s="32">
        <f>'Ponta - 4 trim - cat'!U26-PLANEL_BalPonta_Anual!S13</f>
        <v>12919.82288</v>
      </c>
      <c r="T14" s="32">
        <f>'Ponta - 4 trim - cat'!V26-PLANEL_BalPonta_Anual!T13</f>
        <v>14156.386270000001</v>
      </c>
      <c r="U14" s="32">
        <f>'Ponta - 4 trim - cat'!W26-PLANEL_BalPonta_Anual!U13</f>
        <v>16081.962500000001</v>
      </c>
      <c r="V14" s="32">
        <f>'Ponta - 4 trim - cat'!X26-PLANEL_BalPonta_Anual!V13</f>
        <v>17647.88566</v>
      </c>
      <c r="W14" s="32">
        <f>'Ponta - 4 trim - cat'!Y26-PLANEL_BalPonta_Anual!W13</f>
        <v>18769.962380000001</v>
      </c>
      <c r="X14" s="32">
        <f>'Ponta - 4 trim - cat'!Z26-PLANEL_BalPonta_Anual!X13</f>
        <v>20157.84762</v>
      </c>
      <c r="Y14" s="32">
        <f>'Ponta - 4 trim - cat'!AA26-PLANEL_BalPonta_Anual!Y13</f>
        <v>21043.321830000001</v>
      </c>
      <c r="Z14" s="32">
        <f>'Ponta - 4 trim - cat'!AB26-PLANEL_BalPonta_Anual!Z13</f>
        <v>24733.244200000001</v>
      </c>
      <c r="AA14" s="32">
        <f>'Ponta - 4 trim - cat'!AC26-PLANEL_BalPonta_Anual!AA13</f>
        <v>27243.806329999999</v>
      </c>
      <c r="AB14" s="32">
        <f>'Ponta - 4 trim - cat'!AD26-PLANEL_BalPonta_Anual!AB13</f>
        <v>27243.806329999999</v>
      </c>
      <c r="AC14" s="32">
        <f>'Ponta - 4 trim - cat'!AE26-PLANEL_BalPonta_Anual!AC13</f>
        <v>29451.440170000002</v>
      </c>
      <c r="AD14" s="32">
        <f>'Ponta - 4 trim - cat'!AF26-PLANEL_BalPonta_Anual!AD13</f>
        <v>31680.422890000002</v>
      </c>
      <c r="AE14" s="32">
        <f>'Ponta - 4 trim - cat'!AG26-PLANEL_BalPonta_Anual!AE13</f>
        <v>34519.615319999997</v>
      </c>
      <c r="AF14" s="32">
        <f>'Ponta - 4 trim - cat'!AH26-PLANEL_BalPonta_Anual!AF13</f>
        <v>37085.259859999998</v>
      </c>
      <c r="AG14" s="32">
        <f>'Ponta - 4 trim - cat'!AI26-PLANEL_BalPonta_Anual!AG13</f>
        <v>40682.641199999998</v>
      </c>
      <c r="AH14" s="32">
        <f>'Ponta - 4 trim - cat'!AJ26-PLANEL_BalPonta_Anual!AH13</f>
        <v>44926.950789999995</v>
      </c>
      <c r="AI14" s="32">
        <f>'Ponta - 4 trim - cat'!AK26-PLANEL_BalPonta_Anual!AI13</f>
        <v>48594.865569999994</v>
      </c>
      <c r="AJ14" s="32">
        <f>'Ponta - 4 trim - cat'!AL26-PLANEL_BalPonta_Anual!AJ13</f>
        <v>51957.420029999994</v>
      </c>
      <c r="AK14" s="32">
        <f>'Ponta - 4 trim - cat'!AM26-PLANEL_BalPonta_Anual!AK13</f>
        <v>54780.160469999995</v>
      </c>
      <c r="AL14" s="32">
        <f>'Ponta - 4 trim - cat'!AN26-PLANEL_BalPonta_Anual!AL13</f>
        <v>57802.368869999998</v>
      </c>
    </row>
    <row r="15" spans="2:39" x14ac:dyDescent="0.25">
      <c r="B15" s="27" t="s">
        <v>9</v>
      </c>
      <c r="C15" s="28">
        <f t="shared" ref="C15:AL15" si="0">SUM(C4:C14)</f>
        <v>87267.589865000016</v>
      </c>
      <c r="D15" s="28">
        <f t="shared" si="0"/>
        <v>86804.341321000014</v>
      </c>
      <c r="E15" s="28">
        <f t="shared" si="0"/>
        <v>90710.313245000012</v>
      </c>
      <c r="F15" s="28">
        <f t="shared" si="0"/>
        <v>92836.061046000003</v>
      </c>
      <c r="G15" s="28">
        <f t="shared" si="0"/>
        <v>97878.641107000003</v>
      </c>
      <c r="H15" s="28">
        <f t="shared" si="0"/>
        <v>102968.93687000001</v>
      </c>
      <c r="I15" s="28">
        <f t="shared" si="0"/>
        <v>108022.13093900001</v>
      </c>
      <c r="J15" s="28">
        <f t="shared" si="0"/>
        <v>112503.74359500001</v>
      </c>
      <c r="K15" s="28">
        <f t="shared" si="0"/>
        <v>117242.23041</v>
      </c>
      <c r="L15" s="28">
        <f t="shared" si="0"/>
        <v>122114.85770900002</v>
      </c>
      <c r="M15" s="28">
        <f t="shared" si="0"/>
        <v>127184.703643</v>
      </c>
      <c r="N15" s="28">
        <f t="shared" si="0"/>
        <v>131587.95058999999</v>
      </c>
      <c r="O15" s="28">
        <f t="shared" si="0"/>
        <v>135780.18217220003</v>
      </c>
      <c r="P15" s="28">
        <f t="shared" si="0"/>
        <v>140139.29512300002</v>
      </c>
      <c r="Q15" s="28">
        <f t="shared" si="0"/>
        <v>144596.37028500001</v>
      </c>
      <c r="R15" s="28">
        <f t="shared" si="0"/>
        <v>149189.147555</v>
      </c>
      <c r="S15" s="28">
        <f t="shared" si="0"/>
        <v>153972.93025499998</v>
      </c>
      <c r="T15" s="28">
        <f t="shared" si="0"/>
        <v>158797.20021400001</v>
      </c>
      <c r="U15" s="28">
        <f t="shared" si="0"/>
        <v>163593.46309400001</v>
      </c>
      <c r="V15" s="28">
        <f t="shared" si="0"/>
        <v>168566.03344200001</v>
      </c>
      <c r="W15" s="28">
        <f t="shared" si="0"/>
        <v>173689.869122</v>
      </c>
      <c r="X15" s="28">
        <f t="shared" si="0"/>
        <v>179137.81066200003</v>
      </c>
      <c r="Y15" s="28">
        <f t="shared" si="0"/>
        <v>184539.06743099997</v>
      </c>
      <c r="Z15" s="28">
        <f t="shared" si="0"/>
        <v>190085.51884099998</v>
      </c>
      <c r="AA15" s="28">
        <f t="shared" si="0"/>
        <v>195466.31863899998</v>
      </c>
      <c r="AB15" s="76">
        <f t="shared" si="0"/>
        <v>200835.9898746</v>
      </c>
      <c r="AC15" s="28">
        <f t="shared" si="0"/>
        <v>205597.05307999998</v>
      </c>
      <c r="AD15" s="28">
        <f t="shared" si="0"/>
        <v>210381.27484000003</v>
      </c>
      <c r="AE15" s="28">
        <f t="shared" si="0"/>
        <v>215218.017482</v>
      </c>
      <c r="AF15" s="28">
        <f t="shared" si="0"/>
        <v>220184.313539</v>
      </c>
      <c r="AG15" s="28">
        <f t="shared" si="0"/>
        <v>225237.20650299999</v>
      </c>
      <c r="AH15" s="28">
        <f t="shared" si="0"/>
        <v>230360.00281300003</v>
      </c>
      <c r="AI15" s="28">
        <f t="shared" si="0"/>
        <v>235476.34186300001</v>
      </c>
      <c r="AJ15" s="28">
        <f t="shared" si="0"/>
        <v>241111.05996300001</v>
      </c>
      <c r="AK15" s="28">
        <f t="shared" si="0"/>
        <v>246550.071853</v>
      </c>
      <c r="AL15" s="28">
        <f t="shared" si="0"/>
        <v>251305.86989300002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0.65685488307254081</v>
      </c>
      <c r="D20" s="47">
        <f>IF(PLANEL_Pot_anual!D4&lt;&gt;0,D4/PLANEL_Pot_anual!D4,0)</f>
        <v>0.64582316879514301</v>
      </c>
      <c r="E20" s="47">
        <f>IF(PLANEL_Pot_anual!E4&lt;&gt;0,E4/PLANEL_Pot_anual!E4,0)</f>
        <v>0.65244036818377082</v>
      </c>
      <c r="F20" s="47">
        <f>IF(PLANEL_Pot_anual!F4&lt;&gt;0,F4/PLANEL_Pot_anual!F4,0)</f>
        <v>0.6208733305554468</v>
      </c>
      <c r="G20" s="47">
        <f>IF(PLANEL_Pot_anual!G4&lt;&gt;0,G4/PLANEL_Pot_anual!G4,0)</f>
        <v>0.63132101339762015</v>
      </c>
      <c r="H20" s="47">
        <f>IF(PLANEL_Pot_anual!H4&lt;&gt;0,H4/PLANEL_Pot_anual!H4,0)</f>
        <v>0.65035074575456109</v>
      </c>
      <c r="I20" s="47">
        <f>IF(PLANEL_Pot_anual!I4&lt;&gt;0,I4/PLANEL_Pot_anual!I4,0)</f>
        <v>0.65462133704936387</v>
      </c>
      <c r="J20" s="47">
        <f>IF(PLANEL_Pot_anual!J4&lt;&gt;0,J4/PLANEL_Pot_anual!J4,0)</f>
        <v>0.65427818066724674</v>
      </c>
      <c r="K20" s="47">
        <f>IF(PLANEL_Pot_anual!K4&lt;&gt;0,K4/PLANEL_Pot_anual!K4,0)</f>
        <v>0.66994853341818428</v>
      </c>
      <c r="L20" s="47">
        <f>IF(PLANEL_Pot_anual!L4&lt;&gt;0,L4/PLANEL_Pot_anual!L4,0)</f>
        <v>0.67042952387972077</v>
      </c>
      <c r="M20" s="47">
        <f>IF(PLANEL_Pot_anual!M4&lt;&gt;0,M4/PLANEL_Pot_anual!M4,0)</f>
        <v>0.67060942192339856</v>
      </c>
      <c r="N20" s="47">
        <f>IF(PLANEL_Pot_anual!N4&lt;&gt;0,N4/PLANEL_Pot_anual!N4,0)</f>
        <v>0.66967282824627761</v>
      </c>
      <c r="O20" s="47">
        <f>IF(PLANEL_Pot_anual!O4&lt;&gt;0,O4/PLANEL_Pot_anual!O4,0)</f>
        <v>0.67263398334007429</v>
      </c>
      <c r="P20" s="47">
        <f>IF(PLANEL_Pot_anual!P4&lt;&gt;0,P4/PLANEL_Pot_anual!P4,0)</f>
        <v>0.66709912593027731</v>
      </c>
      <c r="Q20" s="47">
        <f>IF(PLANEL_Pot_anual!Q4&lt;&gt;0,Q4/PLANEL_Pot_anual!Q4,0)</f>
        <v>0.665858673135579</v>
      </c>
      <c r="R20" s="47">
        <f>IF(PLANEL_Pot_anual!R4&lt;&gt;0,R4/PLANEL_Pot_anual!R4,0)</f>
        <v>0.65801758219201878</v>
      </c>
      <c r="S20" s="47">
        <f>IF(PLANEL_Pot_anual!S4&lt;&gt;0,S4/PLANEL_Pot_anual!S4,0)</f>
        <v>0.66482486553446973</v>
      </c>
      <c r="T20" s="47">
        <f>IF(PLANEL_Pot_anual!T4&lt;&gt;0,T4/PLANEL_Pot_anual!T4,0)</f>
        <v>0.66499783421248337</v>
      </c>
      <c r="U20" s="47">
        <f>IF(PLANEL_Pot_anual!U4&lt;&gt;0,U4/PLANEL_Pot_anual!U4,0)</f>
        <v>0.66102388248744892</v>
      </c>
      <c r="V20" s="47">
        <f>IF(PLANEL_Pot_anual!V4&lt;&gt;0,V4/PLANEL_Pot_anual!V4,0)</f>
        <v>0.66001710561451465</v>
      </c>
      <c r="W20" s="47">
        <f>IF(PLANEL_Pot_anual!W4&lt;&gt;0,W4/PLANEL_Pot_anual!W4,0)</f>
        <v>0.6580970741488662</v>
      </c>
      <c r="X20" s="47">
        <f>IF(PLANEL_Pot_anual!X4&lt;&gt;0,X4/PLANEL_Pot_anual!X4,0)</f>
        <v>0.65629688138044617</v>
      </c>
      <c r="Y20" s="47">
        <f>IF(PLANEL_Pot_anual!Y4&lt;&gt;0,Y4/PLANEL_Pot_anual!Y4,0)</f>
        <v>0.65562202557778504</v>
      </c>
      <c r="Z20" s="47">
        <f>IF(PLANEL_Pot_anual!Z4&lt;&gt;0,Z4/PLANEL_Pot_anual!Z4,0)</f>
        <v>0.6561860027564399</v>
      </c>
      <c r="AA20" s="47">
        <f>IF(PLANEL_Pot_anual!AA4&lt;&gt;0,AA4/PLANEL_Pot_anual!AA4,0)</f>
        <v>0.65555707800609531</v>
      </c>
      <c r="AB20" s="77">
        <f>IF(PLANEL_Pot_anual!AB4&lt;&gt;0,AB4/PLANEL_Pot_anual!AB4,0)</f>
        <v>0.65439062145332072</v>
      </c>
      <c r="AC20" s="47">
        <f>IF(PLANEL_Pot_anual!AC4&lt;&gt;0,AC4/PLANEL_Pot_anual!AC4,0)</f>
        <v>0.65261124107495216</v>
      </c>
      <c r="AD20" s="47">
        <f>IF(PLANEL_Pot_anual!AD4&lt;&gt;0,AD4/PLANEL_Pot_anual!AD4,0)</f>
        <v>0.65400382850731309</v>
      </c>
      <c r="AE20" s="47">
        <f>IF(PLANEL_Pot_anual!AE4&lt;&gt;0,AE4/PLANEL_Pot_anual!AE4,0)</f>
        <v>0.65345854559005523</v>
      </c>
      <c r="AF20" s="47">
        <f>IF(PLANEL_Pot_anual!AF4&lt;&gt;0,AF4/PLANEL_Pot_anual!AF4,0)</f>
        <v>0.65459367058486584</v>
      </c>
      <c r="AG20" s="47">
        <f>IF(PLANEL_Pot_anual!AG4&lt;&gt;0,AG4/PLANEL_Pot_anual!AG4,0)</f>
        <v>0.65375267947706417</v>
      </c>
      <c r="AH20" s="47">
        <f>IF(PLANEL_Pot_anual!AH4&lt;&gt;0,AH4/PLANEL_Pot_anual!AH4,0)</f>
        <v>0.64820283912366683</v>
      </c>
      <c r="AI20" s="47">
        <f>IF(PLANEL_Pot_anual!AI4&lt;&gt;0,AI4/PLANEL_Pot_anual!AI4,0)</f>
        <v>0.64349530872705585</v>
      </c>
      <c r="AJ20" s="47">
        <f>IF(PLANEL_Pot_anual!AJ4&lt;&gt;0,AJ4/PLANEL_Pot_anual!AJ4,0)</f>
        <v>0.65532637833834639</v>
      </c>
      <c r="AK20" s="47">
        <f>IF(PLANEL_Pot_anual!AK4&lt;&gt;0,AK4/PLANEL_Pot_anual!AK4,0)</f>
        <v>0.65598711531912668</v>
      </c>
      <c r="AL20" s="47">
        <f>IF(PLANEL_Pot_anual!AL4&lt;&gt;0,AL4/PLANEL_Pot_anual!AL4,0)</f>
        <v>0.63495542809543803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0.77878650938737137</v>
      </c>
      <c r="E21" s="47">
        <f>IF(PLANEL_Pot_anual!E5&lt;&gt;0,E5/PLANEL_Pot_anual!E5,0)</f>
        <v>0.81635859242340125</v>
      </c>
      <c r="F21" s="47">
        <f>IF(PLANEL_Pot_anual!F5&lt;&gt;0,F5/PLANEL_Pot_anual!F5,0)</f>
        <v>0.79428490274010899</v>
      </c>
      <c r="G21" s="47">
        <f>IF(PLANEL_Pot_anual!G5&lt;&gt;0,G5/PLANEL_Pot_anual!G5,0)</f>
        <v>0.81163733232249724</v>
      </c>
      <c r="H21" s="47">
        <f>IF(PLANEL_Pot_anual!H5&lt;&gt;0,H5/PLANEL_Pot_anual!H5,0)</f>
        <v>0.79878083459448512</v>
      </c>
      <c r="I21" s="47">
        <f>IF(PLANEL_Pot_anual!I5&lt;&gt;0,I5/PLANEL_Pot_anual!I5,0)</f>
        <v>0.80660803698581141</v>
      </c>
      <c r="J21" s="47">
        <f>IF(PLANEL_Pot_anual!J5&lt;&gt;0,J5/PLANEL_Pot_anual!J5,0)</f>
        <v>0.81904867566572037</v>
      </c>
      <c r="K21" s="47">
        <f>IF(PLANEL_Pot_anual!K5&lt;&gt;0,K5/PLANEL_Pot_anual!K5,0)</f>
        <v>0.7241640964650079</v>
      </c>
      <c r="L21" s="47">
        <f>IF(PLANEL_Pot_anual!L5&lt;&gt;0,L5/PLANEL_Pot_anual!L5,0)</f>
        <v>0.84096341049727696</v>
      </c>
      <c r="M21" s="47">
        <f>IF(PLANEL_Pot_anual!M5&lt;&gt;0,M5/PLANEL_Pot_anual!M5,0)</f>
        <v>0.79316991306816886</v>
      </c>
      <c r="N21" s="47">
        <f>IF(PLANEL_Pot_anual!N5&lt;&gt;0,N5/PLANEL_Pot_anual!N5,0)</f>
        <v>0.83008076981944423</v>
      </c>
      <c r="O21" s="47">
        <f>IF(PLANEL_Pot_anual!O5&lt;&gt;0,O5/PLANEL_Pot_anual!O5,0)</f>
        <v>0.74914907677119114</v>
      </c>
      <c r="P21" s="47">
        <f>IF(PLANEL_Pot_anual!P5&lt;&gt;0,P5/PLANEL_Pot_anual!P5,0)</f>
        <v>0.81997578610770483</v>
      </c>
      <c r="Q21" s="47">
        <f>IF(PLANEL_Pot_anual!Q5&lt;&gt;0,Q5/PLANEL_Pot_anual!Q5,0)</f>
        <v>0.7532629494347548</v>
      </c>
      <c r="R21" s="47">
        <f>IF(PLANEL_Pot_anual!R5&lt;&gt;0,R5/PLANEL_Pot_anual!R5,0)</f>
        <v>0.82853413514642915</v>
      </c>
      <c r="S21" s="47">
        <f>IF(PLANEL_Pot_anual!S5&lt;&gt;0,S5/PLANEL_Pot_anual!S5,0)</f>
        <v>0.83249813525371008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0.84305298610923152</v>
      </c>
      <c r="AB21" s="77">
        <f>IF(PLANEL_Pot_anual!AB5&lt;&gt;0,AB5/PLANEL_Pot_anual!AB5,0)</f>
        <v>0.84305298610923152</v>
      </c>
      <c r="AC21" s="47">
        <f>IF(PLANEL_Pot_anual!AC5&lt;&gt;0,AC5/PLANEL_Pot_anual!AC5,0)</f>
        <v>0.84305298610923152</v>
      </c>
      <c r="AD21" s="47">
        <f>IF(PLANEL_Pot_anual!AD5&lt;&gt;0,AD5/PLANEL_Pot_anual!AD5,0)</f>
        <v>0.84119287464838643</v>
      </c>
      <c r="AE21" s="47">
        <f>IF(PLANEL_Pot_anual!AE5&lt;&gt;0,AE5/PLANEL_Pot_anual!AE5,0)</f>
        <v>0.84305298610923152</v>
      </c>
      <c r="AF21" s="47">
        <f>IF(PLANEL_Pot_anual!AF5&lt;&gt;0,AF5/PLANEL_Pot_anual!AF5,0)</f>
        <v>0.84305298610923152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0.84305298610923152</v>
      </c>
      <c r="AK21" s="47">
        <f>IF(PLANEL_Pot_anual!AK5&lt;&gt;0,AK5/PLANEL_Pot_anual!AK5,0)</f>
        <v>0.71341947194340127</v>
      </c>
      <c r="AL21" s="47">
        <f>IF(PLANEL_Pot_anual!AL5&lt;&gt;0,AL5/PLANEL_Pot_anual!AL5,0)</f>
        <v>0.82878852794486857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0.84806550915301271</v>
      </c>
      <c r="D23" s="48">
        <f>IF(PLANEL_Pot_anual!D7&lt;&gt;0,D6/PLANEL_Pot_anual!D7,0)</f>
        <v>0.86779582813840905</v>
      </c>
      <c r="E23" s="48">
        <f>IF(PLANEL_Pot_anual!E7&lt;&gt;0,E6/PLANEL_Pot_anual!E7,0)</f>
        <v>0.94747155961074503</v>
      </c>
      <c r="F23" s="48">
        <f>IF(PLANEL_Pot_anual!F7&lt;&gt;0,F6/PLANEL_Pot_anual!F7,0)</f>
        <v>0.8134367251490332</v>
      </c>
      <c r="G23" s="48">
        <f>IF(PLANEL_Pot_anual!G7&lt;&gt;0,G6/PLANEL_Pot_anual!G7,0)</f>
        <v>0.83799014119775772</v>
      </c>
      <c r="H23" s="48">
        <f>IF(PLANEL_Pot_anual!H7&lt;&gt;0,H6/PLANEL_Pot_anual!H7,0)</f>
        <v>0.8023763637032405</v>
      </c>
      <c r="I23" s="48">
        <f>IF(PLANEL_Pot_anual!I7&lt;&gt;0,I6/PLANEL_Pot_anual!I7,0)</f>
        <v>0.8589939493140103</v>
      </c>
      <c r="J23" s="48">
        <f>IF(PLANEL_Pot_anual!J7&lt;&gt;0,J6/PLANEL_Pot_anual!J7,0)</f>
        <v>0.87007971914286342</v>
      </c>
      <c r="K23" s="48">
        <f>IF(PLANEL_Pot_anual!K7&lt;&gt;0,K6/PLANEL_Pot_anual!K7,0)</f>
        <v>0.94747156011690592</v>
      </c>
      <c r="L23" s="48">
        <f>IF(PLANEL_Pot_anual!L7&lt;&gt;0,L6/PLANEL_Pot_anual!L7,0)</f>
        <v>0.9474715601202266</v>
      </c>
      <c r="M23" s="48">
        <f>IF(PLANEL_Pot_anual!M7&lt;&gt;0,M6/PLANEL_Pot_anual!M7,0)</f>
        <v>0.94747156014833034</v>
      </c>
      <c r="N23" s="48">
        <f>IF(PLANEL_Pot_anual!N7&lt;&gt;0,N6/PLANEL_Pot_anual!N7,0)</f>
        <v>0.92169888535537392</v>
      </c>
      <c r="O23" s="48">
        <f>IF(PLANEL_Pot_anual!O7&lt;&gt;0,O6/PLANEL_Pot_anual!O7,0)</f>
        <v>0.94747155990103249</v>
      </c>
      <c r="P23" s="48">
        <f>IF(PLANEL_Pot_anual!P7&lt;&gt;0,P6/PLANEL_Pot_anual!P7,0)</f>
        <v>0.94747155979425057</v>
      </c>
      <c r="Q23" s="48">
        <f>IF(PLANEL_Pot_anual!Q7&lt;&gt;0,Q6/PLANEL_Pot_anual!Q7,0)</f>
        <v>0.94747155979425057</v>
      </c>
      <c r="R23" s="48">
        <f>IF(PLANEL_Pot_anual!R7&lt;&gt;0,R6/PLANEL_Pot_anual!R7,0)</f>
        <v>0.94747155979425057</v>
      </c>
      <c r="S23" s="48">
        <f>IF(PLANEL_Pot_anual!S7&lt;&gt;0,S6/PLANEL_Pot_anual!S7,0)</f>
        <v>0.94747155999244448</v>
      </c>
      <c r="T23" s="48">
        <f>IF(PLANEL_Pot_anual!T7&lt;&gt;0,T6/PLANEL_Pot_anual!T7,0)</f>
        <v>0.94747155982383957</v>
      </c>
      <c r="U23" s="48">
        <f>IF(PLANEL_Pot_anual!U7&lt;&gt;0,U6/PLANEL_Pot_anual!U7,0)</f>
        <v>0.94747156020736445</v>
      </c>
      <c r="V23" s="48">
        <f>IF(PLANEL_Pot_anual!V7&lt;&gt;0,V6/PLANEL_Pot_anual!V7,0)</f>
        <v>0.94747155982455022</v>
      </c>
      <c r="W23" s="48">
        <f>IF(PLANEL_Pot_anual!W7&lt;&gt;0,W6/PLANEL_Pot_anual!W7,0)</f>
        <v>0.94747156017347389</v>
      </c>
      <c r="X23" s="48">
        <f>IF(PLANEL_Pot_anual!X7&lt;&gt;0,X6/PLANEL_Pot_anual!X7,0)</f>
        <v>0.94747156002614541</v>
      </c>
      <c r="Y23" s="48">
        <f>IF(PLANEL_Pot_anual!Y7&lt;&gt;0,Y6/PLANEL_Pot_anual!Y7,0)</f>
        <v>0.94747156014518752</v>
      </c>
      <c r="Z23" s="48">
        <f>IF(PLANEL_Pot_anual!Z7&lt;&gt;0,Z6/PLANEL_Pot_anual!Z7,0)</f>
        <v>0.94747156001068011</v>
      </c>
      <c r="AA23" s="48">
        <f>IF(PLANEL_Pot_anual!AA7&lt;&gt;0,AA6/PLANEL_Pot_anual!AA7,0)</f>
        <v>0.9474715598864436</v>
      </c>
      <c r="AB23" s="48">
        <f>IF(PLANEL_Pot_anual!AB7&lt;&gt;0,AB6/PLANEL_Pot_anual!AB7,0)</f>
        <v>0.94747155980549669</v>
      </c>
      <c r="AC23" s="48">
        <f>IF(PLANEL_Pot_anual!AC7&lt;&gt;0,AC6/PLANEL_Pot_anual!AC7,0)</f>
        <v>0.9474715600723127</v>
      </c>
      <c r="AD23" s="48">
        <f>IF(PLANEL_Pot_anual!AD7&lt;&gt;0,AD6/PLANEL_Pot_anual!AD7,0)</f>
        <v>0.94747155999117372</v>
      </c>
      <c r="AE23" s="48">
        <f>IF(PLANEL_Pot_anual!AE7&lt;&gt;0,AE6/PLANEL_Pot_anual!AE7,0)</f>
        <v>0.94747155991133158</v>
      </c>
      <c r="AF23" s="48">
        <f>IF(PLANEL_Pot_anual!AF7&lt;&gt;0,AF6/PLANEL_Pot_anual!AF7,0)</f>
        <v>0.94747155991133158</v>
      </c>
      <c r="AG23" s="48">
        <f>IF(PLANEL_Pot_anual!AG7&lt;&gt;0,AG6/PLANEL_Pot_anual!AG7,0)</f>
        <v>0.94747155993402843</v>
      </c>
      <c r="AH23" s="48">
        <f>IF(PLANEL_Pot_anual!AH7&lt;&gt;0,AH6/PLANEL_Pot_anual!AH7,0)</f>
        <v>0.94747155993402843</v>
      </c>
      <c r="AI23" s="48">
        <f>IF(PLANEL_Pot_anual!AI7&lt;&gt;0,AI6/PLANEL_Pot_anual!AI7,0)</f>
        <v>0.94747155993402843</v>
      </c>
      <c r="AJ23" s="48">
        <f>IF(PLANEL_Pot_anual!AJ7&lt;&gt;0,AJ6/PLANEL_Pot_anual!AJ7,0)</f>
        <v>0.94747155993402843</v>
      </c>
      <c r="AK23" s="48">
        <f>IF(PLANEL_Pot_anual!AK7&lt;&gt;0,AK6/PLANEL_Pot_anual!AK7,0)</f>
        <v>0.94747155993402843</v>
      </c>
      <c r="AL23" s="48">
        <f>IF(PLANEL_Pot_anual!AL7&lt;&gt;0,AL6/PLANEL_Pot_anual!AL7,0)</f>
        <v>0.94747155993402843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0.86382364330949957</v>
      </c>
      <c r="U27" s="47">
        <f>IF(PLANEL_Pot_anual!U11&lt;&gt;0,U8/PLANEL_Pot_anual!U11,0)</f>
        <v>0.86382364330949957</v>
      </c>
      <c r="V27" s="47">
        <f>IF(PLANEL_Pot_anual!V11&lt;&gt;0,V8/PLANEL_Pot_anual!V11,0)</f>
        <v>0.85592492290852229</v>
      </c>
      <c r="W27" s="47">
        <f>IF(PLANEL_Pot_anual!W11&lt;&gt;0,W8/PLANEL_Pot_anual!W11,0)</f>
        <v>0.85592492290852229</v>
      </c>
      <c r="X27" s="47">
        <f>IF(PLANEL_Pot_anual!X11&lt;&gt;0,X8/PLANEL_Pot_anual!X11,0)</f>
        <v>0.85592492290852229</v>
      </c>
      <c r="Y27" s="47">
        <f>IF(PLANEL_Pot_anual!Y11&lt;&gt;0,Y8/PLANEL_Pot_anual!Y11,0)</f>
        <v>0.85102761633945534</v>
      </c>
      <c r="Z27" s="47">
        <f>IF(PLANEL_Pot_anual!Z11&lt;&gt;0,Z8/PLANEL_Pot_anual!Z11,0)</f>
        <v>0.85102761633945534</v>
      </c>
      <c r="AA27" s="47">
        <f>IF(PLANEL_Pot_anual!AA11&lt;&gt;0,AA8/PLANEL_Pot_anual!AA11,0)</f>
        <v>0.84769411165513575</v>
      </c>
      <c r="AB27" s="77">
        <f>IF(PLANEL_Pot_anual!AB11&lt;&gt;0,AB8/PLANEL_Pot_anual!AB11,0)</f>
        <v>0.84769411165513575</v>
      </c>
      <c r="AC27" s="47">
        <f>IF(PLANEL_Pot_anual!AC11&lt;&gt;0,AC8/PLANEL_Pot_anual!AC11,0)</f>
        <v>0.84769411165513575</v>
      </c>
      <c r="AD27" s="47">
        <f>IF(PLANEL_Pot_anual!AD11&lt;&gt;0,AD8/PLANEL_Pot_anual!AD11,0)</f>
        <v>0.84600624771524768</v>
      </c>
      <c r="AE27" s="47">
        <f>IF(PLANEL_Pot_anual!AE11&lt;&gt;0,AE8/PLANEL_Pot_anual!AE11,0)</f>
        <v>0.84600624771524768</v>
      </c>
      <c r="AF27" s="47">
        <f>IF(PLANEL_Pot_anual!AF11&lt;&gt;0,AF8/PLANEL_Pot_anual!AF11,0)</f>
        <v>0.84461463010092142</v>
      </c>
      <c r="AG27" s="47">
        <f>IF(PLANEL_Pot_anual!AG11&lt;&gt;0,AG8/PLANEL_Pot_anual!AG11,0)</f>
        <v>0.84461463010092142</v>
      </c>
      <c r="AH27" s="47">
        <f>IF(PLANEL_Pot_anual!AH11&lt;&gt;0,AH8/PLANEL_Pot_anual!AH11,0)</f>
        <v>0.84461463010092142</v>
      </c>
      <c r="AI27" s="47">
        <f>IF(PLANEL_Pot_anual!AI11&lt;&gt;0,AI8/PLANEL_Pot_anual!AI11,0)</f>
        <v>0.84344755788624448</v>
      </c>
      <c r="AJ27" s="47">
        <f>IF(PLANEL_Pot_anual!AJ11&lt;&gt;0,AJ8/PLANEL_Pot_anual!AJ11,0)</f>
        <v>0.84344755788624448</v>
      </c>
      <c r="AK27" s="47">
        <f>IF(PLANEL_Pot_anual!AK11&lt;&gt;0,AK8/PLANEL_Pot_anual!AK11,0)</f>
        <v>0.84245473982829411</v>
      </c>
      <c r="AL27" s="47">
        <f>IF(PLANEL_Pot_anual!AL11&lt;&gt;0,AL8/PLANEL_Pot_anual!AL11,0)</f>
        <v>0.84245473982829411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0.84536920425170725</v>
      </c>
      <c r="D28" s="47">
        <f>IF(PLANEL_Pot_anual!D12&lt;&gt;0,D9/PLANEL_Pot_anual!D12,0)</f>
        <v>0.71457225375207378</v>
      </c>
      <c r="E28" s="47">
        <f>IF(PLANEL_Pot_anual!E12&lt;&gt;0,E9/PLANEL_Pot_anual!E12,0)</f>
        <v>0.82116972992785209</v>
      </c>
      <c r="F28" s="47">
        <f>IF(PLANEL_Pot_anual!F12&lt;&gt;0,F9/PLANEL_Pot_anual!F12,0)</f>
        <v>0.74016363497820126</v>
      </c>
      <c r="G28" s="47">
        <f>IF(PLANEL_Pot_anual!G12&lt;&gt;0,G9/PLANEL_Pot_anual!G12,0)</f>
        <v>0.71463288147690884</v>
      </c>
      <c r="H28" s="47">
        <f>IF(PLANEL_Pot_anual!H12&lt;&gt;0,H9/PLANEL_Pot_anual!H12,0)</f>
        <v>0.73773272097688947</v>
      </c>
      <c r="I28" s="47">
        <f>IF(PLANEL_Pot_anual!I12&lt;&gt;0,I9/PLANEL_Pot_anual!I12,0)</f>
        <v>0.84052565376750643</v>
      </c>
      <c r="J28" s="47">
        <f>IF(PLANEL_Pot_anual!J12&lt;&gt;0,J9/PLANEL_Pot_anual!J12,0)</f>
        <v>0.88108353389405447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</v>
      </c>
      <c r="N39" s="54">
        <f>IF(PLANEL_Pot_anual!N23&lt;&gt;0,N14/PLANEL_Pot_anual!N23,0)</f>
        <v>1</v>
      </c>
      <c r="O39" s="54">
        <f>IF(PLANEL_Pot_anual!O23&lt;&gt;0,O14/PLANEL_Pot_anual!O23,0)</f>
        <v>1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1</v>
      </c>
      <c r="S39" s="54">
        <f>IF(PLANEL_Pot_anual!S23&lt;&gt;0,S14/PLANEL_Pot_anual!S23,0)</f>
        <v>1</v>
      </c>
      <c r="T39" s="54">
        <f>IF(PLANEL_Pot_anual!T23&lt;&gt;0,T14/PLANEL_Pot_anual!T23,0)</f>
        <v>1.000000000423837</v>
      </c>
      <c r="U39" s="54">
        <f>IF(PLANEL_Pot_anual!U23&lt;&gt;0,U14/PLANEL_Pot_anual!U23,0)</f>
        <v>1.0000000003109075</v>
      </c>
      <c r="V39" s="54">
        <f>IF(PLANEL_Pot_anual!V23&lt;&gt;0,V14/PLANEL_Pot_anual!V23,0)</f>
        <v>1.000000000169992</v>
      </c>
      <c r="W39" s="54">
        <f>IF(PLANEL_Pot_anual!W23&lt;&gt;0,W14/PLANEL_Pot_anual!W23,0)</f>
        <v>1.0000000000532767</v>
      </c>
      <c r="X39" s="54">
        <f>IF(PLANEL_Pot_anual!X23&lt;&gt;0,X14/PLANEL_Pot_anual!X23,0)</f>
        <v>1.0000000001984339</v>
      </c>
      <c r="Y39" s="54">
        <f>IF(PLANEL_Pot_anual!Y23&lt;&gt;0,Y14/PLANEL_Pot_anual!Y23,0)</f>
        <v>1.0000000001425631</v>
      </c>
      <c r="Z39" s="54">
        <f>IF(PLANEL_Pot_anual!Z23&lt;&gt;0,Z14/PLANEL_Pot_anual!Z23,0)</f>
        <v>1</v>
      </c>
      <c r="AA39" s="54">
        <f>IF(PLANEL_Pot_anual!AA23&lt;&gt;0,AA14/PLANEL_Pot_anual!AA23,0)</f>
        <v>1</v>
      </c>
      <c r="AB39" s="84">
        <f>IF(PLANEL_Pot_anual!AB23&lt;&gt;0,AB14/PLANEL_Pot_anual!AB23,0)</f>
        <v>1</v>
      </c>
      <c r="AC39" s="54">
        <f>IF(PLANEL_Pot_anual!AC23&lt;&gt;0,AC14/PLANEL_Pot_anual!AC23,0)</f>
        <v>1.0000000000000002</v>
      </c>
      <c r="AD39" s="54">
        <f>IF(PLANEL_Pot_anual!AD23&lt;&gt;0,AD14/PLANEL_Pot_anual!AD23,0)</f>
        <v>1.0000000000000002</v>
      </c>
      <c r="AE39" s="54">
        <f>IF(PLANEL_Pot_anual!AE23&lt;&gt;0,AE14/PLANEL_Pot_anual!AE23,0)</f>
        <v>1</v>
      </c>
      <c r="AF39" s="54">
        <f>IF(PLANEL_Pot_anual!AF23&lt;&gt;0,AF14/PLANEL_Pot_anual!AF23,0)</f>
        <v>1</v>
      </c>
      <c r="AG39" s="54">
        <f>IF(PLANEL_Pot_anual!AG23&lt;&gt;0,AG14/PLANEL_Pot_anual!AG23,0)</f>
        <v>1</v>
      </c>
      <c r="AH39" s="54">
        <f>IF(PLANEL_Pot_anual!AH23&lt;&gt;0,AH14/PLANEL_Pot_anual!AH23,0)</f>
        <v>1.0000000002225835</v>
      </c>
      <c r="AI39" s="54">
        <f>IF(PLANEL_Pot_anual!AI23&lt;&gt;0,AI14/PLANEL_Pot_anual!AI23,0)</f>
        <v>0.99999999999999989</v>
      </c>
      <c r="AJ39" s="54">
        <f>IF(PLANEL_Pot_anual!AJ23&lt;&gt;0,AJ14/PLANEL_Pot_anual!AJ23,0)</f>
        <v>1.0000000001924652</v>
      </c>
      <c r="AK39" s="54">
        <f>IF(PLANEL_Pot_anual!AK23&lt;&gt;0,AK14/PLANEL_Pot_anual!AK23,0)</f>
        <v>0.99999999999999989</v>
      </c>
      <c r="AL39" s="54">
        <f>IF(PLANEL_Pot_anual!AL23&lt;&gt;0,AL14/PLANEL_Pot_anual!AL23,0)</f>
        <v>1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-463.24854400000186</v>
      </c>
      <c r="E40" s="28">
        <f t="shared" si="1"/>
        <v>3905.9719239999977</v>
      </c>
      <c r="F40" s="28">
        <f t="shared" si="1"/>
        <v>2125.7478009999904</v>
      </c>
      <c r="G40" s="28">
        <f t="shared" si="1"/>
        <v>5042.5800610000006</v>
      </c>
      <c r="H40" s="28">
        <f t="shared" si="1"/>
        <v>5090.2957630000019</v>
      </c>
      <c r="I40" s="28">
        <f t="shared" si="1"/>
        <v>5053.1940690000047</v>
      </c>
      <c r="J40" s="28">
        <f t="shared" si="1"/>
        <v>4481.6126559999975</v>
      </c>
      <c r="K40" s="28">
        <f t="shared" si="1"/>
        <v>4738.4868149999966</v>
      </c>
      <c r="L40" s="28">
        <f t="shared" si="1"/>
        <v>4872.6272990000143</v>
      </c>
      <c r="M40" s="28">
        <f t="shared" si="1"/>
        <v>5069.8459339999827</v>
      </c>
      <c r="N40" s="28">
        <f t="shared" si="1"/>
        <v>4403.2469469999924</v>
      </c>
      <c r="O40" s="28">
        <f t="shared" si="1"/>
        <v>4192.2315822000382</v>
      </c>
      <c r="P40" s="28">
        <f t="shared" si="1"/>
        <v>4359.1129507999867</v>
      </c>
      <c r="Q40" s="28">
        <f t="shared" si="1"/>
        <v>4457.0751619999937</v>
      </c>
      <c r="R40" s="28">
        <f t="shared" si="1"/>
        <v>4592.7772699999914</v>
      </c>
      <c r="S40" s="28">
        <f t="shared" si="1"/>
        <v>4783.7826999999816</v>
      </c>
      <c r="T40" s="28">
        <f t="shared" si="1"/>
        <v>4824.2699590000266</v>
      </c>
      <c r="U40" s="28">
        <f t="shared" si="1"/>
        <v>4796.2628799999948</v>
      </c>
      <c r="V40" s="28">
        <f t="shared" si="1"/>
        <v>4972.5703480000084</v>
      </c>
      <c r="W40" s="28">
        <f t="shared" si="1"/>
        <v>5123.8356799999892</v>
      </c>
      <c r="X40" s="28">
        <f t="shared" si="1"/>
        <v>5447.9415400000289</v>
      </c>
      <c r="Y40" s="28">
        <f t="shared" si="1"/>
        <v>5401.2567689999414</v>
      </c>
      <c r="Z40" s="28">
        <f t="shared" si="1"/>
        <v>5546.4514100000088</v>
      </c>
      <c r="AA40" s="28">
        <f t="shared" si="1"/>
        <v>5380.7997979999927</v>
      </c>
      <c r="AB40" s="76">
        <f t="shared" si="1"/>
        <v>5369.6712356000207</v>
      </c>
      <c r="AC40" s="28">
        <f t="shared" si="1"/>
        <v>4761.0632053999871</v>
      </c>
      <c r="AD40" s="28">
        <f t="shared" si="1"/>
        <v>4784.221760000044</v>
      </c>
      <c r="AE40" s="28">
        <f t="shared" si="1"/>
        <v>4836.7426419999683</v>
      </c>
      <c r="AF40" s="28">
        <f t="shared" si="1"/>
        <v>4966.2960569999996</v>
      </c>
      <c r="AG40" s="28">
        <f t="shared" si="1"/>
        <v>5052.8929639999988</v>
      </c>
      <c r="AH40" s="28">
        <f t="shared" si="1"/>
        <v>5122.7963100000343</v>
      </c>
      <c r="AI40" s="28">
        <f t="shared" si="1"/>
        <v>5116.3390499999805</v>
      </c>
      <c r="AJ40" s="28">
        <f t="shared" si="1"/>
        <v>5634.7180999999982</v>
      </c>
      <c r="AK40" s="28">
        <f t="shared" si="1"/>
        <v>5439.0118899999943</v>
      </c>
      <c r="AL40" s="28">
        <f t="shared" si="1"/>
        <v>4755.7980400000233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498.01077800000002</v>
      </c>
      <c r="AS6" s="33">
        <v>5094.5691420000003</v>
      </c>
      <c r="AT6" s="33">
        <v>6971.4089050000002</v>
      </c>
      <c r="AU6" s="33">
        <v>4442.5609679999998</v>
      </c>
      <c r="AV6" s="33">
        <v>498.01077800000002</v>
      </c>
      <c r="AW6" s="33">
        <v>5094.5691420000003</v>
      </c>
      <c r="AX6" s="33">
        <v>6971.4089050000002</v>
      </c>
      <c r="AY6" s="33">
        <v>4442.5609679999998</v>
      </c>
      <c r="AZ6" s="33">
        <v>261.28415109999997</v>
      </c>
      <c r="BA6" s="33">
        <v>2672.8943079999999</v>
      </c>
      <c r="BB6" s="33">
        <v>3657.5888279999999</v>
      </c>
      <c r="BC6" s="33">
        <v>2330.8145570000001</v>
      </c>
      <c r="BD6" s="33">
        <v>261.28415109999997</v>
      </c>
      <c r="BE6" s="33">
        <v>2672.8943079999999</v>
      </c>
      <c r="BF6" s="33">
        <v>3657.5888279999999</v>
      </c>
      <c r="BG6" s="33">
        <v>2330.8145570000001</v>
      </c>
      <c r="BH6" s="33">
        <v>261.28415109999997</v>
      </c>
      <c r="BI6" s="33">
        <v>2672.8943079999999</v>
      </c>
      <c r="BJ6" s="33">
        <v>3657.5888279999999</v>
      </c>
      <c r="BK6" s="33">
        <v>2330.8145570000001</v>
      </c>
      <c r="BL6" s="33">
        <v>261.28415109999997</v>
      </c>
      <c r="BM6" s="33">
        <v>2672.8943079999999</v>
      </c>
      <c r="BN6" s="33">
        <v>3657.5888279999999</v>
      </c>
      <c r="BO6" s="33">
        <v>2330.8145570000001</v>
      </c>
      <c r="BP6" s="33">
        <v>295.5592891</v>
      </c>
      <c r="BQ6" s="33">
        <v>3023.5233859999998</v>
      </c>
      <c r="BR6" s="33">
        <v>4137.3896930000001</v>
      </c>
      <c r="BS6" s="33">
        <v>2636.5697679999998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449.14900729999999</v>
      </c>
      <c r="CK6" s="33">
        <v>4594.7211870000001</v>
      </c>
      <c r="CL6" s="33">
        <v>6287.4169149999998</v>
      </c>
      <c r="CM6" s="33">
        <v>4006.6840649999999</v>
      </c>
      <c r="CN6" s="33">
        <v>449.14900729999999</v>
      </c>
      <c r="CO6" s="33">
        <v>4594.7211870000001</v>
      </c>
      <c r="CP6" s="33">
        <v>6287.4169149999998</v>
      </c>
      <c r="CQ6" s="33">
        <v>4006.6840649999999</v>
      </c>
      <c r="CR6" s="33">
        <v>449.14900729999999</v>
      </c>
      <c r="CS6" s="33">
        <v>4594.7211870000001</v>
      </c>
      <c r="CT6" s="33">
        <v>6287.4169149999998</v>
      </c>
      <c r="CU6" s="33">
        <v>4006.6840649999999</v>
      </c>
      <c r="CV6" s="33">
        <v>419.16572509999997</v>
      </c>
      <c r="CW6" s="33">
        <v>4287.9970940000003</v>
      </c>
      <c r="CX6" s="33">
        <v>5867.6956369999998</v>
      </c>
      <c r="CY6" s="33">
        <v>3739.2148360000001</v>
      </c>
      <c r="CZ6" s="33">
        <v>419.16572509999997</v>
      </c>
      <c r="DA6" s="33">
        <v>4287.9970940000003</v>
      </c>
      <c r="DB6" s="33">
        <v>5867.6956369999998</v>
      </c>
      <c r="DC6" s="33">
        <v>3739.2148360000001</v>
      </c>
      <c r="DD6" s="33">
        <v>419.16572509999997</v>
      </c>
      <c r="DE6" s="33">
        <v>4287.9970940000003</v>
      </c>
      <c r="DF6" s="33">
        <v>5867.6956369999998</v>
      </c>
      <c r="DG6" s="33">
        <v>3739.2148360000001</v>
      </c>
      <c r="DH6" s="33">
        <v>419.16572509999997</v>
      </c>
      <c r="DI6" s="33">
        <v>4287.9970940000003</v>
      </c>
      <c r="DJ6" s="33">
        <v>5867.6956369999998</v>
      </c>
      <c r="DK6" s="33">
        <v>3739.2148360000001</v>
      </c>
      <c r="DL6" s="33">
        <v>419.16572509999997</v>
      </c>
      <c r="DM6" s="33">
        <v>4287.9970940000003</v>
      </c>
      <c r="DN6" s="33">
        <v>5867.6956369999998</v>
      </c>
      <c r="DO6" s="33">
        <v>3739.2148360000001</v>
      </c>
      <c r="DP6" s="33">
        <v>419.16572509999997</v>
      </c>
      <c r="DQ6" s="33">
        <v>4287.9970940000003</v>
      </c>
      <c r="DR6" s="33">
        <v>5867.6956369999998</v>
      </c>
      <c r="DS6" s="33">
        <v>3739.2148360000001</v>
      </c>
      <c r="DT6" s="33">
        <v>419.16572509999997</v>
      </c>
      <c r="DU6" s="33">
        <v>4287.9970940000003</v>
      </c>
      <c r="DV6" s="33">
        <v>5867.6956369999998</v>
      </c>
      <c r="DW6" s="33">
        <v>3739.2148360000001</v>
      </c>
      <c r="DX6" s="33">
        <v>419.16572509999997</v>
      </c>
      <c r="DY6" s="33">
        <v>4287.9970940000003</v>
      </c>
      <c r="DZ6" s="33">
        <v>5867.6956369999998</v>
      </c>
      <c r="EA6" s="33">
        <v>3739.2148360000001</v>
      </c>
      <c r="EB6" s="33">
        <v>419.16572509999997</v>
      </c>
      <c r="EC6" s="33">
        <v>4287.9970940000003</v>
      </c>
      <c r="ED6" s="33">
        <v>5867.6956369999998</v>
      </c>
      <c r="EE6" s="33">
        <v>3739.2148360000001</v>
      </c>
      <c r="EF6" s="33">
        <v>419.16572509999997</v>
      </c>
      <c r="EG6" s="33">
        <v>4287.9970940000003</v>
      </c>
      <c r="EH6" s="33">
        <v>5867.6956369999998</v>
      </c>
      <c r="EI6" s="33">
        <v>3739.2148360000001</v>
      </c>
      <c r="EJ6" s="33">
        <v>419.16572509999997</v>
      </c>
      <c r="EK6" s="33">
        <v>4287.9970940000003</v>
      </c>
      <c r="EL6" s="33">
        <v>5867.6956369999998</v>
      </c>
      <c r="EM6" s="33">
        <v>3739.2148360000001</v>
      </c>
      <c r="EN6" s="33">
        <v>419.16572509999997</v>
      </c>
      <c r="EO6" s="33">
        <v>4287.9970940000003</v>
      </c>
      <c r="EP6" s="33">
        <v>5867.6956369999998</v>
      </c>
      <c r="EQ6" s="33">
        <v>3739.2148360000001</v>
      </c>
      <c r="ER6" s="33">
        <v>419.16572509999997</v>
      </c>
      <c r="ES6" s="33">
        <v>4287.9970940000003</v>
      </c>
      <c r="ET6" s="33">
        <v>5867.6956369999998</v>
      </c>
      <c r="EU6" s="33">
        <v>3739.2148360000001</v>
      </c>
      <c r="EV6" s="33">
        <v>419.16572509999997</v>
      </c>
      <c r="EW6" s="33">
        <v>4287.9970940000003</v>
      </c>
      <c r="EX6" s="33">
        <v>5867.6956369999998</v>
      </c>
      <c r="EY6" s="33">
        <v>3739.2148360000001</v>
      </c>
      <c r="EZ6" s="33">
        <v>419.16572509999997</v>
      </c>
      <c r="FA6" s="33">
        <v>4287.9970940000003</v>
      </c>
      <c r="FB6" s="33">
        <v>5867.6956369999998</v>
      </c>
      <c r="FC6" s="33">
        <v>3739.2148360000001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595.93068949999997</v>
      </c>
      <c r="AS17" s="33">
        <v>6096.2738879999997</v>
      </c>
      <c r="AT17" s="33">
        <v>8342.1417760000004</v>
      </c>
      <c r="AU17" s="33">
        <v>5316.0665140000001</v>
      </c>
      <c r="AV17" s="33">
        <v>595.93068949999997</v>
      </c>
      <c r="AW17" s="33">
        <v>6096.2738879999997</v>
      </c>
      <c r="AX17" s="33">
        <v>8342.1417760000004</v>
      </c>
      <c r="AY17" s="33">
        <v>5316.0665140000001</v>
      </c>
      <c r="AZ17" s="33">
        <v>303.88210020000002</v>
      </c>
      <c r="BA17" s="33">
        <v>3108.6643880000001</v>
      </c>
      <c r="BB17" s="33">
        <v>4253.8966479999999</v>
      </c>
      <c r="BC17" s="33">
        <v>2710.8143369999998</v>
      </c>
      <c r="BD17" s="33">
        <v>303.88210020000002</v>
      </c>
      <c r="BE17" s="33">
        <v>3108.6643880000001</v>
      </c>
      <c r="BF17" s="33">
        <v>4253.8966479999999</v>
      </c>
      <c r="BG17" s="33">
        <v>2710.8143369999998</v>
      </c>
      <c r="BH17" s="33">
        <v>303.88210020000002</v>
      </c>
      <c r="BI17" s="33">
        <v>3108.6643880000001</v>
      </c>
      <c r="BJ17" s="33">
        <v>4253.8966479999999</v>
      </c>
      <c r="BK17" s="33">
        <v>2710.8143369999998</v>
      </c>
      <c r="BL17" s="33">
        <v>303.88210020000002</v>
      </c>
      <c r="BM17" s="33">
        <v>3108.6643880000001</v>
      </c>
      <c r="BN17" s="33">
        <v>4253.8966479999999</v>
      </c>
      <c r="BO17" s="33">
        <v>2710.8143369999998</v>
      </c>
      <c r="BP17" s="33">
        <v>338.15723819999999</v>
      </c>
      <c r="BQ17" s="33">
        <v>3459.293467</v>
      </c>
      <c r="BR17" s="33">
        <v>4733.6975140000004</v>
      </c>
      <c r="BS17" s="33">
        <v>3016.5695470000001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464.27902210000002</v>
      </c>
      <c r="CK17" s="33">
        <v>4749.4987739999997</v>
      </c>
      <c r="CL17" s="33">
        <v>6499.2145799999998</v>
      </c>
      <c r="CM17" s="33">
        <v>4141.6530579999999</v>
      </c>
      <c r="CN17" s="33">
        <v>464.27902210000002</v>
      </c>
      <c r="CO17" s="33">
        <v>4749.4987739999997</v>
      </c>
      <c r="CP17" s="33">
        <v>6499.2145799999998</v>
      </c>
      <c r="CQ17" s="33">
        <v>4141.6530579999999</v>
      </c>
      <c r="CR17" s="33">
        <v>464.27902210000002</v>
      </c>
      <c r="CS17" s="33">
        <v>4749.4987739999997</v>
      </c>
      <c r="CT17" s="33">
        <v>6499.2145799999998</v>
      </c>
      <c r="CU17" s="33">
        <v>4141.6530579999999</v>
      </c>
      <c r="CV17" s="33">
        <v>419.16572509999997</v>
      </c>
      <c r="CW17" s="33">
        <v>4287.9970940000003</v>
      </c>
      <c r="CX17" s="33">
        <v>5867.6956369999998</v>
      </c>
      <c r="CY17" s="33">
        <v>3739.2148360000001</v>
      </c>
      <c r="CZ17" s="33">
        <v>419.16572509999997</v>
      </c>
      <c r="DA17" s="33">
        <v>4287.9970940000003</v>
      </c>
      <c r="DB17" s="33">
        <v>5867.6956369999998</v>
      </c>
      <c r="DC17" s="33">
        <v>3739.2148360000001</v>
      </c>
      <c r="DD17" s="33">
        <v>419.16572509999997</v>
      </c>
      <c r="DE17" s="33">
        <v>4287.9970940000003</v>
      </c>
      <c r="DF17" s="33">
        <v>5867.6956369999998</v>
      </c>
      <c r="DG17" s="33">
        <v>3739.2148360000001</v>
      </c>
      <c r="DH17" s="33">
        <v>419.16572509999997</v>
      </c>
      <c r="DI17" s="33">
        <v>4287.9970940000003</v>
      </c>
      <c r="DJ17" s="33">
        <v>5867.6956369999998</v>
      </c>
      <c r="DK17" s="33">
        <v>3739.2148360000001</v>
      </c>
      <c r="DL17" s="33">
        <v>419.16572509999997</v>
      </c>
      <c r="DM17" s="33">
        <v>4287.9970940000003</v>
      </c>
      <c r="DN17" s="33">
        <v>5867.6956369999998</v>
      </c>
      <c r="DO17" s="33">
        <v>3739.2148360000001</v>
      </c>
      <c r="DP17" s="33">
        <v>419.16572509999997</v>
      </c>
      <c r="DQ17" s="33">
        <v>4287.9970940000003</v>
      </c>
      <c r="DR17" s="33">
        <v>5867.6956369999998</v>
      </c>
      <c r="DS17" s="33">
        <v>3739.2148360000001</v>
      </c>
      <c r="DT17" s="33">
        <v>419.16572509999997</v>
      </c>
      <c r="DU17" s="33">
        <v>4287.9970940000003</v>
      </c>
      <c r="DV17" s="33">
        <v>5867.6956369999998</v>
      </c>
      <c r="DW17" s="33">
        <v>3739.2148360000001</v>
      </c>
      <c r="DX17" s="33">
        <v>419.16572509999997</v>
      </c>
      <c r="DY17" s="33">
        <v>4287.9970940000003</v>
      </c>
      <c r="DZ17" s="33">
        <v>5867.6956369999998</v>
      </c>
      <c r="EA17" s="33">
        <v>3739.2148360000001</v>
      </c>
      <c r="EB17" s="33">
        <v>419.16572509999997</v>
      </c>
      <c r="EC17" s="33">
        <v>4287.9970940000003</v>
      </c>
      <c r="ED17" s="33">
        <v>5867.6956369999998</v>
      </c>
      <c r="EE17" s="33">
        <v>3739.2148360000001</v>
      </c>
      <c r="EF17" s="33">
        <v>419.16572509999997</v>
      </c>
      <c r="EG17" s="33">
        <v>4287.9970940000003</v>
      </c>
      <c r="EH17" s="33">
        <v>5867.6956369999998</v>
      </c>
      <c r="EI17" s="33">
        <v>3739.2148360000001</v>
      </c>
      <c r="EJ17" s="33">
        <v>419.16572509999997</v>
      </c>
      <c r="EK17" s="33">
        <v>4287.9970940000003</v>
      </c>
      <c r="EL17" s="33">
        <v>5867.6956369999998</v>
      </c>
      <c r="EM17" s="33">
        <v>3739.2148360000001</v>
      </c>
      <c r="EN17" s="33">
        <v>419.16572509999997</v>
      </c>
      <c r="EO17" s="33">
        <v>4287.9970940000003</v>
      </c>
      <c r="EP17" s="33">
        <v>5867.6956369999998</v>
      </c>
      <c r="EQ17" s="33">
        <v>3739.2148360000001</v>
      </c>
      <c r="ER17" s="33">
        <v>419.16572509999997</v>
      </c>
      <c r="ES17" s="33">
        <v>4287.9970940000003</v>
      </c>
      <c r="ET17" s="33">
        <v>5867.6956369999998</v>
      </c>
      <c r="EU17" s="33">
        <v>3739.2148360000001</v>
      </c>
      <c r="EV17" s="33">
        <v>419.16572509999997</v>
      </c>
      <c r="EW17" s="33">
        <v>4287.9970940000003</v>
      </c>
      <c r="EX17" s="33">
        <v>5867.6956369999998</v>
      </c>
      <c r="EY17" s="33">
        <v>3739.2148360000001</v>
      </c>
      <c r="EZ17" s="33">
        <v>419.16572509999997</v>
      </c>
      <c r="FA17" s="33">
        <v>4287.9970940000003</v>
      </c>
      <c r="FB17" s="33">
        <v>5867.6956369999998</v>
      </c>
      <c r="FC17" s="33">
        <v>3739.2148360000001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82.013645879999999</v>
      </c>
      <c r="BC32" s="33">
        <v>928.64131359999999</v>
      </c>
      <c r="BD32" s="33">
        <v>928.64131359999999</v>
      </c>
      <c r="BF32" s="33">
        <v>580.69864670000004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16.987091960000001</v>
      </c>
      <c r="AQ33" s="33">
        <v>312.73459939999998</v>
      </c>
      <c r="AR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50.316680439999999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172.08217619999999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604.75578159999998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0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82.013645879999999</v>
      </c>
      <c r="BC41" s="33">
        <v>1241.3759130000001</v>
      </c>
      <c r="BD41" s="33">
        <v>1241.3759130000001</v>
      </c>
      <c r="BE41" s="33">
        <v>0</v>
      </c>
      <c r="BF41" s="33">
        <v>580.69864670000004</v>
      </c>
      <c r="BG41" s="33">
        <v>1241.3759130000001</v>
      </c>
      <c r="BH41" s="33">
        <v>1241.3759130000001</v>
      </c>
      <c r="BI41" s="33">
        <v>0</v>
      </c>
      <c r="BJ41" s="33">
        <v>638.08537009999998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172.08217619999999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209.2804845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271.63865320000002</v>
      </c>
      <c r="DF55" s="33">
        <v>323.8062352</v>
      </c>
      <c r="DG55" s="33">
        <v>323.8062352</v>
      </c>
      <c r="DH55" s="33">
        <v>323.8062352</v>
      </c>
      <c r="DI55" s="33">
        <v>185.92855019999999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209.2804845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271.63865320000002</v>
      </c>
      <c r="DF65" s="33">
        <v>323.8062352</v>
      </c>
      <c r="DG65" s="33">
        <v>323.8062352</v>
      </c>
      <c r="DH65" s="33">
        <v>323.8062352</v>
      </c>
      <c r="DI65" s="33">
        <v>185.92855019999999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3250.6534660000002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1909.1641090000001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651.68203289999997</v>
      </c>
      <c r="BU102" s="33">
        <v>325.8410164</v>
      </c>
      <c r="BV102" s="33">
        <v>325.8410164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122.1159277</v>
      </c>
      <c r="AY103" s="33">
        <v>122.1159277</v>
      </c>
      <c r="AZ103" s="33">
        <v>845.93507020000004</v>
      </c>
      <c r="BC103" s="33">
        <v>845.93507020000004</v>
      </c>
      <c r="BD103" s="33">
        <v>1010.596898</v>
      </c>
      <c r="BG103" s="33">
        <v>1010.596898</v>
      </c>
      <c r="BH103" s="33">
        <v>1446.6815059999999</v>
      </c>
      <c r="BK103" s="33">
        <v>1446.6815059999999</v>
      </c>
      <c r="BL103" s="33">
        <v>2134.1147409999999</v>
      </c>
      <c r="BO103" s="33">
        <v>2134.1147409999999</v>
      </c>
      <c r="BP103" s="33">
        <v>2357.339876</v>
      </c>
      <c r="BS103" s="33">
        <v>2357.339876</v>
      </c>
      <c r="BT103" s="33">
        <v>2357.339876</v>
      </c>
      <c r="BW103" s="33">
        <v>2357.339876</v>
      </c>
      <c r="BX103" s="33">
        <v>2357.339876</v>
      </c>
      <c r="CA103" s="33">
        <v>2357.339876</v>
      </c>
      <c r="CB103" s="33">
        <v>2357.339876</v>
      </c>
      <c r="CE103" s="33">
        <v>2357.339876</v>
      </c>
      <c r="CF103" s="33">
        <v>2357.339876</v>
      </c>
      <c r="CI103" s="33">
        <v>2357.339876</v>
      </c>
      <c r="CJ103" s="33">
        <v>2357.339876</v>
      </c>
      <c r="CM103" s="33">
        <v>2357.339876</v>
      </c>
      <c r="CN103" s="33">
        <v>2357.339876</v>
      </c>
      <c r="CQ103" s="33">
        <v>2357.339876</v>
      </c>
      <c r="CR103" s="33">
        <v>2357.339876</v>
      </c>
      <c r="CU103" s="33">
        <v>2357.339876</v>
      </c>
      <c r="CV103" s="33">
        <v>2357.339876</v>
      </c>
      <c r="CY103" s="33">
        <v>2357.339876</v>
      </c>
      <c r="CZ103" s="33">
        <v>2057.4535729999998</v>
      </c>
      <c r="DC103" s="33">
        <v>2357.339876</v>
      </c>
      <c r="DD103" s="33">
        <v>2357.339876</v>
      </c>
      <c r="DG103" s="33">
        <v>2357.339876</v>
      </c>
      <c r="DH103" s="33">
        <v>2357.339876</v>
      </c>
      <c r="DK103" s="33">
        <v>2357.339876</v>
      </c>
      <c r="DL103" s="33">
        <v>2013.1799900000001</v>
      </c>
      <c r="DO103" s="33">
        <v>2357.339876</v>
      </c>
      <c r="DP103" s="33">
        <v>2167.3795949999999</v>
      </c>
      <c r="DS103" s="33">
        <v>2357.339876</v>
      </c>
      <c r="DT103" s="33">
        <v>2357.339876</v>
      </c>
      <c r="DW103" s="33">
        <v>2357.339876</v>
      </c>
      <c r="DX103" s="33">
        <v>2357.339876</v>
      </c>
      <c r="EA103" s="33">
        <v>2357.339876</v>
      </c>
      <c r="EB103" s="33">
        <v>2357.339876</v>
      </c>
      <c r="EE103" s="33">
        <v>2357.339876</v>
      </c>
      <c r="EF103" s="33">
        <v>2357.339876</v>
      </c>
      <c r="EI103" s="33">
        <v>2357.339876</v>
      </c>
      <c r="EJ103" s="33">
        <v>2357.339876</v>
      </c>
      <c r="EM103" s="33">
        <v>2357.339876</v>
      </c>
      <c r="EN103" s="33">
        <v>2357.339876</v>
      </c>
      <c r="EQ103" s="33">
        <v>2357.339876</v>
      </c>
      <c r="ER103" s="33">
        <v>2357.339876</v>
      </c>
      <c r="EU103" s="33">
        <v>2357.339876</v>
      </c>
      <c r="EV103" s="33">
        <v>2357.339876</v>
      </c>
      <c r="EY103" s="33">
        <v>2357.339876</v>
      </c>
      <c r="EZ103" s="33">
        <v>2357.339876</v>
      </c>
      <c r="FC103" s="33">
        <v>2357.339876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1985.774576</v>
      </c>
      <c r="AS104" s="33">
        <v>1113.4040339999999</v>
      </c>
      <c r="AT104" s="33">
        <v>1698.6111089999999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846.76054699999997</v>
      </c>
      <c r="AQ105" s="33">
        <v>1374.172959</v>
      </c>
      <c r="AR105" s="33">
        <v>1289.786689</v>
      </c>
      <c r="AS105" s="33">
        <v>687.31863720000001</v>
      </c>
      <c r="AT105" s="33">
        <v>937.7951994</v>
      </c>
      <c r="AU105" s="33">
        <v>1374.172959</v>
      </c>
      <c r="AV105" s="33">
        <v>1320.937075</v>
      </c>
      <c r="AW105" s="33">
        <v>687.31863720000001</v>
      </c>
      <c r="AX105" s="33">
        <v>937.7951994</v>
      </c>
      <c r="AY105" s="33">
        <v>1374.172959</v>
      </c>
      <c r="AZ105" s="33">
        <v>1515.987932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1496.0239509999999</v>
      </c>
      <c r="BU105" s="33">
        <v>748.81870860000004</v>
      </c>
      <c r="BV105" s="33">
        <v>1025.4478779999999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558.84255159999998</v>
      </c>
      <c r="W108" s="33">
        <v>844.36501850000002</v>
      </c>
      <c r="X108" s="33">
        <v>844.36501850000002</v>
      </c>
      <c r="Y108" s="33">
        <v>769.49401709999995</v>
      </c>
      <c r="Z108" s="33">
        <v>558.84255159999998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736.73626320000005</v>
      </c>
      <c r="AU108" s="33">
        <v>844.36501850000002</v>
      </c>
      <c r="AV108" s="33">
        <v>1373.2062619999999</v>
      </c>
      <c r="AW108" s="33">
        <v>591.31756189999999</v>
      </c>
      <c r="AX108" s="33">
        <v>747.26222259999997</v>
      </c>
      <c r="AY108" s="33">
        <v>1373.2062619999999</v>
      </c>
      <c r="AZ108" s="33">
        <v>1393.981004</v>
      </c>
      <c r="BA108" s="33">
        <v>591.31756189999999</v>
      </c>
      <c r="BB108" s="33">
        <v>844.36501850000002</v>
      </c>
      <c r="BC108" s="33">
        <v>1393.981004</v>
      </c>
      <c r="BD108" s="33">
        <v>1393.981004</v>
      </c>
      <c r="BE108" s="33">
        <v>591.31756189999999</v>
      </c>
      <c r="BF108" s="33">
        <v>844.36501850000002</v>
      </c>
      <c r="BG108" s="33">
        <v>1393.981004</v>
      </c>
      <c r="BH108" s="33">
        <v>1393.981004</v>
      </c>
      <c r="BI108" s="33">
        <v>591.31756189999999</v>
      </c>
      <c r="BJ108" s="33">
        <v>844.36501850000002</v>
      </c>
      <c r="BK108" s="33">
        <v>1393.981004</v>
      </c>
      <c r="BL108" s="33">
        <v>1393.981004</v>
      </c>
      <c r="BM108" s="33">
        <v>591.31756189999999</v>
      </c>
      <c r="BN108" s="33">
        <v>995.49706839999999</v>
      </c>
      <c r="BO108" s="33">
        <v>1393.981004</v>
      </c>
      <c r="BP108" s="33">
        <v>1393.981004</v>
      </c>
      <c r="BQ108" s="33">
        <v>591.31756189999999</v>
      </c>
      <c r="BR108" s="33">
        <v>1264.259442</v>
      </c>
      <c r="BS108" s="33">
        <v>1393.981004</v>
      </c>
      <c r="BT108" s="33">
        <v>1393.981004</v>
      </c>
      <c r="BU108" s="33">
        <v>591.31756189999999</v>
      </c>
      <c r="BV108" s="33">
        <v>844.36501850000002</v>
      </c>
      <c r="BW108" s="33">
        <v>1393.981004</v>
      </c>
      <c r="BX108" s="33">
        <v>1393.981004</v>
      </c>
      <c r="BY108" s="33">
        <v>591.31756189999999</v>
      </c>
      <c r="BZ108" s="33">
        <v>844.36501850000002</v>
      </c>
      <c r="CA108" s="33">
        <v>1393.981004</v>
      </c>
      <c r="CB108" s="33">
        <v>658.09923790000005</v>
      </c>
      <c r="CC108" s="33">
        <v>269.38775509999999</v>
      </c>
      <c r="CD108" s="33">
        <v>522.43521169999997</v>
      </c>
      <c r="CE108" s="33">
        <v>1072.051197</v>
      </c>
      <c r="CF108" s="33">
        <v>522.43521169999997</v>
      </c>
      <c r="CG108" s="33">
        <v>269.38775509999999</v>
      </c>
      <c r="CH108" s="33">
        <v>522.43521169999997</v>
      </c>
      <c r="CI108" s="33">
        <v>1072.051197</v>
      </c>
      <c r="CJ108" s="33">
        <v>710.67106779999995</v>
      </c>
      <c r="CK108" s="33">
        <v>269.38775509999999</v>
      </c>
      <c r="CL108" s="33">
        <v>522.43521169999997</v>
      </c>
      <c r="CM108" s="33">
        <v>1072.051197</v>
      </c>
      <c r="CN108" s="33">
        <v>522.43521169999997</v>
      </c>
      <c r="CO108" s="33">
        <v>269.38775509999999</v>
      </c>
      <c r="CP108" s="33">
        <v>522.43521169999997</v>
      </c>
      <c r="CQ108" s="33">
        <v>1072.051197</v>
      </c>
      <c r="CR108" s="33">
        <v>522.43521169999997</v>
      </c>
      <c r="CS108" s="33">
        <v>269.38775509999999</v>
      </c>
      <c r="CT108" s="33">
        <v>522.43521169999997</v>
      </c>
      <c r="CU108" s="33">
        <v>1072.051197</v>
      </c>
      <c r="CV108" s="33">
        <v>522.43521169999997</v>
      </c>
      <c r="CW108" s="33">
        <v>269.38775509999999</v>
      </c>
      <c r="CX108" s="33">
        <v>522.43521169999997</v>
      </c>
      <c r="CY108" s="33">
        <v>1072.051197</v>
      </c>
      <c r="DC108" s="33">
        <v>549.61598530000003</v>
      </c>
      <c r="DG108" s="33">
        <v>549.61598530000003</v>
      </c>
      <c r="DK108" s="33">
        <v>549.61598530000003</v>
      </c>
      <c r="DO108" s="33">
        <v>549.61598530000003</v>
      </c>
      <c r="DS108" s="33">
        <v>549.61598530000003</v>
      </c>
      <c r="DW108" s="33">
        <v>549.61598530000003</v>
      </c>
      <c r="EA108" s="33">
        <v>549.61598530000003</v>
      </c>
      <c r="EE108" s="33">
        <v>549.61598530000003</v>
      </c>
      <c r="EI108" s="33">
        <v>549.61598530000003</v>
      </c>
      <c r="EM108" s="33">
        <v>549.61598530000003</v>
      </c>
      <c r="EN108" s="33">
        <v>549.61598530000003</v>
      </c>
      <c r="EQ108" s="33">
        <v>549.61598530000003</v>
      </c>
      <c r="ER108" s="33">
        <v>549.61598530000003</v>
      </c>
      <c r="EU108" s="33">
        <v>549.61598530000003</v>
      </c>
      <c r="EV108" s="33">
        <v>549.61598530000003</v>
      </c>
      <c r="EX108" s="33">
        <v>61.839551319999998</v>
      </c>
      <c r="EY108" s="33">
        <v>549.61598530000003</v>
      </c>
      <c r="EZ108" s="33">
        <v>549.61598530000003</v>
      </c>
      <c r="FB108" s="33">
        <v>137.36657940000001</v>
      </c>
      <c r="FC108" s="33">
        <v>549.61598530000003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3949.0905870000001</v>
      </c>
      <c r="W113" s="33">
        <v>6285.5575369999997</v>
      </c>
      <c r="X113" s="33">
        <v>6688.3913860000002</v>
      </c>
      <c r="Y113" s="33">
        <v>4410.228615</v>
      </c>
      <c r="Z113" s="33">
        <v>3949.0905870000001</v>
      </c>
      <c r="AA113" s="33">
        <v>6353.3072730000004</v>
      </c>
      <c r="AB113" s="33">
        <v>4902.7645039999998</v>
      </c>
      <c r="AC113" s="33">
        <v>3962.127387</v>
      </c>
      <c r="AD113" s="33">
        <v>3994.6023970000001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4787.9688409999999</v>
      </c>
      <c r="AQ113" s="33">
        <v>7889.41482</v>
      </c>
      <c r="AR113" s="33">
        <v>6334.4033310000004</v>
      </c>
      <c r="AS113" s="33">
        <v>4211.3984010000004</v>
      </c>
      <c r="AT113" s="33">
        <v>5192.5107399999997</v>
      </c>
      <c r="AU113" s="33">
        <v>7505.3349070000004</v>
      </c>
      <c r="AV113" s="33">
        <v>6976.1870170000002</v>
      </c>
      <c r="AW113" s="33">
        <v>4171.0745290000004</v>
      </c>
      <c r="AX113" s="33">
        <v>5162.7128270000003</v>
      </c>
      <c r="AY113" s="33">
        <v>8089.0325720000001</v>
      </c>
      <c r="AZ113" s="33">
        <v>7294.9112580000001</v>
      </c>
      <c r="BA113" s="33">
        <v>3960.7594330000002</v>
      </c>
      <c r="BB113" s="33">
        <v>5210.0353279999999</v>
      </c>
      <c r="BC113" s="33">
        <v>8159.4404850000001</v>
      </c>
      <c r="BD113" s="33">
        <v>5703.0881310000004</v>
      </c>
      <c r="BE113" s="33">
        <v>2445.0225799999998</v>
      </c>
      <c r="BF113" s="33">
        <v>3572.94308</v>
      </c>
      <c r="BG113" s="33">
        <v>6111.5236219999997</v>
      </c>
      <c r="BH113" s="33">
        <v>6123.0724929999997</v>
      </c>
      <c r="BI113" s="33">
        <v>2346.571747</v>
      </c>
      <c r="BJ113" s="33">
        <v>3474.492248</v>
      </c>
      <c r="BK113" s="33">
        <v>6350.7065659999998</v>
      </c>
      <c r="BL113" s="33">
        <v>6810.5057280000001</v>
      </c>
      <c r="BM113" s="33">
        <v>2346.571747</v>
      </c>
      <c r="BN113" s="33">
        <v>3597.3125909999999</v>
      </c>
      <c r="BO113" s="33">
        <v>7038.1398010000003</v>
      </c>
      <c r="BP113" s="33">
        <v>6869.0296920000001</v>
      </c>
      <c r="BQ113" s="33">
        <v>2264.2211609999999</v>
      </c>
      <c r="BR113" s="33">
        <v>3783.7243790000002</v>
      </c>
      <c r="BS113" s="33">
        <v>7096.6637639999999</v>
      </c>
      <c r="BT113" s="33">
        <v>7095.5146130000003</v>
      </c>
      <c r="BU113" s="33">
        <v>2264.2211609999999</v>
      </c>
      <c r="BV113" s="33">
        <v>2793.8977869999999</v>
      </c>
      <c r="BW113" s="33">
        <v>7096.6637639999999</v>
      </c>
      <c r="BX113" s="33">
        <v>6869.0296920000001</v>
      </c>
      <c r="BY113" s="33">
        <v>2264.2211609999999</v>
      </c>
      <c r="BZ113" s="33">
        <v>3363.8299550000002</v>
      </c>
      <c r="CA113" s="33">
        <v>7096.6637639999999</v>
      </c>
      <c r="CB113" s="33">
        <v>5347.4172170000002</v>
      </c>
      <c r="CC113" s="33">
        <v>1508.5521349999999</v>
      </c>
      <c r="CD113" s="33">
        <v>2256.1694400000001</v>
      </c>
      <c r="CE113" s="33">
        <v>5907.2555179999999</v>
      </c>
      <c r="CF113" s="33">
        <v>5211.7531909999998</v>
      </c>
      <c r="CG113" s="33">
        <v>1508.5521349999999</v>
      </c>
      <c r="CH113" s="33">
        <v>2256.1694400000001</v>
      </c>
      <c r="CI113" s="33">
        <v>5907.2555179999999</v>
      </c>
      <c r="CJ113" s="33">
        <v>5399.989047</v>
      </c>
      <c r="CK113" s="33">
        <v>1508.5521349999999</v>
      </c>
      <c r="CL113" s="33">
        <v>2256.1694400000001</v>
      </c>
      <c r="CM113" s="33">
        <v>5907.2555179999999</v>
      </c>
      <c r="CN113" s="33">
        <v>4222.6134940000002</v>
      </c>
      <c r="CO113" s="33">
        <v>1013.982287</v>
      </c>
      <c r="CP113" s="33">
        <v>1267.0297439999999</v>
      </c>
      <c r="CQ113" s="33">
        <v>4772.22948</v>
      </c>
      <c r="CR113" s="33">
        <v>4222.6134940000002</v>
      </c>
      <c r="CS113" s="33">
        <v>1013.982287</v>
      </c>
      <c r="CT113" s="33">
        <v>1267.0297439999999</v>
      </c>
      <c r="CU113" s="33">
        <v>4772.22948</v>
      </c>
      <c r="CV113" s="33">
        <v>4222.6134940000002</v>
      </c>
      <c r="CW113" s="33">
        <v>1013.982287</v>
      </c>
      <c r="CX113" s="33">
        <v>1267.0297439999999</v>
      </c>
      <c r="CY113" s="33">
        <v>4772.22948</v>
      </c>
      <c r="CZ113" s="33">
        <v>3400.2919790000001</v>
      </c>
      <c r="DA113" s="33">
        <v>744.59453180000003</v>
      </c>
      <c r="DB113" s="33">
        <v>744.59453180000003</v>
      </c>
      <c r="DC113" s="33">
        <v>4249.7942679999996</v>
      </c>
      <c r="DD113" s="33">
        <v>3700.1782830000002</v>
      </c>
      <c r="DE113" s="33">
        <v>744.59453180000003</v>
      </c>
      <c r="DF113" s="33">
        <v>744.59453180000003</v>
      </c>
      <c r="DG113" s="33">
        <v>4249.7942679999996</v>
      </c>
      <c r="DH113" s="33">
        <v>3674.104683</v>
      </c>
      <c r="DI113" s="33">
        <v>731.55773180000006</v>
      </c>
      <c r="DJ113" s="33">
        <v>731.55773180000006</v>
      </c>
      <c r="DK113" s="33">
        <v>4369.6070099999997</v>
      </c>
      <c r="DL113" s="33">
        <v>3329.9447960000002</v>
      </c>
      <c r="DM113" s="33">
        <v>731.55773180000006</v>
      </c>
      <c r="DN113" s="33">
        <v>731.55773180000006</v>
      </c>
      <c r="DO113" s="33">
        <v>4223.7206679999999</v>
      </c>
      <c r="DP113" s="33">
        <v>2311.2302519999998</v>
      </c>
      <c r="DQ113" s="33">
        <v>143.85065729999999</v>
      </c>
      <c r="DR113" s="33">
        <v>143.85065729999999</v>
      </c>
      <c r="DS113" s="33">
        <v>3050.8065190000002</v>
      </c>
      <c r="DT113" s="33">
        <v>2501.190533</v>
      </c>
      <c r="DU113" s="33">
        <v>143.85065729999999</v>
      </c>
      <c r="DV113" s="33">
        <v>143.85065729999999</v>
      </c>
      <c r="DW113" s="33">
        <v>3050.8065190000002</v>
      </c>
      <c r="DX113" s="33">
        <v>2501.190533</v>
      </c>
      <c r="DY113" s="33">
        <v>143.85065729999999</v>
      </c>
      <c r="DZ113" s="33">
        <v>143.85065729999999</v>
      </c>
      <c r="EA113" s="33">
        <v>3050.8065190000002</v>
      </c>
      <c r="EB113" s="33">
        <v>2501.190533</v>
      </c>
      <c r="EC113" s="33">
        <v>143.85065729999999</v>
      </c>
      <c r="ED113" s="33">
        <v>143.85065729999999</v>
      </c>
      <c r="EE113" s="33">
        <v>3050.8065190000002</v>
      </c>
      <c r="EF113" s="33">
        <v>2357.339876</v>
      </c>
      <c r="EG113" s="33">
        <v>0</v>
      </c>
      <c r="EH113" s="33">
        <v>0</v>
      </c>
      <c r="EI113" s="33">
        <v>2906.9558619999998</v>
      </c>
      <c r="EJ113" s="33">
        <v>2357.339876</v>
      </c>
      <c r="EK113" s="33">
        <v>0</v>
      </c>
      <c r="EL113" s="33">
        <v>0</v>
      </c>
      <c r="EM113" s="33">
        <v>2906.9558619999998</v>
      </c>
      <c r="EN113" s="33">
        <v>2906.9558619999998</v>
      </c>
      <c r="EO113" s="33">
        <v>0</v>
      </c>
      <c r="EP113" s="33">
        <v>0</v>
      </c>
      <c r="EQ113" s="33">
        <v>2906.9558619999998</v>
      </c>
      <c r="ER113" s="33">
        <v>2906.9558619999998</v>
      </c>
      <c r="ES113" s="33">
        <v>0</v>
      </c>
      <c r="ET113" s="33">
        <v>0</v>
      </c>
      <c r="EU113" s="33">
        <v>2906.9558619999998</v>
      </c>
      <c r="EV113" s="33">
        <v>2906.9558619999998</v>
      </c>
      <c r="EW113" s="33">
        <v>0</v>
      </c>
      <c r="EX113" s="33">
        <v>61.839551319999998</v>
      </c>
      <c r="EY113" s="33">
        <v>2906.9558619999998</v>
      </c>
      <c r="EZ113" s="33">
        <v>2906.9558619999998</v>
      </c>
      <c r="FA113" s="33">
        <v>0</v>
      </c>
      <c r="FB113" s="33">
        <v>137.36657940000001</v>
      </c>
      <c r="FC113" s="33">
        <v>2906.9558619999998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1576.1342549999999</v>
      </c>
      <c r="CU126" s="33">
        <v>2534.4864229999998</v>
      </c>
      <c r="CV126" s="33">
        <v>3041.3837079999998</v>
      </c>
      <c r="CX126" s="33">
        <v>1013.794569</v>
      </c>
      <c r="CY126" s="33">
        <v>3041.3837079999998</v>
      </c>
      <c r="CZ126" s="33">
        <v>3548.280992</v>
      </c>
      <c r="DB126" s="33">
        <v>1988.146835</v>
      </c>
      <c r="DC126" s="33">
        <v>3548.280992</v>
      </c>
      <c r="DD126" s="33">
        <v>4055.178277</v>
      </c>
      <c r="DF126" s="33">
        <v>2420.4095729999999</v>
      </c>
      <c r="DG126" s="33">
        <v>4055.178277</v>
      </c>
      <c r="DH126" s="33">
        <v>4562.0755609999997</v>
      </c>
      <c r="DJ126" s="33">
        <v>4562.0755609999997</v>
      </c>
      <c r="DK126" s="33">
        <v>4562.0755609999997</v>
      </c>
      <c r="DL126" s="33">
        <v>4562.0755609999997</v>
      </c>
      <c r="DN126" s="33">
        <v>1972.415013</v>
      </c>
      <c r="DO126" s="33">
        <v>4562.0755609999997</v>
      </c>
      <c r="DP126" s="33">
        <v>4562.0755609999997</v>
      </c>
      <c r="DR126" s="33">
        <v>1520.6918539999999</v>
      </c>
      <c r="DS126" s="33">
        <v>4562.0755609999997</v>
      </c>
      <c r="DT126" s="33">
        <v>4562.0755609999997</v>
      </c>
      <c r="DV126" s="33">
        <v>1972.415013</v>
      </c>
      <c r="DW126" s="33">
        <v>4562.0755609999997</v>
      </c>
      <c r="DX126" s="33">
        <v>4562.0755609999997</v>
      </c>
      <c r="DZ126" s="33">
        <v>1470.254248</v>
      </c>
      <c r="EA126" s="33">
        <v>4562.0755609999997</v>
      </c>
      <c r="EB126" s="33">
        <v>4562.0755609999997</v>
      </c>
      <c r="ED126" s="33">
        <v>1972.413121</v>
      </c>
      <c r="EE126" s="33">
        <v>4562.0755609999997</v>
      </c>
      <c r="EF126" s="33">
        <v>4562.0755609999997</v>
      </c>
      <c r="EH126" s="33">
        <v>1972.413121</v>
      </c>
      <c r="EI126" s="33">
        <v>4562.0755609999997</v>
      </c>
      <c r="EJ126" s="33">
        <v>4562.0755609999997</v>
      </c>
      <c r="EL126" s="33">
        <v>2389.3606920000002</v>
      </c>
      <c r="EM126" s="33">
        <v>4562.0755609999997</v>
      </c>
      <c r="EN126" s="33">
        <v>4562.0755609999997</v>
      </c>
      <c r="EP126" s="33">
        <v>2534.4864229999998</v>
      </c>
      <c r="EQ126" s="33">
        <v>4562.0755609999997</v>
      </c>
      <c r="ER126" s="33">
        <v>4562.0755609999997</v>
      </c>
      <c r="ET126" s="33">
        <v>4049.807867</v>
      </c>
      <c r="EU126" s="33">
        <v>4562.0755609999997</v>
      </c>
      <c r="EV126" s="33">
        <v>4562.0755609999997</v>
      </c>
      <c r="EX126" s="33">
        <v>4562.0755609999997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1576.1342549999999</v>
      </c>
      <c r="CU137" s="33">
        <v>3434.5844050000001</v>
      </c>
      <c r="CV137" s="33">
        <v>4121.5012859999997</v>
      </c>
      <c r="CW137" s="33">
        <v>0</v>
      </c>
      <c r="CX137" s="33">
        <v>1013.794569</v>
      </c>
      <c r="CY137" s="33">
        <v>4121.5012859999997</v>
      </c>
      <c r="CZ137" s="33">
        <v>4808.4181669999998</v>
      </c>
      <c r="DA137" s="33">
        <v>0</v>
      </c>
      <c r="DB137" s="33">
        <v>1988.146835</v>
      </c>
      <c r="DC137" s="33">
        <v>4808.4181669999998</v>
      </c>
      <c r="DD137" s="33">
        <v>5495.3350479999999</v>
      </c>
      <c r="DE137" s="33">
        <v>0</v>
      </c>
      <c r="DF137" s="33">
        <v>2420.4095729999999</v>
      </c>
      <c r="DG137" s="33">
        <v>5495.3350479999999</v>
      </c>
      <c r="DH137" s="33">
        <v>6182.251929</v>
      </c>
      <c r="DI137" s="33">
        <v>0</v>
      </c>
      <c r="DJ137" s="33">
        <v>4562.0755609999997</v>
      </c>
      <c r="DK137" s="33">
        <v>6182.251929</v>
      </c>
      <c r="DL137" s="33">
        <v>6182.251929</v>
      </c>
      <c r="DM137" s="33">
        <v>0</v>
      </c>
      <c r="DN137" s="33">
        <v>1972.415013</v>
      </c>
      <c r="DO137" s="33">
        <v>6182.251929</v>
      </c>
      <c r="DP137" s="33">
        <v>6182.251929</v>
      </c>
      <c r="DQ137" s="33">
        <v>0</v>
      </c>
      <c r="DR137" s="33">
        <v>1520.6918539999999</v>
      </c>
      <c r="DS137" s="33">
        <v>6182.251929</v>
      </c>
      <c r="DT137" s="33">
        <v>6182.251929</v>
      </c>
      <c r="DU137" s="33">
        <v>0</v>
      </c>
      <c r="DV137" s="33">
        <v>1972.415013</v>
      </c>
      <c r="DW137" s="33">
        <v>6182.251929</v>
      </c>
      <c r="DX137" s="33">
        <v>6182.251929</v>
      </c>
      <c r="DY137" s="33">
        <v>0</v>
      </c>
      <c r="DZ137" s="33">
        <v>1470.254248</v>
      </c>
      <c r="EA137" s="33">
        <v>6182.251929</v>
      </c>
      <c r="EB137" s="33">
        <v>6182.251929</v>
      </c>
      <c r="EC137" s="33">
        <v>0</v>
      </c>
      <c r="ED137" s="33">
        <v>1972.413121</v>
      </c>
      <c r="EE137" s="33">
        <v>6182.251929</v>
      </c>
      <c r="EF137" s="33">
        <v>6182.251929</v>
      </c>
      <c r="EG137" s="33">
        <v>0</v>
      </c>
      <c r="EH137" s="33">
        <v>1972.413121</v>
      </c>
      <c r="EI137" s="33">
        <v>6182.251929</v>
      </c>
      <c r="EJ137" s="33">
        <v>6182.251929</v>
      </c>
      <c r="EK137" s="33">
        <v>0</v>
      </c>
      <c r="EL137" s="33">
        <v>2389.3606920000002</v>
      </c>
      <c r="EM137" s="33">
        <v>6182.251929</v>
      </c>
      <c r="EN137" s="33">
        <v>6182.251929</v>
      </c>
      <c r="EO137" s="33">
        <v>0</v>
      </c>
      <c r="EP137" s="33">
        <v>2534.4864229999998</v>
      </c>
      <c r="EQ137" s="33">
        <v>6182.251929</v>
      </c>
      <c r="ER137" s="33">
        <v>6182.251929</v>
      </c>
      <c r="ES137" s="33">
        <v>0</v>
      </c>
      <c r="ET137" s="33">
        <v>4049.807867</v>
      </c>
      <c r="EU137" s="33">
        <v>6182.251929</v>
      </c>
      <c r="EV137" s="33">
        <v>6182.251929</v>
      </c>
      <c r="EW137" s="33">
        <v>0</v>
      </c>
      <c r="EX137" s="33">
        <v>4562.0755609999997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1726.9184789999999</v>
      </c>
      <c r="AR138" s="33">
        <v>660.05310999999995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1588.158825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BZ138" s="33">
        <v>108.8591038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1894.5198370000001</v>
      </c>
      <c r="AR149" s="33">
        <v>660.05310999999995</v>
      </c>
      <c r="AS149" s="33">
        <v>0</v>
      </c>
      <c r="AT149" s="33">
        <v>0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1755.760184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108.8591038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3963.7891730000001</v>
      </c>
      <c r="DU150" s="33">
        <v>3601.42004</v>
      </c>
      <c r="DV150" s="33">
        <v>3963.7891730000001</v>
      </c>
      <c r="DW150" s="33">
        <v>3963.7891730000001</v>
      </c>
      <c r="DX150" s="33">
        <v>3963.7891730000001</v>
      </c>
      <c r="DY150" s="33">
        <v>3601.42004</v>
      </c>
      <c r="DZ150" s="33">
        <v>3963.7891730000001</v>
      </c>
      <c r="EA150" s="33">
        <v>3963.7891730000001</v>
      </c>
      <c r="EB150" s="33">
        <v>4874.9141730000001</v>
      </c>
      <c r="EC150" s="33">
        <v>4330.3200399999996</v>
      </c>
      <c r="ED150" s="33">
        <v>4874.9141730000001</v>
      </c>
      <c r="EE150" s="33">
        <v>4874.9141730000001</v>
      </c>
      <c r="EF150" s="33">
        <v>4874.9141730000001</v>
      </c>
      <c r="EG150" s="33">
        <v>4330.3200399999996</v>
      </c>
      <c r="EH150" s="33">
        <v>4874.9141730000001</v>
      </c>
      <c r="EI150" s="33">
        <v>4874.9141730000001</v>
      </c>
      <c r="EJ150" s="33">
        <v>4874.9141730000001</v>
      </c>
      <c r="EK150" s="33">
        <v>4330.3200399999996</v>
      </c>
      <c r="EL150" s="33">
        <v>4874.9141730000001</v>
      </c>
      <c r="EM150" s="33">
        <v>4874.9141730000001</v>
      </c>
      <c r="EN150" s="33">
        <v>5786.0391730000001</v>
      </c>
      <c r="EO150" s="33">
        <v>5059.2200400000002</v>
      </c>
      <c r="EP150" s="33">
        <v>5786.0391730000001</v>
      </c>
      <c r="EQ150" s="33">
        <v>5786.0391730000001</v>
      </c>
      <c r="ER150" s="33">
        <v>5786.0391730000001</v>
      </c>
      <c r="ES150" s="33">
        <v>5059.2200400000002</v>
      </c>
      <c r="ET150" s="33">
        <v>5786.0391730000001</v>
      </c>
      <c r="EU150" s="33">
        <v>5786.0391730000001</v>
      </c>
      <c r="EV150" s="33">
        <v>6697.1641730000001</v>
      </c>
      <c r="EW150" s="33">
        <v>5788.1200399999998</v>
      </c>
      <c r="EX150" s="33">
        <v>6697.1641730000001</v>
      </c>
      <c r="EY150" s="33">
        <v>6697.1641730000001</v>
      </c>
      <c r="EZ150" s="33">
        <v>6697.1641730000001</v>
      </c>
      <c r="FA150" s="33">
        <v>5788.1200399999998</v>
      </c>
      <c r="FB150" s="33">
        <v>6697.1641730000001</v>
      </c>
      <c r="FC150" s="33">
        <v>6697.1641730000001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  <c r="CF152" s="33">
        <v>1366.6875</v>
      </c>
      <c r="CG152" s="33">
        <v>1093.3499999999999</v>
      </c>
      <c r="CH152" s="33">
        <v>1093.3499999999999</v>
      </c>
      <c r="CI152" s="33">
        <v>1366.6875</v>
      </c>
      <c r="CJ152" s="33">
        <v>1366.6875</v>
      </c>
      <c r="CK152" s="33">
        <v>1093.3499999999999</v>
      </c>
      <c r="CL152" s="33">
        <v>1093.3499999999999</v>
      </c>
      <c r="CM152" s="33">
        <v>1366.6875</v>
      </c>
      <c r="CN152" s="33">
        <v>2733.375</v>
      </c>
      <c r="CO152" s="33">
        <v>2186.6999999999998</v>
      </c>
      <c r="CP152" s="33">
        <v>2186.6999999999998</v>
      </c>
      <c r="CQ152" s="33">
        <v>2733.375</v>
      </c>
      <c r="CR152" s="33">
        <v>2733.375</v>
      </c>
      <c r="CS152" s="33">
        <v>2186.6999999999998</v>
      </c>
      <c r="CT152" s="33">
        <v>2186.6999999999998</v>
      </c>
      <c r="CU152" s="33">
        <v>2733.375</v>
      </c>
      <c r="CV152" s="33">
        <v>2733.375</v>
      </c>
      <c r="CW152" s="33">
        <v>2186.6999999999998</v>
      </c>
      <c r="CX152" s="33">
        <v>2186.6999999999998</v>
      </c>
      <c r="CY152" s="33">
        <v>2733.375</v>
      </c>
      <c r="CZ152" s="33">
        <v>4100.0625</v>
      </c>
      <c r="DA152" s="33">
        <v>3280.05</v>
      </c>
      <c r="DB152" s="33">
        <v>3427.1871259999998</v>
      </c>
      <c r="DC152" s="33">
        <v>4100.0625</v>
      </c>
      <c r="DD152" s="33">
        <v>4100.0625</v>
      </c>
      <c r="DE152" s="33">
        <v>3280.05</v>
      </c>
      <c r="DF152" s="33">
        <v>3280.05</v>
      </c>
      <c r="DG152" s="33">
        <v>4100.0625</v>
      </c>
      <c r="DH152" s="33">
        <v>5466.75</v>
      </c>
      <c r="DI152" s="33">
        <v>4373.3999999999996</v>
      </c>
      <c r="DJ152" s="33">
        <v>4788.2414040000003</v>
      </c>
      <c r="DK152" s="33">
        <v>5466.75</v>
      </c>
      <c r="DL152" s="33">
        <v>5466.75</v>
      </c>
      <c r="DM152" s="33">
        <v>4373.3999999999996</v>
      </c>
      <c r="DN152" s="33">
        <v>4373.3999999999996</v>
      </c>
      <c r="DO152" s="33">
        <v>5466.75</v>
      </c>
      <c r="DP152" s="33">
        <v>5466.75</v>
      </c>
      <c r="DQ152" s="33">
        <v>4373.3999999999996</v>
      </c>
      <c r="DR152" s="33">
        <v>4373.3999999999996</v>
      </c>
      <c r="DS152" s="33">
        <v>5466.75</v>
      </c>
      <c r="DT152" s="33">
        <v>5466.75</v>
      </c>
      <c r="DU152" s="33">
        <v>4373.3999999999996</v>
      </c>
      <c r="DV152" s="33">
        <v>4373.3999999999996</v>
      </c>
      <c r="DW152" s="33">
        <v>5466.75</v>
      </c>
      <c r="DX152" s="33">
        <v>5466.75</v>
      </c>
      <c r="DY152" s="33">
        <v>4373.3999999999996</v>
      </c>
      <c r="DZ152" s="33">
        <v>4373.3999999999996</v>
      </c>
      <c r="EA152" s="33">
        <v>5466.75</v>
      </c>
      <c r="EB152" s="33">
        <v>5466.75</v>
      </c>
      <c r="EC152" s="33">
        <v>4373.3999999999996</v>
      </c>
      <c r="ED152" s="33">
        <v>4373.3999999999996</v>
      </c>
      <c r="EE152" s="33">
        <v>5466.75</v>
      </c>
      <c r="EF152" s="33">
        <v>5466.75</v>
      </c>
      <c r="EG152" s="33">
        <v>4373.3999999999996</v>
      </c>
      <c r="EH152" s="33">
        <v>4373.3999999999996</v>
      </c>
      <c r="EI152" s="33">
        <v>5466.75</v>
      </c>
      <c r="EJ152" s="33">
        <v>5466.75</v>
      </c>
      <c r="EK152" s="33">
        <v>4373.3999999999996</v>
      </c>
      <c r="EL152" s="33">
        <v>4373.3999999999996</v>
      </c>
      <c r="EM152" s="33">
        <v>5466.75</v>
      </c>
      <c r="EN152" s="33">
        <v>5466.75</v>
      </c>
      <c r="EO152" s="33">
        <v>4373.3999999999996</v>
      </c>
      <c r="EP152" s="33">
        <v>4373.3999999999996</v>
      </c>
      <c r="EQ152" s="33">
        <v>5466.75</v>
      </c>
      <c r="ER152" s="33">
        <v>5466.75</v>
      </c>
      <c r="ES152" s="33">
        <v>4373.3999999999996</v>
      </c>
      <c r="ET152" s="33">
        <v>4373.3999999999996</v>
      </c>
      <c r="EU152" s="33">
        <v>5466.75</v>
      </c>
      <c r="EV152" s="33">
        <v>5466.75</v>
      </c>
      <c r="EW152" s="33">
        <v>4373.3999999999996</v>
      </c>
      <c r="EX152" s="33">
        <v>4373.3999999999996</v>
      </c>
      <c r="EY152" s="33">
        <v>5466.75</v>
      </c>
      <c r="EZ152" s="33">
        <v>5466.75</v>
      </c>
      <c r="FA152" s="33">
        <v>4373.3999999999996</v>
      </c>
      <c r="FB152" s="33">
        <v>4373.3999999999996</v>
      </c>
      <c r="FC152" s="33">
        <v>5466.75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4419.3516730000001</v>
      </c>
      <c r="CG161" s="33">
        <v>3965.8700399999998</v>
      </c>
      <c r="CH161" s="33">
        <v>4146.0141729999996</v>
      </c>
      <c r="CI161" s="33">
        <v>4419.3516730000001</v>
      </c>
      <c r="CJ161" s="33">
        <v>4419.3516730000001</v>
      </c>
      <c r="CK161" s="33">
        <v>3965.8700399999998</v>
      </c>
      <c r="CL161" s="33">
        <v>4146.0141729999996</v>
      </c>
      <c r="CM161" s="33">
        <v>4419.3516730000001</v>
      </c>
      <c r="CN161" s="33">
        <v>5786.0391730000001</v>
      </c>
      <c r="CO161" s="33">
        <v>5059.2200400000002</v>
      </c>
      <c r="CP161" s="33">
        <v>5239.3641729999999</v>
      </c>
      <c r="CQ161" s="33">
        <v>5786.0391730000001</v>
      </c>
      <c r="CR161" s="33">
        <v>5786.0391730000001</v>
      </c>
      <c r="CS161" s="33">
        <v>5059.2200400000002</v>
      </c>
      <c r="CT161" s="33">
        <v>5239.3641729999999</v>
      </c>
      <c r="CU161" s="33">
        <v>5786.0391730000001</v>
      </c>
      <c r="CV161" s="33">
        <v>5786.0391730000001</v>
      </c>
      <c r="CW161" s="33">
        <v>5059.2200400000002</v>
      </c>
      <c r="CX161" s="33">
        <v>5239.3641729999999</v>
      </c>
      <c r="CY161" s="33">
        <v>5786.0391730000001</v>
      </c>
      <c r="CZ161" s="33">
        <v>7152.7266730000001</v>
      </c>
      <c r="DA161" s="33">
        <v>6152.5700399999996</v>
      </c>
      <c r="DB161" s="33">
        <v>6479.8512989999999</v>
      </c>
      <c r="DC161" s="33">
        <v>7152.7266730000001</v>
      </c>
      <c r="DD161" s="33">
        <v>7152.7266730000001</v>
      </c>
      <c r="DE161" s="33">
        <v>6152.5700399999996</v>
      </c>
      <c r="DF161" s="33">
        <v>6332.7141730000003</v>
      </c>
      <c r="DG161" s="33">
        <v>7152.7266730000001</v>
      </c>
      <c r="DH161" s="33">
        <v>8519.4141729999992</v>
      </c>
      <c r="DI161" s="33">
        <v>7245.92004</v>
      </c>
      <c r="DJ161" s="33">
        <v>7840.9055770000004</v>
      </c>
      <c r="DK161" s="33">
        <v>8519.4141729999992</v>
      </c>
      <c r="DL161" s="33">
        <v>8519.4141729999992</v>
      </c>
      <c r="DM161" s="33">
        <v>7245.92004</v>
      </c>
      <c r="DN161" s="33">
        <v>7426.0641729999998</v>
      </c>
      <c r="DO161" s="33">
        <v>8519.4141729999992</v>
      </c>
      <c r="DP161" s="33">
        <v>8519.4141729999992</v>
      </c>
      <c r="DQ161" s="33">
        <v>7245.92004</v>
      </c>
      <c r="DR161" s="33">
        <v>7426.0641729999998</v>
      </c>
      <c r="DS161" s="33">
        <v>8519.4141729999992</v>
      </c>
      <c r="DT161" s="33">
        <v>9430.5391729999992</v>
      </c>
      <c r="DU161" s="33">
        <v>7974.8200399999996</v>
      </c>
      <c r="DV161" s="33">
        <v>8337.1891730000007</v>
      </c>
      <c r="DW161" s="33">
        <v>9430.5391729999992</v>
      </c>
      <c r="DX161" s="33">
        <v>9430.5391729999992</v>
      </c>
      <c r="DY161" s="33">
        <v>7974.8200399999996</v>
      </c>
      <c r="DZ161" s="33">
        <v>8337.1891730000007</v>
      </c>
      <c r="EA161" s="33">
        <v>9430.5391729999992</v>
      </c>
      <c r="EB161" s="33">
        <v>10341.66417</v>
      </c>
      <c r="EC161" s="33">
        <v>8703.7200400000002</v>
      </c>
      <c r="ED161" s="33">
        <v>9248.3141730000007</v>
      </c>
      <c r="EE161" s="33">
        <v>10341.66417</v>
      </c>
      <c r="EF161" s="33">
        <v>10341.66417</v>
      </c>
      <c r="EG161" s="33">
        <v>8703.7200400000002</v>
      </c>
      <c r="EH161" s="33">
        <v>9248.3141730000007</v>
      </c>
      <c r="EI161" s="33">
        <v>10341.66417</v>
      </c>
      <c r="EJ161" s="33">
        <v>10341.66417</v>
      </c>
      <c r="EK161" s="33">
        <v>8703.7200400000002</v>
      </c>
      <c r="EL161" s="33">
        <v>9248.3141730000007</v>
      </c>
      <c r="EM161" s="33">
        <v>10341.66417</v>
      </c>
      <c r="EN161" s="33">
        <v>11252.78917</v>
      </c>
      <c r="EO161" s="33">
        <v>9432.6200399999998</v>
      </c>
      <c r="EP161" s="33">
        <v>10159.43917</v>
      </c>
      <c r="EQ161" s="33">
        <v>11252.78917</v>
      </c>
      <c r="ER161" s="33">
        <v>11252.78917</v>
      </c>
      <c r="ES161" s="33">
        <v>9432.6200399999998</v>
      </c>
      <c r="ET161" s="33">
        <v>10159.43917</v>
      </c>
      <c r="EU161" s="33">
        <v>11252.78917</v>
      </c>
      <c r="EV161" s="33">
        <v>12163.91417</v>
      </c>
      <c r="EW161" s="33">
        <v>10161.520039999999</v>
      </c>
      <c r="EX161" s="33">
        <v>11070.56417</v>
      </c>
      <c r="EY161" s="33">
        <v>12163.91417</v>
      </c>
      <c r="EZ161" s="33">
        <v>12163.91417</v>
      </c>
      <c r="FA161" s="33">
        <v>10161.520039999999</v>
      </c>
      <c r="FB161" s="33">
        <v>11070.56417</v>
      </c>
      <c r="FC161" s="33">
        <v>12163.91417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309.31177589999999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384.3153203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20888.319329999998</v>
      </c>
      <c r="BQ234" s="33">
        <v>16913.354909999998</v>
      </c>
      <c r="BR234" s="33">
        <v>19045.9267</v>
      </c>
      <c r="BS234" s="33">
        <v>19222.47063</v>
      </c>
      <c r="BT234" s="33">
        <v>21563.887849999999</v>
      </c>
      <c r="BU234" s="33">
        <v>17399.70955</v>
      </c>
      <c r="BV234" s="33">
        <v>19414.666590000001</v>
      </c>
      <c r="BW234" s="33">
        <v>19697.69846</v>
      </c>
      <c r="BX234" s="33">
        <v>22670.32777</v>
      </c>
      <c r="BY234" s="33">
        <v>18368.033469999998</v>
      </c>
      <c r="BZ234" s="33">
        <v>20155.355739999999</v>
      </c>
      <c r="CA234" s="33">
        <v>20628.612959999999</v>
      </c>
      <c r="CB234" s="33">
        <v>22765.114430000001</v>
      </c>
      <c r="CC234" s="33">
        <v>18209.287919999999</v>
      </c>
      <c r="CD234" s="33">
        <v>20206.955330000001</v>
      </c>
      <c r="CE234" s="33">
        <v>20701.98171</v>
      </c>
      <c r="CF234" s="33">
        <v>23146.491099999999</v>
      </c>
      <c r="CG234" s="33">
        <v>18731.279419999999</v>
      </c>
      <c r="CH234" s="33">
        <v>20516.049080000001</v>
      </c>
      <c r="CI234" s="33">
        <v>21035.464980000001</v>
      </c>
      <c r="CJ234" s="33">
        <v>23146.491099999999</v>
      </c>
      <c r="CK234" s="33">
        <v>18731.279419999999</v>
      </c>
      <c r="CL234" s="33">
        <v>20516.049080000001</v>
      </c>
      <c r="CM234" s="33">
        <v>21035.464980000001</v>
      </c>
      <c r="CN234" s="33">
        <v>23174.364819999999</v>
      </c>
      <c r="CO234" s="33">
        <v>18728.778310000002</v>
      </c>
      <c r="CP234" s="33">
        <v>20533.40612</v>
      </c>
      <c r="CQ234" s="33">
        <v>21054.735669999998</v>
      </c>
      <c r="CR234" s="33">
        <v>23174.364819999999</v>
      </c>
      <c r="CS234" s="33">
        <v>18755.748309999999</v>
      </c>
      <c r="CT234" s="33">
        <v>20533.40612</v>
      </c>
      <c r="CU234" s="33">
        <v>21054.735669999998</v>
      </c>
      <c r="CV234" s="33">
        <v>23174.364819999999</v>
      </c>
      <c r="CW234" s="33">
        <v>18755.748309999999</v>
      </c>
      <c r="CX234" s="33">
        <v>20533.40612</v>
      </c>
      <c r="CY234" s="33">
        <v>21054.735669999998</v>
      </c>
      <c r="CZ234" s="33">
        <v>23174.364819999999</v>
      </c>
      <c r="DA234" s="33">
        <v>18345.24855</v>
      </c>
      <c r="DB234" s="33">
        <v>20533.40612</v>
      </c>
      <c r="DC234" s="33">
        <v>21054.735669999998</v>
      </c>
      <c r="DD234" s="33">
        <v>23408.67741</v>
      </c>
      <c r="DE234" s="33">
        <v>18943.66145</v>
      </c>
      <c r="DF234" s="33">
        <v>20689.69486</v>
      </c>
      <c r="DG234" s="33">
        <v>21222.30989</v>
      </c>
      <c r="DH234" s="33">
        <v>23408.67741</v>
      </c>
      <c r="DI234" s="33">
        <v>18943.66145</v>
      </c>
      <c r="DJ234" s="33">
        <v>20689.69486</v>
      </c>
      <c r="DK234" s="33">
        <v>21222.30989</v>
      </c>
      <c r="DL234" s="33">
        <v>23408.67741</v>
      </c>
      <c r="DM234" s="33">
        <v>18943.66145</v>
      </c>
      <c r="DN234" s="33">
        <v>20689.69486</v>
      </c>
      <c r="DO234" s="33">
        <v>21222.30989</v>
      </c>
      <c r="DP234" s="33">
        <v>23408.67741</v>
      </c>
      <c r="DQ234" s="33">
        <v>18943.66145</v>
      </c>
      <c r="DR234" s="33">
        <v>20689.69486</v>
      </c>
      <c r="DS234" s="33">
        <v>21222.30989</v>
      </c>
      <c r="DT234" s="33">
        <v>23408.67741</v>
      </c>
      <c r="DU234" s="33">
        <v>18943.66145</v>
      </c>
      <c r="DV234" s="33">
        <v>20689.69486</v>
      </c>
      <c r="DW234" s="33">
        <v>21222.30989</v>
      </c>
      <c r="DX234" s="33">
        <v>23408.67741</v>
      </c>
      <c r="DY234" s="33">
        <v>18943.66145</v>
      </c>
      <c r="DZ234" s="33">
        <v>20689.69486</v>
      </c>
      <c r="EA234" s="33">
        <v>21222.30989</v>
      </c>
      <c r="EB234" s="33">
        <v>23408.67741</v>
      </c>
      <c r="EC234" s="33">
        <v>18943.66145</v>
      </c>
      <c r="ED234" s="33">
        <v>20689.69486</v>
      </c>
      <c r="EE234" s="33">
        <v>21222.30989</v>
      </c>
      <c r="EF234" s="33">
        <v>23408.67741</v>
      </c>
      <c r="EG234" s="33">
        <v>18943.66145</v>
      </c>
      <c r="EH234" s="33">
        <v>20689.69486</v>
      </c>
      <c r="EI234" s="33">
        <v>21222.30989</v>
      </c>
      <c r="EJ234" s="33">
        <v>23408.67741</v>
      </c>
      <c r="EK234" s="33">
        <v>18943.66145</v>
      </c>
      <c r="EL234" s="33">
        <v>20689.69486</v>
      </c>
      <c r="EM234" s="33">
        <v>21222.30989</v>
      </c>
      <c r="EN234" s="33">
        <v>23408.67741</v>
      </c>
      <c r="EO234" s="33">
        <v>18943.66145</v>
      </c>
      <c r="EP234" s="33">
        <v>20689.69486</v>
      </c>
      <c r="EQ234" s="33">
        <v>21222.30989</v>
      </c>
      <c r="ER234" s="33">
        <v>23475.027529999999</v>
      </c>
      <c r="ES234" s="33">
        <v>19001.906780000001</v>
      </c>
      <c r="ET234" s="33">
        <v>20731.011279999999</v>
      </c>
      <c r="EU234" s="33">
        <v>21268.181509999999</v>
      </c>
      <c r="EV234" s="33">
        <v>23522.645619999999</v>
      </c>
      <c r="EW234" s="33">
        <v>19040.496480000002</v>
      </c>
      <c r="EX234" s="33">
        <v>20753.75461</v>
      </c>
      <c r="EY234" s="33">
        <v>21303.76383</v>
      </c>
      <c r="EZ234" s="33">
        <v>23556.943719999999</v>
      </c>
      <c r="FA234" s="33">
        <v>19064.50892</v>
      </c>
      <c r="FB234" s="33">
        <v>20769.23503</v>
      </c>
      <c r="FC234" s="33">
        <v>21330.008949999999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8306.4717469999996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7355.2978620000004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5148.3309520000003</v>
      </c>
      <c r="BA235" s="33">
        <v>6374.5273809999999</v>
      </c>
      <c r="BB235" s="33">
        <v>9515.3333330000005</v>
      </c>
      <c r="BC235" s="33">
        <v>8856.5206550000003</v>
      </c>
      <c r="BD235" s="33">
        <v>5198.5690480000003</v>
      </c>
      <c r="BE235" s="33">
        <v>6374.5273809999999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6403.5956990000004</v>
      </c>
      <c r="BY235" s="33">
        <v>7914.5781239999997</v>
      </c>
      <c r="BZ235" s="33">
        <v>11395.842570000001</v>
      </c>
      <c r="CA235" s="33">
        <v>10658.208329999999</v>
      </c>
      <c r="CB235" s="33">
        <v>6403.5956990000004</v>
      </c>
      <c r="CC235" s="33">
        <v>7914.5781239999997</v>
      </c>
      <c r="CD235" s="33">
        <v>11395.842570000001</v>
      </c>
      <c r="CE235" s="33">
        <v>10658.208329999999</v>
      </c>
      <c r="CF235" s="33">
        <v>6403.5956990000004</v>
      </c>
      <c r="CG235" s="33">
        <v>7914.5781239999997</v>
      </c>
      <c r="CH235" s="33">
        <v>11395.842570000001</v>
      </c>
      <c r="CI235" s="33">
        <v>10658.208329999999</v>
      </c>
      <c r="CJ235" s="33">
        <v>6403.5956990000004</v>
      </c>
      <c r="CK235" s="33">
        <v>7914.5781239999997</v>
      </c>
      <c r="CL235" s="33">
        <v>11395.842570000001</v>
      </c>
      <c r="CM235" s="33">
        <v>10658.208329999999</v>
      </c>
      <c r="CN235" s="33">
        <v>6403.5956990000004</v>
      </c>
      <c r="CO235" s="33">
        <v>7914.5781239999997</v>
      </c>
      <c r="CP235" s="33">
        <v>11395.842570000001</v>
      </c>
      <c r="CQ235" s="33">
        <v>10658.208329999999</v>
      </c>
      <c r="CR235" s="33">
        <v>6429.4328409999998</v>
      </c>
      <c r="CS235" s="33">
        <v>7936.4194930000003</v>
      </c>
      <c r="CT235" s="33">
        <v>11411.7034</v>
      </c>
      <c r="CU235" s="33">
        <v>10676.92988</v>
      </c>
      <c r="CV235" s="33">
        <v>6429.4328409999998</v>
      </c>
      <c r="CW235" s="33">
        <v>7936.4194930000003</v>
      </c>
      <c r="CX235" s="33">
        <v>11411.7034</v>
      </c>
      <c r="CY235" s="33">
        <v>10676.92988</v>
      </c>
      <c r="CZ235" s="33">
        <v>6429.4328409999998</v>
      </c>
      <c r="DA235" s="33">
        <v>7936.4194930000003</v>
      </c>
      <c r="DB235" s="33">
        <v>11411.7034</v>
      </c>
      <c r="DC235" s="33">
        <v>10676.92988</v>
      </c>
      <c r="DD235" s="33">
        <v>6429.4328409999998</v>
      </c>
      <c r="DE235" s="33">
        <v>7936.4194930000003</v>
      </c>
      <c r="DF235" s="33">
        <v>11411.7034</v>
      </c>
      <c r="DG235" s="33">
        <v>10676.92988</v>
      </c>
      <c r="DH235" s="33">
        <v>6429.4328409999998</v>
      </c>
      <c r="DI235" s="33">
        <v>7936.4194930000003</v>
      </c>
      <c r="DJ235" s="33">
        <v>11411.7034</v>
      </c>
      <c r="DK235" s="33">
        <v>10676.92988</v>
      </c>
      <c r="DL235" s="33">
        <v>6429.4328409999998</v>
      </c>
      <c r="DM235" s="33">
        <v>7936.4194930000003</v>
      </c>
      <c r="DN235" s="33">
        <v>11411.7034</v>
      </c>
      <c r="DO235" s="33">
        <v>10676.92988</v>
      </c>
      <c r="DP235" s="33">
        <v>6429.4328409999998</v>
      </c>
      <c r="DQ235" s="33">
        <v>7936.4194930000003</v>
      </c>
      <c r="DR235" s="33">
        <v>11411.7034</v>
      </c>
      <c r="DS235" s="33">
        <v>10676.92988</v>
      </c>
      <c r="DT235" s="33">
        <v>6429.4328409999998</v>
      </c>
      <c r="DU235" s="33">
        <v>7936.4194930000003</v>
      </c>
      <c r="DV235" s="33">
        <v>11411.7034</v>
      </c>
      <c r="DW235" s="33">
        <v>10676.92988</v>
      </c>
      <c r="DX235" s="33">
        <v>6429.4328409999998</v>
      </c>
      <c r="DY235" s="33">
        <v>7936.4194930000003</v>
      </c>
      <c r="DZ235" s="33">
        <v>11411.7034</v>
      </c>
      <c r="EA235" s="33">
        <v>10676.92988</v>
      </c>
      <c r="EB235" s="33">
        <v>6429.4328409999998</v>
      </c>
      <c r="EC235" s="33">
        <v>7936.4194930000003</v>
      </c>
      <c r="ED235" s="33">
        <v>11411.7034</v>
      </c>
      <c r="EE235" s="33">
        <v>10676.92988</v>
      </c>
      <c r="EF235" s="33">
        <v>6429.4328409999998</v>
      </c>
      <c r="EG235" s="33">
        <v>7936.4194930000003</v>
      </c>
      <c r="EH235" s="33">
        <v>11411.7034</v>
      </c>
      <c r="EI235" s="33">
        <v>10676.92988</v>
      </c>
      <c r="EJ235" s="33">
        <v>6429.4328409999998</v>
      </c>
      <c r="EK235" s="33">
        <v>7936.4194930000003</v>
      </c>
      <c r="EL235" s="33">
        <v>11411.7034</v>
      </c>
      <c r="EM235" s="33">
        <v>10676.92988</v>
      </c>
      <c r="EN235" s="33">
        <v>6429.4328409999998</v>
      </c>
      <c r="EO235" s="33">
        <v>7936.4194930000003</v>
      </c>
      <c r="EP235" s="33">
        <v>11411.7034</v>
      </c>
      <c r="EQ235" s="33">
        <v>10676.92988</v>
      </c>
      <c r="ER235" s="33">
        <v>6429.4328409999998</v>
      </c>
      <c r="ES235" s="33">
        <v>7936.4194930000003</v>
      </c>
      <c r="ET235" s="33">
        <v>11411.7034</v>
      </c>
      <c r="EU235" s="33">
        <v>10676.92988</v>
      </c>
      <c r="EV235" s="33">
        <v>6429.4328409999998</v>
      </c>
      <c r="EW235" s="33">
        <v>7936.4194930000003</v>
      </c>
      <c r="EX235" s="33">
        <v>11411.7034</v>
      </c>
      <c r="EY235" s="33">
        <v>10676.92988</v>
      </c>
      <c r="EZ235" s="33">
        <v>6429.4328409999998</v>
      </c>
      <c r="FA235" s="33">
        <v>7936.4194930000003</v>
      </c>
      <c r="FB235" s="33">
        <v>11411.7034</v>
      </c>
      <c r="FC235" s="33">
        <v>10676.92988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6663.4151169999996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5929.4632540000002</v>
      </c>
      <c r="O236" s="33">
        <v>5063.7322620000004</v>
      </c>
      <c r="P236" s="33">
        <v>4288.1228570000003</v>
      </c>
      <c r="Q236" s="33">
        <v>5121.3911310000003</v>
      </c>
      <c r="R236" s="33">
        <v>6977.8870829999996</v>
      </c>
      <c r="S236" s="33">
        <v>5063.7322620000004</v>
      </c>
      <c r="T236" s="33">
        <v>4288.1228570000003</v>
      </c>
      <c r="U236" s="33">
        <v>5121.3911310000003</v>
      </c>
      <c r="V236" s="33">
        <v>6133.730896</v>
      </c>
      <c r="W236" s="33">
        <v>5063.7322620000004</v>
      </c>
      <c r="X236" s="33">
        <v>4288.1228570000003</v>
      </c>
      <c r="Y236" s="33">
        <v>5121.3911310000003</v>
      </c>
      <c r="Z236" s="33">
        <v>4683.1138170000004</v>
      </c>
      <c r="AA236" s="33">
        <v>5063.7322620000004</v>
      </c>
      <c r="AB236" s="33">
        <v>4288.1228570000003</v>
      </c>
      <c r="AC236" s="33">
        <v>5121.3911310000003</v>
      </c>
      <c r="AD236" s="33">
        <v>6781.5532400000002</v>
      </c>
      <c r="AE236" s="33">
        <v>5063.7322620000004</v>
      </c>
      <c r="AF236" s="33">
        <v>4288.1228570000003</v>
      </c>
      <c r="AG236" s="33">
        <v>5121.3911310000003</v>
      </c>
      <c r="AH236" s="33">
        <v>6906.1854549999998</v>
      </c>
      <c r="AI236" s="33">
        <v>5063.7322620000004</v>
      </c>
      <c r="AJ236" s="33">
        <v>4288.1228570000003</v>
      </c>
      <c r="AK236" s="33">
        <v>5121.3911310000003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6606.2358530000001</v>
      </c>
      <c r="BO236" s="33">
        <v>5063.7322620000004</v>
      </c>
      <c r="BP236" s="33">
        <v>4573.3085709999996</v>
      </c>
      <c r="BQ236" s="33">
        <v>5362.0563689999999</v>
      </c>
      <c r="BR236" s="33">
        <v>6524.0106089999999</v>
      </c>
      <c r="BS236" s="33">
        <v>5307.6212500000001</v>
      </c>
      <c r="BT236" s="33">
        <v>4617.2161900000001</v>
      </c>
      <c r="BU236" s="33">
        <v>5121.3911310000003</v>
      </c>
      <c r="BV236" s="33">
        <v>6994.9488199999996</v>
      </c>
      <c r="BW236" s="33">
        <v>5350.1888099999996</v>
      </c>
      <c r="BX236" s="33">
        <v>4617.2161900000001</v>
      </c>
      <c r="BY236" s="33">
        <v>5402.8603569999996</v>
      </c>
      <c r="BZ236" s="33">
        <v>6275.7306010000002</v>
      </c>
      <c r="CA236" s="33">
        <v>5350.1888099999996</v>
      </c>
      <c r="CB236" s="33">
        <v>4617.2161900000001</v>
      </c>
      <c r="CC236" s="33">
        <v>5162.195119</v>
      </c>
      <c r="CD236" s="33">
        <v>6550.3360069999999</v>
      </c>
      <c r="CE236" s="33">
        <v>5350.1888099999996</v>
      </c>
      <c r="CF236" s="33">
        <v>4617.2161900000001</v>
      </c>
      <c r="CG236" s="33">
        <v>5402.8603569999996</v>
      </c>
      <c r="CH236" s="33">
        <v>6821.9113619999998</v>
      </c>
      <c r="CI236" s="33">
        <v>5350.1888099999996</v>
      </c>
      <c r="CJ236" s="33">
        <v>4617.2161900000001</v>
      </c>
      <c r="CK236" s="33">
        <v>5402.8603569999996</v>
      </c>
      <c r="CL236" s="33">
        <v>6816.1881819999999</v>
      </c>
      <c r="CM236" s="33">
        <v>5350.1888099999996</v>
      </c>
      <c r="CN236" s="33">
        <v>4617.2161900000001</v>
      </c>
      <c r="CO236" s="33">
        <v>5368.5904659999997</v>
      </c>
      <c r="CP236" s="33">
        <v>7085.3196449999996</v>
      </c>
      <c r="CQ236" s="33">
        <v>5350.1888099999996</v>
      </c>
      <c r="CR236" s="33">
        <v>4617.2161900000001</v>
      </c>
      <c r="CS236" s="33">
        <v>5278.8312500000002</v>
      </c>
      <c r="CT236" s="33">
        <v>7077.4310349999996</v>
      </c>
      <c r="CU236" s="33">
        <v>5350.1888099999996</v>
      </c>
      <c r="CV236" s="33">
        <v>4617.2161900000001</v>
      </c>
      <c r="CW236" s="33">
        <v>5402.8603569999996</v>
      </c>
      <c r="CX236" s="33">
        <v>7069.9780979999996</v>
      </c>
      <c r="CY236" s="33">
        <v>5350.1888099999996</v>
      </c>
      <c r="CZ236" s="33">
        <v>4636.3674449999999</v>
      </c>
      <c r="DA236" s="33">
        <v>4363.7427799999996</v>
      </c>
      <c r="DB236" s="33">
        <v>7213.9520270000003</v>
      </c>
      <c r="DC236" s="33">
        <v>5372.2179159999996</v>
      </c>
      <c r="DD236" s="33">
        <v>4636.3674449999999</v>
      </c>
      <c r="DE236" s="33">
        <v>5425.0118869999997</v>
      </c>
      <c r="DF236" s="33">
        <v>7213.9520270000003</v>
      </c>
      <c r="DG236" s="33">
        <v>5372.2179159999996</v>
      </c>
      <c r="DH236" s="33">
        <v>4636.3674449999999</v>
      </c>
      <c r="DI236" s="33">
        <v>5425.0118869999997</v>
      </c>
      <c r="DJ236" s="33">
        <v>7213.9520270000003</v>
      </c>
      <c r="DK236" s="33">
        <v>5372.2179159999996</v>
      </c>
      <c r="DL236" s="33">
        <v>4636.3674449999999</v>
      </c>
      <c r="DM236" s="33">
        <v>5425.0118869999997</v>
      </c>
      <c r="DN236" s="33">
        <v>6814.0549860000001</v>
      </c>
      <c r="DO236" s="33">
        <v>5372.2179159999996</v>
      </c>
      <c r="DP236" s="33">
        <v>4636.3674449999999</v>
      </c>
      <c r="DQ236" s="33">
        <v>4160.0070949999999</v>
      </c>
      <c r="DR236" s="33">
        <v>5985.9909619999999</v>
      </c>
      <c r="DS236" s="33">
        <v>5372.2179159999996</v>
      </c>
      <c r="DT236" s="33">
        <v>4636.3674449999999</v>
      </c>
      <c r="DU236" s="33">
        <v>5425.0118869999997</v>
      </c>
      <c r="DV236" s="33">
        <v>5928.5707050000001</v>
      </c>
      <c r="DW236" s="33">
        <v>5372.2179159999996</v>
      </c>
      <c r="DX236" s="33">
        <v>4636.3674449999999</v>
      </c>
      <c r="DY236" s="33">
        <v>5024.3289290000002</v>
      </c>
      <c r="DZ236" s="33">
        <v>5925.4745789999997</v>
      </c>
      <c r="EA236" s="33">
        <v>5372.2179159999996</v>
      </c>
      <c r="EB236" s="33">
        <v>4636.3674449999999</v>
      </c>
      <c r="EC236" s="33">
        <v>5143.5426610000004</v>
      </c>
      <c r="ED236" s="33">
        <v>5979.5485630000003</v>
      </c>
      <c r="EE236" s="33">
        <v>5372.2179159999996</v>
      </c>
      <c r="EF236" s="33">
        <v>4636.3674449999999</v>
      </c>
      <c r="EG236" s="33">
        <v>5341.7551009999997</v>
      </c>
      <c r="EH236" s="33">
        <v>5919.7764040000002</v>
      </c>
      <c r="EI236" s="33">
        <v>5372.2179159999996</v>
      </c>
      <c r="EJ236" s="33">
        <v>4636.3674449999999</v>
      </c>
      <c r="EK236" s="33">
        <v>4037.0821810000002</v>
      </c>
      <c r="EL236" s="33">
        <v>5973.3991610000003</v>
      </c>
      <c r="EM236" s="33">
        <v>5372.2179159999996</v>
      </c>
      <c r="EN236" s="33">
        <v>4636.3674449999999</v>
      </c>
      <c r="EO236" s="33">
        <v>5121.3911310000003</v>
      </c>
      <c r="EP236" s="33">
        <v>5916.6138440000004</v>
      </c>
      <c r="EQ236" s="33">
        <v>5372.2179159999996</v>
      </c>
      <c r="ER236" s="33">
        <v>4636.3674449999999</v>
      </c>
      <c r="ES236" s="33">
        <v>5425.0118869999997</v>
      </c>
      <c r="ET236" s="33">
        <v>2846.075147</v>
      </c>
      <c r="EU236" s="33">
        <v>5372.2179159999996</v>
      </c>
      <c r="EV236" s="33">
        <v>4636.3674449999999</v>
      </c>
      <c r="EW236" s="33">
        <v>5425.0118869999997</v>
      </c>
      <c r="EY236" s="33">
        <v>5372.2179159999996</v>
      </c>
      <c r="EZ236" s="33">
        <v>4636.3674449999999</v>
      </c>
      <c r="FA236" s="33">
        <v>5425.0118869999997</v>
      </c>
      <c r="FC236" s="33">
        <v>5372.2179159999996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3899.3638460000002</v>
      </c>
      <c r="M237" s="33">
        <v>3704.2098590000001</v>
      </c>
      <c r="N237" s="33">
        <v>3697.3466669999998</v>
      </c>
      <c r="O237" s="33">
        <v>3137.6277380000001</v>
      </c>
      <c r="P237" s="33">
        <v>4122.4696590000003</v>
      </c>
      <c r="Q237" s="33">
        <v>3927.4981720000001</v>
      </c>
      <c r="R237" s="33">
        <v>3697.3466669999998</v>
      </c>
      <c r="S237" s="33">
        <v>3137.6277380000001</v>
      </c>
      <c r="T237" s="33">
        <v>6262.267143</v>
      </c>
      <c r="U237" s="33">
        <v>7085.8897340000003</v>
      </c>
      <c r="V237" s="33">
        <v>3697.3466669999998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6960.2609169999996</v>
      </c>
      <c r="AD237" s="33">
        <v>3005.3806749999999</v>
      </c>
      <c r="AE237" s="33">
        <v>3495.4172119999998</v>
      </c>
      <c r="AF237" s="33">
        <v>11562.91073</v>
      </c>
      <c r="AG237" s="33">
        <v>12358.49675</v>
      </c>
      <c r="AH237" s="33">
        <v>981.77833699999996</v>
      </c>
      <c r="AI237" s="33">
        <v>3930.8375139999998</v>
      </c>
      <c r="AJ237" s="33">
        <v>13993.94104</v>
      </c>
      <c r="AK237" s="33">
        <v>15618.08761</v>
      </c>
      <c r="AL237" s="33">
        <v>4551.1793850000004</v>
      </c>
      <c r="AM237" s="33">
        <v>4294.6267379999999</v>
      </c>
      <c r="AN237" s="33">
        <v>13993.94104</v>
      </c>
      <c r="AO237" s="33">
        <v>13531.06387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13704.303910000001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15102.35749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14988.07819</v>
      </c>
      <c r="CC237" s="33">
        <v>16471.58166</v>
      </c>
      <c r="CD237" s="33">
        <v>5205.189633</v>
      </c>
      <c r="CE237" s="33">
        <v>4991.0459639999999</v>
      </c>
      <c r="CF237" s="33">
        <v>14988.07819</v>
      </c>
      <c r="CG237" s="33">
        <v>16471.58166</v>
      </c>
      <c r="CH237" s="33">
        <v>5205.189633</v>
      </c>
      <c r="CI237" s="33">
        <v>4991.0459639999999</v>
      </c>
      <c r="CJ237" s="33">
        <v>15774.195299999999</v>
      </c>
      <c r="CK237" s="33">
        <v>13274.96609</v>
      </c>
      <c r="CL237" s="33">
        <v>5405.5937970000004</v>
      </c>
      <c r="CM237" s="33">
        <v>5222.2360440000002</v>
      </c>
      <c r="CN237" s="33">
        <v>15918.35628</v>
      </c>
      <c r="CO237" s="33">
        <v>15618.08761</v>
      </c>
      <c r="CP237" s="33">
        <v>5442.3446329999997</v>
      </c>
      <c r="CQ237" s="33">
        <v>5264.6325120000001</v>
      </c>
      <c r="CR237" s="33">
        <v>15918.35628</v>
      </c>
      <c r="CS237" s="33">
        <v>17359.784159999999</v>
      </c>
      <c r="CT237" s="33">
        <v>5442.3446329999997</v>
      </c>
      <c r="CU237" s="33">
        <v>5264.6325120000001</v>
      </c>
      <c r="CV237" s="33">
        <v>15918.35628</v>
      </c>
      <c r="CW237" s="33">
        <v>16471.58166</v>
      </c>
      <c r="CX237" s="33">
        <v>5442.3446329999997</v>
      </c>
      <c r="CY237" s="33">
        <v>5264.6325120000001</v>
      </c>
      <c r="CZ237" s="33">
        <v>15918.35628</v>
      </c>
      <c r="DA237" s="33">
        <v>16471.58166</v>
      </c>
      <c r="DB237" s="33">
        <v>5442.3446329999997</v>
      </c>
      <c r="DC237" s="33">
        <v>5264.6325120000001</v>
      </c>
      <c r="DD237" s="33">
        <v>15918.35628</v>
      </c>
      <c r="DE237" s="33">
        <v>17359.784159999999</v>
      </c>
      <c r="DF237" s="33">
        <v>5442.3446329999997</v>
      </c>
      <c r="DG237" s="33">
        <v>5264.6325120000001</v>
      </c>
      <c r="DH237" s="33">
        <v>15918.35628</v>
      </c>
      <c r="DI237" s="33">
        <v>17359.784159999999</v>
      </c>
      <c r="DJ237" s="33">
        <v>5442.3446329999997</v>
      </c>
      <c r="DK237" s="33">
        <v>5264.6325120000001</v>
      </c>
      <c r="DL237" s="33">
        <v>15918.35628</v>
      </c>
      <c r="DM237" s="33">
        <v>17359.784159999999</v>
      </c>
      <c r="DN237" s="33">
        <v>5442.3446329999997</v>
      </c>
      <c r="DO237" s="33">
        <v>5264.6325120000001</v>
      </c>
      <c r="DP237" s="33">
        <v>15918.35628</v>
      </c>
      <c r="DQ237" s="33">
        <v>16287.113670000001</v>
      </c>
      <c r="DR237" s="33">
        <v>5442.3446329999997</v>
      </c>
      <c r="DS237" s="33">
        <v>5264.6325120000001</v>
      </c>
      <c r="DT237" s="33">
        <v>15918.35628</v>
      </c>
      <c r="DU237" s="33">
        <v>17359.784159999999</v>
      </c>
      <c r="DV237" s="33">
        <v>5442.3446329999997</v>
      </c>
      <c r="DW237" s="33">
        <v>5264.6325120000001</v>
      </c>
      <c r="DX237" s="33">
        <v>15918.35628</v>
      </c>
      <c r="DY237" s="33">
        <v>16267.27182</v>
      </c>
      <c r="DZ237" s="33">
        <v>5442.3446329999997</v>
      </c>
      <c r="EA237" s="33">
        <v>5264.6325120000001</v>
      </c>
      <c r="EB237" s="33">
        <v>15918.35628</v>
      </c>
      <c r="EC237" s="33">
        <v>17359.784159999999</v>
      </c>
      <c r="ED237" s="33">
        <v>5442.3446329999997</v>
      </c>
      <c r="EE237" s="33">
        <v>5264.6325120000001</v>
      </c>
      <c r="EF237" s="33">
        <v>15918.35628</v>
      </c>
      <c r="EG237" s="33">
        <v>15618.08761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17359.784159999999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15918.35628</v>
      </c>
      <c r="EW237" s="33">
        <v>17359.784159999999</v>
      </c>
      <c r="EX237" s="33">
        <v>5442.3446329999997</v>
      </c>
      <c r="EY237" s="33">
        <v>5264.6325120000001</v>
      </c>
      <c r="EZ237" s="33">
        <v>16948.26771</v>
      </c>
      <c r="FA237" s="33">
        <v>18819.539519999998</v>
      </c>
      <c r="FB237" s="33">
        <v>6205.9075499999999</v>
      </c>
      <c r="FC237" s="33">
        <v>5639.3829880000003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6739.5089719999996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6715</v>
      </c>
      <c r="O238" s="33">
        <v>7052.958095</v>
      </c>
      <c r="P238" s="33">
        <v>7801.7042860000001</v>
      </c>
      <c r="Q238" s="33">
        <v>7273.9891669999997</v>
      </c>
      <c r="R238" s="33">
        <v>6764.7955380000003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1717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499.66908819999998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3089.958588</v>
      </c>
      <c r="AD239" s="33">
        <v>1991.721853</v>
      </c>
      <c r="AE239" s="33">
        <v>2654.0345240000001</v>
      </c>
      <c r="AF239" s="33">
        <v>6753.6804760000005</v>
      </c>
      <c r="AG239" s="33">
        <v>1339.207169</v>
      </c>
      <c r="AH239" s="33">
        <v>2180.0149999999999</v>
      </c>
      <c r="AI239" s="33">
        <v>2654.0345240000001</v>
      </c>
      <c r="AJ239" s="33">
        <v>6753.6804760000005</v>
      </c>
      <c r="AK239" s="33">
        <v>364.38013940000002</v>
      </c>
      <c r="AL239" s="33">
        <v>658.35758129999999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1184.242931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2517.0456279999999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6392.0523810000004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161.06714289999999</v>
      </c>
      <c r="M240" s="33">
        <v>300.05940479999998</v>
      </c>
      <c r="N240" s="33">
        <v>281.05458329999999</v>
      </c>
      <c r="O240" s="33">
        <v>163.02547620000001</v>
      </c>
      <c r="P240" s="33">
        <v>161.06714289999999</v>
      </c>
      <c r="Q240" s="33">
        <v>300.05940479999998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W240" s="33">
        <v>163.02547620000001</v>
      </c>
      <c r="X240" s="33">
        <v>161.06714289999999</v>
      </c>
      <c r="Y240" s="33">
        <v>300.05940479999998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357.50069029999997</v>
      </c>
      <c r="BM240" s="33">
        <v>557.97320060000004</v>
      </c>
      <c r="BN240" s="33">
        <v>449.04699879999998</v>
      </c>
      <c r="BO240" s="33">
        <v>248.3683484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967.20421069999998</v>
      </c>
      <c r="BU240" s="33">
        <v>500.22398809999999</v>
      </c>
      <c r="BV240" s="33">
        <v>751.68302649999998</v>
      </c>
      <c r="BW240" s="33">
        <v>536.96280149999996</v>
      </c>
      <c r="BX240" s="33">
        <v>967.20421069999998</v>
      </c>
      <c r="BY240" s="33">
        <v>1198.5612960000001</v>
      </c>
      <c r="BZ240" s="33">
        <v>751.68302649999998</v>
      </c>
      <c r="CA240" s="33">
        <v>536.96280149999996</v>
      </c>
      <c r="CB240" s="33">
        <v>967.20421069999998</v>
      </c>
      <c r="CC240" s="33">
        <v>964.40924510000002</v>
      </c>
      <c r="CD240" s="33">
        <v>751.68302649999998</v>
      </c>
      <c r="CE240" s="33">
        <v>536.96280149999996</v>
      </c>
      <c r="CF240" s="33">
        <v>967.20421069999998</v>
      </c>
      <c r="CG240" s="33">
        <v>1198.5612960000001</v>
      </c>
      <c r="CH240" s="33">
        <v>751.68302649999998</v>
      </c>
      <c r="CI240" s="33">
        <v>536.96280149999996</v>
      </c>
      <c r="CJ240" s="33">
        <v>967.20421069999998</v>
      </c>
      <c r="CK240" s="33">
        <v>1198.5612960000001</v>
      </c>
      <c r="CL240" s="33">
        <v>751.68302649999998</v>
      </c>
      <c r="CM240" s="33">
        <v>536.96280149999996</v>
      </c>
      <c r="CN240" s="33">
        <v>967.20421069999998</v>
      </c>
      <c r="CO240" s="33">
        <v>964.40924510000002</v>
      </c>
      <c r="CP240" s="33">
        <v>751.68302649999998</v>
      </c>
      <c r="CQ240" s="33">
        <v>536.96280149999996</v>
      </c>
      <c r="CR240" s="33">
        <v>1044.6620190000001</v>
      </c>
      <c r="CS240" s="33">
        <v>1263.4192439999999</v>
      </c>
      <c r="CT240" s="33">
        <v>767.9566122</v>
      </c>
      <c r="CU240" s="33">
        <v>563.68492579999997</v>
      </c>
      <c r="CV240" s="33">
        <v>1202.064613</v>
      </c>
      <c r="CW240" s="33">
        <v>1395.217568</v>
      </c>
      <c r="CX240" s="33">
        <v>801.02628819999995</v>
      </c>
      <c r="CY240" s="33">
        <v>617.98715540000001</v>
      </c>
      <c r="CZ240" s="33">
        <v>1695.1935120000001</v>
      </c>
      <c r="DA240" s="33">
        <v>1480.833997</v>
      </c>
      <c r="DB240" s="33">
        <v>918.75872230000004</v>
      </c>
      <c r="DC240" s="33">
        <v>784.7545222</v>
      </c>
      <c r="DD240" s="33">
        <v>1717.482833</v>
      </c>
      <c r="DE240" s="33">
        <v>1839.146563</v>
      </c>
      <c r="DF240" s="33">
        <v>924.21853469999996</v>
      </c>
      <c r="DG240" s="33">
        <v>792.18854450000003</v>
      </c>
      <c r="DH240" s="33">
        <v>2261.5609279999999</v>
      </c>
      <c r="DI240" s="33">
        <v>2377.4573970000001</v>
      </c>
      <c r="DJ240" s="33">
        <v>1103.8281179999999</v>
      </c>
      <c r="DK240" s="33">
        <v>1061.7544969999999</v>
      </c>
      <c r="DL240" s="33">
        <v>2261.5609279999999</v>
      </c>
      <c r="DM240" s="33">
        <v>2377.4573970000001</v>
      </c>
      <c r="DN240" s="33">
        <v>1103.8281179999999</v>
      </c>
      <c r="DO240" s="33">
        <v>1061.7544969999999</v>
      </c>
      <c r="DP240" s="33">
        <v>2261.5609279999999</v>
      </c>
      <c r="DQ240" s="33">
        <v>1779.5712659999999</v>
      </c>
      <c r="DR240" s="33">
        <v>1103.8281179999999</v>
      </c>
      <c r="DS240" s="33">
        <v>1061.7544969999999</v>
      </c>
      <c r="DT240" s="33">
        <v>2261.5609279999999</v>
      </c>
      <c r="DU240" s="33">
        <v>2377.4573970000001</v>
      </c>
      <c r="DV240" s="33">
        <v>1103.8281179999999</v>
      </c>
      <c r="DW240" s="33">
        <v>1061.7544969999999</v>
      </c>
      <c r="DX240" s="33">
        <v>2261.5609279999999</v>
      </c>
      <c r="DY240" s="33">
        <v>1906.9714039999999</v>
      </c>
      <c r="DZ240" s="33">
        <v>1103.8281179999999</v>
      </c>
      <c r="EA240" s="33">
        <v>1061.7544969999999</v>
      </c>
      <c r="EB240" s="33">
        <v>2261.5609279999999</v>
      </c>
      <c r="EC240" s="33">
        <v>2377.4573970000001</v>
      </c>
      <c r="ED240" s="33">
        <v>1103.8281179999999</v>
      </c>
      <c r="EE240" s="33">
        <v>1061.7544969999999</v>
      </c>
      <c r="EF240" s="33">
        <v>2261.5609279999999</v>
      </c>
      <c r="EG240" s="33">
        <v>2194.2969429999998</v>
      </c>
      <c r="EH240" s="33">
        <v>1103.8281179999999</v>
      </c>
      <c r="EI240" s="33">
        <v>1061.7544969999999</v>
      </c>
      <c r="EJ240" s="33">
        <v>2379.2364440000001</v>
      </c>
      <c r="EK240" s="33">
        <v>2487.7904410000001</v>
      </c>
      <c r="EL240" s="33">
        <v>1139.602989</v>
      </c>
      <c r="EM240" s="33">
        <v>1105.7640469999999</v>
      </c>
      <c r="EN240" s="33">
        <v>2521.23891</v>
      </c>
      <c r="EO240" s="33">
        <v>2620.932534</v>
      </c>
      <c r="EP240" s="33">
        <v>1182.7735660000001</v>
      </c>
      <c r="EQ240" s="33">
        <v>1158.8716509999999</v>
      </c>
      <c r="ER240" s="33">
        <v>2781.3633089999998</v>
      </c>
      <c r="ES240" s="33">
        <v>2400.7434499999999</v>
      </c>
      <c r="ET240" s="33">
        <v>1250.627285</v>
      </c>
      <c r="EU240" s="33">
        <v>1254.4335450000001</v>
      </c>
      <c r="EV240" s="33">
        <v>2781.3633089999998</v>
      </c>
      <c r="EW240" s="33">
        <v>2846.8788249999998</v>
      </c>
      <c r="EX240" s="33">
        <v>1250.627285</v>
      </c>
      <c r="EY240" s="33">
        <v>1254.4335450000001</v>
      </c>
      <c r="EZ240" s="33">
        <v>2781.3633089999998</v>
      </c>
      <c r="FA240" s="33">
        <v>2846.8788249999998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BX241" s="33">
        <v>1809.327951</v>
      </c>
      <c r="BZ241" s="33">
        <v>654.49512930000003</v>
      </c>
      <c r="CA241" s="33">
        <v>902.94576529999995</v>
      </c>
      <c r="CB241" s="33">
        <v>6712.9405319999996</v>
      </c>
      <c r="CC241" s="33">
        <v>2406.2009280000002</v>
      </c>
      <c r="CD241" s="33">
        <v>1921.0446360000001</v>
      </c>
      <c r="CE241" s="33">
        <v>2805.0463989999998</v>
      </c>
      <c r="CF241" s="33">
        <v>7078.3103899999996</v>
      </c>
      <c r="CG241" s="33">
        <v>6587.190619</v>
      </c>
      <c r="CH241" s="33">
        <v>2006.5919819999999</v>
      </c>
      <c r="CI241" s="33">
        <v>2937.291416</v>
      </c>
      <c r="CJ241" s="33">
        <v>7632.1838859999998</v>
      </c>
      <c r="CK241" s="33">
        <v>7118.5406700000003</v>
      </c>
      <c r="CL241" s="33">
        <v>2136.275388</v>
      </c>
      <c r="CM241" s="33">
        <v>3137.7650130000002</v>
      </c>
      <c r="CN241" s="33">
        <v>7912.0783090000004</v>
      </c>
      <c r="CO241" s="33">
        <v>6496.8593639999999</v>
      </c>
      <c r="CP241" s="33">
        <v>2201.8095990000002</v>
      </c>
      <c r="CQ241" s="33">
        <v>3239.0723370000001</v>
      </c>
      <c r="CR241" s="33">
        <v>9070.6840570000004</v>
      </c>
      <c r="CS241" s="33">
        <v>4806.4064070000004</v>
      </c>
      <c r="CT241" s="33">
        <v>2437.7053879999999</v>
      </c>
      <c r="CU241" s="33">
        <v>3680.944094</v>
      </c>
      <c r="CV241" s="33">
        <v>9386.5514289999992</v>
      </c>
      <c r="CW241" s="33">
        <v>5066.9721200000004</v>
      </c>
      <c r="CX241" s="33">
        <v>2485.5904169999999</v>
      </c>
      <c r="CY241" s="33">
        <v>3811.8647019999999</v>
      </c>
      <c r="CZ241" s="33">
        <v>9386.5514289999992</v>
      </c>
      <c r="DA241" s="33">
        <v>6915.855125</v>
      </c>
      <c r="DB241" s="33">
        <v>2485.5904169999999</v>
      </c>
      <c r="DC241" s="33">
        <v>3811.8647019999999</v>
      </c>
      <c r="DD241" s="33">
        <v>9390.8158879999992</v>
      </c>
      <c r="DE241" s="33">
        <v>8498.3089309999996</v>
      </c>
      <c r="DF241" s="33">
        <v>2486.2056280000002</v>
      </c>
      <c r="DG241" s="33">
        <v>3813.5178080000001</v>
      </c>
      <c r="DH241" s="33">
        <v>10628.749879999999</v>
      </c>
      <c r="DI241" s="33">
        <v>9860.2893929999991</v>
      </c>
      <c r="DJ241" s="33">
        <v>2760.5879479999999</v>
      </c>
      <c r="DK241" s="33">
        <v>4319.0872289999998</v>
      </c>
      <c r="DL241" s="33">
        <v>10628.749879999999</v>
      </c>
      <c r="DM241" s="33">
        <v>7507.1581470000001</v>
      </c>
      <c r="DN241" s="33">
        <v>2760.5879479999999</v>
      </c>
      <c r="DO241" s="33">
        <v>4319.0872289999998</v>
      </c>
      <c r="DP241" s="33">
        <v>10628.749879999999</v>
      </c>
      <c r="DQ241" s="33">
        <v>8685.7582139999995</v>
      </c>
      <c r="DR241" s="33">
        <v>2760.5879479999999</v>
      </c>
      <c r="DS241" s="33">
        <v>4319.0872289999998</v>
      </c>
      <c r="DT241" s="33">
        <v>10628.749879999999</v>
      </c>
      <c r="DU241" s="33">
        <v>9860.2893929999991</v>
      </c>
      <c r="DV241" s="33">
        <v>2760.5879479999999</v>
      </c>
      <c r="DW241" s="33">
        <v>4319.0872289999998</v>
      </c>
      <c r="DX241" s="33">
        <v>10628.749879999999</v>
      </c>
      <c r="DY241" s="33">
        <v>8403.7727460000006</v>
      </c>
      <c r="DZ241" s="33">
        <v>2760.5879479999999</v>
      </c>
      <c r="EA241" s="33">
        <v>4319.0872289999998</v>
      </c>
      <c r="EB241" s="33">
        <v>10628.749879999999</v>
      </c>
      <c r="EC241" s="33">
        <v>7300.1622630000002</v>
      </c>
      <c r="ED241" s="33">
        <v>2760.5879479999999</v>
      </c>
      <c r="EE241" s="33">
        <v>4319.0872289999998</v>
      </c>
      <c r="EF241" s="33">
        <v>10628.749879999999</v>
      </c>
      <c r="EG241" s="33">
        <v>9342.5522949999995</v>
      </c>
      <c r="EH241" s="33">
        <v>2760.5879479999999</v>
      </c>
      <c r="EI241" s="33">
        <v>4319.0872289999998</v>
      </c>
      <c r="EJ241" s="33">
        <v>10628.749879999999</v>
      </c>
      <c r="EK241" s="33">
        <v>9860.2893929999991</v>
      </c>
      <c r="EL241" s="33">
        <v>2760.5879479999999</v>
      </c>
      <c r="EM241" s="33">
        <v>4319.0872289999998</v>
      </c>
      <c r="EN241" s="33">
        <v>10628.749879999999</v>
      </c>
      <c r="EO241" s="33">
        <v>9670.9858850000001</v>
      </c>
      <c r="EP241" s="33">
        <v>2760.5879479999999</v>
      </c>
      <c r="EQ241" s="33">
        <v>4319.0872289999998</v>
      </c>
      <c r="ER241" s="33">
        <v>10628.749879999999</v>
      </c>
      <c r="ES241" s="33">
        <v>9860.2893929999991</v>
      </c>
      <c r="ET241" s="33">
        <v>2760.5879479999999</v>
      </c>
      <c r="EU241" s="33">
        <v>4319.0872289999998</v>
      </c>
      <c r="EV241" s="33">
        <v>10628.749879999999</v>
      </c>
      <c r="EW241" s="33">
        <v>9860.2893929999991</v>
      </c>
      <c r="EX241" s="33">
        <v>2760.5879479999999</v>
      </c>
      <c r="EY241" s="33">
        <v>4319.0872289999998</v>
      </c>
      <c r="EZ241" s="33">
        <v>12490.883809999999</v>
      </c>
      <c r="FA241" s="33">
        <v>10335.23702</v>
      </c>
      <c r="FB241" s="33">
        <v>3267.2833329999999</v>
      </c>
      <c r="FC241" s="33">
        <v>5104.0463689999997</v>
      </c>
    </row>
    <row r="242" spans="2:159" x14ac:dyDescent="0.25">
      <c r="B242" s="33" t="s">
        <v>1</v>
      </c>
      <c r="C242" s="33" t="s">
        <v>45</v>
      </c>
      <c r="AJ242" s="33">
        <v>2816.3499360000001</v>
      </c>
      <c r="AK242" s="33">
        <v>378.99582770000001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2379.6180359999998</v>
      </c>
      <c r="BV242" s="33">
        <v>967.60874999999999</v>
      </c>
      <c r="BW242" s="33">
        <v>1687.82881</v>
      </c>
      <c r="BX242" s="33">
        <v>3486.23848</v>
      </c>
      <c r="BY242" s="33">
        <v>2748.9318250000001</v>
      </c>
      <c r="BZ242" s="33">
        <v>1120.4253739999999</v>
      </c>
      <c r="CA242" s="33">
        <v>1857.240812</v>
      </c>
      <c r="CB242" s="33">
        <v>3486.23848</v>
      </c>
      <c r="CC242" s="33">
        <v>2379.6180359999998</v>
      </c>
      <c r="CD242" s="33">
        <v>1120.4253739999999</v>
      </c>
      <c r="CE242" s="33">
        <v>1857.240812</v>
      </c>
      <c r="CF242" s="33">
        <v>3486.23848</v>
      </c>
      <c r="CG242" s="33">
        <v>2748.9318250000001</v>
      </c>
      <c r="CH242" s="33">
        <v>1120.4253739999999</v>
      </c>
      <c r="CI242" s="33">
        <v>1857.240812</v>
      </c>
      <c r="CJ242" s="33">
        <v>3486.23848</v>
      </c>
      <c r="CK242" s="33">
        <v>2748.9318250000001</v>
      </c>
      <c r="CL242" s="33">
        <v>1120.4253739999999</v>
      </c>
      <c r="CM242" s="33">
        <v>1857.240812</v>
      </c>
      <c r="CN242" s="33">
        <v>3486.23848</v>
      </c>
      <c r="CO242" s="33">
        <v>2748.9318250000001</v>
      </c>
      <c r="CP242" s="33">
        <v>1120.4253739999999</v>
      </c>
      <c r="CQ242" s="33">
        <v>1857.240812</v>
      </c>
      <c r="CR242" s="33">
        <v>3486.23848</v>
      </c>
      <c r="CS242" s="33">
        <v>2748.9318250000001</v>
      </c>
      <c r="CT242" s="33">
        <v>1120.4253739999999</v>
      </c>
      <c r="CU242" s="33">
        <v>1857.240812</v>
      </c>
      <c r="CV242" s="33">
        <v>4336.8239409999996</v>
      </c>
      <c r="CW242" s="33">
        <v>3549.4872700000001</v>
      </c>
      <c r="CX242" s="33">
        <v>1495.254592</v>
      </c>
      <c r="CY242" s="33">
        <v>2272.7752399999999</v>
      </c>
      <c r="CZ242" s="33">
        <v>5282.930206</v>
      </c>
      <c r="DA242" s="33">
        <v>4259.8903979999995</v>
      </c>
      <c r="DB242" s="33">
        <v>1912.177156</v>
      </c>
      <c r="DC242" s="33">
        <v>2734.9742120000001</v>
      </c>
      <c r="DD242" s="33">
        <v>5282.930206</v>
      </c>
      <c r="DE242" s="33">
        <v>2422.5480360000001</v>
      </c>
      <c r="DF242" s="33">
        <v>1912.177156</v>
      </c>
      <c r="DG242" s="33">
        <v>2734.9742120000001</v>
      </c>
      <c r="DH242" s="33">
        <v>5282.930206</v>
      </c>
      <c r="DI242" s="33">
        <v>4054.2628220000001</v>
      </c>
      <c r="DJ242" s="33">
        <v>1912.177156</v>
      </c>
      <c r="DK242" s="33">
        <v>2734.9742120000001</v>
      </c>
      <c r="DL242" s="33">
        <v>5282.930206</v>
      </c>
      <c r="DM242" s="33">
        <v>2288.209762</v>
      </c>
      <c r="DN242" s="33">
        <v>1912.177156</v>
      </c>
      <c r="DO242" s="33">
        <v>2734.9742120000001</v>
      </c>
      <c r="DP242" s="33">
        <v>5282.930206</v>
      </c>
      <c r="DQ242" s="33">
        <v>4439.9451440000003</v>
      </c>
      <c r="DR242" s="33">
        <v>1912.177156</v>
      </c>
      <c r="DS242" s="33">
        <v>2734.9742120000001</v>
      </c>
      <c r="DT242" s="33">
        <v>5282.930206</v>
      </c>
      <c r="DU242" s="33">
        <v>2936.5020420000001</v>
      </c>
      <c r="DV242" s="33">
        <v>1912.177156</v>
      </c>
      <c r="DW242" s="33">
        <v>2734.9742120000001</v>
      </c>
      <c r="DX242" s="33">
        <v>5282.930206</v>
      </c>
      <c r="DY242" s="33">
        <v>4392.238499</v>
      </c>
      <c r="DZ242" s="33">
        <v>1912.177156</v>
      </c>
      <c r="EA242" s="33">
        <v>2734.9742120000001</v>
      </c>
      <c r="EB242" s="33">
        <v>5282.930206</v>
      </c>
      <c r="EC242" s="33">
        <v>4439.9451440000003</v>
      </c>
      <c r="ED242" s="33">
        <v>1912.177156</v>
      </c>
      <c r="EE242" s="33">
        <v>2734.9742120000001</v>
      </c>
      <c r="EF242" s="33">
        <v>5282.930206</v>
      </c>
      <c r="EG242" s="33">
        <v>4439.9451440000003</v>
      </c>
      <c r="EH242" s="33">
        <v>1912.177156</v>
      </c>
      <c r="EI242" s="33">
        <v>2734.9742120000001</v>
      </c>
      <c r="EJ242" s="33">
        <v>5756.4766669999999</v>
      </c>
      <c r="EK242" s="33">
        <v>4885.6383930000002</v>
      </c>
      <c r="EL242" s="33">
        <v>2120.8558330000001</v>
      </c>
      <c r="EM242" s="33">
        <v>2966.3147020000001</v>
      </c>
      <c r="EN242" s="33">
        <v>5756.4766669999999</v>
      </c>
      <c r="EO242" s="33">
        <v>4657.5080950000001</v>
      </c>
      <c r="EP242" s="33">
        <v>2120.8558330000001</v>
      </c>
      <c r="EQ242" s="33">
        <v>2966.3147020000001</v>
      </c>
      <c r="ER242" s="33">
        <v>5756.4766669999999</v>
      </c>
      <c r="ES242" s="33">
        <v>4885.6383930000002</v>
      </c>
      <c r="ET242" s="33">
        <v>2120.8558330000001</v>
      </c>
      <c r="EU242" s="33">
        <v>2966.3147020000001</v>
      </c>
      <c r="EV242" s="33">
        <v>5756.4766669999999</v>
      </c>
      <c r="EW242" s="33">
        <v>3818.9488839999999</v>
      </c>
      <c r="EX242" s="33">
        <v>2120.8558330000001</v>
      </c>
      <c r="EY242" s="33">
        <v>2966.3147020000001</v>
      </c>
      <c r="EZ242" s="33">
        <v>5756.4766669999999</v>
      </c>
      <c r="FA242" s="33">
        <v>4885.6383930000002</v>
      </c>
      <c r="FB242" s="33">
        <v>2120.8558330000001</v>
      </c>
      <c r="FC242" s="33">
        <v>2966.3147020000001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44482.929020000003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40981.312639999996</v>
      </c>
      <c r="M245" s="33">
        <v>38726.222419999998</v>
      </c>
      <c r="N245" s="33">
        <v>43717.061970000002</v>
      </c>
      <c r="O245" s="33">
        <v>42423.088889999999</v>
      </c>
      <c r="P245" s="33">
        <v>41162.384489999997</v>
      </c>
      <c r="Q245" s="33">
        <v>38907.442389999997</v>
      </c>
      <c r="R245" s="33">
        <v>45494.93823</v>
      </c>
      <c r="S245" s="33">
        <v>42380.203240000003</v>
      </c>
      <c r="T245" s="33">
        <v>46385.809520000003</v>
      </c>
      <c r="U245" s="33">
        <v>45067.776460000001</v>
      </c>
      <c r="V245" s="33">
        <v>42923.480349999998</v>
      </c>
      <c r="W245" s="33">
        <v>42948.227500000001</v>
      </c>
      <c r="X245" s="33">
        <v>46385.809520000003</v>
      </c>
      <c r="Y245" s="33">
        <v>45183.087440000003</v>
      </c>
      <c r="Z245" s="33">
        <v>43560.20048</v>
      </c>
      <c r="AA245" s="33">
        <v>42948.227500000001</v>
      </c>
      <c r="AB245" s="33">
        <v>52096.268750000003</v>
      </c>
      <c r="AC245" s="33">
        <v>44405.828249999999</v>
      </c>
      <c r="AD245" s="33">
        <v>41281.042020000001</v>
      </c>
      <c r="AE245" s="33">
        <v>45091.78572</v>
      </c>
      <c r="AF245" s="33">
        <v>55414.312149999998</v>
      </c>
      <c r="AG245" s="33">
        <v>48318.756300000001</v>
      </c>
      <c r="AH245" s="33">
        <v>45236.333379999996</v>
      </c>
      <c r="AI245" s="33">
        <v>45890.538529999998</v>
      </c>
      <c r="AJ245" s="33">
        <v>60661.692410000003</v>
      </c>
      <c r="AK245" s="33">
        <v>50982.515959999997</v>
      </c>
      <c r="AL245" s="33">
        <v>47794.293949999999</v>
      </c>
      <c r="AM245" s="33">
        <v>47806.636259999999</v>
      </c>
      <c r="AN245" s="33">
        <v>60747.487710000001</v>
      </c>
      <c r="AO245" s="33">
        <v>54674.34792</v>
      </c>
      <c r="AP245" s="33">
        <v>49893.865879999998</v>
      </c>
      <c r="AQ245" s="33">
        <v>47806.636259999999</v>
      </c>
      <c r="AR245" s="33">
        <v>60810.521999999997</v>
      </c>
      <c r="AS245" s="33">
        <v>54276.98358</v>
      </c>
      <c r="AT245" s="33">
        <v>49980.392970000001</v>
      </c>
      <c r="AU245" s="33">
        <v>47886.99912</v>
      </c>
      <c r="AV245" s="33">
        <v>60879.943899999998</v>
      </c>
      <c r="AW245" s="33">
        <v>57387.300289999999</v>
      </c>
      <c r="AX245" s="33">
        <v>50036.922550000003</v>
      </c>
      <c r="AY245" s="33">
        <v>47956.928999999996</v>
      </c>
      <c r="AZ245" s="33">
        <v>61009.122000000003</v>
      </c>
      <c r="BA245" s="33">
        <v>57899.947899999999</v>
      </c>
      <c r="BB245" s="33">
        <v>50161.760880000002</v>
      </c>
      <c r="BC245" s="33">
        <v>48102.683940000003</v>
      </c>
      <c r="BD245" s="33">
        <v>61059.360090000002</v>
      </c>
      <c r="BE245" s="33">
        <v>59813.731599999999</v>
      </c>
      <c r="BF245" s="33">
        <v>50210.177969999997</v>
      </c>
      <c r="BG245" s="33">
        <v>48158.7621</v>
      </c>
      <c r="BH245" s="33">
        <v>61388.93866</v>
      </c>
      <c r="BI245" s="33">
        <v>60273.127849999997</v>
      </c>
      <c r="BJ245" s="33">
        <v>50741.762970000003</v>
      </c>
      <c r="BK245" s="33">
        <v>48662.970430000001</v>
      </c>
      <c r="BL245" s="33">
        <v>61454.723639999997</v>
      </c>
      <c r="BM245" s="33">
        <v>60330.877059999999</v>
      </c>
      <c r="BN245" s="33">
        <v>50411.076240000002</v>
      </c>
      <c r="BO245" s="33">
        <v>48708.45134</v>
      </c>
      <c r="BP245" s="33">
        <v>63789.730349999998</v>
      </c>
      <c r="BQ245" s="33">
        <v>62443.388830000004</v>
      </c>
      <c r="BR245" s="33">
        <v>52006.93864</v>
      </c>
      <c r="BS245" s="33">
        <v>50901.666469999996</v>
      </c>
      <c r="BT245" s="33">
        <v>64999.225599999998</v>
      </c>
      <c r="BU245" s="33">
        <v>61977.39344</v>
      </c>
      <c r="BV245" s="33">
        <v>53092.791539999998</v>
      </c>
      <c r="BW245" s="33">
        <v>51652.843379999998</v>
      </c>
      <c r="BX245" s="33">
        <v>68503.236099999995</v>
      </c>
      <c r="BY245" s="33">
        <v>65047.273520000002</v>
      </c>
      <c r="BZ245" s="33">
        <v>54191.189160000002</v>
      </c>
      <c r="CA245" s="33">
        <v>53935.778830000003</v>
      </c>
      <c r="CB245" s="33">
        <v>74495.772490000003</v>
      </c>
      <c r="CC245" s="33">
        <v>67304.091870000004</v>
      </c>
      <c r="CD245" s="33">
        <v>56324.625319999999</v>
      </c>
      <c r="CE245" s="33">
        <v>56607.667439999997</v>
      </c>
      <c r="CF245" s="33">
        <v>75242.519020000007</v>
      </c>
      <c r="CG245" s="33">
        <v>68846.018100000001</v>
      </c>
      <c r="CH245" s="33">
        <v>56990.841769999999</v>
      </c>
      <c r="CI245" s="33">
        <v>57073.395729999997</v>
      </c>
      <c r="CJ245" s="33">
        <v>76582.50963</v>
      </c>
      <c r="CK245" s="33">
        <v>70185.938620000001</v>
      </c>
      <c r="CL245" s="33">
        <v>57315.206160000002</v>
      </c>
      <c r="CM245" s="33">
        <v>57505.059410000002</v>
      </c>
      <c r="CN245" s="33">
        <v>77034.438750000001</v>
      </c>
      <c r="CO245" s="33">
        <v>71636.455790000007</v>
      </c>
      <c r="CP245" s="33">
        <v>57703.979720000003</v>
      </c>
      <c r="CQ245" s="33">
        <v>57668.033889999999</v>
      </c>
      <c r="CR245" s="33">
        <v>78296.339449999999</v>
      </c>
      <c r="CS245" s="33">
        <v>71945.761530000003</v>
      </c>
      <c r="CT245" s="33">
        <v>57964.121319999998</v>
      </c>
      <c r="CU245" s="33">
        <v>58155.349320000001</v>
      </c>
      <c r="CV245" s="33">
        <v>79620.194879999995</v>
      </c>
      <c r="CW245" s="33">
        <v>72374.507620000004</v>
      </c>
      <c r="CX245" s="33">
        <v>58412.452299999997</v>
      </c>
      <c r="CY245" s="33">
        <v>58756.106590000003</v>
      </c>
      <c r="CZ245" s="33">
        <v>81078.581300000005</v>
      </c>
      <c r="DA245" s="33">
        <v>73569.792839999995</v>
      </c>
      <c r="DB245" s="33">
        <v>59091.081230000003</v>
      </c>
      <c r="DC245" s="33">
        <v>59407.102030000002</v>
      </c>
      <c r="DD245" s="33">
        <v>81339.447669999994</v>
      </c>
      <c r="DE245" s="33">
        <v>76221.101360000001</v>
      </c>
      <c r="DF245" s="33">
        <v>59253.444990000004</v>
      </c>
      <c r="DG245" s="33">
        <v>59583.763379999997</v>
      </c>
      <c r="DH245" s="33">
        <v>83121.459749999995</v>
      </c>
      <c r="DI245" s="33">
        <v>79753.107440000007</v>
      </c>
      <c r="DJ245" s="33">
        <v>59707.436900000001</v>
      </c>
      <c r="DK245" s="33">
        <v>60358.89875</v>
      </c>
      <c r="DL245" s="33">
        <v>83121.459749999995</v>
      </c>
      <c r="DM245" s="33">
        <v>75633.923129999996</v>
      </c>
      <c r="DN245" s="33">
        <v>59307.539850000001</v>
      </c>
      <c r="DO245" s="33">
        <v>60358.89875</v>
      </c>
      <c r="DP245" s="33">
        <v>83121.459749999995</v>
      </c>
      <c r="DQ245" s="33">
        <v>75898.517879999999</v>
      </c>
      <c r="DR245" s="33">
        <v>58479.475830000003</v>
      </c>
      <c r="DS245" s="33">
        <v>60358.89875</v>
      </c>
      <c r="DT245" s="33">
        <v>83121.459749999995</v>
      </c>
      <c r="DU245" s="33">
        <v>78635.346659999996</v>
      </c>
      <c r="DV245" s="33">
        <v>58422.055569999997</v>
      </c>
      <c r="DW245" s="33">
        <v>60358.89875</v>
      </c>
      <c r="DX245" s="33">
        <v>83121.459749999995</v>
      </c>
      <c r="DY245" s="33">
        <v>76670.885179999997</v>
      </c>
      <c r="DZ245" s="33">
        <v>58418.959450000002</v>
      </c>
      <c r="EA245" s="33">
        <v>60358.89875</v>
      </c>
      <c r="EB245" s="33">
        <v>83121.459749999995</v>
      </c>
      <c r="EC245" s="33">
        <v>77297.193410000007</v>
      </c>
      <c r="ED245" s="33">
        <v>58473.033430000003</v>
      </c>
      <c r="EE245" s="33">
        <v>60358.89875</v>
      </c>
      <c r="EF245" s="33">
        <v>83121.459749999995</v>
      </c>
      <c r="EG245" s="33">
        <v>77612.938880000002</v>
      </c>
      <c r="EH245" s="33">
        <v>58413.261270000003</v>
      </c>
      <c r="EI245" s="33">
        <v>60358.89875</v>
      </c>
      <c r="EJ245" s="33">
        <v>83712.681729999997</v>
      </c>
      <c r="EK245" s="33">
        <v>79306.886350000001</v>
      </c>
      <c r="EL245" s="33">
        <v>58711.337579999999</v>
      </c>
      <c r="EM245" s="33">
        <v>60634.248789999998</v>
      </c>
      <c r="EN245" s="33">
        <v>83854.68419</v>
      </c>
      <c r="EO245" s="33">
        <v>80106.903590000002</v>
      </c>
      <c r="EP245" s="33">
        <v>58697.722840000002</v>
      </c>
      <c r="EQ245" s="33">
        <v>60687.356399999997</v>
      </c>
      <c r="ER245" s="33">
        <v>84181.158710000003</v>
      </c>
      <c r="ES245" s="33">
        <v>80666.014389999997</v>
      </c>
      <c r="ET245" s="33">
        <v>55736.35428</v>
      </c>
      <c r="EU245" s="33">
        <v>60828.78991</v>
      </c>
      <c r="EV245" s="33">
        <v>84228.776809999996</v>
      </c>
      <c r="EW245" s="33">
        <v>80084.049950000001</v>
      </c>
      <c r="EX245" s="33">
        <v>52913.02246</v>
      </c>
      <c r="EY245" s="33">
        <v>60864.372230000001</v>
      </c>
      <c r="EZ245" s="33">
        <v>87155.120259999996</v>
      </c>
      <c r="FA245" s="33">
        <v>83109.454889999994</v>
      </c>
      <c r="FB245" s="33">
        <v>54198.761180000001</v>
      </c>
      <c r="FC245" s="33">
        <v>62050.326970000002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3836.3137139999999</v>
      </c>
      <c r="AO246" s="33">
        <v>2124.3119839999999</v>
      </c>
      <c r="AP246" s="33">
        <v>2473.4264990000001</v>
      </c>
      <c r="AQ246" s="33">
        <v>3031.1140289999998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2260.3307970000001</v>
      </c>
      <c r="AX246" s="33">
        <v>3207.1786219999999</v>
      </c>
      <c r="AY246" s="33">
        <v>3915.3822460000001</v>
      </c>
      <c r="AZ246" s="33">
        <v>4969.5392400000001</v>
      </c>
      <c r="BA246" s="33">
        <v>2854.8141129999999</v>
      </c>
      <c r="BB246" s="33">
        <v>3207.1786219999999</v>
      </c>
      <c r="BC246" s="33">
        <v>3915.3822460000001</v>
      </c>
      <c r="BD246" s="33">
        <v>4969.5392400000001</v>
      </c>
      <c r="BE246" s="33">
        <v>2410.2922819999999</v>
      </c>
      <c r="BF246" s="33">
        <v>3207.1786219999999</v>
      </c>
      <c r="BG246" s="33">
        <v>3915.3822460000001</v>
      </c>
      <c r="BH246" s="33">
        <v>4969.5392400000001</v>
      </c>
      <c r="BI246" s="33">
        <v>2833.8996739999998</v>
      </c>
      <c r="BJ246" s="33">
        <v>3207.1786219999999</v>
      </c>
      <c r="BK246" s="33">
        <v>3915.3822460000001</v>
      </c>
      <c r="BL246" s="33">
        <v>4969.5392400000001</v>
      </c>
      <c r="BM246" s="33">
        <v>3485.8287249999998</v>
      </c>
      <c r="BN246" s="33">
        <v>3207.1786219999999</v>
      </c>
      <c r="BO246" s="33">
        <v>3915.3822460000001</v>
      </c>
      <c r="BP246" s="33">
        <v>4969.5392400000001</v>
      </c>
      <c r="BQ246" s="33">
        <v>3582.5395859999999</v>
      </c>
      <c r="BR246" s="33">
        <v>3207.1786219999999</v>
      </c>
      <c r="BS246" s="33">
        <v>3915.3822460000001</v>
      </c>
      <c r="BT246" s="33">
        <v>6181.8734000000004</v>
      </c>
      <c r="BU246" s="33">
        <v>5040.0894209999997</v>
      </c>
      <c r="BV246" s="33">
        <v>3992.1527890000002</v>
      </c>
      <c r="BW246" s="33">
        <v>4861.3797930000001</v>
      </c>
      <c r="BX246" s="33">
        <v>6181.8734000000004</v>
      </c>
      <c r="BY246" s="33">
        <v>4205.9195559999998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3305.960513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57.8966359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57.819946610000002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102.8650651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56.751142489999999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57.819946610000002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56.751142489999999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57.819946610000002</v>
      </c>
      <c r="EL248" s="33">
        <v>56.751142489999999</v>
      </c>
      <c r="EM248" s="33">
        <v>107.4420198</v>
      </c>
      <c r="EN248" s="33">
        <v>105.2766835</v>
      </c>
      <c r="EO248" s="33">
        <v>57.819946610000002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2.103819009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E249" s="33">
        <v>89.909617310000002</v>
      </c>
      <c r="AF249" s="33">
        <v>113.8293899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93.143770979999999</v>
      </c>
      <c r="AD251" s="33">
        <v>66.727457880000003</v>
      </c>
      <c r="AE251" s="33">
        <v>127.60236399999999</v>
      </c>
      <c r="AF251" s="33">
        <v>189.3327165</v>
      </c>
      <c r="AG251" s="33">
        <v>93.143770979999999</v>
      </c>
      <c r="AH251" s="33">
        <v>105.1966548</v>
      </c>
      <c r="AI251" s="33">
        <v>127.60236399999999</v>
      </c>
      <c r="AJ251" s="33">
        <v>279.91480610000002</v>
      </c>
      <c r="AK251" s="33">
        <v>187.63575539999999</v>
      </c>
      <c r="AL251" s="33">
        <v>105.1966548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175.87610359999999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269.01987459999998</v>
      </c>
      <c r="CX251" s="33">
        <v>163.84764620000001</v>
      </c>
      <c r="CY251" s="33">
        <v>198.2845548</v>
      </c>
      <c r="CZ251" s="33">
        <v>279.91480610000002</v>
      </c>
      <c r="DA251" s="33">
        <v>94.491984400000007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R251" s="33">
        <v>163.84764620000001</v>
      </c>
      <c r="DS251" s="33">
        <v>198.2845548</v>
      </c>
      <c r="DT251" s="33">
        <v>279.91480610000002</v>
      </c>
      <c r="DU251" s="33">
        <v>179.89012690000001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90.477961089999994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187.63575539999999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25.794993779999999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2389.2459130000002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2520.3646990000002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3195.602304</v>
      </c>
      <c r="AD257" s="33">
        <v>2701.4382179999998</v>
      </c>
      <c r="AE257" s="33">
        <v>3123.1952759999999</v>
      </c>
      <c r="AF257" s="33">
        <v>3692.7032140000001</v>
      </c>
      <c r="AG257" s="33">
        <v>3261.100038</v>
      </c>
      <c r="AH257" s="33">
        <v>2736.2534049999999</v>
      </c>
      <c r="AI257" s="33">
        <v>3184.5163849999999</v>
      </c>
      <c r="AJ257" s="33">
        <v>3833.4954320000002</v>
      </c>
      <c r="AK257" s="33">
        <v>3507.3903249999998</v>
      </c>
      <c r="AL257" s="33">
        <v>2932.2502009999998</v>
      </c>
      <c r="AM257" s="33">
        <v>3314.0706719999998</v>
      </c>
      <c r="AN257" s="33">
        <v>5330.8012669999998</v>
      </c>
      <c r="AO257" s="33">
        <v>3492.792923</v>
      </c>
      <c r="AP257" s="33">
        <v>3959.4382390000001</v>
      </c>
      <c r="AQ257" s="33">
        <v>4479.5011940000004</v>
      </c>
      <c r="AR257" s="33">
        <v>6464.026793</v>
      </c>
      <c r="AS257" s="33">
        <v>5973.8781339999996</v>
      </c>
      <c r="AT257" s="33">
        <v>4693.1903609999999</v>
      </c>
      <c r="AU257" s="33">
        <v>5363.7694110000002</v>
      </c>
      <c r="AV257" s="33">
        <v>6464.026793</v>
      </c>
      <c r="AW257" s="33">
        <v>3728.80728</v>
      </c>
      <c r="AX257" s="33">
        <v>4693.1903609999999</v>
      </c>
      <c r="AY257" s="33">
        <v>5363.7694110000002</v>
      </c>
      <c r="AZ257" s="33">
        <v>7938.1136029999998</v>
      </c>
      <c r="BA257" s="33">
        <v>5787.4020870000004</v>
      </c>
      <c r="BB257" s="33">
        <v>6399.1372419999998</v>
      </c>
      <c r="BC257" s="33">
        <v>6983.5825960000002</v>
      </c>
      <c r="BD257" s="33">
        <v>7938.5063689999997</v>
      </c>
      <c r="BE257" s="33">
        <v>5342.8802560000004</v>
      </c>
      <c r="BF257" s="33">
        <v>6399.1372419999998</v>
      </c>
      <c r="BG257" s="33">
        <v>6983.5825960000002</v>
      </c>
      <c r="BH257" s="33">
        <v>7938.5063689999997</v>
      </c>
      <c r="BI257" s="33">
        <v>5766.4876469999999</v>
      </c>
      <c r="BJ257" s="33">
        <v>6399.1372419999998</v>
      </c>
      <c r="BK257" s="33">
        <v>6983.5825960000002</v>
      </c>
      <c r="BL257" s="33">
        <v>7938.5063689999997</v>
      </c>
      <c r="BM257" s="33">
        <v>6418.416698</v>
      </c>
      <c r="BN257" s="33">
        <v>6399.1372419999998</v>
      </c>
      <c r="BO257" s="33">
        <v>6983.5825960000002</v>
      </c>
      <c r="BP257" s="33">
        <v>7938.5063689999997</v>
      </c>
      <c r="BQ257" s="33">
        <v>6517.0987619999996</v>
      </c>
      <c r="BR257" s="33">
        <v>6399.1372419999998</v>
      </c>
      <c r="BS257" s="33">
        <v>6983.5825960000002</v>
      </c>
      <c r="BT257" s="33">
        <v>9150.8405299999995</v>
      </c>
      <c r="BU257" s="33">
        <v>7972.6773940000003</v>
      </c>
      <c r="BV257" s="33">
        <v>7129.464086</v>
      </c>
      <c r="BW257" s="33">
        <v>7929.5801419999998</v>
      </c>
      <c r="BX257" s="33">
        <v>9150.8405299999995</v>
      </c>
      <c r="BY257" s="33">
        <v>7140.4787310000002</v>
      </c>
      <c r="BZ257" s="33">
        <v>7184.1114100000004</v>
      </c>
      <c r="CA257" s="33">
        <v>7929.5801419999998</v>
      </c>
      <c r="CB257" s="33">
        <v>9150.8405299999995</v>
      </c>
      <c r="CC257" s="33">
        <v>8676.2967960000005</v>
      </c>
      <c r="CD257" s="33">
        <v>7184.1114100000004</v>
      </c>
      <c r="CE257" s="33">
        <v>7929.5801419999998</v>
      </c>
      <c r="CF257" s="33">
        <v>9150.8405299999995</v>
      </c>
      <c r="CG257" s="33">
        <v>8678.2679979999994</v>
      </c>
      <c r="CH257" s="33">
        <v>7184.1114100000004</v>
      </c>
      <c r="CI257" s="33">
        <v>7929.5801419999998</v>
      </c>
      <c r="CJ257" s="33">
        <v>9150.8405299999995</v>
      </c>
      <c r="CK257" s="33">
        <v>8678.2679979999994</v>
      </c>
      <c r="CL257" s="33">
        <v>7184.1114100000004</v>
      </c>
      <c r="CM257" s="33">
        <v>7929.5801419999998</v>
      </c>
      <c r="CN257" s="33">
        <v>9150.8405299999995</v>
      </c>
      <c r="CO257" s="33">
        <v>8629.4540699999998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8674.2539749999996</v>
      </c>
      <c r="CX257" s="33">
        <v>7184.1114100000004</v>
      </c>
      <c r="CY257" s="33">
        <v>7929.5801419999998</v>
      </c>
      <c r="CZ257" s="33">
        <v>9150.8405299999995</v>
      </c>
      <c r="DA257" s="33">
        <v>8497.9284769999995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8405.2340999999997</v>
      </c>
      <c r="DR257" s="33">
        <v>7128.318593</v>
      </c>
      <c r="DS257" s="33">
        <v>7929.5801419999998</v>
      </c>
      <c r="DT257" s="33">
        <v>9150.8405299999995</v>
      </c>
      <c r="DU257" s="33">
        <v>6147.3759170000003</v>
      </c>
      <c r="DV257" s="33">
        <v>7184.1114100000004</v>
      </c>
      <c r="DW257" s="33">
        <v>7929.5801419999998</v>
      </c>
      <c r="DX257" s="33">
        <v>9150.8405299999995</v>
      </c>
      <c r="DY257" s="33">
        <v>8631.4252720000004</v>
      </c>
      <c r="DZ257" s="33">
        <v>7184.1114100000004</v>
      </c>
      <c r="EA257" s="33">
        <v>7929.5801419999998</v>
      </c>
      <c r="EB257" s="33">
        <v>9150.8405299999995</v>
      </c>
      <c r="EC257" s="33">
        <v>8495.7120610000002</v>
      </c>
      <c r="ED257" s="33">
        <v>7128.318593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8546.0271300000004</v>
      </c>
      <c r="EL257" s="33">
        <v>7128.318593</v>
      </c>
      <c r="EM257" s="33">
        <v>7929.5801419999998</v>
      </c>
      <c r="EN257" s="33">
        <v>9150.8405299999995</v>
      </c>
      <c r="EO257" s="33">
        <v>8631.4252720000004</v>
      </c>
      <c r="EP257" s="33">
        <v>7184.1114100000004</v>
      </c>
      <c r="EQ257" s="33">
        <v>7929.5801419999998</v>
      </c>
      <c r="ER257" s="33">
        <v>9150.8405299999995</v>
      </c>
      <c r="ES257" s="33">
        <v>8431.0290939999995</v>
      </c>
      <c r="ET257" s="33">
        <v>7073.6712690000004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8219.377853</v>
      </c>
      <c r="EK306" s="33">
        <v>8164.2330620000002</v>
      </c>
      <c r="EL306" s="33">
        <v>7974.4975940000004</v>
      </c>
      <c r="EM306" s="33">
        <v>8164.2330620000002</v>
      </c>
      <c r="EN306" s="33">
        <v>9421.7614780000004</v>
      </c>
      <c r="EO306" s="33">
        <v>9358.5497510000005</v>
      </c>
      <c r="EP306" s="33">
        <v>9141.0585539999993</v>
      </c>
      <c r="EQ306" s="33">
        <v>9358.5497510000005</v>
      </c>
      <c r="ER306" s="33">
        <v>9767.0920559999995</v>
      </c>
      <c r="ES306" s="33">
        <v>9701.5634649999993</v>
      </c>
      <c r="ET306" s="33">
        <v>9476.1006849999994</v>
      </c>
      <c r="EU306" s="33">
        <v>9701.5634649999993</v>
      </c>
      <c r="EV306" s="33">
        <v>9767.0920559999995</v>
      </c>
      <c r="EW306" s="33">
        <v>9701.5634649999993</v>
      </c>
      <c r="EX306" s="33">
        <v>9476.1006849999994</v>
      </c>
      <c r="EY306" s="33">
        <v>9701.5634649999993</v>
      </c>
      <c r="EZ306" s="33">
        <v>9767.0920559999995</v>
      </c>
      <c r="FA306" s="33">
        <v>9701.5634649999993</v>
      </c>
      <c r="FB306" s="33">
        <v>9476.1006849999994</v>
      </c>
      <c r="FC306" s="33">
        <v>9701.5634649999993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8219.377853</v>
      </c>
      <c r="EK317" s="33">
        <v>8164.2330620000002</v>
      </c>
      <c r="EL317" s="33">
        <v>7974.4975940000004</v>
      </c>
      <c r="EM317" s="33">
        <v>8164.2330620000002</v>
      </c>
      <c r="EN317" s="33">
        <v>9421.7614780000004</v>
      </c>
      <c r="EO317" s="33">
        <v>9358.5497510000005</v>
      </c>
      <c r="EP317" s="33">
        <v>9141.0585539999993</v>
      </c>
      <c r="EQ317" s="33">
        <v>9358.5497510000005</v>
      </c>
      <c r="ER317" s="33">
        <v>9767.0920559999995</v>
      </c>
      <c r="ES317" s="33">
        <v>9701.5634649999993</v>
      </c>
      <c r="ET317" s="33">
        <v>9476.1006849999994</v>
      </c>
      <c r="EU317" s="33">
        <v>9701.5634649999993</v>
      </c>
      <c r="EV317" s="33">
        <v>9767.0920559999995</v>
      </c>
      <c r="EW317" s="33">
        <v>9701.5634649999993</v>
      </c>
      <c r="EX317" s="33">
        <v>9476.1006849999994</v>
      </c>
      <c r="EY317" s="33">
        <v>9701.5634649999993</v>
      </c>
      <c r="EZ317" s="33">
        <v>9767.0920559999995</v>
      </c>
      <c r="FA317" s="33">
        <v>9701.5634649999993</v>
      </c>
      <c r="FB317" s="33">
        <v>9476.1006849999994</v>
      </c>
      <c r="FC317" s="33">
        <v>9701.5634649999993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23.76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254.79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258.06556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315.40552919999999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483.57535919999998</v>
      </c>
      <c r="AE377" s="33">
        <v>483.57535919999998</v>
      </c>
      <c r="AF377" s="33">
        <v>625.27135920000001</v>
      </c>
      <c r="AG377" s="33">
        <v>625.27135920000001</v>
      </c>
      <c r="AH377" s="33">
        <v>462.29790919999999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171.42720629999999</v>
      </c>
      <c r="AS416" s="33">
        <v>208.82950579999999</v>
      </c>
      <c r="AT416" s="33">
        <v>275.84195920000002</v>
      </c>
      <c r="AU416" s="33">
        <v>225.97222640000001</v>
      </c>
      <c r="AV416" s="33">
        <v>2239.607411</v>
      </c>
      <c r="AW416" s="33">
        <v>2728.2490280000002</v>
      </c>
      <c r="AX416" s="33">
        <v>3603.731925</v>
      </c>
      <c r="AY416" s="33">
        <v>2952.2097690000001</v>
      </c>
      <c r="AZ416" s="33">
        <v>3188.5788640000001</v>
      </c>
      <c r="BA416" s="33">
        <v>3884.2687980000001</v>
      </c>
      <c r="BB416" s="33">
        <v>5130.7132629999996</v>
      </c>
      <c r="BC416" s="33">
        <v>4203.1266850000002</v>
      </c>
      <c r="BD416" s="33">
        <v>6097.3519409999999</v>
      </c>
      <c r="BE416" s="33">
        <v>7427.683274</v>
      </c>
      <c r="BF416" s="33">
        <v>9811.1935780000003</v>
      </c>
      <c r="BG416" s="33">
        <v>8037.4184679999998</v>
      </c>
      <c r="BH416" s="33">
        <v>6871.293549</v>
      </c>
      <c r="BI416" s="33">
        <v>8370.4848679999996</v>
      </c>
      <c r="BJ416" s="33">
        <v>11056.535980000001</v>
      </c>
      <c r="BK416" s="33">
        <v>9057.6142230000005</v>
      </c>
      <c r="BL416" s="33">
        <v>8666.6302230000001</v>
      </c>
      <c r="BM416" s="33">
        <v>10557.531360000001</v>
      </c>
      <c r="BN416" s="33">
        <v>13945.3959</v>
      </c>
      <c r="BO416" s="33">
        <v>11424.194380000001</v>
      </c>
      <c r="BP416" s="33">
        <v>9038.7473210000007</v>
      </c>
      <c r="BQ416" s="33">
        <v>11010.837649999999</v>
      </c>
      <c r="BR416" s="33">
        <v>14544.166139999999</v>
      </c>
      <c r="BS416" s="33">
        <v>11914.712380000001</v>
      </c>
      <c r="BT416" s="33">
        <v>9123.9029750000009</v>
      </c>
      <c r="BU416" s="33">
        <v>11114.57272</v>
      </c>
      <c r="BV416" s="33">
        <v>14681.189329999999</v>
      </c>
      <c r="BW416" s="33">
        <v>12026.963009999999</v>
      </c>
      <c r="BX416" s="33">
        <v>9123.9029750000009</v>
      </c>
      <c r="BY416" s="33">
        <v>11114.57272</v>
      </c>
      <c r="BZ416" s="33">
        <v>14681.189329999999</v>
      </c>
      <c r="CA416" s="33">
        <v>12026.963009999999</v>
      </c>
      <c r="CB416" s="33">
        <v>9123.9029750000009</v>
      </c>
      <c r="CC416" s="33">
        <v>11114.57272</v>
      </c>
      <c r="CD416" s="33">
        <v>14681.189329999999</v>
      </c>
      <c r="CE416" s="33">
        <v>12026.963009999999</v>
      </c>
      <c r="CF416" s="33">
        <v>9123.9029750000009</v>
      </c>
      <c r="CG416" s="33">
        <v>11114.57272</v>
      </c>
      <c r="CH416" s="33">
        <v>14681.189329999999</v>
      </c>
      <c r="CI416" s="33">
        <v>12026.963009999999</v>
      </c>
      <c r="CJ416" s="33">
        <v>9123.9029750000009</v>
      </c>
      <c r="CK416" s="33">
        <v>11114.57272</v>
      </c>
      <c r="CL416" s="33">
        <v>14681.189329999999</v>
      </c>
      <c r="CM416" s="33">
        <v>12026.963009999999</v>
      </c>
      <c r="CN416" s="33">
        <v>9123.9029750000009</v>
      </c>
      <c r="CO416" s="33">
        <v>11114.57272</v>
      </c>
      <c r="CP416" s="33">
        <v>14681.189329999999</v>
      </c>
      <c r="CQ416" s="33">
        <v>12026.963009999999</v>
      </c>
      <c r="CR416" s="33">
        <v>9123.9029750000009</v>
      </c>
      <c r="CS416" s="33">
        <v>11114.57272</v>
      </c>
      <c r="CT416" s="33">
        <v>14681.189329999999</v>
      </c>
      <c r="CU416" s="33">
        <v>12026.963009999999</v>
      </c>
      <c r="CV416" s="33">
        <v>9123.9029750000009</v>
      </c>
      <c r="CW416" s="33">
        <v>11114.57272</v>
      </c>
      <c r="CX416" s="33">
        <v>14681.189329999999</v>
      </c>
      <c r="CY416" s="33">
        <v>12026.963009999999</v>
      </c>
      <c r="CZ416" s="33">
        <v>9123.9029750000009</v>
      </c>
      <c r="DA416" s="33">
        <v>11114.57272</v>
      </c>
      <c r="DB416" s="33">
        <v>14681.189329999999</v>
      </c>
      <c r="DC416" s="33">
        <v>12026.963009999999</v>
      </c>
      <c r="DD416" s="33">
        <v>9123.9029750000009</v>
      </c>
      <c r="DE416" s="33">
        <v>11114.57272</v>
      </c>
      <c r="DF416" s="33">
        <v>14681.189329999999</v>
      </c>
      <c r="DG416" s="33">
        <v>12026.963009999999</v>
      </c>
      <c r="DH416" s="33">
        <v>9123.9029750000009</v>
      </c>
      <c r="DI416" s="33">
        <v>11114.57272</v>
      </c>
      <c r="DJ416" s="33">
        <v>14681.189329999999</v>
      </c>
      <c r="DK416" s="33">
        <v>12026.963009999999</v>
      </c>
      <c r="DL416" s="33">
        <v>9123.9029750000009</v>
      </c>
      <c r="DM416" s="33">
        <v>11114.57272</v>
      </c>
      <c r="DN416" s="33">
        <v>14681.189329999999</v>
      </c>
      <c r="DO416" s="33">
        <v>12026.963009999999</v>
      </c>
      <c r="DP416" s="33">
        <v>9123.9029750000009</v>
      </c>
      <c r="DQ416" s="33">
        <v>11114.57272</v>
      </c>
      <c r="DR416" s="33">
        <v>14681.189329999999</v>
      </c>
      <c r="DS416" s="33">
        <v>12026.963009999999</v>
      </c>
      <c r="DT416" s="33">
        <v>9123.9029750000009</v>
      </c>
      <c r="DU416" s="33">
        <v>11114.57272</v>
      </c>
      <c r="DV416" s="33">
        <v>14681.189329999999</v>
      </c>
      <c r="DW416" s="33">
        <v>12026.963009999999</v>
      </c>
      <c r="DX416" s="33">
        <v>9123.9029750000009</v>
      </c>
      <c r="DY416" s="33">
        <v>11114.57272</v>
      </c>
      <c r="DZ416" s="33">
        <v>14681.189329999999</v>
      </c>
      <c r="EA416" s="33">
        <v>12026.963009999999</v>
      </c>
      <c r="EB416" s="33">
        <v>9123.9029750000009</v>
      </c>
      <c r="EC416" s="33">
        <v>11114.57272</v>
      </c>
      <c r="ED416" s="33">
        <v>14681.189329999999</v>
      </c>
      <c r="EE416" s="33">
        <v>12026.963009999999</v>
      </c>
      <c r="EF416" s="33">
        <v>9123.9029750000009</v>
      </c>
      <c r="EG416" s="33">
        <v>11114.57272</v>
      </c>
      <c r="EH416" s="33">
        <v>14681.189329999999</v>
      </c>
      <c r="EI416" s="33">
        <v>12026.963009999999</v>
      </c>
      <c r="EJ416" s="33">
        <v>9123.9029750000009</v>
      </c>
      <c r="EK416" s="33">
        <v>11114.57272</v>
      </c>
      <c r="EL416" s="33">
        <v>14681.189329999999</v>
      </c>
      <c r="EM416" s="33">
        <v>12026.963009999999</v>
      </c>
      <c r="EN416" s="33">
        <v>9123.9029750000009</v>
      </c>
      <c r="EO416" s="33">
        <v>11114.57272</v>
      </c>
      <c r="EP416" s="33">
        <v>14681.189329999999</v>
      </c>
      <c r="EQ416" s="33">
        <v>12026.963009999999</v>
      </c>
      <c r="ER416" s="33">
        <v>9123.9029750000009</v>
      </c>
      <c r="ES416" s="33">
        <v>11114.57272</v>
      </c>
      <c r="ET416" s="33">
        <v>14681.189329999999</v>
      </c>
      <c r="EU416" s="33">
        <v>12026.963009999999</v>
      </c>
      <c r="EV416" s="33">
        <v>9123.9029750000009</v>
      </c>
      <c r="EW416" s="33">
        <v>11114.57272</v>
      </c>
      <c r="EX416" s="33">
        <v>14681.189329999999</v>
      </c>
      <c r="EY416" s="33">
        <v>12026.963009999999</v>
      </c>
      <c r="EZ416" s="33">
        <v>9123.9029750000009</v>
      </c>
      <c r="FA416" s="33">
        <v>11114.57272</v>
      </c>
      <c r="FB416" s="33">
        <v>14681.189329999999</v>
      </c>
      <c r="FC416" s="33">
        <v>12026.963009999999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171.42720629999999</v>
      </c>
      <c r="AS425" s="33">
        <v>208.82950579999999</v>
      </c>
      <c r="AT425" s="33">
        <v>275.84195920000002</v>
      </c>
      <c r="AU425" s="33">
        <v>225.97222640000001</v>
      </c>
      <c r="AV425" s="33">
        <v>2239.607411</v>
      </c>
      <c r="AW425" s="33">
        <v>2728.2490280000002</v>
      </c>
      <c r="AX425" s="33">
        <v>3603.731925</v>
      </c>
      <c r="AY425" s="33">
        <v>2952.2097690000001</v>
      </c>
      <c r="AZ425" s="33">
        <v>3188.5788640000001</v>
      </c>
      <c r="BA425" s="33">
        <v>3884.2687980000001</v>
      </c>
      <c r="BB425" s="33">
        <v>5130.7132629999996</v>
      </c>
      <c r="BC425" s="33">
        <v>4203.1266850000002</v>
      </c>
      <c r="BD425" s="33">
        <v>6097.3519409999999</v>
      </c>
      <c r="BE425" s="33">
        <v>7427.683274</v>
      </c>
      <c r="BF425" s="33">
        <v>9811.1935780000003</v>
      </c>
      <c r="BG425" s="33">
        <v>8037.4184679999998</v>
      </c>
      <c r="BH425" s="33">
        <v>6871.293549</v>
      </c>
      <c r="BI425" s="33">
        <v>8370.4848679999996</v>
      </c>
      <c r="BJ425" s="33">
        <v>11056.535980000001</v>
      </c>
      <c r="BK425" s="33">
        <v>9057.6142230000005</v>
      </c>
      <c r="BL425" s="33">
        <v>8666.6302230000001</v>
      </c>
      <c r="BM425" s="33">
        <v>10557.531360000001</v>
      </c>
      <c r="BN425" s="33">
        <v>13945.3959</v>
      </c>
      <c r="BO425" s="33">
        <v>11424.194380000001</v>
      </c>
      <c r="BP425" s="33">
        <v>9038.7473210000007</v>
      </c>
      <c r="BQ425" s="33">
        <v>11010.837649999999</v>
      </c>
      <c r="BR425" s="33">
        <v>14544.166139999999</v>
      </c>
      <c r="BS425" s="33">
        <v>11914.712380000001</v>
      </c>
      <c r="BT425" s="33">
        <v>9123.9029750000009</v>
      </c>
      <c r="BU425" s="33">
        <v>11114.57272</v>
      </c>
      <c r="BV425" s="33">
        <v>14681.189329999999</v>
      </c>
      <c r="BW425" s="33">
        <v>12026.963009999999</v>
      </c>
      <c r="BX425" s="33">
        <v>9123.9029750000009</v>
      </c>
      <c r="BY425" s="33">
        <v>11114.57272</v>
      </c>
      <c r="BZ425" s="33">
        <v>14681.189329999999</v>
      </c>
      <c r="CA425" s="33">
        <v>12026.963009999999</v>
      </c>
      <c r="CB425" s="33">
        <v>9123.9029750000009</v>
      </c>
      <c r="CC425" s="33">
        <v>11114.57272</v>
      </c>
      <c r="CD425" s="33">
        <v>14681.189329999999</v>
      </c>
      <c r="CE425" s="33">
        <v>12026.963009999999</v>
      </c>
      <c r="CF425" s="33">
        <v>9123.9029750000009</v>
      </c>
      <c r="CG425" s="33">
        <v>11114.57272</v>
      </c>
      <c r="CH425" s="33">
        <v>14681.189329999999</v>
      </c>
      <c r="CI425" s="33">
        <v>12026.963009999999</v>
      </c>
      <c r="CJ425" s="33">
        <v>9123.9029750000009</v>
      </c>
      <c r="CK425" s="33">
        <v>11114.57272</v>
      </c>
      <c r="CL425" s="33">
        <v>14681.189329999999</v>
      </c>
      <c r="CM425" s="33">
        <v>12026.963009999999</v>
      </c>
      <c r="CN425" s="33">
        <v>9123.9029750000009</v>
      </c>
      <c r="CO425" s="33">
        <v>11114.57272</v>
      </c>
      <c r="CP425" s="33">
        <v>14681.189329999999</v>
      </c>
      <c r="CQ425" s="33">
        <v>12026.963009999999</v>
      </c>
      <c r="CR425" s="33">
        <v>9123.9029750000009</v>
      </c>
      <c r="CS425" s="33">
        <v>11114.57272</v>
      </c>
      <c r="CT425" s="33">
        <v>14681.189329999999</v>
      </c>
      <c r="CU425" s="33">
        <v>12026.963009999999</v>
      </c>
      <c r="CV425" s="33">
        <v>9123.9029750000009</v>
      </c>
      <c r="CW425" s="33">
        <v>11114.57272</v>
      </c>
      <c r="CX425" s="33">
        <v>14681.189329999999</v>
      </c>
      <c r="CY425" s="33">
        <v>12026.963009999999</v>
      </c>
      <c r="CZ425" s="33">
        <v>9123.9029750000009</v>
      </c>
      <c r="DA425" s="33">
        <v>11114.57272</v>
      </c>
      <c r="DB425" s="33">
        <v>14681.189329999999</v>
      </c>
      <c r="DC425" s="33">
        <v>12026.963009999999</v>
      </c>
      <c r="DD425" s="33">
        <v>9123.9029750000009</v>
      </c>
      <c r="DE425" s="33">
        <v>11114.57272</v>
      </c>
      <c r="DF425" s="33">
        <v>14681.189329999999</v>
      </c>
      <c r="DG425" s="33">
        <v>12026.963009999999</v>
      </c>
      <c r="DH425" s="33">
        <v>9123.9029750000009</v>
      </c>
      <c r="DI425" s="33">
        <v>11114.57272</v>
      </c>
      <c r="DJ425" s="33">
        <v>14681.189329999999</v>
      </c>
      <c r="DK425" s="33">
        <v>12026.963009999999</v>
      </c>
      <c r="DL425" s="33">
        <v>9123.9029750000009</v>
      </c>
      <c r="DM425" s="33">
        <v>11114.57272</v>
      </c>
      <c r="DN425" s="33">
        <v>14681.189329999999</v>
      </c>
      <c r="DO425" s="33">
        <v>12026.963009999999</v>
      </c>
      <c r="DP425" s="33">
        <v>9123.9029750000009</v>
      </c>
      <c r="DQ425" s="33">
        <v>11114.57272</v>
      </c>
      <c r="DR425" s="33">
        <v>14681.189329999999</v>
      </c>
      <c r="DS425" s="33">
        <v>12026.963009999999</v>
      </c>
      <c r="DT425" s="33">
        <v>9123.9029750000009</v>
      </c>
      <c r="DU425" s="33">
        <v>11114.57272</v>
      </c>
      <c r="DV425" s="33">
        <v>14681.189329999999</v>
      </c>
      <c r="DW425" s="33">
        <v>12026.963009999999</v>
      </c>
      <c r="DX425" s="33">
        <v>9123.9029750000009</v>
      </c>
      <c r="DY425" s="33">
        <v>11114.57272</v>
      </c>
      <c r="DZ425" s="33">
        <v>14681.189329999999</v>
      </c>
      <c r="EA425" s="33">
        <v>12026.963009999999</v>
      </c>
      <c r="EB425" s="33">
        <v>9123.9029750000009</v>
      </c>
      <c r="EC425" s="33">
        <v>11114.57272</v>
      </c>
      <c r="ED425" s="33">
        <v>14681.189329999999</v>
      </c>
      <c r="EE425" s="33">
        <v>12026.963009999999</v>
      </c>
      <c r="EF425" s="33">
        <v>9123.9029750000009</v>
      </c>
      <c r="EG425" s="33">
        <v>11114.57272</v>
      </c>
      <c r="EH425" s="33">
        <v>14681.189329999999</v>
      </c>
      <c r="EI425" s="33">
        <v>12026.963009999999</v>
      </c>
      <c r="EJ425" s="33">
        <v>9123.9029750000009</v>
      </c>
      <c r="EK425" s="33">
        <v>11114.57272</v>
      </c>
      <c r="EL425" s="33">
        <v>14681.189329999999</v>
      </c>
      <c r="EM425" s="33">
        <v>12026.963009999999</v>
      </c>
      <c r="EN425" s="33">
        <v>9123.9029750000009</v>
      </c>
      <c r="EO425" s="33">
        <v>11114.57272</v>
      </c>
      <c r="EP425" s="33">
        <v>14681.189329999999</v>
      </c>
      <c r="EQ425" s="33">
        <v>12026.963009999999</v>
      </c>
      <c r="ER425" s="33">
        <v>9123.9029750000009</v>
      </c>
      <c r="ES425" s="33">
        <v>11114.57272</v>
      </c>
      <c r="ET425" s="33">
        <v>14681.189329999999</v>
      </c>
      <c r="EU425" s="33">
        <v>12026.963009999999</v>
      </c>
      <c r="EV425" s="33">
        <v>9123.9029750000009</v>
      </c>
      <c r="EW425" s="33">
        <v>11114.57272</v>
      </c>
      <c r="EX425" s="33">
        <v>14681.189329999999</v>
      </c>
      <c r="EY425" s="33">
        <v>12026.963009999999</v>
      </c>
      <c r="EZ425" s="33">
        <v>9123.9029750000009</v>
      </c>
      <c r="FA425" s="33">
        <v>11114.57272</v>
      </c>
      <c r="FB425" s="33">
        <v>14681.189329999999</v>
      </c>
      <c r="FC425" s="33">
        <v>12026.963009999999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807.66694270000005</v>
      </c>
      <c r="BY440" s="33">
        <v>983.88518469999997</v>
      </c>
      <c r="BZ440" s="33">
        <v>1299.6095350000001</v>
      </c>
      <c r="CA440" s="33">
        <v>1064.651879</v>
      </c>
      <c r="CB440" s="33">
        <v>1346.7601259999999</v>
      </c>
      <c r="CC440" s="33">
        <v>1640.598698</v>
      </c>
      <c r="CD440" s="33">
        <v>2167.059475</v>
      </c>
      <c r="CE440" s="33">
        <v>1775.274711</v>
      </c>
      <c r="CF440" s="33">
        <v>2039.031485</v>
      </c>
      <c r="CG440" s="33">
        <v>2483.9110820000001</v>
      </c>
      <c r="CH440" s="33">
        <v>3280.9870259999998</v>
      </c>
      <c r="CI440" s="33">
        <v>2687.81423</v>
      </c>
      <c r="CJ440" s="33">
        <v>4287.423683</v>
      </c>
      <c r="CK440" s="33">
        <v>5222.8615769999997</v>
      </c>
      <c r="CL440" s="33">
        <v>6898.8544709999996</v>
      </c>
      <c r="CM440" s="33">
        <v>5651.6039449999998</v>
      </c>
      <c r="CN440" s="33">
        <v>5939.7953639999996</v>
      </c>
      <c r="CO440" s="33">
        <v>7235.7507159999996</v>
      </c>
      <c r="CP440" s="33">
        <v>9557.6707210000004</v>
      </c>
      <c r="CQ440" s="33">
        <v>7829.7302520000003</v>
      </c>
      <c r="CR440" s="33">
        <v>9038.8918599999997</v>
      </c>
      <c r="CS440" s="33">
        <v>11011.013720000001</v>
      </c>
      <c r="CT440" s="33">
        <v>14544.398719999999</v>
      </c>
      <c r="CU440" s="33">
        <v>11914.902910000001</v>
      </c>
      <c r="CV440" s="33">
        <v>11966.83151</v>
      </c>
      <c r="CW440" s="33">
        <v>14577.77656</v>
      </c>
      <c r="CX440" s="33">
        <v>19255.719789999999</v>
      </c>
      <c r="CY440" s="33">
        <v>15774.459709999999</v>
      </c>
      <c r="CZ440" s="33">
        <v>14578.940570000001</v>
      </c>
      <c r="DA440" s="33">
        <v>17759.800329999998</v>
      </c>
      <c r="DB440" s="33">
        <v>23458.84073</v>
      </c>
      <c r="DC440" s="33">
        <v>19217.694390000001</v>
      </c>
      <c r="DD440" s="33">
        <v>15598.50387</v>
      </c>
      <c r="DE440" s="33">
        <v>19001.81381</v>
      </c>
      <c r="DF440" s="33">
        <v>25099.410779999998</v>
      </c>
      <c r="DG440" s="33">
        <v>20561.664199999999</v>
      </c>
      <c r="DH440" s="33">
        <v>16791.99207</v>
      </c>
      <c r="DI440" s="33">
        <v>20455.699420000001</v>
      </c>
      <c r="DJ440" s="33">
        <v>27019.841779999999</v>
      </c>
      <c r="DK440" s="33">
        <v>22134.89863</v>
      </c>
      <c r="DL440" s="33">
        <v>16791.99207</v>
      </c>
      <c r="DM440" s="33">
        <v>20455.699420000001</v>
      </c>
      <c r="DN440" s="33">
        <v>27019.841779999999</v>
      </c>
      <c r="DO440" s="33">
        <v>22134.89863</v>
      </c>
      <c r="DP440" s="33">
        <v>16791.99207</v>
      </c>
      <c r="DQ440" s="33">
        <v>20455.699420000001</v>
      </c>
      <c r="DR440" s="33">
        <v>27019.841779999999</v>
      </c>
      <c r="DS440" s="33">
        <v>22134.89863</v>
      </c>
      <c r="DT440" s="33">
        <v>16791.99207</v>
      </c>
      <c r="DU440" s="33">
        <v>20455.699420000001</v>
      </c>
      <c r="DV440" s="33">
        <v>27019.841779999999</v>
      </c>
      <c r="DW440" s="33">
        <v>22134.89863</v>
      </c>
      <c r="DX440" s="33">
        <v>16791.99207</v>
      </c>
      <c r="DY440" s="33">
        <v>20455.699420000001</v>
      </c>
      <c r="DZ440" s="33">
        <v>27019.841779999999</v>
      </c>
      <c r="EA440" s="33">
        <v>22134.89863</v>
      </c>
      <c r="EB440" s="33">
        <v>16791.99207</v>
      </c>
      <c r="EC440" s="33">
        <v>20455.699420000001</v>
      </c>
      <c r="ED440" s="33">
        <v>27019.841779999999</v>
      </c>
      <c r="EE440" s="33">
        <v>22134.89863</v>
      </c>
      <c r="EF440" s="33">
        <v>16791.99207</v>
      </c>
      <c r="EG440" s="33">
        <v>20455.699420000001</v>
      </c>
      <c r="EH440" s="33">
        <v>27019.841779999999</v>
      </c>
      <c r="EI440" s="33">
        <v>22134.89863</v>
      </c>
      <c r="EJ440" s="33">
        <v>16791.99207</v>
      </c>
      <c r="EK440" s="33">
        <v>20455.699420000001</v>
      </c>
      <c r="EL440" s="33">
        <v>27019.841779999999</v>
      </c>
      <c r="EM440" s="33">
        <v>22134.89863</v>
      </c>
      <c r="EN440" s="33">
        <v>16791.99207</v>
      </c>
      <c r="EO440" s="33">
        <v>20455.699420000001</v>
      </c>
      <c r="EP440" s="33">
        <v>27019.841779999999</v>
      </c>
      <c r="EQ440" s="33">
        <v>22134.89863</v>
      </c>
      <c r="ER440" s="33">
        <v>16791.99207</v>
      </c>
      <c r="ES440" s="33">
        <v>20455.699420000001</v>
      </c>
      <c r="ET440" s="33">
        <v>27019.841779999999</v>
      </c>
      <c r="EU440" s="33">
        <v>22134.89863</v>
      </c>
      <c r="EV440" s="33">
        <v>16791.99207</v>
      </c>
      <c r="EW440" s="33">
        <v>20455.699420000001</v>
      </c>
      <c r="EX440" s="33">
        <v>27019.841779999999</v>
      </c>
      <c r="EY440" s="33">
        <v>22134.89863</v>
      </c>
      <c r="EZ440" s="33">
        <v>16791.99207</v>
      </c>
      <c r="FA440" s="33">
        <v>20455.699420000001</v>
      </c>
      <c r="FB440" s="33">
        <v>27019.841779999999</v>
      </c>
      <c r="FC440" s="33">
        <v>22134.89863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807.66694270000005</v>
      </c>
      <c r="BY449" s="33">
        <v>983.88518469999997</v>
      </c>
      <c r="BZ449" s="33">
        <v>1299.6095350000001</v>
      </c>
      <c r="CA449" s="33">
        <v>1064.651879</v>
      </c>
      <c r="CB449" s="33">
        <v>1346.7601259999999</v>
      </c>
      <c r="CC449" s="33">
        <v>1640.598698</v>
      </c>
      <c r="CD449" s="33">
        <v>2167.059475</v>
      </c>
      <c r="CE449" s="33">
        <v>1775.274711</v>
      </c>
      <c r="CF449" s="33">
        <v>2039.031485</v>
      </c>
      <c r="CG449" s="33">
        <v>2483.9110820000001</v>
      </c>
      <c r="CH449" s="33">
        <v>3280.9870259999998</v>
      </c>
      <c r="CI449" s="33">
        <v>2687.81423</v>
      </c>
      <c r="CJ449" s="33">
        <v>4287.423683</v>
      </c>
      <c r="CK449" s="33">
        <v>5222.8615769999997</v>
      </c>
      <c r="CL449" s="33">
        <v>6898.8544709999996</v>
      </c>
      <c r="CM449" s="33">
        <v>5651.6039449999998</v>
      </c>
      <c r="CN449" s="33">
        <v>5939.7953639999996</v>
      </c>
      <c r="CO449" s="33">
        <v>7235.7507159999996</v>
      </c>
      <c r="CP449" s="33">
        <v>9557.6707210000004</v>
      </c>
      <c r="CQ449" s="33">
        <v>7829.7302520000003</v>
      </c>
      <c r="CR449" s="33">
        <v>9038.8918599999997</v>
      </c>
      <c r="CS449" s="33">
        <v>11011.013720000001</v>
      </c>
      <c r="CT449" s="33">
        <v>14544.398719999999</v>
      </c>
      <c r="CU449" s="33">
        <v>11914.902910000001</v>
      </c>
      <c r="CV449" s="33">
        <v>11966.83151</v>
      </c>
      <c r="CW449" s="33">
        <v>14577.77656</v>
      </c>
      <c r="CX449" s="33">
        <v>19255.719789999999</v>
      </c>
      <c r="CY449" s="33">
        <v>15774.459709999999</v>
      </c>
      <c r="CZ449" s="33">
        <v>14578.940570000001</v>
      </c>
      <c r="DA449" s="33">
        <v>17759.800329999998</v>
      </c>
      <c r="DB449" s="33">
        <v>23458.84073</v>
      </c>
      <c r="DC449" s="33">
        <v>19217.694390000001</v>
      </c>
      <c r="DD449" s="33">
        <v>15598.50387</v>
      </c>
      <c r="DE449" s="33">
        <v>19001.81381</v>
      </c>
      <c r="DF449" s="33">
        <v>25099.410779999998</v>
      </c>
      <c r="DG449" s="33">
        <v>20561.664199999999</v>
      </c>
      <c r="DH449" s="33">
        <v>16791.99207</v>
      </c>
      <c r="DI449" s="33">
        <v>20455.699420000001</v>
      </c>
      <c r="DJ449" s="33">
        <v>27019.841779999999</v>
      </c>
      <c r="DK449" s="33">
        <v>22134.89863</v>
      </c>
      <c r="DL449" s="33">
        <v>16791.99207</v>
      </c>
      <c r="DM449" s="33">
        <v>20455.699420000001</v>
      </c>
      <c r="DN449" s="33">
        <v>27019.841779999999</v>
      </c>
      <c r="DO449" s="33">
        <v>22134.89863</v>
      </c>
      <c r="DP449" s="33">
        <v>16791.99207</v>
      </c>
      <c r="DQ449" s="33">
        <v>20455.699420000001</v>
      </c>
      <c r="DR449" s="33">
        <v>27019.841779999999</v>
      </c>
      <c r="DS449" s="33">
        <v>22134.89863</v>
      </c>
      <c r="DT449" s="33">
        <v>16791.99207</v>
      </c>
      <c r="DU449" s="33">
        <v>20455.699420000001</v>
      </c>
      <c r="DV449" s="33">
        <v>27019.841779999999</v>
      </c>
      <c r="DW449" s="33">
        <v>22134.89863</v>
      </c>
      <c r="DX449" s="33">
        <v>16791.99207</v>
      </c>
      <c r="DY449" s="33">
        <v>20455.699420000001</v>
      </c>
      <c r="DZ449" s="33">
        <v>27019.841779999999</v>
      </c>
      <c r="EA449" s="33">
        <v>22134.89863</v>
      </c>
      <c r="EB449" s="33">
        <v>16791.99207</v>
      </c>
      <c r="EC449" s="33">
        <v>20455.699420000001</v>
      </c>
      <c r="ED449" s="33">
        <v>27019.841779999999</v>
      </c>
      <c r="EE449" s="33">
        <v>22134.89863</v>
      </c>
      <c r="EF449" s="33">
        <v>16791.99207</v>
      </c>
      <c r="EG449" s="33">
        <v>20455.699420000001</v>
      </c>
      <c r="EH449" s="33">
        <v>27019.841779999999</v>
      </c>
      <c r="EI449" s="33">
        <v>22134.89863</v>
      </c>
      <c r="EJ449" s="33">
        <v>16791.99207</v>
      </c>
      <c r="EK449" s="33">
        <v>20455.699420000001</v>
      </c>
      <c r="EL449" s="33">
        <v>27019.841779999999</v>
      </c>
      <c r="EM449" s="33">
        <v>22134.89863</v>
      </c>
      <c r="EN449" s="33">
        <v>16791.99207</v>
      </c>
      <c r="EO449" s="33">
        <v>20455.699420000001</v>
      </c>
      <c r="EP449" s="33">
        <v>27019.841779999999</v>
      </c>
      <c r="EQ449" s="33">
        <v>22134.89863</v>
      </c>
      <c r="ER449" s="33">
        <v>16791.99207</v>
      </c>
      <c r="ES449" s="33">
        <v>20455.699420000001</v>
      </c>
      <c r="ET449" s="33">
        <v>27019.841779999999</v>
      </c>
      <c r="EU449" s="33">
        <v>22134.89863</v>
      </c>
      <c r="EV449" s="33">
        <v>16791.99207</v>
      </c>
      <c r="EW449" s="33">
        <v>20455.699420000001</v>
      </c>
      <c r="EX449" s="33">
        <v>27019.841779999999</v>
      </c>
      <c r="EY449" s="33">
        <v>22134.89863</v>
      </c>
      <c r="EZ449" s="33">
        <v>16791.99207</v>
      </c>
      <c r="FA449" s="33">
        <v>20455.699420000001</v>
      </c>
      <c r="FB449" s="33">
        <v>27019.841779999999</v>
      </c>
      <c r="FC449" s="33">
        <v>22134.89863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5713.5609430000004</v>
      </c>
      <c r="DM464" s="33">
        <v>6960.1560579999996</v>
      </c>
      <c r="DN464" s="33">
        <v>9193.6389720000006</v>
      </c>
      <c r="DO464" s="33">
        <v>7531.5121529999997</v>
      </c>
      <c r="DP464" s="33">
        <v>7872.1544899999999</v>
      </c>
      <c r="DQ464" s="33">
        <v>9589.7154690000007</v>
      </c>
      <c r="DR464" s="33">
        <v>12667.012220000001</v>
      </c>
      <c r="DS464" s="33">
        <v>10376.930920000001</v>
      </c>
      <c r="DT464" s="33">
        <v>8511.5061229999992</v>
      </c>
      <c r="DU464" s="33">
        <v>10368.562</v>
      </c>
      <c r="DV464" s="33">
        <v>13695.787130000001</v>
      </c>
      <c r="DW464" s="33">
        <v>11219.71262</v>
      </c>
      <c r="DX464" s="33">
        <v>9727.8410230000009</v>
      </c>
      <c r="DY464" s="33">
        <v>11850.279060000001</v>
      </c>
      <c r="DZ464" s="33">
        <v>15652.98056</v>
      </c>
      <c r="EA464" s="33">
        <v>12823.063169999999</v>
      </c>
      <c r="EB464" s="33">
        <v>10403.097030000001</v>
      </c>
      <c r="EC464" s="33">
        <v>12672.863660000001</v>
      </c>
      <c r="ED464" s="33">
        <v>16739.528859999999</v>
      </c>
      <c r="EE464" s="33">
        <v>13713.173360000001</v>
      </c>
      <c r="EF464" s="33">
        <v>11966.409879999999</v>
      </c>
      <c r="EG464" s="33">
        <v>14577.26295</v>
      </c>
      <c r="EH464" s="33">
        <v>19255.041359999999</v>
      </c>
      <c r="EI464" s="33">
        <v>15773.90394</v>
      </c>
      <c r="EJ464" s="33">
        <v>12818.933569999999</v>
      </c>
      <c r="EK464" s="33">
        <v>15615.791810000001</v>
      </c>
      <c r="EL464" s="33">
        <v>20626.82948</v>
      </c>
      <c r="EM464" s="33">
        <v>16897.685160000001</v>
      </c>
      <c r="EN464" s="33">
        <v>13208.844010000001</v>
      </c>
      <c r="EO464" s="33">
        <v>16090.77361</v>
      </c>
      <c r="EP464" s="33">
        <v>21254.230810000001</v>
      </c>
      <c r="EQ464" s="33">
        <v>17411.658009999999</v>
      </c>
      <c r="ER464" s="33">
        <v>15587.188270000001</v>
      </c>
      <c r="ES464" s="33">
        <v>18988.029350000001</v>
      </c>
      <c r="ET464" s="33">
        <v>25081.202939999999</v>
      </c>
      <c r="EU464" s="33">
        <v>20546.748169999999</v>
      </c>
      <c r="EV464" s="33">
        <v>17755.331259999999</v>
      </c>
      <c r="EW464" s="33">
        <v>21629.221720000001</v>
      </c>
      <c r="EX464" s="33">
        <v>28569.94212</v>
      </c>
      <c r="EY464" s="33">
        <v>23404.754850000001</v>
      </c>
      <c r="EZ464" s="33">
        <v>18157.27694</v>
      </c>
      <c r="FA464" s="33">
        <v>22118.86464</v>
      </c>
      <c r="FB464" s="33">
        <v>29216.70926</v>
      </c>
      <c r="FC464" s="33">
        <v>23934.592329999999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5713.5609430000004</v>
      </c>
      <c r="DM473" s="33">
        <v>6960.1560579999996</v>
      </c>
      <c r="DN473" s="33">
        <v>9193.6389720000006</v>
      </c>
      <c r="DO473" s="33">
        <v>7531.5121529999997</v>
      </c>
      <c r="DP473" s="33">
        <v>7872.1544899999999</v>
      </c>
      <c r="DQ473" s="33">
        <v>9589.7154690000007</v>
      </c>
      <c r="DR473" s="33">
        <v>12667.012220000001</v>
      </c>
      <c r="DS473" s="33">
        <v>10376.930920000001</v>
      </c>
      <c r="DT473" s="33">
        <v>8511.5061229999992</v>
      </c>
      <c r="DU473" s="33">
        <v>10368.562</v>
      </c>
      <c r="DV473" s="33">
        <v>13695.787130000001</v>
      </c>
      <c r="DW473" s="33">
        <v>11219.71262</v>
      </c>
      <c r="DX473" s="33">
        <v>9727.8410230000009</v>
      </c>
      <c r="DY473" s="33">
        <v>11850.279060000001</v>
      </c>
      <c r="DZ473" s="33">
        <v>15652.98056</v>
      </c>
      <c r="EA473" s="33">
        <v>12823.063169999999</v>
      </c>
      <c r="EB473" s="33">
        <v>10403.097030000001</v>
      </c>
      <c r="EC473" s="33">
        <v>12672.863660000001</v>
      </c>
      <c r="ED473" s="33">
        <v>16739.528859999999</v>
      </c>
      <c r="EE473" s="33">
        <v>13713.173360000001</v>
      </c>
      <c r="EF473" s="33">
        <v>11966.409879999999</v>
      </c>
      <c r="EG473" s="33">
        <v>14577.26295</v>
      </c>
      <c r="EH473" s="33">
        <v>19255.041359999999</v>
      </c>
      <c r="EI473" s="33">
        <v>15773.90394</v>
      </c>
      <c r="EJ473" s="33">
        <v>12818.933569999999</v>
      </c>
      <c r="EK473" s="33">
        <v>15615.791810000001</v>
      </c>
      <c r="EL473" s="33">
        <v>20626.82948</v>
      </c>
      <c r="EM473" s="33">
        <v>16897.685160000001</v>
      </c>
      <c r="EN473" s="33">
        <v>13208.844010000001</v>
      </c>
      <c r="EO473" s="33">
        <v>16090.77361</v>
      </c>
      <c r="EP473" s="33">
        <v>21254.230810000001</v>
      </c>
      <c r="EQ473" s="33">
        <v>17411.658009999999</v>
      </c>
      <c r="ER473" s="33">
        <v>15587.188270000001</v>
      </c>
      <c r="ES473" s="33">
        <v>18988.029350000001</v>
      </c>
      <c r="ET473" s="33">
        <v>25081.202939999999</v>
      </c>
      <c r="EU473" s="33">
        <v>20546.748169999999</v>
      </c>
      <c r="EV473" s="33">
        <v>17755.331259999999</v>
      </c>
      <c r="EW473" s="33">
        <v>21629.221720000001</v>
      </c>
      <c r="EX473" s="33">
        <v>28569.94212</v>
      </c>
      <c r="EY473" s="33">
        <v>23404.754850000001</v>
      </c>
      <c r="EZ473" s="33">
        <v>18157.27694</v>
      </c>
      <c r="FA473" s="33">
        <v>22118.86464</v>
      </c>
      <c r="FB473" s="33">
        <v>29216.70926</v>
      </c>
      <c r="FC473" s="33">
        <v>23934.592329999999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1390.769149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R654" s="33">
        <v>451.72315889999999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DZ654" s="33">
        <v>502.15992679999999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L654" s="33">
        <v>502.15992679999999</v>
      </c>
      <c r="EM654" s="33">
        <v>1861.7816150000001</v>
      </c>
      <c r="EN654" s="33">
        <v>1861.7816150000001</v>
      </c>
      <c r="EP654" s="33">
        <v>866.76015500000005</v>
      </c>
      <c r="EQ654" s="33">
        <v>1861.7816150000001</v>
      </c>
      <c r="ER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1390.769149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451.72315889999999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502.15992679999999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502.15992679999999</v>
      </c>
      <c r="EM665" s="33">
        <v>3032.856464</v>
      </c>
      <c r="EN665" s="33">
        <v>3032.856464</v>
      </c>
      <c r="EO665" s="33">
        <v>0</v>
      </c>
      <c r="EP665" s="33">
        <v>866.76015500000005</v>
      </c>
      <c r="EQ665" s="33">
        <v>3032.856464</v>
      </c>
      <c r="ER665" s="33">
        <v>3032.856464</v>
      </c>
      <c r="ES665" s="33">
        <v>0</v>
      </c>
      <c r="ET665" s="33">
        <v>1861.7816150000001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R666" s="33">
        <v>85.106265109999995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2707.5451400000002</v>
      </c>
      <c r="CQ666" s="33">
        <v>2714.5060189999999</v>
      </c>
      <c r="CR666" s="33">
        <v>1772.1926189999999</v>
      </c>
      <c r="CU666" s="33">
        <v>2714.5060189999999</v>
      </c>
      <c r="CV666" s="33">
        <v>867.34867780000002</v>
      </c>
      <c r="CY666" s="33">
        <v>2714.5060189999999</v>
      </c>
      <c r="DC666" s="33">
        <v>2714.5060189999999</v>
      </c>
      <c r="DD666" s="33">
        <v>1848.843985</v>
      </c>
      <c r="DG666" s="33">
        <v>2714.5060189999999</v>
      </c>
      <c r="DH666" s="33">
        <v>2124.1242149999998</v>
      </c>
      <c r="DK666" s="33">
        <v>2714.5060189999999</v>
      </c>
      <c r="DO666" s="33">
        <v>1717.450511</v>
      </c>
      <c r="DS666" s="33">
        <v>868.73936149999997</v>
      </c>
      <c r="DT666" s="33">
        <v>42.17135176</v>
      </c>
      <c r="DW666" s="33">
        <v>1038.1669280000001</v>
      </c>
      <c r="DX666" s="33">
        <v>861.43669920000002</v>
      </c>
      <c r="EA666" s="33">
        <v>1374.458089</v>
      </c>
      <c r="EB666" s="33">
        <v>1548.395462</v>
      </c>
      <c r="EE666" s="33">
        <v>1747.0130200000001</v>
      </c>
      <c r="EF666" s="33">
        <v>2521.2218210000001</v>
      </c>
      <c r="EI666" s="33">
        <v>2377.3596160000002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R667" s="33">
        <v>56.32325135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331.05242729999998</v>
      </c>
      <c r="CE668" s="33">
        <v>1470.4758609999999</v>
      </c>
      <c r="CF668" s="33">
        <v>477.60446940000003</v>
      </c>
      <c r="CI668" s="33">
        <v>1470.4758609999999</v>
      </c>
      <c r="CM668" s="33">
        <v>1470.4758609999999</v>
      </c>
      <c r="CQ668" s="33">
        <v>1470.4758609999999</v>
      </c>
      <c r="CU668" s="33">
        <v>1470.4758609999999</v>
      </c>
      <c r="CY668" s="33">
        <v>1025.328683</v>
      </c>
      <c r="DC668" s="33">
        <v>97.785908910000003</v>
      </c>
      <c r="DG668" s="33">
        <v>1470.4758609999999</v>
      </c>
      <c r="DH668" s="33">
        <v>440.57427539999998</v>
      </c>
      <c r="DK668" s="33">
        <v>1470.4758609999999</v>
      </c>
      <c r="EF668" s="33">
        <v>256.56556130000001</v>
      </c>
      <c r="EJ668" s="33">
        <v>1470.4758609999999</v>
      </c>
      <c r="EM668" s="33">
        <v>1018.292769</v>
      </c>
      <c r="EN668" s="33">
        <v>1470.4758609999999</v>
      </c>
      <c r="EQ668" s="33">
        <v>1470.4758609999999</v>
      </c>
      <c r="ER668" s="33">
        <v>1470.4758609999999</v>
      </c>
      <c r="EU668" s="33">
        <v>1470.4758609999999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E669" s="33">
        <v>168.64993770000001</v>
      </c>
      <c r="EI669" s="33">
        <v>168.64993770000001</v>
      </c>
      <c r="EJ669" s="33">
        <v>117.7764093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56.32325135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85.106265109999995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3281.478865</v>
      </c>
      <c r="CC677" s="33">
        <v>0</v>
      </c>
      <c r="CD677" s="33">
        <v>0</v>
      </c>
      <c r="CE677" s="33">
        <v>4589.5522369999999</v>
      </c>
      <c r="CF677" s="33">
        <v>3428.0309069999998</v>
      </c>
      <c r="CG677" s="33">
        <v>0</v>
      </c>
      <c r="CH677" s="33">
        <v>0</v>
      </c>
      <c r="CI677" s="33">
        <v>4589.5522369999999</v>
      </c>
      <c r="CJ677" s="33">
        <v>2950.426438</v>
      </c>
      <c r="CK677" s="33">
        <v>0</v>
      </c>
      <c r="CL677" s="33">
        <v>0</v>
      </c>
      <c r="CM677" s="33">
        <v>4589.5522369999999</v>
      </c>
      <c r="CN677" s="33">
        <v>2943.4655590000002</v>
      </c>
      <c r="CO677" s="33">
        <v>0</v>
      </c>
      <c r="CP677" s="33">
        <v>0</v>
      </c>
      <c r="CQ677" s="33">
        <v>4589.5522369999999</v>
      </c>
      <c r="CR677" s="33">
        <v>2008.113038</v>
      </c>
      <c r="CS677" s="33">
        <v>0</v>
      </c>
      <c r="CT677" s="33">
        <v>0</v>
      </c>
      <c r="CU677" s="33">
        <v>4589.5522369999999</v>
      </c>
      <c r="CV677" s="33">
        <v>1103.269096</v>
      </c>
      <c r="CW677" s="33">
        <v>0</v>
      </c>
      <c r="CX677" s="33">
        <v>0</v>
      </c>
      <c r="CY677" s="33">
        <v>4144.4050589999997</v>
      </c>
      <c r="CZ677" s="33">
        <v>235.92041839999999</v>
      </c>
      <c r="DA677" s="33">
        <v>0</v>
      </c>
      <c r="DB677" s="33">
        <v>0</v>
      </c>
      <c r="DC677" s="33">
        <v>3216.8622839999998</v>
      </c>
      <c r="DD677" s="33">
        <v>2084.7644030000001</v>
      </c>
      <c r="DE677" s="33">
        <v>0</v>
      </c>
      <c r="DF677" s="33">
        <v>0</v>
      </c>
      <c r="DG677" s="33">
        <v>4589.5522369999999</v>
      </c>
      <c r="DH677" s="33">
        <v>2800.6189089999998</v>
      </c>
      <c r="DI677" s="33">
        <v>0</v>
      </c>
      <c r="DJ677" s="33">
        <v>0</v>
      </c>
      <c r="DK677" s="33">
        <v>4589.5522369999999</v>
      </c>
      <c r="DL677" s="33">
        <v>235.92041839999999</v>
      </c>
      <c r="DM677" s="33">
        <v>0</v>
      </c>
      <c r="DN677" s="33">
        <v>0</v>
      </c>
      <c r="DO677" s="33">
        <v>2122.0208670000002</v>
      </c>
      <c r="DP677" s="33">
        <v>0</v>
      </c>
      <c r="DQ677" s="33">
        <v>0</v>
      </c>
      <c r="DR677" s="33">
        <v>0</v>
      </c>
      <c r="DS677" s="33">
        <v>1273.309718</v>
      </c>
      <c r="DT677" s="33">
        <v>278.09177019999998</v>
      </c>
      <c r="DU677" s="33">
        <v>0</v>
      </c>
      <c r="DV677" s="33">
        <v>0</v>
      </c>
      <c r="DW677" s="33">
        <v>1442.737284</v>
      </c>
      <c r="DX677" s="33">
        <v>1097.3571179999999</v>
      </c>
      <c r="DY677" s="33">
        <v>0</v>
      </c>
      <c r="DZ677" s="33">
        <v>0</v>
      </c>
      <c r="EA677" s="33">
        <v>1779.0284449999999</v>
      </c>
      <c r="EB677" s="33">
        <v>1784.315881</v>
      </c>
      <c r="EC677" s="33">
        <v>0</v>
      </c>
      <c r="ED677" s="33">
        <v>0</v>
      </c>
      <c r="EE677" s="33">
        <v>2151.583376</v>
      </c>
      <c r="EF677" s="33">
        <v>3013.707801</v>
      </c>
      <c r="EG677" s="33">
        <v>0</v>
      </c>
      <c r="EH677" s="33">
        <v>0</v>
      </c>
      <c r="EI677" s="33">
        <v>2781.9299719999999</v>
      </c>
      <c r="EJ677" s="33">
        <v>4538.6787080000004</v>
      </c>
      <c r="EK677" s="33">
        <v>0</v>
      </c>
      <c r="EL677" s="33">
        <v>0</v>
      </c>
      <c r="EM677" s="33">
        <v>4137.3691440000002</v>
      </c>
      <c r="EN677" s="33">
        <v>4589.5522369999999</v>
      </c>
      <c r="EO677" s="33">
        <v>0</v>
      </c>
      <c r="EP677" s="33">
        <v>0</v>
      </c>
      <c r="EQ677" s="33">
        <v>4589.5522369999999</v>
      </c>
      <c r="ER677" s="33">
        <v>4589.5522369999999</v>
      </c>
      <c r="ES677" s="33">
        <v>0</v>
      </c>
      <c r="ET677" s="33">
        <v>0</v>
      </c>
      <c r="EU677" s="33">
        <v>4589.5522369999999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143.0078211</v>
      </c>
      <c r="BK678" s="33">
        <v>1864.6240299999999</v>
      </c>
      <c r="BL678" s="33">
        <v>682.16529209999999</v>
      </c>
      <c r="BO678" s="33">
        <v>1864.6240299999999</v>
      </c>
      <c r="BP678" s="33">
        <v>847.75093179999999</v>
      </c>
      <c r="BS678" s="33">
        <v>1864.6240299999999</v>
      </c>
      <c r="BT678" s="33">
        <v>1864.6240299999999</v>
      </c>
      <c r="BW678" s="33">
        <v>1864.6240299999999</v>
      </c>
      <c r="BX678" s="33">
        <v>1399.9793560000001</v>
      </c>
      <c r="CA678" s="33">
        <v>1864.6240299999999</v>
      </c>
      <c r="CE678" s="33">
        <v>1864.6240299999999</v>
      </c>
      <c r="CI678" s="33">
        <v>1864.6240299999999</v>
      </c>
      <c r="CM678" s="33">
        <v>1864.6240299999999</v>
      </c>
      <c r="CQ678" s="33">
        <v>1829.1994810000001</v>
      </c>
      <c r="CU678" s="33">
        <v>705.71008210000002</v>
      </c>
      <c r="DG678" s="33">
        <v>425.95024469999998</v>
      </c>
      <c r="DK678" s="33">
        <v>1864.6240299999999</v>
      </c>
      <c r="EN678" s="33">
        <v>286.16668920000001</v>
      </c>
      <c r="EQ678" s="33">
        <v>295.546268</v>
      </c>
      <c r="ER678" s="33">
        <v>1116.6871020000001</v>
      </c>
      <c r="EU678" s="33">
        <v>426.70421800000003</v>
      </c>
      <c r="EV678" s="33">
        <v>1719.0360350000001</v>
      </c>
      <c r="EY678" s="33">
        <v>227.35029850000001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T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DK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143.0078211</v>
      </c>
      <c r="BI689" s="33">
        <v>0</v>
      </c>
      <c r="BJ689" s="33">
        <v>0</v>
      </c>
      <c r="BK689" s="33">
        <v>2075.9101879999998</v>
      </c>
      <c r="BL689" s="33">
        <v>682.16529209999999</v>
      </c>
      <c r="BM689" s="33">
        <v>0</v>
      </c>
      <c r="BN689" s="33">
        <v>0</v>
      </c>
      <c r="BO689" s="33">
        <v>2075.9101879999998</v>
      </c>
      <c r="BP689" s="33">
        <v>847.75093179999999</v>
      </c>
      <c r="BQ689" s="33">
        <v>0</v>
      </c>
      <c r="BR689" s="33">
        <v>0</v>
      </c>
      <c r="BS689" s="33">
        <v>2075.9101879999998</v>
      </c>
      <c r="BT689" s="33">
        <v>2075.9101879999998</v>
      </c>
      <c r="BU689" s="33">
        <v>0</v>
      </c>
      <c r="BV689" s="33">
        <v>0</v>
      </c>
      <c r="BW689" s="33">
        <v>2075.9101879999998</v>
      </c>
      <c r="BX689" s="33">
        <v>1399.9793560000001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1829.1994810000001</v>
      </c>
      <c r="CR689" s="33">
        <v>0</v>
      </c>
      <c r="CS689" s="33">
        <v>0</v>
      </c>
      <c r="CT689" s="33">
        <v>0</v>
      </c>
      <c r="CU689" s="33">
        <v>705.71008210000002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425.95024469999998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286.16668920000001</v>
      </c>
      <c r="EO689" s="33">
        <v>0</v>
      </c>
      <c r="EP689" s="33">
        <v>0</v>
      </c>
      <c r="EQ689" s="33">
        <v>295.546268</v>
      </c>
      <c r="ER689" s="33">
        <v>1116.6871020000001</v>
      </c>
      <c r="ES689" s="33">
        <v>0</v>
      </c>
      <c r="ET689" s="33">
        <v>0</v>
      </c>
      <c r="EU689" s="33">
        <v>426.70421800000003</v>
      </c>
      <c r="EV689" s="33">
        <v>1719.0360350000001</v>
      </c>
      <c r="EW689" s="33">
        <v>0</v>
      </c>
      <c r="EX689" s="33">
        <v>0</v>
      </c>
      <c r="EY689" s="33">
        <v>227.35029850000001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21.955943980000001</v>
      </c>
      <c r="CE751" s="33">
        <v>189.49431200000001</v>
      </c>
      <c r="CF751" s="33">
        <v>378.98862400000002</v>
      </c>
      <c r="CH751" s="33">
        <v>175.6908305</v>
      </c>
      <c r="CI751" s="33">
        <v>378.98862400000002</v>
      </c>
      <c r="CJ751" s="33">
        <v>568.482936</v>
      </c>
      <c r="CL751" s="33">
        <v>426.26734670000002</v>
      </c>
      <c r="CM751" s="33">
        <v>568.482936</v>
      </c>
      <c r="CN751" s="33">
        <v>757.97724800000003</v>
      </c>
      <c r="CP751" s="33">
        <v>109.67455289999999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A751" s="33">
        <v>34.509523059999999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J751" s="33">
        <v>795.32708639999998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2463.4260559999998</v>
      </c>
      <c r="EE751" s="33">
        <v>2463.4260559999998</v>
      </c>
      <c r="EF751" s="33">
        <v>2463.4260559999998</v>
      </c>
      <c r="EI751" s="33">
        <v>2463.4260559999998</v>
      </c>
      <c r="EJ751" s="33">
        <v>2463.4260559999998</v>
      </c>
      <c r="EM751" s="33">
        <v>2463.4260559999998</v>
      </c>
      <c r="EN751" s="33">
        <v>2463.4260559999998</v>
      </c>
      <c r="EQ751" s="33">
        <v>2463.4260559999998</v>
      </c>
      <c r="ER751" s="33">
        <v>2463.4260559999998</v>
      </c>
      <c r="EU751" s="33">
        <v>2463.4260559999998</v>
      </c>
      <c r="EV751" s="33">
        <v>2463.4260559999998</v>
      </c>
      <c r="EW751" s="33">
        <v>422.38859200000002</v>
      </c>
      <c r="EX751" s="33">
        <v>568.482936</v>
      </c>
      <c r="EY751" s="33">
        <v>2463.4260559999998</v>
      </c>
      <c r="EZ751" s="33">
        <v>2463.4260559999998</v>
      </c>
      <c r="FA751" s="33">
        <v>325.4410244</v>
      </c>
      <c r="FB751" s="33">
        <v>2443.1733640000002</v>
      </c>
      <c r="FC751" s="33">
        <v>2463.4260559999998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X753" s="33">
        <v>737.3419791</v>
      </c>
      <c r="EY753" s="33">
        <v>1190.971751</v>
      </c>
      <c r="EZ753" s="33">
        <v>1190.971751</v>
      </c>
      <c r="FB753" s="33">
        <v>285.62643439999999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P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469.86914680000001</v>
      </c>
      <c r="DC756" s="33">
        <v>926.62718570000004</v>
      </c>
      <c r="DD756" s="33">
        <v>926.62718570000004</v>
      </c>
      <c r="DF756" s="33">
        <v>552.08695660000001</v>
      </c>
      <c r="DG756" s="33">
        <v>926.62718570000004</v>
      </c>
      <c r="DH756" s="33">
        <v>926.62718570000004</v>
      </c>
      <c r="DJ756" s="33">
        <v>460.39750120000002</v>
      </c>
      <c r="DK756" s="33">
        <v>926.62718570000004</v>
      </c>
      <c r="DL756" s="33">
        <v>926.62718570000004</v>
      </c>
      <c r="DN756" s="33">
        <v>377.0469172</v>
      </c>
      <c r="DO756" s="33">
        <v>926.62718570000004</v>
      </c>
      <c r="DP756" s="33">
        <v>926.62718570000004</v>
      </c>
      <c r="DR756" s="33">
        <v>465.03556090000001</v>
      </c>
      <c r="DS756" s="33">
        <v>926.62718570000004</v>
      </c>
      <c r="DT756" s="33">
        <v>926.62718570000004</v>
      </c>
      <c r="DV756" s="33">
        <v>552.82234240000003</v>
      </c>
      <c r="DW756" s="33">
        <v>926.62718570000004</v>
      </c>
      <c r="DX756" s="33">
        <v>926.62718570000004</v>
      </c>
      <c r="DZ756" s="33">
        <v>639.91654459999995</v>
      </c>
      <c r="EA756" s="33">
        <v>926.62718570000004</v>
      </c>
      <c r="EB756" s="33">
        <v>926.62718570000004</v>
      </c>
      <c r="ED756" s="33">
        <v>726.11310040000001</v>
      </c>
      <c r="EE756" s="33">
        <v>926.62718570000004</v>
      </c>
      <c r="EF756" s="33">
        <v>926.62718570000004</v>
      </c>
      <c r="EH756" s="33">
        <v>811.19442990000005</v>
      </c>
      <c r="EI756" s="33">
        <v>926.62718570000004</v>
      </c>
      <c r="EJ756" s="33">
        <v>926.62718570000004</v>
      </c>
      <c r="EL756" s="33">
        <v>859.0944677</v>
      </c>
      <c r="EM756" s="33">
        <v>926.62718570000004</v>
      </c>
      <c r="EN756" s="33">
        <v>926.62718570000004</v>
      </c>
      <c r="EP756" s="33">
        <v>897.90750730000002</v>
      </c>
      <c r="EQ756" s="33">
        <v>926.62718570000004</v>
      </c>
      <c r="ER756" s="33">
        <v>926.62718570000004</v>
      </c>
      <c r="ET756" s="33">
        <v>910.24602179999999</v>
      </c>
      <c r="EU756" s="33">
        <v>926.62718570000004</v>
      </c>
      <c r="EV756" s="33">
        <v>926.62718570000004</v>
      </c>
      <c r="EX756" s="33">
        <v>926.62718570000004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388.62743769999997</v>
      </c>
      <c r="CE761" s="33">
        <v>1249.7149879999999</v>
      </c>
      <c r="CF761" s="33">
        <v>1439.2093</v>
      </c>
      <c r="CG761" s="33">
        <v>0</v>
      </c>
      <c r="CH761" s="33">
        <v>542.36232419999999</v>
      </c>
      <c r="CI761" s="33">
        <v>1439.2093</v>
      </c>
      <c r="CJ761" s="33">
        <v>1628.703612</v>
      </c>
      <c r="CK761" s="33">
        <v>0</v>
      </c>
      <c r="CL761" s="33">
        <v>426.26734670000002</v>
      </c>
      <c r="CM761" s="33">
        <v>1628.703612</v>
      </c>
      <c r="CN761" s="33">
        <v>2309.9356630000002</v>
      </c>
      <c r="CO761" s="33">
        <v>0</v>
      </c>
      <c r="CP761" s="33">
        <v>476.34604660000002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34.509523059999999</v>
      </c>
      <c r="DB761" s="33">
        <v>469.86914680000001</v>
      </c>
      <c r="DC761" s="33">
        <v>3438.3742910000001</v>
      </c>
      <c r="DD761" s="33">
        <v>3627.8686029999999</v>
      </c>
      <c r="DE761" s="33">
        <v>0</v>
      </c>
      <c r="DF761" s="33">
        <v>552.08695660000001</v>
      </c>
      <c r="DG761" s="33">
        <v>3627.8686029999999</v>
      </c>
      <c r="DH761" s="33">
        <v>3817.3629150000002</v>
      </c>
      <c r="DI761" s="33">
        <v>0</v>
      </c>
      <c r="DJ761" s="33">
        <v>1255.724588</v>
      </c>
      <c r="DK761" s="33">
        <v>3817.3629150000002</v>
      </c>
      <c r="DL761" s="33">
        <v>4006.857227</v>
      </c>
      <c r="DM761" s="33">
        <v>0</v>
      </c>
      <c r="DN761" s="33">
        <v>377.0469172</v>
      </c>
      <c r="DO761" s="33">
        <v>4006.857227</v>
      </c>
      <c r="DP761" s="33">
        <v>4202.0363690000004</v>
      </c>
      <c r="DQ761" s="33">
        <v>0</v>
      </c>
      <c r="DR761" s="33">
        <v>465.03556090000001</v>
      </c>
      <c r="DS761" s="33">
        <v>4202.0363690000004</v>
      </c>
      <c r="DT761" s="33">
        <v>4391.5306810000002</v>
      </c>
      <c r="DU761" s="33">
        <v>0</v>
      </c>
      <c r="DV761" s="33">
        <v>552.82234240000003</v>
      </c>
      <c r="DW761" s="33">
        <v>4391.5306810000002</v>
      </c>
      <c r="DX761" s="33">
        <v>4581.024993</v>
      </c>
      <c r="DY761" s="33">
        <v>0</v>
      </c>
      <c r="DZ761" s="33">
        <v>639.91654459999995</v>
      </c>
      <c r="EA761" s="33">
        <v>4581.024993</v>
      </c>
      <c r="EB761" s="33">
        <v>4581.024993</v>
      </c>
      <c r="EC761" s="33">
        <v>0</v>
      </c>
      <c r="ED761" s="33">
        <v>726.11310040000001</v>
      </c>
      <c r="EE761" s="33">
        <v>4581.024993</v>
      </c>
      <c r="EF761" s="33">
        <v>4581.024993</v>
      </c>
      <c r="EG761" s="33">
        <v>0</v>
      </c>
      <c r="EH761" s="33">
        <v>811.19442990000005</v>
      </c>
      <c r="EI761" s="33">
        <v>4581.024993</v>
      </c>
      <c r="EJ761" s="33">
        <v>4581.024993</v>
      </c>
      <c r="EK761" s="33">
        <v>0</v>
      </c>
      <c r="EL761" s="33">
        <v>859.0944677</v>
      </c>
      <c r="EM761" s="33">
        <v>4581.024993</v>
      </c>
      <c r="EN761" s="33">
        <v>4581.024993</v>
      </c>
      <c r="EO761" s="33">
        <v>0</v>
      </c>
      <c r="EP761" s="33">
        <v>897.90750730000002</v>
      </c>
      <c r="EQ761" s="33">
        <v>4581.024993</v>
      </c>
      <c r="ER761" s="33">
        <v>4581.024993</v>
      </c>
      <c r="ES761" s="33">
        <v>0</v>
      </c>
      <c r="ET761" s="33">
        <v>910.24602179999999</v>
      </c>
      <c r="EU761" s="33">
        <v>4581.024993</v>
      </c>
      <c r="EV761" s="33">
        <v>4581.024993</v>
      </c>
      <c r="EW761" s="33">
        <v>422.38859200000002</v>
      </c>
      <c r="EX761" s="33">
        <v>2232.4521009999999</v>
      </c>
      <c r="EY761" s="33">
        <v>4581.024993</v>
      </c>
      <c r="EZ761" s="33">
        <v>4581.024993</v>
      </c>
      <c r="FA761" s="33">
        <v>325.4410244</v>
      </c>
      <c r="FB761" s="33">
        <v>3655.4269840000002</v>
      </c>
      <c r="FC761" s="33">
        <v>4581.024993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60206.23444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61729.798150000002</v>
      </c>
      <c r="M762" s="33">
        <v>61707.582320000001</v>
      </c>
      <c r="N762" s="33">
        <v>61949.398009999997</v>
      </c>
      <c r="O762" s="33">
        <v>63865.208500000001</v>
      </c>
      <c r="P762" s="33">
        <v>62145.409930000002</v>
      </c>
      <c r="Q762" s="33">
        <v>64077.705719999998</v>
      </c>
      <c r="R762" s="33">
        <v>64437.853280000003</v>
      </c>
      <c r="S762" s="33">
        <v>66440.027390000003</v>
      </c>
      <c r="T762" s="33">
        <v>68315.533379999993</v>
      </c>
      <c r="U762" s="33">
        <v>64242.609810000002</v>
      </c>
      <c r="V762" s="33">
        <v>64484.471640000003</v>
      </c>
      <c r="W762" s="33">
        <v>66486.214059999998</v>
      </c>
      <c r="X762" s="33">
        <v>69555.956340000004</v>
      </c>
      <c r="Y762" s="33">
        <v>65414.344210000003</v>
      </c>
      <c r="Z762" s="33">
        <v>65659.011670000007</v>
      </c>
      <c r="AA762" s="33">
        <v>67692.888980000003</v>
      </c>
      <c r="AB762" s="33">
        <v>70679.172990000006</v>
      </c>
      <c r="AC762" s="33">
        <v>66462.653529999996</v>
      </c>
      <c r="AD762" s="33">
        <v>66706.320540000001</v>
      </c>
      <c r="AE762" s="33">
        <v>68778.355769999995</v>
      </c>
      <c r="AF762" s="33">
        <v>75854.301420000003</v>
      </c>
      <c r="AG762" s="33">
        <v>71336.506779999996</v>
      </c>
      <c r="AH762" s="33">
        <v>71606.317899999995</v>
      </c>
      <c r="AI762" s="33">
        <v>73824.949909999996</v>
      </c>
      <c r="AJ762" s="33">
        <v>79651.375220000002</v>
      </c>
      <c r="AK762" s="33">
        <v>74922.005439999994</v>
      </c>
      <c r="AL762" s="33">
        <v>75213.342770000003</v>
      </c>
      <c r="AM762" s="33">
        <v>77536.335649999994</v>
      </c>
      <c r="AN762" s="33">
        <v>83543.589309999996</v>
      </c>
      <c r="AO762" s="33">
        <v>78603.972420000006</v>
      </c>
      <c r="AP762" s="33">
        <v>78918.584640000001</v>
      </c>
      <c r="AQ762" s="33">
        <v>81343.342329999999</v>
      </c>
      <c r="AR762" s="33">
        <v>86965.192110000004</v>
      </c>
      <c r="AS762" s="33">
        <v>81817.159239999994</v>
      </c>
      <c r="AT762" s="33">
        <v>82142.162630000006</v>
      </c>
      <c r="AU762" s="33">
        <v>84670.77205</v>
      </c>
      <c r="AV762" s="33">
        <v>90531.50434</v>
      </c>
      <c r="AW762" s="33">
        <v>85161.500750000007</v>
      </c>
      <c r="AX762" s="33">
        <v>85496.784270000004</v>
      </c>
      <c r="AY762" s="33">
        <v>88136.402029999997</v>
      </c>
      <c r="AZ762" s="33">
        <v>94135.368199999997</v>
      </c>
      <c r="BA762" s="33">
        <v>88541.117240000007</v>
      </c>
      <c r="BB762" s="33">
        <v>88888.782160000002</v>
      </c>
      <c r="BC762" s="33">
        <v>91640.123319999999</v>
      </c>
      <c r="BD762" s="33">
        <v>97866.625669999994</v>
      </c>
      <c r="BE762" s="33">
        <v>92036.349189999994</v>
      </c>
      <c r="BF762" s="33">
        <v>92394.927249999993</v>
      </c>
      <c r="BG762" s="33">
        <v>95265.360199999996</v>
      </c>
      <c r="BH762" s="33">
        <v>101071.1808</v>
      </c>
      <c r="BI762" s="33">
        <v>95046.423630000005</v>
      </c>
      <c r="BJ762" s="33">
        <v>95413.510580000002</v>
      </c>
      <c r="BK762" s="33">
        <v>98386.873009999996</v>
      </c>
      <c r="BL762" s="33">
        <v>104084.2536</v>
      </c>
      <c r="BM762" s="33">
        <v>97865.379119999998</v>
      </c>
      <c r="BN762" s="33">
        <v>98242.426980000004</v>
      </c>
      <c r="BO762" s="33">
        <v>101312.65210000001</v>
      </c>
      <c r="BP762" s="33">
        <v>107212.53969999999</v>
      </c>
      <c r="BQ762" s="33">
        <v>100791.19530000001</v>
      </c>
      <c r="BR762" s="33">
        <v>101179.2078</v>
      </c>
      <c r="BS762" s="33">
        <v>104349.3426</v>
      </c>
      <c r="BT762" s="33">
        <v>110429.50509999999</v>
      </c>
      <c r="BU762" s="33">
        <v>103802.4097</v>
      </c>
      <c r="BV762" s="33">
        <v>104202.8193</v>
      </c>
      <c r="BW762" s="33">
        <v>107473.76459999999</v>
      </c>
      <c r="BX762" s="33">
        <v>113747.84450000001</v>
      </c>
      <c r="BY762" s="33">
        <v>106913.5428</v>
      </c>
      <c r="BZ762" s="33">
        <v>107328.1931</v>
      </c>
      <c r="CA762" s="33">
        <v>110700.7726</v>
      </c>
      <c r="CB762" s="33">
        <v>117231.19530000001</v>
      </c>
      <c r="CC762" s="33">
        <v>110175.40270000001</v>
      </c>
      <c r="CD762" s="33">
        <v>110601.6836</v>
      </c>
      <c r="CE762" s="33">
        <v>114084.1683</v>
      </c>
      <c r="CF762" s="33">
        <v>120773.24129999999</v>
      </c>
      <c r="CG762" s="33">
        <v>113496.15609999999</v>
      </c>
      <c r="CH762" s="33">
        <v>113934.51700000001</v>
      </c>
      <c r="CI762" s="33">
        <v>117526.61810000001</v>
      </c>
      <c r="CJ762" s="33">
        <v>124311.9904</v>
      </c>
      <c r="CK762" s="33">
        <v>116817.70050000001</v>
      </c>
      <c r="CL762" s="33">
        <v>117268.8391</v>
      </c>
      <c r="CM762" s="33">
        <v>120968.5863</v>
      </c>
      <c r="CN762" s="33">
        <v>127965.17570000001</v>
      </c>
      <c r="CO762" s="33">
        <v>120239.0572</v>
      </c>
      <c r="CP762" s="33">
        <v>120702.5223</v>
      </c>
      <c r="CQ762" s="33">
        <v>124514.82</v>
      </c>
      <c r="CR762" s="33">
        <v>131740.55050000001</v>
      </c>
      <c r="CS762" s="33">
        <v>123779.8569</v>
      </c>
      <c r="CT762" s="33">
        <v>124256.326</v>
      </c>
      <c r="CU762" s="33">
        <v>128184.16590000001</v>
      </c>
      <c r="CV762" s="33">
        <v>135761.77249999999</v>
      </c>
      <c r="CW762" s="33">
        <v>127557.6271</v>
      </c>
      <c r="CX762" s="33">
        <v>128050.24000000001</v>
      </c>
      <c r="CY762" s="33">
        <v>132096.75769999999</v>
      </c>
      <c r="CZ762" s="33">
        <v>139735.12179999999</v>
      </c>
      <c r="DA762" s="33">
        <v>131282.69620000001</v>
      </c>
      <c r="DB762" s="33">
        <v>131788.46429999999</v>
      </c>
      <c r="DC762" s="33">
        <v>135958.03080000001</v>
      </c>
      <c r="DD762" s="33">
        <v>143746.81940000001</v>
      </c>
      <c r="DE762" s="33">
        <v>135029.5367</v>
      </c>
      <c r="DF762" s="33">
        <v>135549.65969999999</v>
      </c>
      <c r="DG762" s="33">
        <v>139850.77600000001</v>
      </c>
      <c r="DH762" s="33">
        <v>147605.7457</v>
      </c>
      <c r="DI762" s="33">
        <v>138631.24780000001</v>
      </c>
      <c r="DJ762" s="33">
        <v>139165.0086</v>
      </c>
      <c r="DK762" s="33">
        <v>143594.17869999999</v>
      </c>
      <c r="DL762" s="33">
        <v>151431.65849999999</v>
      </c>
      <c r="DM762" s="33">
        <v>142203.37150000001</v>
      </c>
      <c r="DN762" s="33">
        <v>142751.74830000001</v>
      </c>
      <c r="DO762" s="33">
        <v>147307.1434</v>
      </c>
      <c r="DP762" s="33">
        <v>154810.9124</v>
      </c>
      <c r="DQ762" s="33">
        <v>145355.72339999999</v>
      </c>
      <c r="DR762" s="33">
        <v>145917.0753</v>
      </c>
      <c r="DS762" s="33">
        <v>150585.0557</v>
      </c>
      <c r="DT762" s="33">
        <v>158201.04430000001</v>
      </c>
      <c r="DU762" s="33">
        <v>148516.61850000001</v>
      </c>
      <c r="DV762" s="33">
        <v>149090.02480000001</v>
      </c>
      <c r="DW762" s="33">
        <v>153872.06229999999</v>
      </c>
      <c r="DX762" s="33">
        <v>161604.46309999999</v>
      </c>
      <c r="DY762" s="33">
        <v>151688.34220000001</v>
      </c>
      <c r="DZ762" s="33">
        <v>152274.4338</v>
      </c>
      <c r="EA762" s="33">
        <v>157171.617</v>
      </c>
      <c r="EB762" s="33">
        <v>165075.01319999999</v>
      </c>
      <c r="EC762" s="33">
        <v>154919.5999</v>
      </c>
      <c r="ED762" s="33">
        <v>155518.1256</v>
      </c>
      <c r="EE762" s="33">
        <v>160534.5852</v>
      </c>
      <c r="EF762" s="33">
        <v>168614.674</v>
      </c>
      <c r="EG762" s="33">
        <v>158214.91390000001</v>
      </c>
      <c r="EH762" s="33">
        <v>158825.5091</v>
      </c>
      <c r="EI762" s="33">
        <v>163964.4694</v>
      </c>
      <c r="EJ762" s="33">
        <v>172178.12210000001</v>
      </c>
      <c r="EK762" s="33">
        <v>161531.27650000001</v>
      </c>
      <c r="EL762" s="33">
        <v>162153.38589999999</v>
      </c>
      <c r="EM762" s="33">
        <v>167417.06340000001</v>
      </c>
      <c r="EN762" s="33">
        <v>175710.1998</v>
      </c>
      <c r="EO762" s="33">
        <v>164814.8904</v>
      </c>
      <c r="EP762" s="33">
        <v>165449.19020000001</v>
      </c>
      <c r="EQ762" s="33">
        <v>170837.3149</v>
      </c>
      <c r="ER762" s="33">
        <v>179590.86960000001</v>
      </c>
      <c r="ES762" s="33">
        <v>168413.8744</v>
      </c>
      <c r="ET762" s="33">
        <v>169062.0772</v>
      </c>
      <c r="EU762" s="33">
        <v>174588.01029999999</v>
      </c>
      <c r="EV762" s="33">
        <v>183320.10459999999</v>
      </c>
      <c r="EW762" s="33">
        <v>171871.6299</v>
      </c>
      <c r="EX762" s="33">
        <v>172532.81909999999</v>
      </c>
      <c r="EY762" s="33">
        <v>178193.37040000001</v>
      </c>
      <c r="EZ762" s="33">
        <v>187005.26790000001</v>
      </c>
      <c r="FA762" s="33">
        <v>175289.73019999999</v>
      </c>
      <c r="FB762" s="33">
        <v>175963.82680000001</v>
      </c>
      <c r="FC762" s="33">
        <v>181757.7225</v>
      </c>
    </row>
  </sheetData>
  <conditionalFormatting sqref="C6:C163">
    <cfRule type="beginsWith" dxfId="4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41162.384489999997</v>
      </c>
      <c r="D4" s="1">
        <f>PLANEL_GerCrit_Trim_Resultado!Q245</f>
        <v>38907.442389999997</v>
      </c>
      <c r="E4" s="1">
        <f>PLANEL_GerCrit_Trim_Resultado!R245</f>
        <v>45494.93823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45067.776460000001</v>
      </c>
      <c r="I4" s="1">
        <f>PLANEL_GerCrit_Trim_Resultado!V245</f>
        <v>42923.480349999998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43560.20048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44405.828249999999</v>
      </c>
      <c r="Q4" s="1">
        <f>PLANEL_GerCrit_Trim_Resultado!AD245</f>
        <v>41281.042020000001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48318.756300000001</v>
      </c>
      <c r="U4" s="1">
        <f>PLANEL_GerCrit_Trim_Resultado!AH245</f>
        <v>45236.333379999996</v>
      </c>
      <c r="V4" s="1">
        <f>PLANEL_GerCrit_Trim_Resultado!AI245</f>
        <v>45890.538529999998</v>
      </c>
      <c r="W4" s="1">
        <f>PLANEL_GerCrit_Trim_Resultado!AJ245</f>
        <v>60661.692410000003</v>
      </c>
      <c r="X4" s="1">
        <f>PLANEL_GerCrit_Trim_Resultado!AK245</f>
        <v>50982.515959999997</v>
      </c>
      <c r="Y4" s="1">
        <f>PLANEL_GerCrit_Trim_Resultado!AL245</f>
        <v>47794.293949999999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54674.34792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54276.98358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57387.300289999999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61009.122000000003</v>
      </c>
      <c r="AN4" s="1">
        <f>PLANEL_GerCrit_Trim_Resultado!BA245</f>
        <v>57899.947899999999</v>
      </c>
      <c r="AO4" s="1">
        <f>PLANEL_GerCrit_Trim_Resultado!BB245</f>
        <v>50161.760880000002</v>
      </c>
      <c r="AP4" s="1">
        <f>PLANEL_GerCrit_Trim_Resultado!BC245</f>
        <v>48102.683940000003</v>
      </c>
      <c r="AQ4" s="1">
        <f>PLANEL_GerCrit_Trim_Resultado!BD245</f>
        <v>61059.360090000002</v>
      </c>
      <c r="AR4" s="1">
        <f>PLANEL_GerCrit_Trim_Resultado!BE245</f>
        <v>59813.731599999999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60273.127849999997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61454.723639999997</v>
      </c>
      <c r="AZ4" s="1">
        <f>PLANEL_GerCrit_Trim_Resultado!BM245</f>
        <v>60330.877059999999</v>
      </c>
      <c r="BA4" s="1">
        <f>PLANEL_GerCrit_Trim_Resultado!BN245</f>
        <v>50411.076240000002</v>
      </c>
      <c r="BB4" s="1">
        <f>PLANEL_GerCrit_Trim_Resultado!BO245</f>
        <v>48708.45134</v>
      </c>
      <c r="BC4" s="1">
        <f>PLANEL_GerCrit_Trim_Resultado!BP245</f>
        <v>63789.730349999998</v>
      </c>
      <c r="BD4" s="1">
        <f>PLANEL_GerCrit_Trim_Resultado!BQ245</f>
        <v>62443.388830000004</v>
      </c>
      <c r="BE4" s="1">
        <f>PLANEL_GerCrit_Trim_Resultado!BR245</f>
        <v>52006.93864</v>
      </c>
      <c r="BF4" s="1">
        <f>PLANEL_GerCrit_Trim_Resultado!BS245</f>
        <v>50901.666469999996</v>
      </c>
      <c r="BG4" s="1">
        <f>PLANEL_GerCrit_Trim_Resultado!BT245</f>
        <v>64999.225599999998</v>
      </c>
      <c r="BH4" s="1">
        <f>PLANEL_GerCrit_Trim_Resultado!BU245</f>
        <v>61977.39344</v>
      </c>
      <c r="BI4" s="1">
        <f>PLANEL_GerCrit_Trim_Resultado!BV245</f>
        <v>53092.791539999998</v>
      </c>
      <c r="BJ4" s="1">
        <f>PLANEL_GerCrit_Trim_Resultado!BW245</f>
        <v>51652.843379999998</v>
      </c>
      <c r="BK4" s="1">
        <f>PLANEL_GerCrit_Trim_Resultado!BX245</f>
        <v>68503.236099999995</v>
      </c>
      <c r="BL4" s="1">
        <f>PLANEL_GerCrit_Trim_Resultado!BY245</f>
        <v>65047.273520000002</v>
      </c>
      <c r="BM4" s="1">
        <f>PLANEL_GerCrit_Trim_Resultado!BZ245</f>
        <v>54191.189160000002</v>
      </c>
      <c r="BN4" s="1">
        <f>PLANEL_GerCrit_Trim_Resultado!CA245</f>
        <v>53935.778830000003</v>
      </c>
      <c r="BO4" s="1">
        <f>PLANEL_GerCrit_Trim_Resultado!CB245</f>
        <v>74495.772490000003</v>
      </c>
      <c r="BP4" s="1">
        <f>PLANEL_GerCrit_Trim_Resultado!CC245</f>
        <v>67304.091870000004</v>
      </c>
      <c r="BQ4" s="1">
        <f>PLANEL_GerCrit_Trim_Resultado!CD245</f>
        <v>56324.625319999999</v>
      </c>
      <c r="BR4" s="1">
        <f>PLANEL_GerCrit_Trim_Resultado!CE245</f>
        <v>56607.667439999997</v>
      </c>
      <c r="BS4" s="1">
        <f>PLANEL_GerCrit_Trim_Resultado!CF245</f>
        <v>75242.519020000007</v>
      </c>
      <c r="BT4" s="1">
        <f>PLANEL_GerCrit_Trim_Resultado!CG245</f>
        <v>68846.018100000001</v>
      </c>
      <c r="BU4" s="1">
        <f>PLANEL_GerCrit_Trim_Resultado!CH245</f>
        <v>56990.841769999999</v>
      </c>
      <c r="BV4" s="1">
        <f>PLANEL_GerCrit_Trim_Resultado!CI245</f>
        <v>57073.395729999997</v>
      </c>
      <c r="BW4" s="1">
        <f>PLANEL_GerCrit_Trim_Resultado!CJ245</f>
        <v>76582.50963</v>
      </c>
      <c r="BX4" s="1">
        <f>PLANEL_GerCrit_Trim_Resultado!CK245</f>
        <v>70185.938620000001</v>
      </c>
      <c r="BY4" s="1">
        <f>PLANEL_GerCrit_Trim_Resultado!CL245</f>
        <v>57315.206160000002</v>
      </c>
      <c r="BZ4" s="1">
        <f>PLANEL_GerCrit_Trim_Resultado!CM245</f>
        <v>57505.059410000002</v>
      </c>
      <c r="CA4" s="1">
        <f>PLANEL_GerCrit_Trim_Resultado!CN245</f>
        <v>77034.438750000001</v>
      </c>
      <c r="CB4" s="1">
        <f>PLANEL_GerCrit_Trim_Resultado!CO245</f>
        <v>71636.455790000007</v>
      </c>
      <c r="CC4" s="1">
        <f>PLANEL_GerCrit_Trim_Resultado!CP245</f>
        <v>57703.979720000003</v>
      </c>
      <c r="CD4" s="1">
        <f>PLANEL_GerCrit_Trim_Resultado!CQ245</f>
        <v>57668.033889999999</v>
      </c>
      <c r="CE4" s="1">
        <f>PLANEL_GerCrit_Trim_Resultado!CR245</f>
        <v>78296.339449999999</v>
      </c>
      <c r="CF4" s="1">
        <f>PLANEL_GerCrit_Trim_Resultado!CS245</f>
        <v>71945.761530000003</v>
      </c>
      <c r="CG4" s="1">
        <f>PLANEL_GerCrit_Trim_Resultado!CT245</f>
        <v>57964.121319999998</v>
      </c>
      <c r="CH4" s="1">
        <f>PLANEL_GerCrit_Trim_Resultado!CU245</f>
        <v>58155.349320000001</v>
      </c>
      <c r="CI4" s="1">
        <f>PLANEL_GerCrit_Trim_Resultado!CV245</f>
        <v>79620.194879999995</v>
      </c>
      <c r="CJ4" s="1">
        <f>PLANEL_GerCrit_Trim_Resultado!CW245</f>
        <v>72374.507620000004</v>
      </c>
      <c r="CK4" s="1">
        <f>PLANEL_GerCrit_Trim_Resultado!CX245</f>
        <v>58412.452299999997</v>
      </c>
      <c r="CL4" s="1">
        <f>PLANEL_GerCrit_Trim_Resultado!CY245</f>
        <v>58756.106590000003</v>
      </c>
      <c r="CM4" s="1">
        <f>PLANEL_GerCrit_Trim_Resultado!CZ245</f>
        <v>81078.581300000005</v>
      </c>
      <c r="CN4" s="1">
        <f>PLANEL_GerCrit_Trim_Resultado!DA245</f>
        <v>73569.792839999995</v>
      </c>
      <c r="CO4" s="1">
        <f>PLANEL_GerCrit_Trim_Resultado!DB245</f>
        <v>59091.081230000003</v>
      </c>
      <c r="CP4" s="1">
        <f>PLANEL_GerCrit_Trim_Resultado!DC245</f>
        <v>59407.102030000002</v>
      </c>
      <c r="CQ4" s="1">
        <f>PLANEL_GerCrit_Trim_Resultado!DD245</f>
        <v>81339.447669999994</v>
      </c>
      <c r="CR4" s="1">
        <f>PLANEL_GerCrit_Trim_Resultado!DE245</f>
        <v>76221.101360000001</v>
      </c>
      <c r="CS4" s="1">
        <f>PLANEL_GerCrit_Trim_Resultado!DF245</f>
        <v>59253.444990000004</v>
      </c>
      <c r="CT4" s="1">
        <f>PLANEL_GerCrit_Trim_Resultado!DG245</f>
        <v>59583.763379999997</v>
      </c>
      <c r="CU4" s="1">
        <f>PLANEL_GerCrit_Trim_Resultado!DH245</f>
        <v>83121.459749999995</v>
      </c>
      <c r="CV4" s="1">
        <f>PLANEL_GerCrit_Trim_Resultado!DI245</f>
        <v>79753.107440000007</v>
      </c>
      <c r="CW4" s="1">
        <f>PLANEL_GerCrit_Trim_Resultado!DJ245</f>
        <v>59707.436900000001</v>
      </c>
      <c r="CX4" s="1">
        <f>PLANEL_GerCrit_Trim_Resultado!DK245</f>
        <v>60358.89875</v>
      </c>
      <c r="CY4" s="68">
        <f>PLANEL_GerCrit_Trim_Resultado!DL245</f>
        <v>83121.459749999995</v>
      </c>
      <c r="CZ4" s="68">
        <f>PLANEL_GerCrit_Trim_Resultado!DM245</f>
        <v>75633.923129999996</v>
      </c>
      <c r="DA4" s="68">
        <f>PLANEL_GerCrit_Trim_Resultado!DN245</f>
        <v>59307.539850000001</v>
      </c>
      <c r="DB4" s="68">
        <f>PLANEL_GerCrit_Trim_Resultado!DO245</f>
        <v>60358.89875</v>
      </c>
      <c r="DC4" s="1">
        <f>PLANEL_GerCrit_Trim_Resultado!DP245</f>
        <v>83121.459749999995</v>
      </c>
      <c r="DD4" s="1">
        <f>PLANEL_GerCrit_Trim_Resultado!DQ245</f>
        <v>75898.517879999999</v>
      </c>
      <c r="DE4" s="1">
        <f>PLANEL_GerCrit_Trim_Resultado!DR245</f>
        <v>58479.475830000003</v>
      </c>
      <c r="DF4" s="1">
        <f>PLANEL_GerCrit_Trim_Resultado!DS245</f>
        <v>60358.89875</v>
      </c>
      <c r="DG4" s="1">
        <f>PLANEL_GerCrit_Trim_Resultado!DT245</f>
        <v>83121.459749999995</v>
      </c>
      <c r="DH4" s="1">
        <f>PLANEL_GerCrit_Trim_Resultado!DU245</f>
        <v>78635.346659999996</v>
      </c>
      <c r="DI4" s="1">
        <f>PLANEL_GerCrit_Trim_Resultado!DV245</f>
        <v>58422.055569999997</v>
      </c>
      <c r="DJ4" s="1">
        <f>PLANEL_GerCrit_Trim_Resultado!DW245</f>
        <v>60358.89875</v>
      </c>
      <c r="DK4" s="1">
        <f>PLANEL_GerCrit_Trim_Resultado!DX245</f>
        <v>83121.459749999995</v>
      </c>
      <c r="DL4" s="1">
        <f>PLANEL_GerCrit_Trim_Resultado!DY245</f>
        <v>76670.885179999997</v>
      </c>
      <c r="DM4" s="1">
        <f>PLANEL_GerCrit_Trim_Resultado!DZ245</f>
        <v>58418.959450000002</v>
      </c>
      <c r="DN4" s="1">
        <f>PLANEL_GerCrit_Trim_Resultado!EA245</f>
        <v>60358.89875</v>
      </c>
      <c r="DO4" s="1">
        <f>PLANEL_GerCrit_Trim_Resultado!EB245</f>
        <v>83121.459749999995</v>
      </c>
      <c r="DP4" s="1">
        <f>PLANEL_GerCrit_Trim_Resultado!EC245</f>
        <v>77297.193410000007</v>
      </c>
      <c r="DQ4" s="1">
        <f>PLANEL_GerCrit_Trim_Resultado!ED245</f>
        <v>58473.033430000003</v>
      </c>
      <c r="DR4" s="1">
        <f>PLANEL_GerCrit_Trim_Resultado!EE245</f>
        <v>60358.89875</v>
      </c>
      <c r="DS4" s="1">
        <f>PLANEL_GerCrit_Trim_Resultado!EF245</f>
        <v>83121.459749999995</v>
      </c>
      <c r="DT4" s="1">
        <f>PLANEL_GerCrit_Trim_Resultado!EG245</f>
        <v>77612.938880000002</v>
      </c>
      <c r="DU4" s="1">
        <f>PLANEL_GerCrit_Trim_Resultado!EH245</f>
        <v>58413.261270000003</v>
      </c>
      <c r="DV4" s="1">
        <f>PLANEL_GerCrit_Trim_Resultado!EI245</f>
        <v>60358.89875</v>
      </c>
      <c r="DW4" s="1">
        <f>PLANEL_GerCrit_Trim_Resultado!EJ245</f>
        <v>83712.681729999997</v>
      </c>
      <c r="DX4" s="1">
        <f>PLANEL_GerCrit_Trim_Resultado!EK245</f>
        <v>79306.886350000001</v>
      </c>
      <c r="DY4" s="1">
        <f>PLANEL_GerCrit_Trim_Resultado!EL245</f>
        <v>58711.337579999999</v>
      </c>
      <c r="DZ4" s="1">
        <f>PLANEL_GerCrit_Trim_Resultado!EM245</f>
        <v>60634.248789999998</v>
      </c>
      <c r="EA4" s="1">
        <f>PLANEL_GerCrit_Trim_Resultado!EN245</f>
        <v>83854.68419</v>
      </c>
      <c r="EB4" s="1">
        <f>PLANEL_GerCrit_Trim_Resultado!EO245</f>
        <v>80106.903590000002</v>
      </c>
      <c r="EC4" s="1">
        <f>PLANEL_GerCrit_Trim_Resultado!EP245</f>
        <v>58697.722840000002</v>
      </c>
      <c r="ED4" s="1">
        <f>PLANEL_GerCrit_Trim_Resultado!EQ245</f>
        <v>60687.356399999997</v>
      </c>
      <c r="EE4" s="1">
        <f>PLANEL_GerCrit_Trim_Resultado!ER245</f>
        <v>84181.158710000003</v>
      </c>
      <c r="EF4" s="1">
        <f>PLANEL_GerCrit_Trim_Resultado!ES245</f>
        <v>80666.014389999997</v>
      </c>
      <c r="EG4" s="1">
        <f>PLANEL_GerCrit_Trim_Resultado!ET245</f>
        <v>55736.35428</v>
      </c>
      <c r="EH4" s="1">
        <f>PLANEL_GerCrit_Trim_Resultado!EU245</f>
        <v>60828.78991</v>
      </c>
      <c r="EI4" s="1">
        <f>PLANEL_GerCrit_Trim_Resultado!EV245</f>
        <v>84228.776809999996</v>
      </c>
      <c r="EJ4" s="1">
        <f>PLANEL_GerCrit_Trim_Resultado!EW245</f>
        <v>80084.049950000001</v>
      </c>
      <c r="EK4" s="1">
        <f>PLANEL_GerCrit_Trim_Resultado!EX245</f>
        <v>52913.02246</v>
      </c>
      <c r="EL4" s="1">
        <f>PLANEL_GerCrit_Trim_Resultado!EY245</f>
        <v>60864.372230000001</v>
      </c>
      <c r="EM4" s="1">
        <f>PLANEL_GerCrit_Trim_Resultado!EZ245</f>
        <v>87155.120259999996</v>
      </c>
      <c r="EN4" s="1">
        <f>PLANEL_GerCrit_Trim_Resultado!FA245</f>
        <v>83109.454889999994</v>
      </c>
      <c r="EO4" s="1">
        <f>PLANEL_GerCrit_Trim_Resultado!FB245</f>
        <v>54198.761180000001</v>
      </c>
      <c r="EP4" s="1">
        <f>PLANEL_GerCrit_Trim_Resultado!FC245</f>
        <v>62050.326970000002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2520.3646990000002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3195.602304</v>
      </c>
      <c r="Q5" s="1">
        <f>PLANEL_GerCrit_Trim_Resultado!AD257</f>
        <v>2701.4382179999998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3261.100038</v>
      </c>
      <c r="U5" s="1">
        <f>PLANEL_GerCrit_Trim_Resultado!AH257</f>
        <v>2736.2534049999999</v>
      </c>
      <c r="V5" s="1">
        <f>PLANEL_GerCrit_Trim_Resultado!AI257</f>
        <v>3184.5163849999999</v>
      </c>
      <c r="W5" s="1">
        <f>PLANEL_GerCrit_Trim_Resultado!AJ257</f>
        <v>3833.4954320000002</v>
      </c>
      <c r="X5" s="1">
        <f>PLANEL_GerCrit_Trim_Resultado!AK257</f>
        <v>3507.3903249999998</v>
      </c>
      <c r="Y5" s="1">
        <f>PLANEL_GerCrit_Trim_Resultado!AL257</f>
        <v>2932.2502009999998</v>
      </c>
      <c r="Z5" s="1">
        <f>PLANEL_GerCrit_Trim_Resultado!AM257</f>
        <v>3314.0706719999998</v>
      </c>
      <c r="AA5" s="1">
        <f>PLANEL_GerCrit_Trim_Resultado!AN257</f>
        <v>5330.8012669999998</v>
      </c>
      <c r="AB5" s="1">
        <f>PLANEL_GerCrit_Trim_Resultado!AO257</f>
        <v>3492.792923</v>
      </c>
      <c r="AC5" s="1">
        <f>PLANEL_GerCrit_Trim_Resultado!AP257</f>
        <v>3959.4382390000001</v>
      </c>
      <c r="AD5" s="1">
        <f>PLANEL_GerCrit_Trim_Resultado!AQ257</f>
        <v>4479.5011940000004</v>
      </c>
      <c r="AE5" s="1">
        <f>PLANEL_GerCrit_Trim_Resultado!AR257</f>
        <v>6464.026793</v>
      </c>
      <c r="AF5" s="1">
        <f>PLANEL_GerCrit_Trim_Resultado!AS257</f>
        <v>5973.8781339999996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3728.80728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5787.4020870000004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5342.8802560000004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5766.4876469999999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6418.416698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6517.0987619999996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7972.6773940000003</v>
      </c>
      <c r="BI5" s="1">
        <f>PLANEL_GerCrit_Trim_Resultado!BV257</f>
        <v>7129.464086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7140.4787310000002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8676.2967960000005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8629.4540699999998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8674.2539749999996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8497.9284769999995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8405.2340999999997</v>
      </c>
      <c r="DE5" s="1">
        <f>PLANEL_GerCrit_Trim_Resultado!DR257</f>
        <v>7128.318593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6147.3759170000003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8631.4252720000004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8495.7120610000002</v>
      </c>
      <c r="DQ5" s="1">
        <f>PLANEL_GerCrit_Trim_Resultado!ED257</f>
        <v>7128.318593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8546.0271300000004</v>
      </c>
      <c r="DY5" s="1">
        <f>PLANEL_GerCrit_Trim_Resultado!EL257</f>
        <v>7128.318593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8631.4252720000004</v>
      </c>
      <c r="EC5" s="1">
        <f>PLANEL_GerCrit_Trim_Resultado!EP257</f>
        <v>7184.1114100000004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8431.0290939999995</v>
      </c>
      <c r="EG5" s="1">
        <f>PLANEL_GerCrit_Trim_Resultado!ET257</f>
        <v>7073.6712690000004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1894.5198370000001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1755.760184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108.8591038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3949.0905870000001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3949.0905870000001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4787.9688409999999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6334.4033310000004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5192.5107399999997</v>
      </c>
      <c r="AH8" s="18">
        <f>PLANEL_GerCrit_Trim_Resultado!AU113+PLANEL_GerCrit_Trim_Resultado!AU125+PLANEL_GerCrit_Trim_Resultado!AU137</f>
        <v>7505.3349070000004</v>
      </c>
      <c r="AI8" s="18">
        <f>PLANEL_GerCrit_Trim_Resultado!AV113+PLANEL_GerCrit_Trim_Resultado!AV125+PLANEL_GerCrit_Trim_Resultado!AV137</f>
        <v>6976.1870170000002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5162.7128270000003</v>
      </c>
      <c r="AL8" s="18">
        <f>PLANEL_GerCrit_Trim_Resultado!AY113+PLANEL_GerCrit_Trim_Resultado!AY125+PLANEL_GerCrit_Trim_Resultado!AY137</f>
        <v>8089.0325720000001</v>
      </c>
      <c r="AM8" s="18">
        <f>PLANEL_GerCrit_Trim_Resultado!AZ113+PLANEL_GerCrit_Trim_Resultado!AZ125+PLANEL_GerCrit_Trim_Resultado!AZ137</f>
        <v>7294.9112580000001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8159.4404850000001</v>
      </c>
      <c r="AQ8" s="18">
        <f>PLANEL_GerCrit_Trim_Resultado!BD113+PLANEL_GerCrit_Trim_Resultado!BD125+PLANEL_GerCrit_Trim_Resultado!BD137</f>
        <v>5703.0881310000004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6111.5236219999997</v>
      </c>
      <c r="AU8" s="18">
        <f>PLANEL_GerCrit_Trim_Resultado!BH113+PLANEL_GerCrit_Trim_Resultado!BH125+PLANEL_GerCrit_Trim_Resultado!BH137</f>
        <v>6123.0724929999997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6350.7065659999998</v>
      </c>
      <c r="AY8" s="18">
        <f>PLANEL_GerCrit_Trim_Resultado!BL113+PLANEL_GerCrit_Trim_Resultado!BL125+PLANEL_GerCrit_Trim_Resultado!BL137</f>
        <v>6810.5057280000001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3597.3125909999999</v>
      </c>
      <c r="BB8" s="18">
        <f>PLANEL_GerCrit_Trim_Resultado!BO113+PLANEL_GerCrit_Trim_Resultado!BO125+PLANEL_GerCrit_Trim_Resultado!BO137</f>
        <v>7038.1398010000003</v>
      </c>
      <c r="BC8" s="18">
        <f>PLANEL_GerCrit_Trim_Resultado!BP113+PLANEL_GerCrit_Trim_Resultado!BP125+PLANEL_GerCrit_Trim_Resultado!BP137</f>
        <v>6869.0296920000001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3783.7243790000002</v>
      </c>
      <c r="BF8" s="18">
        <f>PLANEL_GerCrit_Trim_Resultado!BS113+PLANEL_GerCrit_Trim_Resultado!BS125+PLANEL_GerCrit_Trim_Resultado!BS137</f>
        <v>7096.6637639999999</v>
      </c>
      <c r="BG8" s="18">
        <f>PLANEL_GerCrit_Trim_Resultado!BT113+PLANEL_GerCrit_Trim_Resultado!BT125+PLANEL_GerCrit_Trim_Resultado!BT137</f>
        <v>7095.5146130000003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2793.8977869999999</v>
      </c>
      <c r="BJ8" s="18">
        <f>PLANEL_GerCrit_Trim_Resultado!BW113+PLANEL_GerCrit_Trim_Resultado!BW125+PLANEL_GerCrit_Trim_Resultado!BW137</f>
        <v>7096.6637639999999</v>
      </c>
      <c r="BK8" s="18">
        <f>PLANEL_GerCrit_Trim_Resultado!BX113+PLANEL_GerCrit_Trim_Resultado!BX125+PLANEL_GerCrit_Trim_Resultado!BX137</f>
        <v>6869.0296920000001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3363.8299550000002</v>
      </c>
      <c r="BN8" s="18">
        <f>PLANEL_GerCrit_Trim_Resultado!CA113+PLANEL_GerCrit_Trim_Resultado!CA125+PLANEL_GerCrit_Trim_Resultado!CA137</f>
        <v>7096.6637639999999</v>
      </c>
      <c r="BO8" s="18">
        <f>PLANEL_GerCrit_Trim_Resultado!CB113+PLANEL_GerCrit_Trim_Resultado!CB125+PLANEL_GerCrit_Trim_Resultado!CB137</f>
        <v>6034.3340980000003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6594.172399</v>
      </c>
      <c r="BS8" s="18">
        <f>PLANEL_GerCrit_Trim_Resultado!CF113+PLANEL_GerCrit_Trim_Resultado!CF125+PLANEL_GerCrit_Trim_Resultado!CF137</f>
        <v>6585.586953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7281.0892800000001</v>
      </c>
      <c r="BW8" s="18">
        <f>PLANEL_GerCrit_Trim_Resultado!CJ113+PLANEL_GerCrit_Trim_Resultado!CJ125+PLANEL_GerCrit_Trim_Resultado!CJ137</f>
        <v>7460.7396900000003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3776.8612940000003</v>
      </c>
      <c r="BZ8" s="18">
        <f>PLANEL_GerCrit_Trim_Resultado!CM113+PLANEL_GerCrit_Trim_Resultado!CM125+PLANEL_GerCrit_Trim_Resultado!CM137</f>
        <v>7968.0061609999993</v>
      </c>
      <c r="CA8" s="18">
        <f>PLANEL_GerCrit_Trim_Resultado!CN113+PLANEL_GerCrit_Trim_Resultado!CN125+PLANEL_GerCrit_Trim_Resultado!CN137</f>
        <v>6970.2810179999997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7519.8970040000004</v>
      </c>
      <c r="CE8" s="18">
        <f>PLANEL_GerCrit_Trim_Resultado!CR113+PLANEL_GerCrit_Trim_Resultado!CR125+PLANEL_GerCrit_Trim_Resultado!CR137</f>
        <v>7657.1978990000007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2843.1639989999999</v>
      </c>
      <c r="CH8" s="18">
        <f>PLANEL_GerCrit_Trim_Resultado!CU113+PLANEL_GerCrit_Trim_Resultado!CU125+PLANEL_GerCrit_Trim_Resultado!CU137</f>
        <v>8206.8138849999996</v>
      </c>
      <c r="CI8" s="18">
        <f>PLANEL_GerCrit_Trim_Resultado!CV113+PLANEL_GerCrit_Trim_Resultado!CV125+PLANEL_GerCrit_Trim_Resultado!CV137</f>
        <v>8344.1147799999999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2280.8243130000001</v>
      </c>
      <c r="CL8" s="18">
        <f>PLANEL_GerCrit_Trim_Resultado!CY113+PLANEL_GerCrit_Trim_Resultado!CY125+PLANEL_GerCrit_Trim_Resultado!CY137</f>
        <v>8893.7307660000006</v>
      </c>
      <c r="CM8" s="18">
        <f>PLANEL_GerCrit_Trim_Resultado!CZ113+PLANEL_GerCrit_Trim_Resultado!CZ125+PLANEL_GerCrit_Trim_Resultado!CZ137</f>
        <v>8208.7101459999994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2732.7413667999999</v>
      </c>
      <c r="CP8" s="18">
        <f>PLANEL_GerCrit_Trim_Resultado!DC113+PLANEL_GerCrit_Trim_Resultado!DC125+PLANEL_GerCrit_Trim_Resultado!DC137</f>
        <v>9058.2124349999995</v>
      </c>
      <c r="CQ8" s="18">
        <f>PLANEL_GerCrit_Trim_Resultado!DD113+PLANEL_GerCrit_Trim_Resultado!DD125+PLANEL_GerCrit_Trim_Resultado!DD137</f>
        <v>9195.5133310000001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3165.0041047999998</v>
      </c>
      <c r="CT8" s="18">
        <f>PLANEL_GerCrit_Trim_Resultado!DG113+PLANEL_GerCrit_Trim_Resultado!DG125+PLANEL_GerCrit_Trim_Resultado!DG137</f>
        <v>9745.1293159999987</v>
      </c>
      <c r="CU8" s="18">
        <f>PLANEL_GerCrit_Trim_Resultado!DH113+PLANEL_GerCrit_Trim_Resultado!DH125+PLANEL_GerCrit_Trim_Resultado!DH137</f>
        <v>9856.3566119999996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5293.6332927999993</v>
      </c>
      <c r="CX8" s="18">
        <f>PLANEL_GerCrit_Trim_Resultado!DK113+PLANEL_GerCrit_Trim_Resultado!DK125+PLANEL_GerCrit_Trim_Resultado!DK137</f>
        <v>10551.858939</v>
      </c>
      <c r="CY8" s="69">
        <f>PLANEL_GerCrit_Trim_Resultado!DL113+PLANEL_GerCrit_Trim_Resultado!DL125+PLANEL_GerCrit_Trim_Resultado!DL137</f>
        <v>9512.1967249999998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2703.9727448000003</v>
      </c>
      <c r="DB8" s="69">
        <f>PLANEL_GerCrit_Trim_Resultado!DO113+PLANEL_GerCrit_Trim_Resultado!DO125+PLANEL_GerCrit_Trim_Resultado!DO137</f>
        <v>10405.972597</v>
      </c>
      <c r="DC8" s="18">
        <f>PLANEL_GerCrit_Trim_Resultado!DP113+PLANEL_GerCrit_Trim_Resultado!DP125+PLANEL_GerCrit_Trim_Resultado!DP137</f>
        <v>8493.4821809999994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1664.5425112999999</v>
      </c>
      <c r="DF8" s="18">
        <f>PLANEL_GerCrit_Trim_Resultado!DS113+PLANEL_GerCrit_Trim_Resultado!DS125+PLANEL_GerCrit_Trim_Resultado!DS137</f>
        <v>9233.0584479999998</v>
      </c>
      <c r="DG8" s="18">
        <f>PLANEL_GerCrit_Trim_Resultado!DT113+PLANEL_GerCrit_Trim_Resultado!DT125+PLANEL_GerCrit_Trim_Resultado!DT137</f>
        <v>8683.4424619999991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2116.2656703000002</v>
      </c>
      <c r="DJ8" s="18">
        <f>PLANEL_GerCrit_Trim_Resultado!DW113+PLANEL_GerCrit_Trim_Resultado!DW125+PLANEL_GerCrit_Trim_Resultado!DW137</f>
        <v>9233.0584479999998</v>
      </c>
      <c r="DK8" s="18">
        <f>PLANEL_GerCrit_Trim_Resultado!DX113+PLANEL_GerCrit_Trim_Resultado!DX125+PLANEL_GerCrit_Trim_Resultado!DX137</f>
        <v>8683.4424619999991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1614.1049052999999</v>
      </c>
      <c r="DN8" s="18">
        <f>PLANEL_GerCrit_Trim_Resultado!EA113+PLANEL_GerCrit_Trim_Resultado!EA125+PLANEL_GerCrit_Trim_Resultado!EA137</f>
        <v>9233.0584479999998</v>
      </c>
      <c r="DO8" s="18">
        <f>PLANEL_GerCrit_Trim_Resultado!EB113+PLANEL_GerCrit_Trim_Resultado!EB125+PLANEL_GerCrit_Trim_Resultado!EB137</f>
        <v>8683.4424619999991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2116.2637783</v>
      </c>
      <c r="DR8" s="18">
        <f>PLANEL_GerCrit_Trim_Resultado!EE113+PLANEL_GerCrit_Trim_Resultado!EE125+PLANEL_GerCrit_Trim_Resultado!EE137</f>
        <v>9233.0584479999998</v>
      </c>
      <c r="DS8" s="18">
        <f>PLANEL_GerCrit_Trim_Resultado!EF113+PLANEL_GerCrit_Trim_Resultado!EF125+PLANEL_GerCrit_Trim_Resultado!EF137</f>
        <v>8539.591805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1972.413121</v>
      </c>
      <c r="DV8" s="18">
        <f>PLANEL_GerCrit_Trim_Resultado!EI113+PLANEL_GerCrit_Trim_Resultado!EI125+PLANEL_GerCrit_Trim_Resultado!EI137</f>
        <v>9089.2077910000007</v>
      </c>
      <c r="DW8" s="18">
        <f>PLANEL_GerCrit_Trim_Resultado!EJ113+PLANEL_GerCrit_Trim_Resultado!EJ125+PLANEL_GerCrit_Trim_Resultado!EJ137</f>
        <v>8539.591805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2389.3606920000002</v>
      </c>
      <c r="DZ8" s="18">
        <f>PLANEL_GerCrit_Trim_Resultado!EM113+PLANEL_GerCrit_Trim_Resultado!EM125+PLANEL_GerCrit_Trim_Resultado!EM137</f>
        <v>9089.2077910000007</v>
      </c>
      <c r="EA8" s="18">
        <f>PLANEL_GerCrit_Trim_Resultado!EN113+PLANEL_GerCrit_Trim_Resultado!EN125+PLANEL_GerCrit_Trim_Resultado!EN137</f>
        <v>9089.2077910000007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2534.4864229999998</v>
      </c>
      <c r="ED8" s="18">
        <f>PLANEL_GerCrit_Trim_Resultado!EQ113+PLANEL_GerCrit_Trim_Resultado!EQ125+PLANEL_GerCrit_Trim_Resultado!EQ137</f>
        <v>9089.2077910000007</v>
      </c>
      <c r="EE8" s="18">
        <f>PLANEL_GerCrit_Trim_Resultado!ER113+PLANEL_GerCrit_Trim_Resultado!ER125+PLANEL_GerCrit_Trim_Resultado!ER137</f>
        <v>9089.2077910000007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4049.807867</v>
      </c>
      <c r="EH8" s="18">
        <f>PLANEL_GerCrit_Trim_Resultado!EU113+PLANEL_GerCrit_Trim_Resultado!EU125+PLANEL_GerCrit_Trim_Resultado!EU137</f>
        <v>9089.2077910000007</v>
      </c>
      <c r="EI8" s="18">
        <f>PLANEL_GerCrit_Trim_Resultado!EV113+PLANEL_GerCrit_Trim_Resultado!EV125+PLANEL_GerCrit_Trim_Resultado!EV137</f>
        <v>9089.2077910000007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4623.9151123199999</v>
      </c>
      <c r="EL8" s="18">
        <f>PLANEL_GerCrit_Trim_Resultado!EY113+PLANEL_GerCrit_Trim_Resultado!EY125+PLANEL_GerCrit_Trim_Resultado!EY137</f>
        <v>9089.2077910000007</v>
      </c>
      <c r="EM8" s="18">
        <f>PLANEL_GerCrit_Trim_Resultado!EZ113+PLANEL_GerCrit_Trim_Resultado!EZ125+PLANEL_GerCrit_Trim_Resultado!EZ137</f>
        <v>9089.2077910000007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4699.4421403999995</v>
      </c>
      <c r="EP8" s="18">
        <f>PLANEL_GerCrit_Trim_Resultado!FC113+PLANEL_GerCrit_Trim_Resultado!FC125+PLANEL_GerCrit_Trim_Resultado!FC137</f>
        <v>9089.2077910000007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209.2804845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271.63865320000002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185.92855019999999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604.75578159999998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82.013645879999999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580.69864670000004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638.08537009999998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172.08217619999999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4419.3516730000001</v>
      </c>
      <c r="BT12" s="1">
        <f>PLANEL_GerCrit_Trim_Resultado!CG161</f>
        <v>3965.8700399999998</v>
      </c>
      <c r="BU12" s="1">
        <f>PLANEL_GerCrit_Trim_Resultado!CH161</f>
        <v>4146.0141729999996</v>
      </c>
      <c r="BV12" s="1">
        <f>PLANEL_GerCrit_Trim_Resultado!CI161</f>
        <v>4419.3516730000001</v>
      </c>
      <c r="BW12" s="1">
        <f>PLANEL_GerCrit_Trim_Resultado!CJ161</f>
        <v>4419.3516730000001</v>
      </c>
      <c r="BX12" s="1">
        <f>PLANEL_GerCrit_Trim_Resultado!CK161</f>
        <v>3965.8700399999998</v>
      </c>
      <c r="BY12" s="1">
        <f>PLANEL_GerCrit_Trim_Resultado!CL161</f>
        <v>4146.0141729999996</v>
      </c>
      <c r="BZ12" s="1">
        <f>PLANEL_GerCrit_Trim_Resultado!CM161</f>
        <v>4419.3516730000001</v>
      </c>
      <c r="CA12" s="1">
        <f>PLANEL_GerCrit_Trim_Resultado!CN161</f>
        <v>5786.0391730000001</v>
      </c>
      <c r="CB12" s="1">
        <f>PLANEL_GerCrit_Trim_Resultado!CO161</f>
        <v>5059.2200400000002</v>
      </c>
      <c r="CC12" s="1">
        <f>PLANEL_GerCrit_Trim_Resultado!CP161</f>
        <v>5239.3641729999999</v>
      </c>
      <c r="CD12" s="1">
        <f>PLANEL_GerCrit_Trim_Resultado!CQ161</f>
        <v>5786.0391730000001</v>
      </c>
      <c r="CE12" s="1">
        <f>PLANEL_GerCrit_Trim_Resultado!CR161</f>
        <v>5786.0391730000001</v>
      </c>
      <c r="CF12" s="1">
        <f>PLANEL_GerCrit_Trim_Resultado!CS161</f>
        <v>5059.2200400000002</v>
      </c>
      <c r="CG12" s="1">
        <f>PLANEL_GerCrit_Trim_Resultado!CT161</f>
        <v>5239.3641729999999</v>
      </c>
      <c r="CH12" s="1">
        <f>PLANEL_GerCrit_Trim_Resultado!CU161</f>
        <v>5786.0391730000001</v>
      </c>
      <c r="CI12" s="1">
        <f>PLANEL_GerCrit_Trim_Resultado!CV161</f>
        <v>5786.0391730000001</v>
      </c>
      <c r="CJ12" s="1">
        <f>PLANEL_GerCrit_Trim_Resultado!CW161</f>
        <v>5059.2200400000002</v>
      </c>
      <c r="CK12" s="1">
        <f>PLANEL_GerCrit_Trim_Resultado!CX161</f>
        <v>5239.3641729999999</v>
      </c>
      <c r="CL12" s="1">
        <f>PLANEL_GerCrit_Trim_Resultado!CY161</f>
        <v>5786.0391730000001</v>
      </c>
      <c r="CM12" s="1">
        <f>PLANEL_GerCrit_Trim_Resultado!CZ161</f>
        <v>7152.7266730000001</v>
      </c>
      <c r="CN12" s="1">
        <f>PLANEL_GerCrit_Trim_Resultado!DA161</f>
        <v>6152.5700399999996</v>
      </c>
      <c r="CO12" s="1">
        <f>PLANEL_GerCrit_Trim_Resultado!DB161</f>
        <v>6479.8512989999999</v>
      </c>
      <c r="CP12" s="1">
        <f>PLANEL_GerCrit_Trim_Resultado!DC161</f>
        <v>7152.7266730000001</v>
      </c>
      <c r="CQ12" s="1">
        <f>PLANEL_GerCrit_Trim_Resultado!DD161</f>
        <v>7152.7266730000001</v>
      </c>
      <c r="CR12" s="1">
        <f>PLANEL_GerCrit_Trim_Resultado!DE161</f>
        <v>6152.5700399999996</v>
      </c>
      <c r="CS12" s="1">
        <f>PLANEL_GerCrit_Trim_Resultado!DF161</f>
        <v>6332.7141730000003</v>
      </c>
      <c r="CT12" s="1">
        <f>PLANEL_GerCrit_Trim_Resultado!DG161</f>
        <v>7152.7266730000001</v>
      </c>
      <c r="CU12" s="1">
        <f>PLANEL_GerCrit_Trim_Resultado!DH161</f>
        <v>8519.4141729999992</v>
      </c>
      <c r="CV12" s="1">
        <f>PLANEL_GerCrit_Trim_Resultado!DI161</f>
        <v>7245.92004</v>
      </c>
      <c r="CW12" s="1">
        <f>PLANEL_GerCrit_Trim_Resultado!DJ161</f>
        <v>7840.9055770000004</v>
      </c>
      <c r="CX12" s="1">
        <f>PLANEL_GerCrit_Trim_Resultado!DK161</f>
        <v>8519.4141729999992</v>
      </c>
      <c r="CY12" s="68">
        <f>PLANEL_GerCrit_Trim_Resultado!DL161</f>
        <v>8519.4141729999992</v>
      </c>
      <c r="CZ12" s="68">
        <f>PLANEL_GerCrit_Trim_Resultado!DM161</f>
        <v>7245.92004</v>
      </c>
      <c r="DA12" s="68">
        <f>PLANEL_GerCrit_Trim_Resultado!DN161</f>
        <v>7426.0641729999998</v>
      </c>
      <c r="DB12" s="68">
        <f>PLANEL_GerCrit_Trim_Resultado!DO161</f>
        <v>8519.4141729999992</v>
      </c>
      <c r="DC12" s="1">
        <f>PLANEL_GerCrit_Trim_Resultado!DP161</f>
        <v>8519.4141729999992</v>
      </c>
      <c r="DD12" s="1">
        <f>PLANEL_GerCrit_Trim_Resultado!DQ161</f>
        <v>7245.92004</v>
      </c>
      <c r="DE12" s="1">
        <f>PLANEL_GerCrit_Trim_Resultado!DR161</f>
        <v>7426.0641729999998</v>
      </c>
      <c r="DF12" s="1">
        <f>PLANEL_GerCrit_Trim_Resultado!DS161</f>
        <v>8519.4141729999992</v>
      </c>
      <c r="DG12" s="1">
        <f>PLANEL_GerCrit_Trim_Resultado!DT161</f>
        <v>9430.5391729999992</v>
      </c>
      <c r="DH12" s="1">
        <f>PLANEL_GerCrit_Trim_Resultado!DU161</f>
        <v>7974.8200399999996</v>
      </c>
      <c r="DI12" s="1">
        <f>PLANEL_GerCrit_Trim_Resultado!DV161</f>
        <v>8337.1891730000007</v>
      </c>
      <c r="DJ12" s="1">
        <f>PLANEL_GerCrit_Trim_Resultado!DW161</f>
        <v>9430.5391729999992</v>
      </c>
      <c r="DK12" s="1">
        <f>PLANEL_GerCrit_Trim_Resultado!DX161</f>
        <v>9430.5391729999992</v>
      </c>
      <c r="DL12" s="1">
        <f>PLANEL_GerCrit_Trim_Resultado!DY161</f>
        <v>7974.8200399999996</v>
      </c>
      <c r="DM12" s="1">
        <f>PLANEL_GerCrit_Trim_Resultado!DZ161</f>
        <v>8337.1891730000007</v>
      </c>
      <c r="DN12" s="1">
        <f>PLANEL_GerCrit_Trim_Resultado!EA161</f>
        <v>9430.5391729999992</v>
      </c>
      <c r="DO12" s="1">
        <f>PLANEL_GerCrit_Trim_Resultado!EB161</f>
        <v>10341.66417</v>
      </c>
      <c r="DP12" s="1">
        <f>PLANEL_GerCrit_Trim_Resultado!EC161</f>
        <v>8703.7200400000002</v>
      </c>
      <c r="DQ12" s="1">
        <f>PLANEL_GerCrit_Trim_Resultado!ED161</f>
        <v>9248.3141730000007</v>
      </c>
      <c r="DR12" s="1">
        <f>PLANEL_GerCrit_Trim_Resultado!EE161</f>
        <v>10341.66417</v>
      </c>
      <c r="DS12" s="1">
        <f>PLANEL_GerCrit_Trim_Resultado!EF161</f>
        <v>10341.66417</v>
      </c>
      <c r="DT12" s="1">
        <f>PLANEL_GerCrit_Trim_Resultado!EG161</f>
        <v>8703.7200400000002</v>
      </c>
      <c r="DU12" s="1">
        <f>PLANEL_GerCrit_Trim_Resultado!EH161</f>
        <v>9248.3141730000007</v>
      </c>
      <c r="DV12" s="1">
        <f>PLANEL_GerCrit_Trim_Resultado!EI161</f>
        <v>10341.66417</v>
      </c>
      <c r="DW12" s="1">
        <f>PLANEL_GerCrit_Trim_Resultado!EJ161</f>
        <v>10341.66417</v>
      </c>
      <c r="DX12" s="1">
        <f>PLANEL_GerCrit_Trim_Resultado!EK161</f>
        <v>8703.7200400000002</v>
      </c>
      <c r="DY12" s="1">
        <f>PLANEL_GerCrit_Trim_Resultado!EL161</f>
        <v>9248.3141730000007</v>
      </c>
      <c r="DZ12" s="1">
        <f>PLANEL_GerCrit_Trim_Resultado!EM161</f>
        <v>10341.66417</v>
      </c>
      <c r="EA12" s="1">
        <f>PLANEL_GerCrit_Trim_Resultado!EN161</f>
        <v>11252.78917</v>
      </c>
      <c r="EB12" s="1">
        <f>PLANEL_GerCrit_Trim_Resultado!EO161</f>
        <v>9432.6200399999998</v>
      </c>
      <c r="EC12" s="1">
        <f>PLANEL_GerCrit_Trim_Resultado!EP161</f>
        <v>10159.43917</v>
      </c>
      <c r="ED12" s="1">
        <f>PLANEL_GerCrit_Trim_Resultado!EQ161</f>
        <v>11252.78917</v>
      </c>
      <c r="EE12" s="1">
        <f>PLANEL_GerCrit_Trim_Resultado!ER161</f>
        <v>11252.78917</v>
      </c>
      <c r="EF12" s="1">
        <f>PLANEL_GerCrit_Trim_Resultado!ES161</f>
        <v>9432.6200399999998</v>
      </c>
      <c r="EG12" s="1">
        <f>PLANEL_GerCrit_Trim_Resultado!ET161</f>
        <v>10159.43917</v>
      </c>
      <c r="EH12" s="1">
        <f>PLANEL_GerCrit_Trim_Resultado!EU161</f>
        <v>11252.78917</v>
      </c>
      <c r="EI12" s="1">
        <f>PLANEL_GerCrit_Trim_Resultado!EV161</f>
        <v>12163.91417</v>
      </c>
      <c r="EJ12" s="1">
        <f>PLANEL_GerCrit_Trim_Resultado!EW161</f>
        <v>10161.520039999999</v>
      </c>
      <c r="EK12" s="1">
        <f>PLANEL_GerCrit_Trim_Resultado!EX161</f>
        <v>11070.56417</v>
      </c>
      <c r="EL12" s="1">
        <f>PLANEL_GerCrit_Trim_Resultado!EY161</f>
        <v>12163.91417</v>
      </c>
      <c r="EM12" s="1">
        <f>PLANEL_GerCrit_Trim_Resultado!EZ161</f>
        <v>12163.91417</v>
      </c>
      <c r="EN12" s="1">
        <f>PLANEL_GerCrit_Trim_Resultado!FA161</f>
        <v>10161.520039999999</v>
      </c>
      <c r="EO12" s="1">
        <f>PLANEL_GerCrit_Trim_Resultado!FB161</f>
        <v>11070.56417</v>
      </c>
      <c r="EP12" s="1">
        <f>PLANEL_GerCrit_Trim_Resultado!FC161</f>
        <v>12163.91417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395.69913229999997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595.93068949999997</v>
      </c>
      <c r="AF15" s="22">
        <f>PLANEL_GerCrit_Trim_Resultado!AS17+PLANEL_GerCrit_Trim_Resultado!AS29</f>
        <v>6096.2738879999997</v>
      </c>
      <c r="AG15" s="22">
        <f>PLANEL_GerCrit_Trim_Resultado!AT17+PLANEL_GerCrit_Trim_Resultado!AT29</f>
        <v>8342.1417760000004</v>
      </c>
      <c r="AH15" s="22">
        <f>PLANEL_GerCrit_Trim_Resultado!AU17+PLANEL_GerCrit_Trim_Resultado!AU29</f>
        <v>5316.0665140000001</v>
      </c>
      <c r="AI15" s="22">
        <f>PLANEL_GerCrit_Trim_Resultado!AV17+PLANEL_GerCrit_Trim_Resultado!AV29</f>
        <v>595.93068949999997</v>
      </c>
      <c r="AJ15" s="22">
        <f>PLANEL_GerCrit_Trim_Resultado!AW17+PLANEL_GerCrit_Trim_Resultado!AW29</f>
        <v>6096.2738879999997</v>
      </c>
      <c r="AK15" s="22">
        <f>PLANEL_GerCrit_Trim_Resultado!AX17+PLANEL_GerCrit_Trim_Resultado!AX29</f>
        <v>8342.1417760000004</v>
      </c>
      <c r="AL15" s="22">
        <f>PLANEL_GerCrit_Trim_Resultado!AY17+PLANEL_GerCrit_Trim_Resultado!AY29</f>
        <v>5316.0665140000001</v>
      </c>
      <c r="AM15" s="22">
        <f>PLANEL_GerCrit_Trim_Resultado!AZ17+PLANEL_GerCrit_Trim_Resultado!AZ29</f>
        <v>303.88210020000002</v>
      </c>
      <c r="AN15" s="22">
        <f>PLANEL_GerCrit_Trim_Resultado!BA17+PLANEL_GerCrit_Trim_Resultado!BA29</f>
        <v>3108.6643880000001</v>
      </c>
      <c r="AO15" s="22">
        <f>PLANEL_GerCrit_Trim_Resultado!BB17+PLANEL_GerCrit_Trim_Resultado!BB29</f>
        <v>4253.8966479999999</v>
      </c>
      <c r="AP15" s="22">
        <f>PLANEL_GerCrit_Trim_Resultado!BC17+PLANEL_GerCrit_Trim_Resultado!BC29</f>
        <v>2710.8143369999998</v>
      </c>
      <c r="AQ15" s="22">
        <f>PLANEL_GerCrit_Trim_Resultado!BD17+PLANEL_GerCrit_Trim_Resultado!BD29</f>
        <v>303.88210020000002</v>
      </c>
      <c r="AR15" s="22">
        <f>PLANEL_GerCrit_Trim_Resultado!BE17+PLANEL_GerCrit_Trim_Resultado!BE29</f>
        <v>3108.6643880000001</v>
      </c>
      <c r="AS15" s="22">
        <f>PLANEL_GerCrit_Trim_Resultado!BF17+PLANEL_GerCrit_Trim_Resultado!BF29</f>
        <v>4253.8966479999999</v>
      </c>
      <c r="AT15" s="22">
        <f>PLANEL_GerCrit_Trim_Resultado!BG17+PLANEL_GerCrit_Trim_Resultado!BG29</f>
        <v>2710.8143369999998</v>
      </c>
      <c r="AU15" s="22">
        <f>PLANEL_GerCrit_Trim_Resultado!BH17+PLANEL_GerCrit_Trim_Resultado!BH29</f>
        <v>303.88210020000002</v>
      </c>
      <c r="AV15" s="22">
        <f>PLANEL_GerCrit_Trim_Resultado!BI17+PLANEL_GerCrit_Trim_Resultado!BI29</f>
        <v>3108.6643880000001</v>
      </c>
      <c r="AW15" s="22">
        <f>PLANEL_GerCrit_Trim_Resultado!BJ17+PLANEL_GerCrit_Trim_Resultado!BJ29</f>
        <v>4253.8966479999999</v>
      </c>
      <c r="AX15" s="22">
        <f>PLANEL_GerCrit_Trim_Resultado!BK17+PLANEL_GerCrit_Trim_Resultado!BK29</f>
        <v>2710.8143369999998</v>
      </c>
      <c r="AY15" s="22">
        <f>PLANEL_GerCrit_Trim_Resultado!BL17+PLANEL_GerCrit_Trim_Resultado!BL29</f>
        <v>303.88210020000002</v>
      </c>
      <c r="AZ15" s="22">
        <f>PLANEL_GerCrit_Trim_Resultado!BM17+PLANEL_GerCrit_Trim_Resultado!BM29</f>
        <v>3108.6643880000001</v>
      </c>
      <c r="BA15" s="22">
        <f>PLANEL_GerCrit_Trim_Resultado!BN17+PLANEL_GerCrit_Trim_Resultado!BN29</f>
        <v>4253.8966479999999</v>
      </c>
      <c r="BB15" s="22">
        <f>PLANEL_GerCrit_Trim_Resultado!BO17+PLANEL_GerCrit_Trim_Resultado!BO29</f>
        <v>2710.8143369999998</v>
      </c>
      <c r="BC15" s="22">
        <f>PLANEL_GerCrit_Trim_Resultado!BP17+PLANEL_GerCrit_Trim_Resultado!BP29</f>
        <v>338.15723819999999</v>
      </c>
      <c r="BD15" s="22">
        <f>PLANEL_GerCrit_Trim_Resultado!BQ17+PLANEL_GerCrit_Trim_Resultado!BQ29</f>
        <v>3459.293467</v>
      </c>
      <c r="BE15" s="22">
        <f>PLANEL_GerCrit_Trim_Resultado!BR17+PLANEL_GerCrit_Trim_Resultado!BR29</f>
        <v>4733.6975140000004</v>
      </c>
      <c r="BF15" s="22">
        <f>PLANEL_GerCrit_Trim_Resultado!BS17+PLANEL_GerCrit_Trim_Resultado!BS29</f>
        <v>3016.5695470000001</v>
      </c>
      <c r="BG15" s="22">
        <f>PLANEL_GerCrit_Trim_Resultado!BT17+PLANEL_GerCrit_Trim_Resultado!BT29</f>
        <v>599.96937519999994</v>
      </c>
      <c r="BH15" s="22">
        <f>PLANEL_GerCrit_Trim_Resultado!BU17+PLANEL_GerCrit_Trim_Resultado!BU29</f>
        <v>6137.5889850000003</v>
      </c>
      <c r="BI15" s="22">
        <f>PLANEL_GerCrit_Trim_Resultado!BV17+PLANEL_GerCrit_Trim_Resultado!BV29</f>
        <v>8398.6773580000008</v>
      </c>
      <c r="BJ15" s="22">
        <f>PLANEL_GerCrit_Trim_Resultado!BW17+PLANEL_GerCrit_Trim_Resultado!BW29</f>
        <v>5352.0940629999996</v>
      </c>
      <c r="BK15" s="22">
        <f>PLANEL_GerCrit_Trim_Resultado!BX17+PLANEL_GerCrit_Trim_Resultado!BX29</f>
        <v>599.96937519999994</v>
      </c>
      <c r="BL15" s="22">
        <f>PLANEL_GerCrit_Trim_Resultado!BY17+PLANEL_GerCrit_Trim_Resultado!BY29</f>
        <v>6137.5889850000003</v>
      </c>
      <c r="BM15" s="22">
        <f>PLANEL_GerCrit_Trim_Resultado!BZ17+PLANEL_GerCrit_Trim_Resultado!BZ29</f>
        <v>8398.6773580000008</v>
      </c>
      <c r="BN15" s="22">
        <f>PLANEL_GerCrit_Trim_Resultado!CA17+PLANEL_GerCrit_Trim_Resultado!CA29</f>
        <v>5352.0940629999996</v>
      </c>
      <c r="BO15" s="22">
        <f>PLANEL_GerCrit_Trim_Resultado!CB17+PLANEL_GerCrit_Trim_Resultado!CB29</f>
        <v>464.27902210000002</v>
      </c>
      <c r="BP15" s="22">
        <f>PLANEL_GerCrit_Trim_Resultado!CC17+PLANEL_GerCrit_Trim_Resultado!CC29</f>
        <v>4749.4987739999997</v>
      </c>
      <c r="BQ15" s="22">
        <f>PLANEL_GerCrit_Trim_Resultado!CD17+PLANEL_GerCrit_Trim_Resultado!CD29</f>
        <v>6499.2145799999998</v>
      </c>
      <c r="BR15" s="22">
        <f>PLANEL_GerCrit_Trim_Resultado!CE17+PLANEL_GerCrit_Trim_Resultado!CE29</f>
        <v>4141.6530579999999</v>
      </c>
      <c r="BS15" s="22">
        <f>PLANEL_GerCrit_Trim_Resultado!CF17+PLANEL_GerCrit_Trim_Resultado!CF29</f>
        <v>464.27902210000002</v>
      </c>
      <c r="BT15" s="22">
        <f>PLANEL_GerCrit_Trim_Resultado!CG17+PLANEL_GerCrit_Trim_Resultado!CG29</f>
        <v>4749.4987739999997</v>
      </c>
      <c r="BU15" s="22">
        <f>PLANEL_GerCrit_Trim_Resultado!CH17+PLANEL_GerCrit_Trim_Resultado!CH29</f>
        <v>6499.2145799999998</v>
      </c>
      <c r="BV15" s="22">
        <f>PLANEL_GerCrit_Trim_Resultado!CI17+PLANEL_GerCrit_Trim_Resultado!CI29</f>
        <v>4141.6530579999999</v>
      </c>
      <c r="BW15" s="22">
        <f>PLANEL_GerCrit_Trim_Resultado!CJ17+PLANEL_GerCrit_Trim_Resultado!CJ29</f>
        <v>464.27902210000002</v>
      </c>
      <c r="BX15" s="22">
        <f>PLANEL_GerCrit_Trim_Resultado!CK17+PLANEL_GerCrit_Trim_Resultado!CK29</f>
        <v>4749.4987739999997</v>
      </c>
      <c r="BY15" s="22">
        <f>PLANEL_GerCrit_Trim_Resultado!CL17+PLANEL_GerCrit_Trim_Resultado!CL29</f>
        <v>6499.2145799999998</v>
      </c>
      <c r="BZ15" s="22">
        <f>PLANEL_GerCrit_Trim_Resultado!CM17+PLANEL_GerCrit_Trim_Resultado!CM29</f>
        <v>4141.6530579999999</v>
      </c>
      <c r="CA15" s="22">
        <f>PLANEL_GerCrit_Trim_Resultado!CN17+PLANEL_GerCrit_Trim_Resultado!CN29</f>
        <v>464.27902210000002</v>
      </c>
      <c r="CB15" s="22">
        <f>PLANEL_GerCrit_Trim_Resultado!CO17+PLANEL_GerCrit_Trim_Resultado!CO29</f>
        <v>4749.4987739999997</v>
      </c>
      <c r="CC15" s="22">
        <f>PLANEL_GerCrit_Trim_Resultado!CP17+PLANEL_GerCrit_Trim_Resultado!CP29</f>
        <v>6499.2145799999998</v>
      </c>
      <c r="CD15" s="22">
        <f>PLANEL_GerCrit_Trim_Resultado!CQ17+PLANEL_GerCrit_Trim_Resultado!CQ29</f>
        <v>4141.6530579999999</v>
      </c>
      <c r="CE15" s="22">
        <f>PLANEL_GerCrit_Trim_Resultado!CR17+PLANEL_GerCrit_Trim_Resultado!CR29</f>
        <v>464.27902210000002</v>
      </c>
      <c r="CF15" s="22">
        <f>PLANEL_GerCrit_Trim_Resultado!CS17+PLANEL_GerCrit_Trim_Resultado!CS29</f>
        <v>4749.4987739999997</v>
      </c>
      <c r="CG15" s="22">
        <f>PLANEL_GerCrit_Trim_Resultado!CT17+PLANEL_GerCrit_Trim_Resultado!CT29</f>
        <v>6499.2145799999998</v>
      </c>
      <c r="CH15" s="22">
        <f>PLANEL_GerCrit_Trim_Resultado!CU17+PLANEL_GerCrit_Trim_Resultado!CU29</f>
        <v>4141.6530579999999</v>
      </c>
      <c r="CI15" s="22">
        <f>PLANEL_GerCrit_Trim_Resultado!CV17+PLANEL_GerCrit_Trim_Resultado!CV29</f>
        <v>419.16572509999997</v>
      </c>
      <c r="CJ15" s="22">
        <f>PLANEL_GerCrit_Trim_Resultado!CW17+PLANEL_GerCrit_Trim_Resultado!CW29</f>
        <v>4287.9970940000003</v>
      </c>
      <c r="CK15" s="22">
        <f>PLANEL_GerCrit_Trim_Resultado!CX17+PLANEL_GerCrit_Trim_Resultado!CX29</f>
        <v>5867.6956369999998</v>
      </c>
      <c r="CL15" s="22">
        <f>PLANEL_GerCrit_Trim_Resultado!CY17+PLANEL_GerCrit_Trim_Resultado!CY29</f>
        <v>3739.2148360000001</v>
      </c>
      <c r="CM15" s="22">
        <f>PLANEL_GerCrit_Trim_Resultado!CZ17+PLANEL_GerCrit_Trim_Resultado!CZ29</f>
        <v>419.16572509999997</v>
      </c>
      <c r="CN15" s="22">
        <f>PLANEL_GerCrit_Trim_Resultado!DA17+PLANEL_GerCrit_Trim_Resultado!DA29</f>
        <v>4287.9970940000003</v>
      </c>
      <c r="CO15" s="22">
        <f>PLANEL_GerCrit_Trim_Resultado!DB17+PLANEL_GerCrit_Trim_Resultado!DB29</f>
        <v>5867.6956369999998</v>
      </c>
      <c r="CP15" s="22">
        <f>PLANEL_GerCrit_Trim_Resultado!DC17+PLANEL_GerCrit_Trim_Resultado!DC29</f>
        <v>3739.2148360000001</v>
      </c>
      <c r="CQ15" s="22">
        <f>PLANEL_GerCrit_Trim_Resultado!DD17+PLANEL_GerCrit_Trim_Resultado!DD29</f>
        <v>419.16572509999997</v>
      </c>
      <c r="CR15" s="22">
        <f>PLANEL_GerCrit_Trim_Resultado!DE17+PLANEL_GerCrit_Trim_Resultado!DE29</f>
        <v>4287.9970940000003</v>
      </c>
      <c r="CS15" s="22">
        <f>PLANEL_GerCrit_Trim_Resultado!DF17+PLANEL_GerCrit_Trim_Resultado!DF29</f>
        <v>5867.6956369999998</v>
      </c>
      <c r="CT15" s="22">
        <f>PLANEL_GerCrit_Trim_Resultado!DG17+PLANEL_GerCrit_Trim_Resultado!DG29</f>
        <v>3739.2148360000001</v>
      </c>
      <c r="CU15" s="22">
        <f>PLANEL_GerCrit_Trim_Resultado!DH17+PLANEL_GerCrit_Trim_Resultado!DH29</f>
        <v>419.16572509999997</v>
      </c>
      <c r="CV15" s="22">
        <f>PLANEL_GerCrit_Trim_Resultado!DI17+PLANEL_GerCrit_Trim_Resultado!DI29</f>
        <v>4287.9970940000003</v>
      </c>
      <c r="CW15" s="22">
        <f>PLANEL_GerCrit_Trim_Resultado!DJ17+PLANEL_GerCrit_Trim_Resultado!DJ29</f>
        <v>5867.6956369999998</v>
      </c>
      <c r="CX15" s="22">
        <f>PLANEL_GerCrit_Trim_Resultado!DK17+PLANEL_GerCrit_Trim_Resultado!DK29</f>
        <v>3739.2148360000001</v>
      </c>
      <c r="CY15" s="71">
        <f>PLANEL_GerCrit_Trim_Resultado!DL17+PLANEL_GerCrit_Trim_Resultado!DL29</f>
        <v>419.16572509999997</v>
      </c>
      <c r="CZ15" s="71">
        <f>PLANEL_GerCrit_Trim_Resultado!DM17+PLANEL_GerCrit_Trim_Resultado!DM29</f>
        <v>4287.9970940000003</v>
      </c>
      <c r="DA15" s="71">
        <f>PLANEL_GerCrit_Trim_Resultado!DN17+PLANEL_GerCrit_Trim_Resultado!DN29</f>
        <v>5867.6956369999998</v>
      </c>
      <c r="DB15" s="71">
        <f>PLANEL_GerCrit_Trim_Resultado!DO17+PLANEL_GerCrit_Trim_Resultado!DO29</f>
        <v>3739.2148360000001</v>
      </c>
      <c r="DC15" s="22">
        <f>PLANEL_GerCrit_Trim_Resultado!DP17+PLANEL_GerCrit_Trim_Resultado!DP29</f>
        <v>419.16572509999997</v>
      </c>
      <c r="DD15" s="22">
        <f>PLANEL_GerCrit_Trim_Resultado!DQ17+PLANEL_GerCrit_Trim_Resultado!DQ29</f>
        <v>4287.9970940000003</v>
      </c>
      <c r="DE15" s="22">
        <f>PLANEL_GerCrit_Trim_Resultado!DR17+PLANEL_GerCrit_Trim_Resultado!DR29</f>
        <v>5867.6956369999998</v>
      </c>
      <c r="DF15" s="22">
        <f>PLANEL_GerCrit_Trim_Resultado!DS17+PLANEL_GerCrit_Trim_Resultado!DS29</f>
        <v>3739.2148360000001</v>
      </c>
      <c r="DG15" s="22">
        <f>PLANEL_GerCrit_Trim_Resultado!DT17+PLANEL_GerCrit_Trim_Resultado!DT29</f>
        <v>419.16572509999997</v>
      </c>
      <c r="DH15" s="22">
        <f>PLANEL_GerCrit_Trim_Resultado!DU17+PLANEL_GerCrit_Trim_Resultado!DU29</f>
        <v>4287.9970940000003</v>
      </c>
      <c r="DI15" s="22">
        <f>PLANEL_GerCrit_Trim_Resultado!DV17+PLANEL_GerCrit_Trim_Resultado!DV29</f>
        <v>5867.6956369999998</v>
      </c>
      <c r="DJ15" s="22">
        <f>PLANEL_GerCrit_Trim_Resultado!DW17+PLANEL_GerCrit_Trim_Resultado!DW29</f>
        <v>3739.2148360000001</v>
      </c>
      <c r="DK15" s="22">
        <f>PLANEL_GerCrit_Trim_Resultado!DX17+PLANEL_GerCrit_Trim_Resultado!DX29</f>
        <v>419.16572509999997</v>
      </c>
      <c r="DL15" s="22">
        <f>PLANEL_GerCrit_Trim_Resultado!DY17+PLANEL_GerCrit_Trim_Resultado!DY29</f>
        <v>4287.9970940000003</v>
      </c>
      <c r="DM15" s="22">
        <f>PLANEL_GerCrit_Trim_Resultado!DZ17+PLANEL_GerCrit_Trim_Resultado!DZ29</f>
        <v>5867.6956369999998</v>
      </c>
      <c r="DN15" s="22">
        <f>PLANEL_GerCrit_Trim_Resultado!EA17+PLANEL_GerCrit_Trim_Resultado!EA29</f>
        <v>3739.2148360000001</v>
      </c>
      <c r="DO15" s="22">
        <f>PLANEL_GerCrit_Trim_Resultado!EB17+PLANEL_GerCrit_Trim_Resultado!EB29</f>
        <v>419.16572509999997</v>
      </c>
      <c r="DP15" s="22">
        <f>PLANEL_GerCrit_Trim_Resultado!EC17+PLANEL_GerCrit_Trim_Resultado!EC29</f>
        <v>4287.9970940000003</v>
      </c>
      <c r="DQ15" s="22">
        <f>PLANEL_GerCrit_Trim_Resultado!ED17+PLANEL_GerCrit_Trim_Resultado!ED29</f>
        <v>5867.6956369999998</v>
      </c>
      <c r="DR15" s="22">
        <f>PLANEL_GerCrit_Trim_Resultado!EE17+PLANEL_GerCrit_Trim_Resultado!EE29</f>
        <v>3739.2148360000001</v>
      </c>
      <c r="DS15" s="22">
        <f>PLANEL_GerCrit_Trim_Resultado!EF17+PLANEL_GerCrit_Trim_Resultado!EF29</f>
        <v>419.16572509999997</v>
      </c>
      <c r="DT15" s="22">
        <f>PLANEL_GerCrit_Trim_Resultado!EG17+PLANEL_GerCrit_Trim_Resultado!EG29</f>
        <v>4287.9970940000003</v>
      </c>
      <c r="DU15" s="22">
        <f>PLANEL_GerCrit_Trim_Resultado!EH17+PLANEL_GerCrit_Trim_Resultado!EH29</f>
        <v>5867.6956369999998</v>
      </c>
      <c r="DV15" s="22">
        <f>PLANEL_GerCrit_Trim_Resultado!EI17+PLANEL_GerCrit_Trim_Resultado!EI29</f>
        <v>3739.2148360000001</v>
      </c>
      <c r="DW15" s="22">
        <f>PLANEL_GerCrit_Trim_Resultado!EJ17+PLANEL_GerCrit_Trim_Resultado!EJ29</f>
        <v>419.16572509999997</v>
      </c>
      <c r="DX15" s="22">
        <f>PLANEL_GerCrit_Trim_Resultado!EK17+PLANEL_GerCrit_Trim_Resultado!EK29</f>
        <v>4287.9970940000003</v>
      </c>
      <c r="DY15" s="22">
        <f>PLANEL_GerCrit_Trim_Resultado!EL17+PLANEL_GerCrit_Trim_Resultado!EL29</f>
        <v>5867.6956369999998</v>
      </c>
      <c r="DZ15" s="22">
        <f>PLANEL_GerCrit_Trim_Resultado!EM17+PLANEL_GerCrit_Trim_Resultado!EM29</f>
        <v>3739.2148360000001</v>
      </c>
      <c r="EA15" s="22">
        <f>PLANEL_GerCrit_Trim_Resultado!EN17+PLANEL_GerCrit_Trim_Resultado!EN29</f>
        <v>419.16572509999997</v>
      </c>
      <c r="EB15" s="22">
        <f>PLANEL_GerCrit_Trim_Resultado!EO17+PLANEL_GerCrit_Trim_Resultado!EO29</f>
        <v>4287.9970940000003</v>
      </c>
      <c r="EC15" s="22">
        <f>PLANEL_GerCrit_Trim_Resultado!EP17+PLANEL_GerCrit_Trim_Resultado!EP29</f>
        <v>5867.6956369999998</v>
      </c>
      <c r="ED15" s="22">
        <f>PLANEL_GerCrit_Trim_Resultado!EQ17+PLANEL_GerCrit_Trim_Resultado!EQ29</f>
        <v>3739.2148360000001</v>
      </c>
      <c r="EE15" s="22">
        <f>PLANEL_GerCrit_Trim_Resultado!ER17+PLANEL_GerCrit_Trim_Resultado!ER29</f>
        <v>419.16572509999997</v>
      </c>
      <c r="EF15" s="22">
        <f>PLANEL_GerCrit_Trim_Resultado!ES17+PLANEL_GerCrit_Trim_Resultado!ES29</f>
        <v>4287.9970940000003</v>
      </c>
      <c r="EG15" s="22">
        <f>PLANEL_GerCrit_Trim_Resultado!ET17+PLANEL_GerCrit_Trim_Resultado!ET29</f>
        <v>5867.6956369999998</v>
      </c>
      <c r="EH15" s="22">
        <f>PLANEL_GerCrit_Trim_Resultado!EU17+PLANEL_GerCrit_Trim_Resultado!EU29</f>
        <v>3739.2148360000001</v>
      </c>
      <c r="EI15" s="22">
        <f>PLANEL_GerCrit_Trim_Resultado!EV17+PLANEL_GerCrit_Trim_Resultado!EV29</f>
        <v>419.16572509999997</v>
      </c>
      <c r="EJ15" s="22">
        <f>PLANEL_GerCrit_Trim_Resultado!EW17+PLANEL_GerCrit_Trim_Resultado!EW29</f>
        <v>4287.9970940000003</v>
      </c>
      <c r="EK15" s="22">
        <f>PLANEL_GerCrit_Trim_Resultado!EX17+PLANEL_GerCrit_Trim_Resultado!EX29</f>
        <v>5867.6956369999998</v>
      </c>
      <c r="EL15" s="22">
        <f>PLANEL_GerCrit_Trim_Resultado!EY17+PLANEL_GerCrit_Trim_Resultado!EY29</f>
        <v>3739.2148360000001</v>
      </c>
      <c r="EM15" s="22">
        <f>PLANEL_GerCrit_Trim_Resultado!EZ17+PLANEL_GerCrit_Trim_Resultado!EZ29</f>
        <v>419.16572509999997</v>
      </c>
      <c r="EN15" s="22">
        <f>PLANEL_GerCrit_Trim_Resultado!FA17+PLANEL_GerCrit_Trim_Resultado!FA29</f>
        <v>4287.9970940000003</v>
      </c>
      <c r="EO15" s="22">
        <f>PLANEL_GerCrit_Trim_Resultado!FB17+PLANEL_GerCrit_Trim_Resultado!FB29</f>
        <v>5867.6956369999998</v>
      </c>
      <c r="EP15" s="22">
        <f>PLANEL_GerCrit_Trim_Resultado!FC17+PLANEL_GerCrit_Trim_Resultado!FC29</f>
        <v>3739.2148360000001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315.40552919999999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483.57535919999998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462.29790919999999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6025.6817832000006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7148.5649990000002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9416.0635694000011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7835.2691899000001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8093.8619879000007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9667.9845212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12743.9535352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10561.5067325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9042.8334409000017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10824.004291199999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14270.9348732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11812.4236485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11949.880337999999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14365.711215200001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18949.328870099998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15644.778136199999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12723.821946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15308.5128092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20194.6712721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16664.973891199999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14444.519054799999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17417.790032200002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22986.2463407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18944.2262204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14810.763763800001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17864.133893899998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23575.8458962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19427.1102703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14861.141363800001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17925.6278069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23656.746560200001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19493.238931299999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15577.8860055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18799.079468600001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24809.631696200002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20437.3114503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16007.161703200001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19325.365501100001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25505.178482299998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21004.970436600001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16548.754145999999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20009.088652099999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26418.052651899998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21738.871686800001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18160.4700543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21990.712521099998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29037.208037699998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23872.765013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19309.066220200002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23411.585815099999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30918.771482800003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25400.764616699998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21883.891680699999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26596.076723600003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35142.151381099997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28832.2732975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24620.847703200001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29934.365694599997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39551.554619299997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32441.711422600001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26022.4263813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31667.477596999997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41839.6458404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34298.912708100004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27010.8225943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32871.635773999995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43429.920506399998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35601.5493431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26395.165598300002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32150.931503899999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42471.8239636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34796.1410473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31670.183852099999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38579.895947099998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50960.3940172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41747.386282299994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33788.049534999998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41159.987609000003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54368.04333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44538.792560000002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34427.401167999997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41938.834139999999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55396.818239999993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45381.574260000001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35643.736067999998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43420.551200000002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57354.011669999993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46984.924810000004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36318.992075000002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44243.135800000004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58440.559969999995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47875.035000000003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37882.304925000004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46147.535090000005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60956.072469999999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49935.765580000007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38734.828614999999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47186.063950000003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62327.860589999997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51059.546800000004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39124.739054999998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47661.045750000005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62955.261919999997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51573.519650000002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41503.083315000003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50558.301489999998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66782.234049999999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54708.609810000002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43671.226305000004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53199.493860000002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70270.973230000003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57566.61649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44073.171985000001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53689.136780000001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70917.74037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58096.453970000002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7290.5208910000001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7241.6079129999998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7073.3141050000004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7241.6079129999998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8219.377853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8164.2330620000002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7974.4975940000004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8164.2330620000002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9421.7614780000004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9358.5497510000005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9141.0585539999993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9358.5497510000005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9767.0920559999995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9701.5634649999993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9476.1006849999994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9701.5634649999993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9767.0920559999995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9701.5634649999993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9476.1006849999994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9701.5634649999993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9767.0920559999995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9701.5634649999993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9476.1006849999994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9701.5634649999993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62145.409934251991</v>
      </c>
      <c r="D25" s="28">
        <f t="shared" ref="D25:BO25" si="0">SUM(D4:D24)</f>
        <v>64077.705719147991</v>
      </c>
      <c r="E25" s="28">
        <f t="shared" si="0"/>
        <v>64437.853280983996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64242.609810747999</v>
      </c>
      <c r="I25" s="28">
        <f t="shared" si="0"/>
        <v>64484.471641083997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65659.011666799997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66462.653526399998</v>
      </c>
      <c r="Q25" s="28">
        <f t="shared" si="0"/>
        <v>66706.320542300004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71336.506777400005</v>
      </c>
      <c r="U25" s="28">
        <f t="shared" si="0"/>
        <v>71606.31790710002</v>
      </c>
      <c r="V25" s="28">
        <f t="shared" si="0"/>
        <v>73824.949909799994</v>
      </c>
      <c r="W25" s="28">
        <f t="shared" si="0"/>
        <v>79651.375218200003</v>
      </c>
      <c r="X25" s="28">
        <f t="shared" si="0"/>
        <v>74922.005441100002</v>
      </c>
      <c r="Y25" s="28">
        <f t="shared" si="0"/>
        <v>75213.342769800016</v>
      </c>
      <c r="Z25" s="28">
        <f t="shared" si="0"/>
        <v>77536.335648500011</v>
      </c>
      <c r="AA25" s="28">
        <f t="shared" si="0"/>
        <v>83543.589309399991</v>
      </c>
      <c r="AB25" s="28">
        <f t="shared" si="0"/>
        <v>78603.972424099993</v>
      </c>
      <c r="AC25" s="28">
        <f t="shared" si="0"/>
        <v>78918.584636400003</v>
      </c>
      <c r="AD25" s="28">
        <f t="shared" si="0"/>
        <v>81343.342328650004</v>
      </c>
      <c r="AE25" s="28">
        <f t="shared" si="0"/>
        <v>86908.86886019996</v>
      </c>
      <c r="AF25" s="28">
        <f t="shared" si="0"/>
        <v>81817.159237899978</v>
      </c>
      <c r="AG25" s="28">
        <f t="shared" si="0"/>
        <v>82142.162633600004</v>
      </c>
      <c r="AH25" s="28">
        <f t="shared" si="0"/>
        <v>83909.952385140001</v>
      </c>
      <c r="AI25" s="28">
        <f t="shared" si="0"/>
        <v>89688.25465089998</v>
      </c>
      <c r="AJ25" s="28">
        <f t="shared" si="0"/>
        <v>85161.500744099991</v>
      </c>
      <c r="AK25" s="28">
        <f t="shared" si="0"/>
        <v>85496.784266400005</v>
      </c>
      <c r="AL25" s="28">
        <f t="shared" si="0"/>
        <v>87079.023766589991</v>
      </c>
      <c r="AM25" s="28">
        <f t="shared" si="0"/>
        <v>92238.503165599992</v>
      </c>
      <c r="AN25" s="28">
        <f t="shared" si="0"/>
        <v>85662.174835100013</v>
      </c>
      <c r="AO25" s="28">
        <f t="shared" si="0"/>
        <v>84949.237084280001</v>
      </c>
      <c r="AP25" s="28">
        <f t="shared" si="0"/>
        <v>86934.339296499995</v>
      </c>
      <c r="AQ25" s="28">
        <f t="shared" si="0"/>
        <v>93357.581541699983</v>
      </c>
      <c r="AR25" s="28">
        <f t="shared" si="0"/>
        <v>89157.406775100011</v>
      </c>
      <c r="AS25" s="28">
        <f t="shared" si="0"/>
        <v>88455.382173999998</v>
      </c>
      <c r="AT25" s="28">
        <f t="shared" si="0"/>
        <v>87331.540575499996</v>
      </c>
      <c r="AU25" s="28">
        <f t="shared" si="0"/>
        <v>96225.84467169999</v>
      </c>
      <c r="AV25" s="28">
        <f t="shared" si="0"/>
        <v>92167.481217099979</v>
      </c>
      <c r="AW25" s="28">
        <f t="shared" si="0"/>
        <v>91473.965507400018</v>
      </c>
      <c r="AX25" s="28">
        <f t="shared" si="0"/>
        <v>89379.568107300001</v>
      </c>
      <c r="AY25" s="28">
        <f t="shared" si="0"/>
        <v>98699.75999549999</v>
      </c>
      <c r="AZ25" s="28">
        <f t="shared" si="0"/>
        <v>94986.436701099999</v>
      </c>
      <c r="BA25" s="28">
        <f t="shared" si="0"/>
        <v>94302.881901300003</v>
      </c>
      <c r="BB25" s="28">
        <f t="shared" si="0"/>
        <v>92305.347225199992</v>
      </c>
      <c r="BC25" s="28">
        <f t="shared" si="0"/>
        <v>101493.81051649999</v>
      </c>
      <c r="BD25" s="28">
        <f t="shared" si="0"/>
        <v>97912.252889799987</v>
      </c>
      <c r="BE25" s="28">
        <f t="shared" si="0"/>
        <v>97154.556510800001</v>
      </c>
      <c r="BF25" s="28">
        <f t="shared" si="0"/>
        <v>95173.387779299999</v>
      </c>
      <c r="BG25" s="28">
        <f t="shared" si="0"/>
        <v>103482.6166448</v>
      </c>
      <c r="BH25" s="28">
        <f t="shared" si="0"/>
        <v>100923.46727069998</v>
      </c>
      <c r="BI25" s="28">
        <f t="shared" si="0"/>
        <v>100263.2742073</v>
      </c>
      <c r="BJ25" s="28">
        <f t="shared" si="0"/>
        <v>98297.809798499991</v>
      </c>
      <c r="BK25" s="28">
        <f t="shared" si="0"/>
        <v>107476.8868655</v>
      </c>
      <c r="BL25" s="28">
        <f t="shared" si="0"/>
        <v>104034.60034939999</v>
      </c>
      <c r="BM25" s="28">
        <f t="shared" si="0"/>
        <v>103388.6479823</v>
      </c>
      <c r="BN25" s="28">
        <f t="shared" si="0"/>
        <v>101524.81776749999</v>
      </c>
      <c r="BO25" s="28">
        <f t="shared" si="0"/>
        <v>110917.95408710002</v>
      </c>
      <c r="BP25" s="28">
        <f t="shared" ref="BP25:EA25" si="1">SUM(BP4:BP24)</f>
        <v>105854.05741390001</v>
      </c>
      <c r="BQ25" s="28">
        <f t="shared" si="1"/>
        <v>102940.10507079998</v>
      </c>
      <c r="BR25" s="28">
        <f t="shared" si="1"/>
        <v>101041.0740748</v>
      </c>
      <c r="BS25" s="28">
        <f t="shared" si="1"/>
        <v>114123.95383090002</v>
      </c>
      <c r="BT25" s="28">
        <f t="shared" si="1"/>
        <v>109174.81078089999</v>
      </c>
      <c r="BU25" s="28">
        <f t="shared" si="1"/>
        <v>106119.2036468</v>
      </c>
      <c r="BV25" s="28">
        <f t="shared" si="1"/>
        <v>104294.02959599999</v>
      </c>
      <c r="BW25" s="28">
        <f t="shared" si="1"/>
        <v>117950.81308620001</v>
      </c>
      <c r="BX25" s="28">
        <f t="shared" si="1"/>
        <v>112496.35516989998</v>
      </c>
      <c r="BY25" s="28">
        <f t="shared" si="1"/>
        <v>109569.6207076</v>
      </c>
      <c r="BZ25" s="28">
        <f t="shared" si="1"/>
        <v>107546.50348319999</v>
      </c>
      <c r="CA25" s="28">
        <f t="shared" si="1"/>
        <v>120427.56720009999</v>
      </c>
      <c r="CB25" s="28">
        <f t="shared" si="1"/>
        <v>115917.71185790002</v>
      </c>
      <c r="CC25" s="28">
        <f t="shared" si="1"/>
        <v>112451.06530069999</v>
      </c>
      <c r="CD25" s="28">
        <f t="shared" si="1"/>
        <v>110156.05590989999</v>
      </c>
      <c r="CE25" s="28">
        <f t="shared" si="1"/>
        <v>124948.80029469999</v>
      </c>
      <c r="CF25" s="28">
        <f t="shared" si="1"/>
        <v>119458.5115371</v>
      </c>
      <c r="CG25" s="28">
        <f t="shared" si="1"/>
        <v>116481.2149987</v>
      </c>
      <c r="CH25" s="28">
        <f t="shared" si="1"/>
        <v>114759.39681529999</v>
      </c>
      <c r="CI25" s="28">
        <f t="shared" si="1"/>
        <v>129641.7751712</v>
      </c>
      <c r="CJ25" s="28">
        <f t="shared" si="1"/>
        <v>122790.29489960002</v>
      </c>
      <c r="CK25" s="28">
        <f t="shared" si="1"/>
        <v>120135.8529879</v>
      </c>
      <c r="CL25" s="28">
        <f t="shared" si="1"/>
        <v>119244.44254939999</v>
      </c>
      <c r="CM25" s="28">
        <f t="shared" si="1"/>
        <v>133733.0231353</v>
      </c>
      <c r="CN25" s="28">
        <f t="shared" si="1"/>
        <v>126480.85451949999</v>
      </c>
      <c r="CO25" s="28">
        <f t="shared" si="1"/>
        <v>124794.9773188</v>
      </c>
      <c r="CP25" s="28">
        <f t="shared" si="1"/>
        <v>123283.80844389999</v>
      </c>
      <c r="CQ25" s="28">
        <f t="shared" si="1"/>
        <v>135706.38244599997</v>
      </c>
      <c r="CR25" s="28">
        <f t="shared" si="1"/>
        <v>130262.2045168</v>
      </c>
      <c r="CS25" s="28">
        <f t="shared" si="1"/>
        <v>126612.17329499999</v>
      </c>
      <c r="CT25" s="28">
        <f t="shared" si="1"/>
        <v>125188.41918189998</v>
      </c>
      <c r="CU25" s="28">
        <f t="shared" si="1"/>
        <v>138633.4308114</v>
      </c>
      <c r="CV25" s="28">
        <f t="shared" si="1"/>
        <v>133863.9156337</v>
      </c>
      <c r="CW25" s="28">
        <f t="shared" si="1"/>
        <v>129523.88457939998</v>
      </c>
      <c r="CX25" s="28">
        <f t="shared" si="1"/>
        <v>127065.83837429999</v>
      </c>
      <c r="CY25" s="76">
        <f t="shared" si="1"/>
        <v>144834.54773719999</v>
      </c>
      <c r="CZ25" s="76">
        <f t="shared" si="1"/>
        <v>137436.03927569996</v>
      </c>
      <c r="DA25" s="76">
        <f t="shared" si="1"/>
        <v>135851.08356299999</v>
      </c>
      <c r="DB25" s="76">
        <f t="shared" si="1"/>
        <v>135132.75035029996</v>
      </c>
      <c r="DC25" s="28">
        <f t="shared" si="1"/>
        <v>147109.99731409998</v>
      </c>
      <c r="DD25" s="28">
        <f t="shared" si="1"/>
        <v>140588.39122710002</v>
      </c>
      <c r="DE25" s="28">
        <f t="shared" si="1"/>
        <v>138476.6987373</v>
      </c>
      <c r="DF25" s="28">
        <f t="shared" si="1"/>
        <v>137919.64899099999</v>
      </c>
      <c r="DG25" s="28">
        <f t="shared" si="1"/>
        <v>150032.5431141</v>
      </c>
      <c r="DH25" s="28">
        <f t="shared" si="1"/>
        <v>143749.2863301</v>
      </c>
      <c r="DI25" s="28">
        <f t="shared" si="1"/>
        <v>142013.5846303</v>
      </c>
      <c r="DJ25" s="28">
        <f t="shared" si="1"/>
        <v>140847.73366599999</v>
      </c>
      <c r="DK25" s="28">
        <f t="shared" si="1"/>
        <v>152427.20221410002</v>
      </c>
      <c r="DL25" s="28">
        <f t="shared" si="1"/>
        <v>146921.00994710001</v>
      </c>
      <c r="DM25" s="28">
        <f t="shared" si="1"/>
        <v>144608.7395153</v>
      </c>
      <c r="DN25" s="28">
        <f t="shared" si="1"/>
        <v>143621.50289799998</v>
      </c>
      <c r="DO25" s="28">
        <f t="shared" si="1"/>
        <v>155210.79354710001</v>
      </c>
      <c r="DP25" s="28">
        <f t="shared" si="1"/>
        <v>150152.26766810002</v>
      </c>
      <c r="DQ25" s="28">
        <f t="shared" si="1"/>
        <v>148268.39464329998</v>
      </c>
      <c r="DR25" s="28">
        <f t="shared" si="1"/>
        <v>146611.916187</v>
      </c>
      <c r="DS25" s="28">
        <f t="shared" si="1"/>
        <v>157521.06244790001</v>
      </c>
      <c r="DT25" s="28">
        <f t="shared" si="1"/>
        <v>153447.58166680002</v>
      </c>
      <c r="DU25" s="28">
        <f t="shared" si="1"/>
        <v>151490.6968378</v>
      </c>
      <c r="DV25" s="28">
        <f t="shared" si="1"/>
        <v>149411.45383379998</v>
      </c>
      <c r="DW25" s="28">
        <f t="shared" si="1"/>
        <v>159545.71191920002</v>
      </c>
      <c r="DX25" s="28">
        <f t="shared" si="1"/>
        <v>156622.48911710002</v>
      </c>
      <c r="DY25" s="28">
        <f t="shared" si="1"/>
        <v>154074.94635009998</v>
      </c>
      <c r="DZ25" s="28">
        <f t="shared" si="1"/>
        <v>151385.25708210003</v>
      </c>
      <c r="EA25" s="28">
        <f t="shared" si="1"/>
        <v>162740.7494302</v>
      </c>
      <c r="EB25" s="28">
        <f t="shared" ref="EB25:EP25" si="2">SUM(EB4:EB24)</f>
        <v>159906.10298810003</v>
      </c>
      <c r="EC25" s="28">
        <f t="shared" si="2"/>
        <v>156967.33744509998</v>
      </c>
      <c r="ED25" s="28">
        <f t="shared" si="2"/>
        <v>154057.77923110002</v>
      </c>
      <c r="EE25" s="28">
        <f t="shared" si="2"/>
        <v>165790.89878819999</v>
      </c>
      <c r="EF25" s="28">
        <f t="shared" si="2"/>
        <v>163505.08706410002</v>
      </c>
      <c r="EG25" s="28">
        <f t="shared" si="2"/>
        <v>159572.86444909999</v>
      </c>
      <c r="EH25" s="28">
        <f t="shared" si="2"/>
        <v>157677.31661510002</v>
      </c>
      <c r="EI25" s="28">
        <f t="shared" si="2"/>
        <v>168917.78487820001</v>
      </c>
      <c r="EJ25" s="28">
        <f t="shared" si="2"/>
        <v>166540.45389810001</v>
      </c>
      <c r="EK25" s="28">
        <f t="shared" si="2"/>
        <v>161721.40023542003</v>
      </c>
      <c r="EL25" s="28">
        <f t="shared" si="2"/>
        <v>161482.0306151</v>
      </c>
      <c r="EM25" s="28">
        <f t="shared" si="2"/>
        <v>172246.0740082</v>
      </c>
      <c r="EN25" s="28">
        <f t="shared" si="2"/>
        <v>170055.5017581</v>
      </c>
      <c r="EO25" s="28">
        <f t="shared" si="2"/>
        <v>163729.43312350003</v>
      </c>
      <c r="EP25" s="28">
        <f t="shared" si="2"/>
        <v>163197.8228351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0.4587028484465383</v>
      </c>
      <c r="D30" s="47">
        <f>IF(PLANEL_Pot_Trim!D4&lt;&gt;0,D4/PLANEL_Pot_Trim!D4,0)</f>
        <v>0.43357436337047806</v>
      </c>
      <c r="E30" s="47">
        <f>IF(PLANEL_Pot_Trim!E4&lt;&gt;0,E4/PLANEL_Pot_Trim!E4,0)</f>
        <v>0.50698369432582679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0.50222351526734521</v>
      </c>
      <c r="I30" s="47">
        <f>IF(PLANEL_Pot_Trim!I4&lt;&gt;0,I4/PLANEL_Pot_Trim!I4,0)</f>
        <v>0.47832804016898722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0.48542348279003372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0.44305981972653741</v>
      </c>
      <c r="Q30" s="47">
        <f>IF(PLANEL_Pot_Trim!Q4&lt;&gt;0,Q4/PLANEL_Pot_Trim!Q4,0)</f>
        <v>0.41188221808484832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0.45895938702146927</v>
      </c>
      <c r="U30" s="47">
        <f>IF(PLANEL_Pot_Trim!U4&lt;&gt;0,U4/PLANEL_Pot_Trim!U4,0)</f>
        <v>0.42968075813622769</v>
      </c>
      <c r="V30" s="47">
        <f>IF(PLANEL_Pot_Trim!V4&lt;&gt;0,V4/PLANEL_Pot_Trim!V4,0)</f>
        <v>0.43589477558249812</v>
      </c>
      <c r="W30" s="47">
        <f>IF(PLANEL_Pot_Trim!W4&lt;&gt;0,W4/PLANEL_Pot_Trim!W4,0)</f>
        <v>0.5559281156612742</v>
      </c>
      <c r="X30" s="47">
        <f>IF(PLANEL_Pot_Trim!X4&lt;&gt;0,X4/PLANEL_Pot_Trim!X4,0)</f>
        <v>0.46722425476941348</v>
      </c>
      <c r="Y30" s="47">
        <f>IF(PLANEL_Pot_Trim!Y4&lt;&gt;0,Y4/PLANEL_Pot_Trim!Y4,0)</f>
        <v>0.43800610763382652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0.50105768577541254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0.4967700653518668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0.52467059591111986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0.55660193542063796</v>
      </c>
      <c r="AN30" s="47">
        <f>IF(PLANEL_Pot_Trim!AN4&lt;&gt;0,AN4/PLANEL_Pot_Trim!AN4,0)</f>
        <v>0.52823613921036427</v>
      </c>
      <c r="AO30" s="47">
        <f>IF(PLANEL_Pot_Trim!AO4&lt;&gt;0,AO4/PLANEL_Pot_Trim!AO4,0)</f>
        <v>0.45763866573780954</v>
      </c>
      <c r="AP30" s="47">
        <f>IF(PLANEL_Pot_Trim!AP4&lt;&gt;0,AP4/PLANEL_Pot_Trim!AP4,0)</f>
        <v>0.43885317641403265</v>
      </c>
      <c r="AQ30" s="47">
        <f>IF(PLANEL_Pot_Trim!AQ4&lt;&gt;0,AQ4/PLANEL_Pot_Trim!AQ4,0)</f>
        <v>0.55661796193263902</v>
      </c>
      <c r="AR30" s="47">
        <f>IF(PLANEL_Pot_Trim!AR4&lt;&gt;0,AR4/PLANEL_Pot_Trim!AR4,0)</f>
        <v>0.54526279557637414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0.54482670903662411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0.5550125723714745</v>
      </c>
      <c r="AZ30" s="47">
        <f>IF(PLANEL_Pot_Trim!AZ4&lt;&gt;0,AZ4/PLANEL_Pot_Trim!AZ4,0)</f>
        <v>0.54486284026999143</v>
      </c>
      <c r="BA30" s="47">
        <f>IF(PLANEL_Pot_Trim!BA4&lt;&gt;0,BA4/PLANEL_Pot_Trim!BA4,0)</f>
        <v>0.45527470376200563</v>
      </c>
      <c r="BB30" s="47">
        <f>IF(PLANEL_Pot_Trim!BB4&lt;&gt;0,BB4/PLANEL_Pot_Trim!BB4,0)</f>
        <v>0.4398978837299381</v>
      </c>
      <c r="BC30" s="47">
        <f>IF(PLANEL_Pot_Trim!BC4&lt;&gt;0,BC4/PLANEL_Pot_Trim!BC4,0)</f>
        <v>0.55730979936054736</v>
      </c>
      <c r="BD30" s="47">
        <f>IF(PLANEL_Pot_Trim!BD4&lt;&gt;0,BD4/PLANEL_Pot_Trim!BD4,0)</f>
        <v>0.54554725830158568</v>
      </c>
      <c r="BE30" s="47">
        <f>IF(PLANEL_Pot_Trim!BE4&lt;&gt;0,BE4/PLANEL_Pot_Trim!BE4,0)</f>
        <v>0.4543674409624574</v>
      </c>
      <c r="BF30" s="47">
        <f>IF(PLANEL_Pot_Trim!BF4&lt;&gt;0,BF4/PLANEL_Pot_Trim!BF4,0)</f>
        <v>0.44471104317049681</v>
      </c>
      <c r="BG30" s="47">
        <f>IF(PLANEL_Pot_Trim!BG4&lt;&gt;0,BG4/PLANEL_Pot_Trim!BG4,0)</f>
        <v>0.55939882753807002</v>
      </c>
      <c r="BH30" s="47">
        <f>IF(PLANEL_Pot_Trim!BH4&lt;&gt;0,BH4/PLANEL_Pot_Trim!BH4,0)</f>
        <v>0.53339221974056372</v>
      </c>
      <c r="BI30" s="47">
        <f>IF(PLANEL_Pot_Trim!BI4&lt;&gt;0,BI4/PLANEL_Pot_Trim!BI4,0)</f>
        <v>0.45692921821824228</v>
      </c>
      <c r="BJ30" s="47">
        <f>IF(PLANEL_Pot_Trim!BJ4&lt;&gt;0,BJ4/PLANEL_Pot_Trim!BJ4,0)</f>
        <v>0.44453668115362222</v>
      </c>
      <c r="BK30" s="47">
        <f>IF(PLANEL_Pot_Trim!BK4&lt;&gt;0,BK4/PLANEL_Pot_Trim!BK4,0)</f>
        <v>0.56649868723190966</v>
      </c>
      <c r="BL30" s="47">
        <f>IF(PLANEL_Pot_Trim!BL4&lt;&gt;0,BL4/PLANEL_Pot_Trim!BL4,0)</f>
        <v>0.53791904083630537</v>
      </c>
      <c r="BM30" s="47">
        <f>IF(PLANEL_Pot_Trim!BM4&lt;&gt;0,BM4/PLANEL_Pot_Trim!BM4,0)</f>
        <v>0.44814288005112357</v>
      </c>
      <c r="BN30" s="47">
        <f>IF(PLANEL_Pot_Trim!BN4&lt;&gt;0,BN4/PLANEL_Pot_Trim!BN4,0)</f>
        <v>0.44603072265699328</v>
      </c>
      <c r="BO30" s="47">
        <f>IF(PLANEL_Pot_Trim!BO4&lt;&gt;0,BO4/PLANEL_Pot_Trim!BO4,0)</f>
        <v>0.5778351675813822</v>
      </c>
      <c r="BP30" s="47">
        <f>IF(PLANEL_Pot_Trim!BP4&lt;&gt;0,BP4/PLANEL_Pot_Trim!BP4,0)</f>
        <v>0.52205205617318373</v>
      </c>
      <c r="BQ30" s="47">
        <f>IF(PLANEL_Pot_Trim!BQ4&lt;&gt;0,BQ4/PLANEL_Pot_Trim!BQ4,0)</f>
        <v>0.43688854042166819</v>
      </c>
      <c r="BR30" s="47">
        <f>IF(PLANEL_Pot_Trim!BR4&lt;&gt;0,BR4/PLANEL_Pot_Trim!BR4,0)</f>
        <v>0.43908398971195839</v>
      </c>
      <c r="BS30" s="47">
        <f>IF(PLANEL_Pot_Trim!BS4&lt;&gt;0,BS4/PLANEL_Pot_Trim!BS4,0)</f>
        <v>0.57859415659244096</v>
      </c>
      <c r="BT30" s="47">
        <f>IF(PLANEL_Pot_Trim!BT4&lt;&gt;0,BT4/PLANEL_Pot_Trim!BT4,0)</f>
        <v>0.52940683401002675</v>
      </c>
      <c r="BU30" s="47">
        <f>IF(PLANEL_Pot_Trim!BU4&lt;&gt;0,BU4/PLANEL_Pot_Trim!BU4,0)</f>
        <v>0.43824380758227305</v>
      </c>
      <c r="BV30" s="47">
        <f>IF(PLANEL_Pot_Trim!BV4&lt;&gt;0,BV4/PLANEL_Pot_Trim!BV4,0)</f>
        <v>0.43887862469740535</v>
      </c>
      <c r="BW30" s="47">
        <f>IF(PLANEL_Pot_Trim!BW4&lt;&gt;0,BW4/PLANEL_Pot_Trim!BW4,0)</f>
        <v>0.58141960091898093</v>
      </c>
      <c r="BX30" s="47">
        <f>IF(PLANEL_Pot_Trim!BX4&lt;&gt;0,BX4/PLANEL_Pot_Trim!BX4,0)</f>
        <v>0.53285640049825167</v>
      </c>
      <c r="BY30" s="47">
        <f>IF(PLANEL_Pot_Trim!BY4&lt;&gt;0,BY4/PLANEL_Pot_Trim!BY4,0)</f>
        <v>0.43514092778022634</v>
      </c>
      <c r="BZ30" s="47">
        <f>IF(PLANEL_Pot_Trim!BZ4&lt;&gt;0,BZ4/PLANEL_Pot_Trim!BZ4,0)</f>
        <v>0.43658230651515528</v>
      </c>
      <c r="CA30" s="47">
        <f>IF(PLANEL_Pot_Trim!CA4&lt;&gt;0,CA4/PLANEL_Pot_Trim!CA4,0)</f>
        <v>0.5822366207986206</v>
      </c>
      <c r="CB30" s="47">
        <f>IF(PLANEL_Pot_Trim!CB4&lt;&gt;0,CB4/PLANEL_Pot_Trim!CB4,0)</f>
        <v>0.54143794154869962</v>
      </c>
      <c r="CC30" s="47">
        <f>IF(PLANEL_Pot_Trim!CC4&lt;&gt;0,CC4/PLANEL_Pot_Trim!CC4,0)</f>
        <v>0.4361344186311078</v>
      </c>
      <c r="CD30" s="47">
        <f>IF(PLANEL_Pot_Trim!CD4&lt;&gt;0,CD4/PLANEL_Pot_Trim!CD4,0)</f>
        <v>0.43586273522650837</v>
      </c>
      <c r="CE30" s="47">
        <f>IF(PLANEL_Pot_Trim!CE4&lt;&gt;0,CE4/PLANEL_Pot_Trim!CE4,0)</f>
        <v>0.5845781211034935</v>
      </c>
      <c r="CF30" s="47">
        <f>IF(PLANEL_Pot_Trim!CF4&lt;&gt;0,CF4/PLANEL_Pot_Trim!CF4,0)</f>
        <v>0.53716327470744107</v>
      </c>
      <c r="CG30" s="47">
        <f>IF(PLANEL_Pot_Trim!CG4&lt;&gt;0,CG4/PLANEL_Pot_Trim!CG4,0)</f>
        <v>0.43277319694235783</v>
      </c>
      <c r="CH30" s="47">
        <f>IF(PLANEL_Pot_Trim!CH4&lt;&gt;0,CH4/PLANEL_Pot_Trim!CH4,0)</f>
        <v>0.43420094829992634</v>
      </c>
      <c r="CI30" s="47">
        <f>IF(PLANEL_Pot_Trim!CI4&lt;&gt;0,CI4/PLANEL_Pot_Trim!CI4,0)</f>
        <v>0.58702819760853142</v>
      </c>
      <c r="CJ30" s="47">
        <f>IF(PLANEL_Pot_Trim!CJ4&lt;&gt;0,CJ4/PLANEL_Pot_Trim!CJ4,0)</f>
        <v>0.53360679190758498</v>
      </c>
      <c r="CK30" s="47">
        <f>IF(PLANEL_Pot_Trim!CK4&lt;&gt;0,CK4/PLANEL_Pot_Trim!CK4,0)</f>
        <v>0.43066657451973461</v>
      </c>
      <c r="CL30" s="47">
        <f>IF(PLANEL_Pot_Trim!CL4&lt;&gt;0,CL4/PLANEL_Pot_Trim!CL4,0)</f>
        <v>0.43320028796722354</v>
      </c>
      <c r="CM30" s="47">
        <f>IF(PLANEL_Pot_Trim!CM4&lt;&gt;0,CM4/PLANEL_Pot_Trim!CM4,0)</f>
        <v>0.58953951211844724</v>
      </c>
      <c r="CN30" s="47">
        <f>IF(PLANEL_Pot_Trim!CN4&lt;&gt;0,CN4/PLANEL_Pot_Trim!CN4,0)</f>
        <v>0.53494152317572463</v>
      </c>
      <c r="CO30" s="47">
        <f>IF(PLANEL_Pot_Trim!CO4&lt;&gt;0,CO4/PLANEL_Pot_Trim!CO4,0)</f>
        <v>0.42966374892509046</v>
      </c>
      <c r="CP30" s="47">
        <f>IF(PLANEL_Pot_Trim!CP4&lt;&gt;0,CP4/PLANEL_Pot_Trim!CP4,0)</f>
        <v>0.43196160299781927</v>
      </c>
      <c r="CQ30" s="47">
        <f>IF(PLANEL_Pot_Trim!CQ4&lt;&gt;0,CQ4/PLANEL_Pot_Trim!CQ4,0)</f>
        <v>0.58975628580877348</v>
      </c>
      <c r="CR30" s="47">
        <f>IF(PLANEL_Pot_Trim!CR4&lt;&gt;0,CR4/PLANEL_Pot_Trim!CR4,0)</f>
        <v>0.55264542514107851</v>
      </c>
      <c r="CS30" s="47">
        <f>IF(PLANEL_Pot_Trim!CS4&lt;&gt;0,CS4/PLANEL_Pot_Trim!CS4,0)</f>
        <v>0.42962046878473581</v>
      </c>
      <c r="CT30" s="47">
        <f>IF(PLANEL_Pot_Trim!CT4&lt;&gt;0,CT4/PLANEL_Pot_Trim!CT4,0)</f>
        <v>0.43201546103512672</v>
      </c>
      <c r="CU30" s="47">
        <f>IF(PLANEL_Pot_Trim!CU4&lt;&gt;0,CU4/PLANEL_Pot_Trim!CU4,0)</f>
        <v>0.59295123429766416</v>
      </c>
      <c r="CV30" s="47">
        <f>IF(PLANEL_Pot_Trim!CV4&lt;&gt;0,CV4/PLANEL_Pot_Trim!CV4,0)</f>
        <v>0.56892291879681811</v>
      </c>
      <c r="CW30" s="47">
        <f>IF(PLANEL_Pot_Trim!CW4&lt;&gt;0,CW4/PLANEL_Pot_Trim!CW4,0)</f>
        <v>0.42592609072418153</v>
      </c>
      <c r="CX30" s="47">
        <f>IF(PLANEL_Pot_Trim!CX4&lt;&gt;0,CX4/PLANEL_Pot_Trim!CX4,0)</f>
        <v>0.4305733275414505</v>
      </c>
      <c r="CY30" s="77">
        <f>IF(PLANEL_Pot_Trim!CY4&lt;&gt;0,CY4/PLANEL_Pot_Trim!CY4,0)</f>
        <v>0.59295123429766416</v>
      </c>
      <c r="CZ30" s="77">
        <f>IF(PLANEL_Pot_Trim!CZ4&lt;&gt;0,CZ4/PLANEL_Pot_Trim!CZ4,0)</f>
        <v>0.53953850437170836</v>
      </c>
      <c r="DA30" s="77">
        <f>IF(PLANEL_Pot_Trim!DA4&lt;&gt;0,DA4/PLANEL_Pot_Trim!DA4,0)</f>
        <v>0.42307340442508784</v>
      </c>
      <c r="DB30" s="77">
        <f>IF(PLANEL_Pot_Trim!DB4&lt;&gt;0,DB4/PLANEL_Pot_Trim!DB4,0)</f>
        <v>0.4305733275414505</v>
      </c>
      <c r="DC30" s="47">
        <f>IF(PLANEL_Pot_Trim!DC4&lt;&gt;0,DC4/PLANEL_Pot_Trim!DC4,0)</f>
        <v>0.59295123429766416</v>
      </c>
      <c r="DD30" s="47">
        <f>IF(PLANEL_Pot_Trim!DD4&lt;&gt;0,DD4/PLANEL_Pot_Trim!DD4,0)</f>
        <v>0.54142600471245139</v>
      </c>
      <c r="DE30" s="47">
        <f>IF(PLANEL_Pot_Trim!DE4&lt;&gt;0,DE4/PLANEL_Pot_Trim!DE4,0)</f>
        <v>0.41716636688973602</v>
      </c>
      <c r="DF30" s="47">
        <f>IF(PLANEL_Pot_Trim!DF4&lt;&gt;0,DF4/PLANEL_Pot_Trim!DF4,0)</f>
        <v>0.4305733275414505</v>
      </c>
      <c r="DG30" s="47">
        <f>IF(PLANEL_Pot_Trim!DG4&lt;&gt;0,DG4/PLANEL_Pot_Trim!DG4,0)</f>
        <v>0.59295123429766416</v>
      </c>
      <c r="DH30" s="47">
        <f>IF(PLANEL_Pot_Trim!DH4&lt;&gt;0,DH4/PLANEL_Pot_Trim!DH4,0)</f>
        <v>0.56094931443346929</v>
      </c>
      <c r="DI30" s="47">
        <f>IF(PLANEL_Pot_Trim!DI4&lt;&gt;0,DI4/PLANEL_Pot_Trim!DI4,0)</f>
        <v>0.4167567564937793</v>
      </c>
      <c r="DJ30" s="47">
        <f>IF(PLANEL_Pot_Trim!DJ4&lt;&gt;0,DJ4/PLANEL_Pot_Trim!DJ4,0)</f>
        <v>0.4305733275414505</v>
      </c>
      <c r="DK30" s="47">
        <f>IF(PLANEL_Pot_Trim!DK4&lt;&gt;0,DK4/PLANEL_Pot_Trim!DK4,0)</f>
        <v>0.59295123429766416</v>
      </c>
      <c r="DL30" s="47">
        <f>IF(PLANEL_Pot_Trim!DL4&lt;&gt;0,DL4/PLANEL_Pot_Trim!DL4,0)</f>
        <v>0.54693572681362224</v>
      </c>
      <c r="DM30" s="47">
        <f>IF(PLANEL_Pot_Trim!DM4&lt;&gt;0,DM4/PLANEL_Pot_Trim!DM4,0)</f>
        <v>0.41673467016154875</v>
      </c>
      <c r="DN30" s="47">
        <f>IF(PLANEL_Pot_Trim!DN4&lt;&gt;0,DN4/PLANEL_Pot_Trim!DN4,0)</f>
        <v>0.4305733275414505</v>
      </c>
      <c r="DO30" s="47">
        <f>IF(PLANEL_Pot_Trim!DO4&lt;&gt;0,DO4/PLANEL_Pot_Trim!DO4,0)</f>
        <v>0.59295123429766416</v>
      </c>
      <c r="DP30" s="47">
        <f>IF(PLANEL_Pot_Trim!DP4&lt;&gt;0,DP4/PLANEL_Pot_Trim!DP4,0)</f>
        <v>0.55140352898103173</v>
      </c>
      <c r="DQ30" s="47">
        <f>IF(PLANEL_Pot_Trim!DQ4&lt;&gt;0,DQ4/PLANEL_Pot_Trim!DQ4,0)</f>
        <v>0.41712040969597008</v>
      </c>
      <c r="DR30" s="47">
        <f>IF(PLANEL_Pot_Trim!DR4&lt;&gt;0,DR4/PLANEL_Pot_Trim!DR4,0)</f>
        <v>0.4305733275414505</v>
      </c>
      <c r="DS30" s="47">
        <f>IF(PLANEL_Pot_Trim!DS4&lt;&gt;0,DS4/PLANEL_Pot_Trim!DS4,0)</f>
        <v>0.59295123429766416</v>
      </c>
      <c r="DT30" s="47">
        <f>IF(PLANEL_Pot_Trim!DT4&lt;&gt;0,DT4/PLANEL_Pot_Trim!DT4,0)</f>
        <v>0.55365591562972016</v>
      </c>
      <c r="DU30" s="47">
        <f>IF(PLANEL_Pot_Trim!DU4&lt;&gt;0,DU4/PLANEL_Pot_Trim!DU4,0)</f>
        <v>0.41669402189966293</v>
      </c>
      <c r="DV30" s="47">
        <f>IF(PLANEL_Pot_Trim!DV4&lt;&gt;0,DV4/PLANEL_Pot_Trim!DV4,0)</f>
        <v>0.4305733275414505</v>
      </c>
      <c r="DW30" s="47">
        <f>IF(PLANEL_Pot_Trim!DW4&lt;&gt;0,DW4/PLANEL_Pot_Trim!DW4,0)</f>
        <v>0.59389252160468653</v>
      </c>
      <c r="DX30" s="47">
        <f>IF(PLANEL_Pot_Trim!DX4&lt;&gt;0,DX4/PLANEL_Pot_Trim!DX4,0)</f>
        <v>0.56263597989763969</v>
      </c>
      <c r="DY30" s="47">
        <f>IF(PLANEL_Pot_Trim!DY4&lt;&gt;0,DY4/PLANEL_Pot_Trim!DY4,0)</f>
        <v>0.41652260567438631</v>
      </c>
      <c r="DZ30" s="47">
        <f>IF(PLANEL_Pot_Trim!DZ4&lt;&gt;0,DZ4/PLANEL_Pot_Trim!DZ4,0)</f>
        <v>0.43016453618871553</v>
      </c>
      <c r="EA30" s="47">
        <f>IF(PLANEL_Pot_Trim!EA4&lt;&gt;0,EA4/PLANEL_Pot_Trim!EA4,0)</f>
        <v>0.59419605594067526</v>
      </c>
      <c r="EB30" s="47">
        <f>IF(PLANEL_Pot_Trim!EB4&lt;&gt;0,EB4/PLANEL_Pot_Trim!EB4,0)</f>
        <v>0.56763920377955834</v>
      </c>
      <c r="EC30" s="47">
        <f>IF(PLANEL_Pot_Trim!EC4&lt;&gt;0,EC4/PLANEL_Pot_Trim!EC4,0)</f>
        <v>0.41593329867177803</v>
      </c>
      <c r="ED30" s="47">
        <f>IF(PLANEL_Pot_Trim!ED4&lt;&gt;0,ED4/PLANEL_Pot_Trim!ED4,0)</f>
        <v>0.43003188392719999</v>
      </c>
      <c r="EE30" s="47">
        <f>IF(PLANEL_Pot_Trim!EE4&lt;&gt;0,EE4/PLANEL_Pot_Trim!EE4,0)</f>
        <v>0.59472662391128106</v>
      </c>
      <c r="EF30" s="47">
        <f>IF(PLANEL_Pot_Trim!EF4&lt;&gt;0,EF4/PLANEL_Pot_Trim!EF4,0)</f>
        <v>0.56989268308615693</v>
      </c>
      <c r="EG30" s="47">
        <f>IF(PLANEL_Pot_Trim!EG4&lt;&gt;0,EG4/PLANEL_Pot_Trim!EG4,0)</f>
        <v>0.39376856196836585</v>
      </c>
      <c r="EH30" s="47">
        <f>IF(PLANEL_Pot_Trim!EH4&lt;&gt;0,EH4/PLANEL_Pot_Trim!EH4,0)</f>
        <v>0.42974581740326456</v>
      </c>
      <c r="EI30" s="47">
        <f>IF(PLANEL_Pot_Trim!EI4&lt;&gt;0,EI4/PLANEL_Pot_Trim!EI4,0)</f>
        <v>0.59481552411348471</v>
      </c>
      <c r="EJ30" s="47">
        <f>IF(PLANEL_Pot_Trim!EJ4&lt;&gt;0,EJ4/PLANEL_Pot_Trim!EJ4,0)</f>
        <v>0.56554586150044017</v>
      </c>
      <c r="EK30" s="47">
        <f>IF(PLANEL_Pot_Trim!EK4&lt;&gt;0,EK4/PLANEL_Pot_Trim!EK4,0)</f>
        <v>0.37366667757707273</v>
      </c>
      <c r="EL30" s="47">
        <f>IF(PLANEL_Pot_Trim!EL4&lt;&gt;0,EL4/PLANEL_Pot_Trim!EL4,0)</f>
        <v>0.42981834521343182</v>
      </c>
      <c r="EM30" s="47">
        <f>IF(PLANEL_Pot_Trim!EM4&lt;&gt;0,EM4/PLANEL_Pot_Trim!EM4,0)</f>
        <v>0.59879232545311101</v>
      </c>
      <c r="EN30" s="47">
        <f>IF(PLANEL_Pot_Trim!EN4&lt;&gt;0,EN4/PLANEL_Pot_Trim!EN4,0)</f>
        <v>0.57099690313391038</v>
      </c>
      <c r="EO30" s="47">
        <f>IF(PLANEL_Pot_Trim!EO4&lt;&gt;0,EO4/PLANEL_Pot_Trim!EO4,0)</f>
        <v>0.37236828022076329</v>
      </c>
      <c r="EP30" s="47">
        <f>IF(PLANEL_Pot_Trim!EP4&lt;&gt;0,EP4/PLANEL_Pot_Trim!EP4,0)</f>
        <v>0.42631183883002077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0.43491111306294289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0.51168721580291898</v>
      </c>
      <c r="Q31" s="47">
        <f>IF(PLANEL_Pot_Trim!Q5&lt;&gt;0,Q5/PLANEL_Pot_Trim!Q5,0)</f>
        <v>0.43256052190905497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0.51208120281530811</v>
      </c>
      <c r="U31" s="47">
        <f>IF(PLANEL_Pot_Trim!U5&lt;&gt;0,U5/PLANEL_Pot_Trim!U5,0)</f>
        <v>0.42966603861046054</v>
      </c>
      <c r="V31" s="47">
        <f>IF(PLANEL_Pot_Trim!V5&lt;&gt;0,V5/PLANEL_Pot_Trim!V5,0)</f>
        <v>0.5000554910348497</v>
      </c>
      <c r="W31" s="47">
        <f>IF(PLANEL_Pot_Trim!W5&lt;&gt;0,W5/PLANEL_Pot_Trim!W5,0)</f>
        <v>0.57795808784973401</v>
      </c>
      <c r="X31" s="47">
        <f>IF(PLANEL_Pot_Trim!X5&lt;&gt;0,X5/PLANEL_Pot_Trim!X5,0)</f>
        <v>0.52879275364678646</v>
      </c>
      <c r="Y31" s="47">
        <f>IF(PLANEL_Pot_Trim!Y5&lt;&gt;0,Y5/PLANEL_Pot_Trim!Y5,0)</f>
        <v>0.44208158046057588</v>
      </c>
      <c r="Z31" s="47">
        <f>IF(PLANEL_Pot_Trim!Z5&lt;&gt;0,Z5/PLANEL_Pot_Trim!Z5,0)</f>
        <v>0.49964685821699528</v>
      </c>
      <c r="AA31" s="47">
        <f>IF(PLANEL_Pot_Trim!AA5&lt;&gt;0,AA5/PLANEL_Pot_Trim!AA5,0)</f>
        <v>0.57752580275886312</v>
      </c>
      <c r="AB31" s="47">
        <f>IF(PLANEL_Pot_Trim!AB5&lt;&gt;0,AB5/PLANEL_Pot_Trim!AB5,0)</f>
        <v>0.37840053224517456</v>
      </c>
      <c r="AC31" s="47">
        <f>IF(PLANEL_Pot_Trim!AC5&lt;&gt;0,AC5/PLANEL_Pot_Trim!AC5,0)</f>
        <v>0.42895572971518436</v>
      </c>
      <c r="AD31" s="47">
        <f>IF(PLANEL_Pot_Trim!AD5&lt;&gt;0,AD5/PLANEL_Pot_Trim!AD5,0)</f>
        <v>0.48529806185778712</v>
      </c>
      <c r="AE31" s="47">
        <f>IF(PLANEL_Pot_Trim!AE5&lt;&gt;0,AE5/PLANEL_Pot_Trim!AE5,0)</f>
        <v>0.57707692758875162</v>
      </c>
      <c r="AF31" s="47">
        <f>IF(PLANEL_Pot_Trim!AF5&lt;&gt;0,AF5/PLANEL_Pot_Trim!AF5,0)</f>
        <v>0.5333188351093433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0.33288980965289289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0.41123200635016915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0.37964588157767404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0.40974590135977806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0.45606963826461494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0.46308163130733987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0.4926933087773902</v>
      </c>
      <c r="BI31" s="47">
        <f>IF(PLANEL_Pot_Trim!BI5&lt;&gt;0,BI5/PLANEL_Pot_Trim!BI5,0)</f>
        <v>0.44058464638045175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0.4412653263605727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0.5361753856456003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0.53328061184195164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0.5360491439594024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0.52515262968468457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0.51942432825566165</v>
      </c>
      <c r="DE31" s="47">
        <f>IF(PLANEL_Pot_Trim!DE5&lt;&gt;0,DE5/PLANEL_Pot_Trim!DE5,0)</f>
        <v>0.44051385752139471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0.37989383379848485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0.53340242763702939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0.52501566022277091</v>
      </c>
      <c r="DQ31" s="47">
        <f>IF(PLANEL_Pot_Trim!DQ5&lt;&gt;0,DQ5/PLANEL_Pot_Trim!DQ5,0)</f>
        <v>0.44051385752139471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0.52812501691712677</v>
      </c>
      <c r="DY31" s="47">
        <f>IF(PLANEL_Pot_Trim!DY5&lt;&gt;0,DY5/PLANEL_Pot_Trim!DY5,0)</f>
        <v>0.44051385752139471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0.53340242763702939</v>
      </c>
      <c r="EC31" s="47">
        <f>IF(PLANEL_Pot_Trim!EC5&lt;&gt;0,EC5/PLANEL_Pot_Trim!EC5,0)</f>
        <v>0.44396172656905353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0.52101840014841339</v>
      </c>
      <c r="EG31" s="47">
        <f>IF(PLANEL_Pot_Trim!EG5&lt;&gt;0,EG5/PLANEL_Pot_Trim!EG5,0)</f>
        <v>0.43713677733279305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0.13936953963291279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0.17159320639100784</v>
      </c>
      <c r="AI33" s="48">
        <f>IF(PLANEL_Pot_Trim!AI7&lt;&gt;0,AI7/PLANEL_Pot_Trim!AI7,0)</f>
        <v>4.621881894711078E-2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0.14910712047564256</v>
      </c>
      <c r="AM33" s="48">
        <f>IF(PLANEL_Pot_Trim!AM7&lt;&gt;0,AM7/PLANEL_Pot_Trim!AM7,0)</f>
        <v>4.2775536808821978E-2</v>
      </c>
      <c r="AN33" s="48">
        <f>IF(PLANEL_Pot_Trim!AN7&lt;&gt;0,AN7/PLANEL_Pot_Trim!AN7,0)</f>
        <v>0</v>
      </c>
      <c r="AO33" s="48">
        <f>IF(PLANEL_Pot_Trim!AO7&lt;&gt;0,AO7/PLANEL_Pot_Trim!AO7,0)</f>
        <v>5.3308773720840211E-3</v>
      </c>
      <c r="AP33" s="48">
        <f>IF(PLANEL_Pot_Trim!AP7&lt;&gt;0,AP7/PLANEL_Pot_Trim!AP7,0)</f>
        <v>0.11378415348752172</v>
      </c>
      <c r="AQ33" s="48">
        <f>IF(PLANEL_Pot_Trim!AQ7&lt;&gt;0,AQ7/PLANEL_Pot_Trim!AQ7,0)</f>
        <v>2.6484106680411994E-2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8.1679329407065487E-2</v>
      </c>
      <c r="AU33" s="48">
        <f>IF(PLANEL_Pot_Trim!AU7&lt;&gt;0,AU7/PLANEL_Pot_Trim!AU7,0)</f>
        <v>2.5724856746609601E-2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2.5724856746609601E-2</v>
      </c>
      <c r="AY33" s="48">
        <f>IF(PLANEL_Pot_Trim!AY7&lt;&gt;0,AY7/PLANEL_Pot_Trim!AY7,0)</f>
        <v>2.461326467804693E-2</v>
      </c>
      <c r="AZ33" s="48">
        <f>IF(PLANEL_Pot_Trim!AZ7&lt;&gt;0,AZ7/PLANEL_Pot_Trim!AZ7,0)</f>
        <v>0</v>
      </c>
      <c r="BA33" s="48">
        <f>IF(PLANEL_Pot_Trim!BA7&lt;&gt;0,BA7/PLANEL_Pot_Trim!BA7,0)</f>
        <v>2.461326467804693E-2</v>
      </c>
      <c r="BB33" s="48">
        <f>IF(PLANEL_Pot_Trim!BB7&lt;&gt;0,BB7/PLANEL_Pot_Trim!BB7,0)</f>
        <v>2.461326467804693E-2</v>
      </c>
      <c r="BC33" s="48">
        <f>IF(PLANEL_Pot_Trim!BC7&lt;&gt;0,BC7/PLANEL_Pot_Trim!BC7,0)</f>
        <v>2.4272966922742025E-2</v>
      </c>
      <c r="BD33" s="48">
        <f>IF(PLANEL_Pot_Trim!BD7&lt;&gt;0,BD7/PLANEL_Pot_Trim!BD7,0)</f>
        <v>0</v>
      </c>
      <c r="BE33" s="48">
        <f>IF(PLANEL_Pot_Trim!BE7&lt;&gt;0,BE7/PLANEL_Pot_Trim!BE7,0)</f>
        <v>2.4272966922742025E-2</v>
      </c>
      <c r="BF33" s="48">
        <f>IF(PLANEL_Pot_Trim!BF7&lt;&gt;0,BF7/PLANEL_Pot_Trim!BF7,0)</f>
        <v>2.4272966922742025E-2</v>
      </c>
      <c r="BG33" s="48">
        <f>IF(PLANEL_Pot_Trim!BG7&lt;&gt;0,BG7/PLANEL_Pot_Trim!BG7,0)</f>
        <v>2.4272966922742025E-2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2.4272966922742025E-2</v>
      </c>
      <c r="BK33" s="48">
        <f>IF(PLANEL_Pot_Trim!BK7&lt;&gt;0,BK7/PLANEL_Pot_Trim!BK7,0)</f>
        <v>2.4272966922742025E-2</v>
      </c>
      <c r="BL33" s="48">
        <f>IF(PLANEL_Pot_Trim!BL7&lt;&gt;0,BL7/PLANEL_Pot_Trim!BL7,0)</f>
        <v>0</v>
      </c>
      <c r="BM33" s="48">
        <f>IF(PLANEL_Pot_Trim!BM7&lt;&gt;0,BM7/PLANEL_Pot_Trim!BM7,0)</f>
        <v>6.3936157126647268E-3</v>
      </c>
      <c r="BN33" s="48">
        <f>IF(PLANEL_Pot_Trim!BN7&lt;&gt;0,BN7/PLANEL_Pot_Trim!BN7,0)</f>
        <v>2.4272966922742025E-2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0.61553083676470588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0.79893721529411776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0.54684867705882345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0.41840029168396287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5.6741141469489408E-2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0.40175636273695864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0.44145936771827865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0.11905505479452054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0.90282975955056177</v>
      </c>
      <c r="BT38" s="47">
        <f>IF(PLANEL_Pot_Trim!BT11&lt;&gt;0,BT12/PLANEL_Pot_Trim!BT11,0)</f>
        <v>0.81018795505617969</v>
      </c>
      <c r="BU38" s="47">
        <f>IF(PLANEL_Pot_Trim!BU11&lt;&gt;0,BU12/PLANEL_Pot_Trim!BU11,0)</f>
        <v>0.84698961654749738</v>
      </c>
      <c r="BV38" s="47">
        <f>IF(PLANEL_Pot_Trim!BV11&lt;&gt;0,BV12/PLANEL_Pot_Trim!BV11,0)</f>
        <v>0.90282975955056177</v>
      </c>
      <c r="BW38" s="47">
        <f>IF(PLANEL_Pot_Trim!BW11&lt;&gt;0,BW12/PLANEL_Pot_Trim!BW11,0)</f>
        <v>0.90282975955056177</v>
      </c>
      <c r="BX38" s="47">
        <f>IF(PLANEL_Pot_Trim!BX11&lt;&gt;0,BX12/PLANEL_Pot_Trim!BX11,0)</f>
        <v>0.81018795505617969</v>
      </c>
      <c r="BY38" s="47">
        <f>IF(PLANEL_Pot_Trim!BY11&lt;&gt;0,BY12/PLANEL_Pot_Trim!BY11,0)</f>
        <v>0.84698961654749738</v>
      </c>
      <c r="BZ38" s="47">
        <f>IF(PLANEL_Pot_Trim!BZ11&lt;&gt;0,BZ12/PLANEL_Pot_Trim!BZ11,0)</f>
        <v>0.90282975955056177</v>
      </c>
      <c r="CA38" s="47">
        <f>IF(PLANEL_Pot_Trim!CA11&lt;&gt;0,CA12/PLANEL_Pot_Trim!CA11,0)</f>
        <v>0.90477547662236124</v>
      </c>
      <c r="CB38" s="47">
        <f>IF(PLANEL_Pot_Trim!CB11&lt;&gt;0,CB12/PLANEL_Pot_Trim!CB11,0)</f>
        <v>0.79112119468334641</v>
      </c>
      <c r="CC38" s="47">
        <f>IF(PLANEL_Pot_Trim!CC11&lt;&gt;0,CC12/PLANEL_Pot_Trim!CC11,0)</f>
        <v>0.81929072290852223</v>
      </c>
      <c r="CD38" s="47">
        <f>IF(PLANEL_Pot_Trim!CD11&lt;&gt;0,CD12/PLANEL_Pot_Trim!CD11,0)</f>
        <v>0.90477547662236124</v>
      </c>
      <c r="CE38" s="47">
        <f>IF(PLANEL_Pot_Trim!CE11&lt;&gt;0,CE12/PLANEL_Pot_Trim!CE11,0)</f>
        <v>0.90477547662236124</v>
      </c>
      <c r="CF38" s="47">
        <f>IF(PLANEL_Pot_Trim!CF11&lt;&gt;0,CF12/PLANEL_Pot_Trim!CF11,0)</f>
        <v>0.79112119468334641</v>
      </c>
      <c r="CG38" s="47">
        <f>IF(PLANEL_Pot_Trim!CG11&lt;&gt;0,CG12/PLANEL_Pot_Trim!CG11,0)</f>
        <v>0.81929072290852223</v>
      </c>
      <c r="CH38" s="47">
        <f>IF(PLANEL_Pot_Trim!CH11&lt;&gt;0,CH12/PLANEL_Pot_Trim!CH11,0)</f>
        <v>0.90477547662236124</v>
      </c>
      <c r="CI38" s="47">
        <f>IF(PLANEL_Pot_Trim!CI11&lt;&gt;0,CI12/PLANEL_Pot_Trim!CI11,0)</f>
        <v>0.90477547662236124</v>
      </c>
      <c r="CJ38" s="47">
        <f>IF(PLANEL_Pot_Trim!CJ11&lt;&gt;0,CJ12/PLANEL_Pot_Trim!CJ11,0)</f>
        <v>0.79112119468334641</v>
      </c>
      <c r="CK38" s="47">
        <f>IF(PLANEL_Pot_Trim!CK11&lt;&gt;0,CK12/PLANEL_Pot_Trim!CK11,0)</f>
        <v>0.81929072290852223</v>
      </c>
      <c r="CL38" s="47">
        <f>IF(PLANEL_Pot_Trim!CL11&lt;&gt;0,CL12/PLANEL_Pot_Trim!CL11,0)</f>
        <v>0.90477547662236124</v>
      </c>
      <c r="CM38" s="47">
        <f>IF(PLANEL_Pot_Trim!CM11&lt;&gt;0,CM12/PLANEL_Pot_Trim!CM11,0)</f>
        <v>0.90598184585180497</v>
      </c>
      <c r="CN38" s="47">
        <f>IF(PLANEL_Pot_Trim!CN11&lt;&gt;0,CN12/PLANEL_Pot_Trim!CN11,0)</f>
        <v>0.77929956174794168</v>
      </c>
      <c r="CO38" s="47">
        <f>IF(PLANEL_Pot_Trim!CO11&lt;&gt;0,CO12/PLANEL_Pot_Trim!CO11,0)</f>
        <v>0.82075380607979731</v>
      </c>
      <c r="CP38" s="47">
        <f>IF(PLANEL_Pot_Trim!CP11&lt;&gt;0,CP12/PLANEL_Pot_Trim!CP11,0)</f>
        <v>0.90598184585180497</v>
      </c>
      <c r="CQ38" s="47">
        <f>IF(PLANEL_Pot_Trim!CQ11&lt;&gt;0,CQ12/PLANEL_Pot_Trim!CQ11,0)</f>
        <v>0.90598184585180497</v>
      </c>
      <c r="CR38" s="47">
        <f>IF(PLANEL_Pot_Trim!CR11&lt;&gt;0,CR12/PLANEL_Pot_Trim!CR11,0)</f>
        <v>0.77929956174794168</v>
      </c>
      <c r="CS38" s="47">
        <f>IF(PLANEL_Pot_Trim!CS11&lt;&gt;0,CS12/PLANEL_Pot_Trim!CS11,0)</f>
        <v>0.80211705801139965</v>
      </c>
      <c r="CT38" s="47">
        <f>IF(PLANEL_Pot_Trim!CT11&lt;&gt;0,CT12/PLANEL_Pot_Trim!CT11,0)</f>
        <v>0.90598184585180497</v>
      </c>
      <c r="CU38" s="47">
        <f>IF(PLANEL_Pot_Trim!CU11&lt;&gt;0,CU12/PLANEL_Pot_Trim!CU11,0)</f>
        <v>0.90680299872272474</v>
      </c>
      <c r="CV38" s="47">
        <f>IF(PLANEL_Pot_Trim!CV11&lt;&gt;0,CV12/PLANEL_Pot_Trim!CV11,0)</f>
        <v>0.77125279829696647</v>
      </c>
      <c r="CW38" s="47">
        <f>IF(PLANEL_Pot_Trim!CW11&lt;&gt;0,CW12/PLANEL_Pot_Trim!CW11,0)</f>
        <v>0.83458281820117086</v>
      </c>
      <c r="CX38" s="47">
        <f>IF(PLANEL_Pot_Trim!CX11&lt;&gt;0,CX12/PLANEL_Pot_Trim!CX11,0)</f>
        <v>0.90680299872272474</v>
      </c>
      <c r="CY38" s="77">
        <f>IF(PLANEL_Pot_Trim!CY11&lt;&gt;0,CY12/PLANEL_Pot_Trim!CY11,0)</f>
        <v>0.90680299872272474</v>
      </c>
      <c r="CZ38" s="77">
        <f>IF(PLANEL_Pot_Trim!CZ11&lt;&gt;0,CZ12/PLANEL_Pot_Trim!CZ11,0)</f>
        <v>0.77125279829696647</v>
      </c>
      <c r="DA38" s="77">
        <f>IF(PLANEL_Pot_Trim!DA11&lt;&gt;0,DA12/PLANEL_Pot_Trim!DA11,0)</f>
        <v>0.79042726695050558</v>
      </c>
      <c r="DB38" s="77">
        <f>IF(PLANEL_Pot_Trim!DB11&lt;&gt;0,DB12/PLANEL_Pot_Trim!DB11,0)</f>
        <v>0.90680299872272474</v>
      </c>
      <c r="DC38" s="47">
        <f>IF(PLANEL_Pot_Trim!DC11&lt;&gt;0,DC12/PLANEL_Pot_Trim!DC11,0)</f>
        <v>0.90680299872272474</v>
      </c>
      <c r="DD38" s="47">
        <f>IF(PLANEL_Pot_Trim!DD11&lt;&gt;0,DD12/PLANEL_Pot_Trim!DD11,0)</f>
        <v>0.77125279829696647</v>
      </c>
      <c r="DE38" s="47">
        <f>IF(PLANEL_Pot_Trim!DE11&lt;&gt;0,DE12/PLANEL_Pot_Trim!DE11,0)</f>
        <v>0.79042726695050558</v>
      </c>
      <c r="DF38" s="47">
        <f>IF(PLANEL_Pot_Trim!DF11&lt;&gt;0,DF12/PLANEL_Pot_Trim!DF11,0)</f>
        <v>0.90680299872272474</v>
      </c>
      <c r="DG38" s="47">
        <f>IF(PLANEL_Pot_Trim!DG11&lt;&gt;0,DG12/PLANEL_Pot_Trim!DG11,0)</f>
        <v>0.90721877566137554</v>
      </c>
      <c r="DH38" s="47">
        <f>IF(PLANEL_Pot_Trim!DH11&lt;&gt;0,DH12/PLANEL_Pot_Trim!DH11,0)</f>
        <v>0.76717845502645499</v>
      </c>
      <c r="DI38" s="47">
        <f>IF(PLANEL_Pot_Trim!DI11&lt;&gt;0,DI12/PLANEL_Pot_Trim!DI11,0)</f>
        <v>0.8020384004810005</v>
      </c>
      <c r="DJ38" s="47">
        <f>IF(PLANEL_Pot_Trim!DJ11&lt;&gt;0,DJ12/PLANEL_Pot_Trim!DJ11,0)</f>
        <v>0.90721877566137554</v>
      </c>
      <c r="DK38" s="47">
        <f>IF(PLANEL_Pot_Trim!DK11&lt;&gt;0,DK12/PLANEL_Pot_Trim!DK11,0)</f>
        <v>0.90721877566137554</v>
      </c>
      <c r="DL38" s="47">
        <f>IF(PLANEL_Pot_Trim!DL11&lt;&gt;0,DL12/PLANEL_Pot_Trim!DL11,0)</f>
        <v>0.76717845502645499</v>
      </c>
      <c r="DM38" s="47">
        <f>IF(PLANEL_Pot_Trim!DM11&lt;&gt;0,DM12/PLANEL_Pot_Trim!DM11,0)</f>
        <v>0.8020384004810005</v>
      </c>
      <c r="DN38" s="47">
        <f>IF(PLANEL_Pot_Trim!DN11&lt;&gt;0,DN12/PLANEL_Pot_Trim!DN11,0)</f>
        <v>0.90721877566137554</v>
      </c>
      <c r="DO38" s="47">
        <f>IF(PLANEL_Pot_Trim!DO11&lt;&gt;0,DO12/PLANEL_Pot_Trim!DO11,0)</f>
        <v>0.90756157700745943</v>
      </c>
      <c r="DP38" s="47">
        <f>IF(PLANEL_Pot_Trim!DP11&lt;&gt;0,DP12/PLANEL_Pot_Trim!DP11,0)</f>
        <v>0.76381922246599387</v>
      </c>
      <c r="DQ38" s="47">
        <f>IF(PLANEL_Pot_Trim!DQ11&lt;&gt;0,DQ12/PLANEL_Pot_Trim!DQ11,0)</f>
        <v>0.81161159921018</v>
      </c>
      <c r="DR38" s="47">
        <f>IF(PLANEL_Pot_Trim!DR11&lt;&gt;0,DR12/PLANEL_Pot_Trim!DR11,0)</f>
        <v>0.90756157700745943</v>
      </c>
      <c r="DS38" s="47">
        <f>IF(PLANEL_Pot_Trim!DS11&lt;&gt;0,DS12/PLANEL_Pot_Trim!DS11,0)</f>
        <v>0.90756157700745943</v>
      </c>
      <c r="DT38" s="47">
        <f>IF(PLANEL_Pot_Trim!DT11&lt;&gt;0,DT12/PLANEL_Pot_Trim!DT11,0)</f>
        <v>0.76381922246599387</v>
      </c>
      <c r="DU38" s="47">
        <f>IF(PLANEL_Pot_Trim!DU11&lt;&gt;0,DU12/PLANEL_Pot_Trim!DU11,0)</f>
        <v>0.81161159921018</v>
      </c>
      <c r="DV38" s="47">
        <f>IF(PLANEL_Pot_Trim!DV11&lt;&gt;0,DV12/PLANEL_Pot_Trim!DV11,0)</f>
        <v>0.90756157700745943</v>
      </c>
      <c r="DW38" s="47">
        <f>IF(PLANEL_Pot_Trim!DW11&lt;&gt;0,DW12/PLANEL_Pot_Trim!DW11,0)</f>
        <v>0.90756157700745943</v>
      </c>
      <c r="DX38" s="47">
        <f>IF(PLANEL_Pot_Trim!DX11&lt;&gt;0,DX12/PLANEL_Pot_Trim!DX11,0)</f>
        <v>0.76381922246599387</v>
      </c>
      <c r="DY38" s="47">
        <f>IF(PLANEL_Pot_Trim!DY11&lt;&gt;0,DY12/PLANEL_Pot_Trim!DY11,0)</f>
        <v>0.81161159921018</v>
      </c>
      <c r="DZ38" s="47">
        <f>IF(PLANEL_Pot_Trim!DZ11&lt;&gt;0,DZ12/PLANEL_Pot_Trim!DZ11,0)</f>
        <v>0.90756157700745943</v>
      </c>
      <c r="EA38" s="47">
        <f>IF(PLANEL_Pot_Trim!EA11&lt;&gt;0,EA12/PLANEL_Pot_Trim!EA11,0)</f>
        <v>0.9078490657523195</v>
      </c>
      <c r="EB38" s="47">
        <f>IF(PLANEL_Pot_Trim!EB11&lt;&gt;0,EB12/PLANEL_Pot_Trim!EB11,0)</f>
        <v>0.76100202016942309</v>
      </c>
      <c r="EC38" s="47">
        <f>IF(PLANEL_Pot_Trim!EC11&lt;&gt;0,EC12/PLANEL_Pot_Trim!EC11,0)</f>
        <v>0.81964011052843888</v>
      </c>
      <c r="ED38" s="47">
        <f>IF(PLANEL_Pot_Trim!ED11&lt;&gt;0,ED12/PLANEL_Pot_Trim!ED11,0)</f>
        <v>0.9078490657523195</v>
      </c>
      <c r="EE38" s="47">
        <f>IF(PLANEL_Pot_Trim!EE11&lt;&gt;0,EE12/PLANEL_Pot_Trim!EE11,0)</f>
        <v>0.9078490657523195</v>
      </c>
      <c r="EF38" s="47">
        <f>IF(PLANEL_Pot_Trim!EF11&lt;&gt;0,EF12/PLANEL_Pot_Trim!EF11,0)</f>
        <v>0.76100202016942309</v>
      </c>
      <c r="EG38" s="47">
        <f>IF(PLANEL_Pot_Trim!EG11&lt;&gt;0,EG12/PLANEL_Pot_Trim!EG11,0)</f>
        <v>0.81964011052843888</v>
      </c>
      <c r="EH38" s="47">
        <f>IF(PLANEL_Pot_Trim!EH11&lt;&gt;0,EH12/PLANEL_Pot_Trim!EH11,0)</f>
        <v>0.9078490657523195</v>
      </c>
      <c r="EI38" s="47">
        <f>IF(PLANEL_Pot_Trim!EI11&lt;&gt;0,EI12/PLANEL_Pot_Trim!EI11,0)</f>
        <v>0.90809362971257934</v>
      </c>
      <c r="EJ38" s="47">
        <f>IF(PLANEL_Pot_Trim!EJ11&lt;&gt;0,EJ12/PLANEL_Pot_Trim!EJ11,0)</f>
        <v>0.75860545278088831</v>
      </c>
      <c r="EK38" s="47">
        <f>IF(PLANEL_Pot_Trim!EK11&lt;&gt;0,EK12/PLANEL_Pot_Trim!EK11,0)</f>
        <v>0.82646988951101152</v>
      </c>
      <c r="EL38" s="47">
        <f>IF(PLANEL_Pot_Trim!EL11&lt;&gt;0,EL12/PLANEL_Pot_Trim!EL11,0)</f>
        <v>0.90809362971257934</v>
      </c>
      <c r="EM38" s="47">
        <f>IF(PLANEL_Pot_Trim!EM11&lt;&gt;0,EM12/PLANEL_Pot_Trim!EM11,0)</f>
        <v>0.90809362971257934</v>
      </c>
      <c r="EN38" s="47">
        <f>IF(PLANEL_Pot_Trim!EN11&lt;&gt;0,EN12/PLANEL_Pot_Trim!EN11,0)</f>
        <v>0.75860545278088831</v>
      </c>
      <c r="EO38" s="47">
        <f>IF(PLANEL_Pot_Trim!EO11&lt;&gt;0,EO12/PLANEL_Pot_Trim!EO11,0)</f>
        <v>0.82646988951101152</v>
      </c>
      <c r="EP38" s="47">
        <f>IF(PLANEL_Pot_Trim!EP11&lt;&gt;0,EP12/PLANEL_Pot_Trim!EP11,0)</f>
        <v>0.90809362971257934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0.15984614514239545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3.700031762320382E-2</v>
      </c>
      <c r="AF41" s="50">
        <f>IF(PLANEL_Pot_Trim!AF14&lt;&gt;0,AF15/PLANEL_Pot_Trim!AF14,0)</f>
        <v>0.37850722264915959</v>
      </c>
      <c r="AG41" s="50">
        <f>IF(PLANEL_Pot_Trim!AG14&lt;&gt;0,AG15/PLANEL_Pot_Trim!AG14,0)</f>
        <v>0.5179493199599644</v>
      </c>
      <c r="AH41" s="50">
        <f>IF(PLANEL_Pot_Trim!AH14&lt;&gt;0,AH15/PLANEL_Pot_Trim!AH14,0)</f>
        <v>0.33006548075097569</v>
      </c>
      <c r="AI41" s="50">
        <f>IF(PLANEL_Pot_Trim!AI14&lt;&gt;0,AI15/PLANEL_Pot_Trim!AI14,0)</f>
        <v>3.700031762320382E-2</v>
      </c>
      <c r="AJ41" s="50">
        <f>IF(PLANEL_Pot_Trim!AJ14&lt;&gt;0,AJ15/PLANEL_Pot_Trim!AJ14,0)</f>
        <v>0.37850722264915959</v>
      </c>
      <c r="AK41" s="50">
        <f>IF(PLANEL_Pot_Trim!AK14&lt;&gt;0,AK15/PLANEL_Pot_Trim!AK14,0)</f>
        <v>0.5179493199599644</v>
      </c>
      <c r="AL41" s="50">
        <f>IF(PLANEL_Pot_Trim!AL14&lt;&gt;0,AL15/PLANEL_Pot_Trim!AL14,0)</f>
        <v>0.33006548075097569</v>
      </c>
      <c r="AM41" s="50">
        <f>IF(PLANEL_Pot_Trim!AM14&lt;&gt;0,AM15/PLANEL_Pot_Trim!AM14,0)</f>
        <v>1.8831998993193808E-2</v>
      </c>
      <c r="AN41" s="50">
        <f>IF(PLANEL_Pot_Trim!AN14&lt;&gt;0,AN15/PLANEL_Pot_Trim!AN14,0)</f>
        <v>0.19264828229916728</v>
      </c>
      <c r="AO41" s="50">
        <f>IF(PLANEL_Pot_Trim!AO14&lt;&gt;0,AO15/PLANEL_Pot_Trim!AO14,0)</f>
        <v>0.26361992805618534</v>
      </c>
      <c r="AP41" s="50">
        <f>IF(PLANEL_Pot_Trim!AP14&lt;&gt;0,AP15/PLANEL_Pot_Trim!AP14,0)</f>
        <v>0.16799295789887175</v>
      </c>
      <c r="AQ41" s="50">
        <f>IF(PLANEL_Pot_Trim!AQ14&lt;&gt;0,AQ15/PLANEL_Pot_Trim!AQ14,0)</f>
        <v>1.8831998993193808E-2</v>
      </c>
      <c r="AR41" s="50">
        <f>IF(PLANEL_Pot_Trim!AR14&lt;&gt;0,AR15/PLANEL_Pot_Trim!AR14,0)</f>
        <v>0.19264828229916728</v>
      </c>
      <c r="AS41" s="50">
        <f>IF(PLANEL_Pot_Trim!AS14&lt;&gt;0,AS15/PLANEL_Pot_Trim!AS14,0)</f>
        <v>0.26361992805618534</v>
      </c>
      <c r="AT41" s="50">
        <f>IF(PLANEL_Pot_Trim!AT14&lt;&gt;0,AT15/PLANEL_Pot_Trim!AT14,0)</f>
        <v>0.16799295789887175</v>
      </c>
      <c r="AU41" s="50">
        <f>IF(PLANEL_Pot_Trim!AU14&lt;&gt;0,AU15/PLANEL_Pot_Trim!AU14,0)</f>
        <v>1.8831998993193808E-2</v>
      </c>
      <c r="AV41" s="50">
        <f>IF(PLANEL_Pot_Trim!AV14&lt;&gt;0,AV15/PLANEL_Pot_Trim!AV14,0)</f>
        <v>0.19264828229916728</v>
      </c>
      <c r="AW41" s="50">
        <f>IF(PLANEL_Pot_Trim!AW14&lt;&gt;0,AW15/PLANEL_Pot_Trim!AW14,0)</f>
        <v>0.26361992805618534</v>
      </c>
      <c r="AX41" s="50">
        <f>IF(PLANEL_Pot_Trim!AX14&lt;&gt;0,AX15/PLANEL_Pot_Trim!AX14,0)</f>
        <v>0.16799295789887175</v>
      </c>
      <c r="AY41" s="50">
        <f>IF(PLANEL_Pot_Trim!AY14&lt;&gt;0,AY15/PLANEL_Pot_Trim!AY14,0)</f>
        <v>1.8831998993193808E-2</v>
      </c>
      <c r="AZ41" s="50">
        <f>IF(PLANEL_Pot_Trim!AZ14&lt;&gt;0,AZ15/PLANEL_Pot_Trim!AZ14,0)</f>
        <v>0.19264828229916728</v>
      </c>
      <c r="BA41" s="50">
        <f>IF(PLANEL_Pot_Trim!BA14&lt;&gt;0,BA15/PLANEL_Pot_Trim!BA14,0)</f>
        <v>0.26361992805618534</v>
      </c>
      <c r="BB41" s="50">
        <f>IF(PLANEL_Pot_Trim!BB14&lt;&gt;0,BB15/PLANEL_Pot_Trim!BB14,0)</f>
        <v>0.16799295789887175</v>
      </c>
      <c r="BC41" s="50">
        <f>IF(PLANEL_Pot_Trim!BC14&lt;&gt;0,BC15/PLANEL_Pot_Trim!BC14,0)</f>
        <v>1.9783068166687543E-2</v>
      </c>
      <c r="BD41" s="50">
        <f>IF(PLANEL_Pot_Trim!BD14&lt;&gt;0,BD15/PLANEL_Pot_Trim!BD14,0)</f>
        <v>0.20237756503606871</v>
      </c>
      <c r="BE41" s="50">
        <f>IF(PLANEL_Pot_Trim!BE14&lt;&gt;0,BE15/PLANEL_Pot_Trim!BE14,0)</f>
        <v>0.27693347952101105</v>
      </c>
      <c r="BF41" s="50">
        <f>IF(PLANEL_Pot_Trim!BF14&lt;&gt;0,BF15/PLANEL_Pot_Trim!BF14,0)</f>
        <v>0.17647707704118207</v>
      </c>
      <c r="BG41" s="50">
        <f>IF(PLANEL_Pot_Trim!BG14&lt;&gt;0,BG15/PLANEL_Pot_Trim!BG14,0)</f>
        <v>2.4587151060058762E-2</v>
      </c>
      <c r="BH41" s="50">
        <f>IF(PLANEL_Pot_Trim!BH14&lt;&gt;0,BH15/PLANEL_Pot_Trim!BH14,0)</f>
        <v>0.25152255057759115</v>
      </c>
      <c r="BI41" s="50">
        <f>IF(PLANEL_Pot_Trim!BI14&lt;&gt;0,BI15/PLANEL_Pot_Trim!BI14,0)</f>
        <v>0.34418348242692315</v>
      </c>
      <c r="BJ41" s="50">
        <f>IF(PLANEL_Pot_Trim!BJ14&lt;&gt;0,BJ15/PLANEL_Pot_Trim!BJ14,0)</f>
        <v>0.21933243704440442</v>
      </c>
      <c r="BK41" s="50">
        <f>IF(PLANEL_Pot_Trim!BK14&lt;&gt;0,BK15/PLANEL_Pot_Trim!BK14,0)</f>
        <v>2.4587151060058762E-2</v>
      </c>
      <c r="BL41" s="50">
        <f>IF(PLANEL_Pot_Trim!BL14&lt;&gt;0,BL15/PLANEL_Pot_Trim!BL14,0)</f>
        <v>0.25152255057759115</v>
      </c>
      <c r="BM41" s="50">
        <f>IF(PLANEL_Pot_Trim!BM14&lt;&gt;0,BM15/PLANEL_Pot_Trim!BM14,0)</f>
        <v>0.34418348242692315</v>
      </c>
      <c r="BN41" s="50">
        <f>IF(PLANEL_Pot_Trim!BN14&lt;&gt;0,BN15/PLANEL_Pot_Trim!BN14,0)</f>
        <v>0.21933243704440442</v>
      </c>
      <c r="BO41" s="50">
        <f>IF(PLANEL_Pot_Trim!BO14&lt;&gt;0,BO15/PLANEL_Pot_Trim!BO14,0)</f>
        <v>1.8795322637844902E-2</v>
      </c>
      <c r="BP41" s="50">
        <f>IF(PLANEL_Pot_Trim!BP14&lt;&gt;0,BP15/PLANEL_Pot_Trim!BP14,0)</f>
        <v>0.19227308919021432</v>
      </c>
      <c r="BQ41" s="50">
        <f>IF(PLANEL_Pot_Trim!BQ14&lt;&gt;0,BQ15/PLANEL_Pot_Trim!BQ14,0)</f>
        <v>0.26310651377519051</v>
      </c>
      <c r="BR41" s="50">
        <f>IF(PLANEL_Pot_Trim!BR14&lt;&gt;0,BR15/PLANEL_Pot_Trim!BR14,0)</f>
        <v>0.16766578237161958</v>
      </c>
      <c r="BS41" s="50">
        <f>IF(PLANEL_Pot_Trim!BS14&lt;&gt;0,BS15/PLANEL_Pot_Trim!BS14,0)</f>
        <v>1.8795322637844902E-2</v>
      </c>
      <c r="BT41" s="50">
        <f>IF(PLANEL_Pot_Trim!BT14&lt;&gt;0,BT15/PLANEL_Pot_Trim!BT14,0)</f>
        <v>0.19227308919021432</v>
      </c>
      <c r="BU41" s="50">
        <f>IF(PLANEL_Pot_Trim!BU14&lt;&gt;0,BU15/PLANEL_Pot_Trim!BU14,0)</f>
        <v>0.26310651377519051</v>
      </c>
      <c r="BV41" s="50">
        <f>IF(PLANEL_Pot_Trim!BV14&lt;&gt;0,BV15/PLANEL_Pot_Trim!BV14,0)</f>
        <v>0.16766578237161958</v>
      </c>
      <c r="BW41" s="50">
        <f>IF(PLANEL_Pot_Trim!BW14&lt;&gt;0,BW15/PLANEL_Pot_Trim!BW14,0)</f>
        <v>1.8795322637844902E-2</v>
      </c>
      <c r="BX41" s="50">
        <f>IF(PLANEL_Pot_Trim!BX14&lt;&gt;0,BX15/PLANEL_Pot_Trim!BX14,0)</f>
        <v>0.19227308919021432</v>
      </c>
      <c r="BY41" s="50">
        <f>IF(PLANEL_Pot_Trim!BY14&lt;&gt;0,BY15/PLANEL_Pot_Trim!BY14,0)</f>
        <v>0.26310651377519051</v>
      </c>
      <c r="BZ41" s="50">
        <f>IF(PLANEL_Pot_Trim!BZ14&lt;&gt;0,BZ15/PLANEL_Pot_Trim!BZ14,0)</f>
        <v>0.16766578237161958</v>
      </c>
      <c r="CA41" s="50">
        <f>IF(PLANEL_Pot_Trim!CA14&lt;&gt;0,CA15/PLANEL_Pot_Trim!CA14,0)</f>
        <v>1.8795322637844902E-2</v>
      </c>
      <c r="CB41" s="50">
        <f>IF(PLANEL_Pot_Trim!CB14&lt;&gt;0,CB15/PLANEL_Pot_Trim!CB14,0)</f>
        <v>0.19227308919021432</v>
      </c>
      <c r="CC41" s="50">
        <f>IF(PLANEL_Pot_Trim!CC14&lt;&gt;0,CC15/PLANEL_Pot_Trim!CC14,0)</f>
        <v>0.26310651377519051</v>
      </c>
      <c r="CD41" s="50">
        <f>IF(PLANEL_Pot_Trim!CD14&lt;&gt;0,CD15/PLANEL_Pot_Trim!CD14,0)</f>
        <v>0.16766578237161958</v>
      </c>
      <c r="CE41" s="50">
        <f>IF(PLANEL_Pot_Trim!CE14&lt;&gt;0,CE15/PLANEL_Pot_Trim!CE14,0)</f>
        <v>1.8795322637844902E-2</v>
      </c>
      <c r="CF41" s="50">
        <f>IF(PLANEL_Pot_Trim!CF14&lt;&gt;0,CF15/PLANEL_Pot_Trim!CF14,0)</f>
        <v>0.19227308919021432</v>
      </c>
      <c r="CG41" s="50">
        <f>IF(PLANEL_Pot_Trim!CG14&lt;&gt;0,CG15/PLANEL_Pot_Trim!CG14,0)</f>
        <v>0.26310651377519051</v>
      </c>
      <c r="CH41" s="50">
        <f>IF(PLANEL_Pot_Trim!CH14&lt;&gt;0,CH15/PLANEL_Pot_Trim!CH14,0)</f>
        <v>0.16766578237161958</v>
      </c>
      <c r="CI41" s="50">
        <f>IF(PLANEL_Pot_Trim!CI14&lt;&gt;0,CI15/PLANEL_Pot_Trim!CI14,0)</f>
        <v>1.6963404496155403E-2</v>
      </c>
      <c r="CJ41" s="50">
        <f>IF(PLANEL_Pot_Trim!CJ14&lt;&gt;0,CJ15/PLANEL_Pot_Trim!CJ14,0)</f>
        <v>0.17353286499392959</v>
      </c>
      <c r="CK41" s="50">
        <f>IF(PLANEL_Pot_Trim!CK14&lt;&gt;0,CK15/PLANEL_Pot_Trim!CK14,0)</f>
        <v>0.23746238919465804</v>
      </c>
      <c r="CL41" s="50">
        <f>IF(PLANEL_Pot_Trim!CL14&lt;&gt;0,CL15/PLANEL_Pot_Trim!CL14,0)</f>
        <v>0.15132395127478754</v>
      </c>
      <c r="CM41" s="50">
        <f>IF(PLANEL_Pot_Trim!CM14&lt;&gt;0,CM15/PLANEL_Pot_Trim!CM14,0)</f>
        <v>1.6963404496155403E-2</v>
      </c>
      <c r="CN41" s="50">
        <f>IF(PLANEL_Pot_Trim!CN14&lt;&gt;0,CN15/PLANEL_Pot_Trim!CN14,0)</f>
        <v>0.17353286499392959</v>
      </c>
      <c r="CO41" s="50">
        <f>IF(PLANEL_Pot_Trim!CO14&lt;&gt;0,CO15/PLANEL_Pot_Trim!CO14,0)</f>
        <v>0.23746238919465804</v>
      </c>
      <c r="CP41" s="50">
        <f>IF(PLANEL_Pot_Trim!CP14&lt;&gt;0,CP15/PLANEL_Pot_Trim!CP14,0)</f>
        <v>0.15132395127478754</v>
      </c>
      <c r="CQ41" s="50">
        <f>IF(PLANEL_Pot_Trim!CQ14&lt;&gt;0,CQ15/PLANEL_Pot_Trim!CQ14,0)</f>
        <v>1.6963404496155403E-2</v>
      </c>
      <c r="CR41" s="50">
        <f>IF(PLANEL_Pot_Trim!CR14&lt;&gt;0,CR15/PLANEL_Pot_Trim!CR14,0)</f>
        <v>0.17353286499392959</v>
      </c>
      <c r="CS41" s="50">
        <f>IF(PLANEL_Pot_Trim!CS14&lt;&gt;0,CS15/PLANEL_Pot_Trim!CS14,0)</f>
        <v>0.23746238919465804</v>
      </c>
      <c r="CT41" s="50">
        <f>IF(PLANEL_Pot_Trim!CT14&lt;&gt;0,CT15/PLANEL_Pot_Trim!CT14,0)</f>
        <v>0.15132395127478754</v>
      </c>
      <c r="CU41" s="50">
        <f>IF(PLANEL_Pot_Trim!CU14&lt;&gt;0,CU15/PLANEL_Pot_Trim!CU14,0)</f>
        <v>1.6963404496155403E-2</v>
      </c>
      <c r="CV41" s="50">
        <f>IF(PLANEL_Pot_Trim!CV14&lt;&gt;0,CV15/PLANEL_Pot_Trim!CV14,0)</f>
        <v>0.17353286499392959</v>
      </c>
      <c r="CW41" s="50">
        <f>IF(PLANEL_Pot_Trim!CW14&lt;&gt;0,CW15/PLANEL_Pot_Trim!CW14,0)</f>
        <v>0.23746238919465804</v>
      </c>
      <c r="CX41" s="50">
        <f>IF(PLANEL_Pot_Trim!CX14&lt;&gt;0,CX15/PLANEL_Pot_Trim!CX14,0)</f>
        <v>0.15132395127478754</v>
      </c>
      <c r="CY41" s="80">
        <f>IF(PLANEL_Pot_Trim!CY14&lt;&gt;0,CY15/PLANEL_Pot_Trim!CY14,0)</f>
        <v>1.6963404496155403E-2</v>
      </c>
      <c r="CZ41" s="80">
        <f>IF(PLANEL_Pot_Trim!CZ14&lt;&gt;0,CZ15/PLANEL_Pot_Trim!CZ14,0)</f>
        <v>0.17353286499392959</v>
      </c>
      <c r="DA41" s="80">
        <f>IF(PLANEL_Pot_Trim!DA14&lt;&gt;0,DA15/PLANEL_Pot_Trim!DA14,0)</f>
        <v>0.23746238919465804</v>
      </c>
      <c r="DB41" s="80">
        <f>IF(PLANEL_Pot_Trim!DB14&lt;&gt;0,DB15/PLANEL_Pot_Trim!DB14,0)</f>
        <v>0.15132395127478754</v>
      </c>
      <c r="DC41" s="50">
        <f>IF(PLANEL_Pot_Trim!DC14&lt;&gt;0,DC15/PLANEL_Pot_Trim!DC14,0)</f>
        <v>1.6963404496155403E-2</v>
      </c>
      <c r="DD41" s="50">
        <f>IF(PLANEL_Pot_Trim!DD14&lt;&gt;0,DD15/PLANEL_Pot_Trim!DD14,0)</f>
        <v>0.17353286499392959</v>
      </c>
      <c r="DE41" s="50">
        <f>IF(PLANEL_Pot_Trim!DE14&lt;&gt;0,DE15/PLANEL_Pot_Trim!DE14,0)</f>
        <v>0.23746238919465804</v>
      </c>
      <c r="DF41" s="50">
        <f>IF(PLANEL_Pot_Trim!DF14&lt;&gt;0,DF15/PLANEL_Pot_Trim!DF14,0)</f>
        <v>0.15132395127478754</v>
      </c>
      <c r="DG41" s="50">
        <f>IF(PLANEL_Pot_Trim!DG14&lt;&gt;0,DG15/PLANEL_Pot_Trim!DG14,0)</f>
        <v>1.6963404496155403E-2</v>
      </c>
      <c r="DH41" s="50">
        <f>IF(PLANEL_Pot_Trim!DH14&lt;&gt;0,DH15/PLANEL_Pot_Trim!DH14,0)</f>
        <v>0.17353286499392959</v>
      </c>
      <c r="DI41" s="50">
        <f>IF(PLANEL_Pot_Trim!DI14&lt;&gt;0,DI15/PLANEL_Pot_Trim!DI14,0)</f>
        <v>0.23746238919465804</v>
      </c>
      <c r="DJ41" s="50">
        <f>IF(PLANEL_Pot_Trim!DJ14&lt;&gt;0,DJ15/PLANEL_Pot_Trim!DJ14,0)</f>
        <v>0.15132395127478754</v>
      </c>
      <c r="DK41" s="50">
        <f>IF(PLANEL_Pot_Trim!DK14&lt;&gt;0,DK15/PLANEL_Pot_Trim!DK14,0)</f>
        <v>1.6963404496155403E-2</v>
      </c>
      <c r="DL41" s="50">
        <f>IF(PLANEL_Pot_Trim!DL14&lt;&gt;0,DL15/PLANEL_Pot_Trim!DL14,0)</f>
        <v>0.17353286499392959</v>
      </c>
      <c r="DM41" s="50">
        <f>IF(PLANEL_Pot_Trim!DM14&lt;&gt;0,DM15/PLANEL_Pot_Trim!DM14,0)</f>
        <v>0.23746238919465804</v>
      </c>
      <c r="DN41" s="50">
        <f>IF(PLANEL_Pot_Trim!DN14&lt;&gt;0,DN15/PLANEL_Pot_Trim!DN14,0)</f>
        <v>0.15132395127478754</v>
      </c>
      <c r="DO41" s="50">
        <f>IF(PLANEL_Pot_Trim!DO14&lt;&gt;0,DO15/PLANEL_Pot_Trim!DO14,0)</f>
        <v>1.6963404496155403E-2</v>
      </c>
      <c r="DP41" s="50">
        <f>IF(PLANEL_Pot_Trim!DP14&lt;&gt;0,DP15/PLANEL_Pot_Trim!DP14,0)</f>
        <v>0.17353286499392959</v>
      </c>
      <c r="DQ41" s="50">
        <f>IF(PLANEL_Pot_Trim!DQ14&lt;&gt;0,DQ15/PLANEL_Pot_Trim!DQ14,0)</f>
        <v>0.23746238919465804</v>
      </c>
      <c r="DR41" s="50">
        <f>IF(PLANEL_Pot_Trim!DR14&lt;&gt;0,DR15/PLANEL_Pot_Trim!DR14,0)</f>
        <v>0.15132395127478754</v>
      </c>
      <c r="DS41" s="50">
        <f>IF(PLANEL_Pot_Trim!DS14&lt;&gt;0,DS15/PLANEL_Pot_Trim!DS14,0)</f>
        <v>1.6963404496155403E-2</v>
      </c>
      <c r="DT41" s="50">
        <f>IF(PLANEL_Pot_Trim!DT14&lt;&gt;0,DT15/PLANEL_Pot_Trim!DT14,0)</f>
        <v>0.17353286499392959</v>
      </c>
      <c r="DU41" s="50">
        <f>IF(PLANEL_Pot_Trim!DU14&lt;&gt;0,DU15/PLANEL_Pot_Trim!DU14,0)</f>
        <v>0.23746238919465804</v>
      </c>
      <c r="DV41" s="50">
        <f>IF(PLANEL_Pot_Trim!DV14&lt;&gt;0,DV15/PLANEL_Pot_Trim!DV14,0)</f>
        <v>0.15132395127478754</v>
      </c>
      <c r="DW41" s="50">
        <f>IF(PLANEL_Pot_Trim!DW14&lt;&gt;0,DW15/PLANEL_Pot_Trim!DW14,0)</f>
        <v>1.670249143688237E-2</v>
      </c>
      <c r="DX41" s="50">
        <f>IF(PLANEL_Pot_Trim!DX14&lt;&gt;0,DX15/PLANEL_Pot_Trim!DX14,0)</f>
        <v>0.17086376689512275</v>
      </c>
      <c r="DY41" s="50">
        <f>IF(PLANEL_Pot_Trim!DY14&lt;&gt;0,DY15/PLANEL_Pot_Trim!DY14,0)</f>
        <v>0.23380999509882053</v>
      </c>
      <c r="DZ41" s="50">
        <f>IF(PLANEL_Pot_Trim!DZ14&lt;&gt;0,DZ15/PLANEL_Pot_Trim!DZ14,0)</f>
        <v>0.14899644708320051</v>
      </c>
      <c r="EA41" s="50">
        <f>IF(PLANEL_Pot_Trim!EA14&lt;&gt;0,EA15/PLANEL_Pot_Trim!EA14,0)</f>
        <v>1.670249143688237E-2</v>
      </c>
      <c r="EB41" s="50">
        <f>IF(PLANEL_Pot_Trim!EB14&lt;&gt;0,EB15/PLANEL_Pot_Trim!EB14,0)</f>
        <v>0.17086376689512275</v>
      </c>
      <c r="EC41" s="50">
        <f>IF(PLANEL_Pot_Trim!EC14&lt;&gt;0,EC15/PLANEL_Pot_Trim!EC14,0)</f>
        <v>0.23380999509882053</v>
      </c>
      <c r="ED41" s="50">
        <f>IF(PLANEL_Pot_Trim!ED14&lt;&gt;0,ED15/PLANEL_Pot_Trim!ED14,0)</f>
        <v>0.14899644708320051</v>
      </c>
      <c r="EE41" s="50">
        <f>IF(PLANEL_Pot_Trim!EE14&lt;&gt;0,EE15/PLANEL_Pot_Trim!EE14,0)</f>
        <v>1.670249143688237E-2</v>
      </c>
      <c r="EF41" s="50">
        <f>IF(PLANEL_Pot_Trim!EF14&lt;&gt;0,EF15/PLANEL_Pot_Trim!EF14,0)</f>
        <v>0.17086376689512275</v>
      </c>
      <c r="EG41" s="50">
        <f>IF(PLANEL_Pot_Trim!EG14&lt;&gt;0,EG15/PLANEL_Pot_Trim!EG14,0)</f>
        <v>0.23380999509882053</v>
      </c>
      <c r="EH41" s="50">
        <f>IF(PLANEL_Pot_Trim!EH14&lt;&gt;0,EH15/PLANEL_Pot_Trim!EH14,0)</f>
        <v>0.14899644708320051</v>
      </c>
      <c r="EI41" s="50">
        <f>IF(PLANEL_Pot_Trim!EI14&lt;&gt;0,EI15/PLANEL_Pot_Trim!EI14,0)</f>
        <v>1.670249143688237E-2</v>
      </c>
      <c r="EJ41" s="50">
        <f>IF(PLANEL_Pot_Trim!EJ14&lt;&gt;0,EJ15/PLANEL_Pot_Trim!EJ14,0)</f>
        <v>0.17086376689512275</v>
      </c>
      <c r="EK41" s="50">
        <f>IF(PLANEL_Pot_Trim!EK14&lt;&gt;0,EK15/PLANEL_Pot_Trim!EK14,0)</f>
        <v>0.23380999509882053</v>
      </c>
      <c r="EL41" s="50">
        <f>IF(PLANEL_Pot_Trim!EL14&lt;&gt;0,EL15/PLANEL_Pot_Trim!EL14,0)</f>
        <v>0.14899644708320051</v>
      </c>
      <c r="EM41" s="50">
        <f>IF(PLANEL_Pot_Trim!EM14&lt;&gt;0,EM15/PLANEL_Pot_Trim!EM14,0)</f>
        <v>1.670249143688237E-2</v>
      </c>
      <c r="EN41" s="50">
        <f>IF(PLANEL_Pot_Trim!EN14&lt;&gt;0,EN15/PLANEL_Pot_Trim!EN14,0)</f>
        <v>0.17086376689512275</v>
      </c>
      <c r="EO41" s="50">
        <f>IF(PLANEL_Pot_Trim!EO14&lt;&gt;0,EO15/PLANEL_Pot_Trim!EO14,0)</f>
        <v>0.23380999509882053</v>
      </c>
      <c r="EP41" s="50">
        <f>IF(PLANEL_Pot_Trim!EP14&lt;&gt;0,EP15/PLANEL_Pot_Trim!EP14,0)</f>
        <v>0.14899644708320051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0.95519542459115692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0.95757496871287129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0.69102826487294466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0.35487859989385856</v>
      </c>
      <c r="AF44" s="51">
        <f>IF(PLANEL_Pot_Trim!AF17&lt;&gt;0,AF18/PLANEL_Pot_Trim!AF17,0)</f>
        <v>0.42101007477167673</v>
      </c>
      <c r="AG44" s="51">
        <f>IF(PLANEL_Pot_Trim!AG17&lt;&gt;0,AG18/PLANEL_Pot_Trim!AG17,0)</f>
        <v>0.55455292467264528</v>
      </c>
      <c r="AH44" s="51">
        <f>IF(PLANEL_Pot_Trim!AH17&lt;&gt;0,AH18/PLANEL_Pot_Trim!AH17,0)</f>
        <v>0.46145307036551625</v>
      </c>
      <c r="AI44" s="51">
        <f>IF(PLANEL_Pot_Trim!AI17&lt;&gt;0,AI18/PLANEL_Pot_Trim!AI17,0)</f>
        <v>0.35509831169552847</v>
      </c>
      <c r="AJ44" s="51">
        <f>IF(PLANEL_Pot_Trim!AJ17&lt;&gt;0,AJ18/PLANEL_Pot_Trim!AJ17,0)</f>
        <v>0.42415907092423205</v>
      </c>
      <c r="AK44" s="51">
        <f>IF(PLANEL_Pot_Trim!AK17&lt;&gt;0,AK18/PLANEL_Pot_Trim!AK17,0)</f>
        <v>0.55910965512397026</v>
      </c>
      <c r="AL44" s="51">
        <f>IF(PLANEL_Pot_Trim!AL17&lt;&gt;0,AL18/PLANEL_Pot_Trim!AL17,0)</f>
        <v>0.46336016295785193</v>
      </c>
      <c r="AM44" s="51">
        <f>IF(PLANEL_Pot_Trim!AM17&lt;&gt;0,AM18/PLANEL_Pot_Trim!AM17,0)</f>
        <v>0.35516554289434227</v>
      </c>
      <c r="AN44" s="51">
        <f>IF(PLANEL_Pot_Trim!AN17&lt;&gt;0,AN18/PLANEL_Pot_Trim!AN17,0)</f>
        <v>0.425122654917785</v>
      </c>
      <c r="AO44" s="51">
        <f>IF(PLANEL_Pot_Trim!AO17&lt;&gt;0,AO18/PLANEL_Pot_Trim!AO17,0)</f>
        <v>0.56050400186796157</v>
      </c>
      <c r="AP44" s="51">
        <f>IF(PLANEL_Pot_Trim!AP17&lt;&gt;0,AP18/PLANEL_Pot_Trim!AP17,0)</f>
        <v>0.46394372797381961</v>
      </c>
      <c r="AQ44" s="51">
        <f>IF(PLANEL_Pot_Trim!AQ17&lt;&gt;0,AQ18/PLANEL_Pot_Trim!AQ17,0)</f>
        <v>0.35530456698634344</v>
      </c>
      <c r="AR44" s="51">
        <f>IF(PLANEL_Pot_Trim!AR17&lt;&gt;0,AR18/PLANEL_Pot_Trim!AR17,0)</f>
        <v>0.42713421878681029</v>
      </c>
      <c r="AS44" s="51">
        <f>IF(PLANEL_Pot_Trim!AS17&lt;&gt;0,AS18/PLANEL_Pot_Trim!AS17,0)</f>
        <v>0.56341845260682621</v>
      </c>
      <c r="AT44" s="51">
        <f>IF(PLANEL_Pot_Trim!AT17&lt;&gt;0,AT18/PLANEL_Pot_Trim!AT17,0)</f>
        <v>0.46516458441878283</v>
      </c>
      <c r="AU44" s="51">
        <f>IF(PLANEL_Pot_Trim!AU17&lt;&gt;0,AU18/PLANEL_Pot_Trim!AU17,0)</f>
        <v>0.35533102235972441</v>
      </c>
      <c r="AV44" s="51">
        <f>IF(PLANEL_Pot_Trim!AV17&lt;&gt;0,AV18/PLANEL_Pot_Trim!AV17,0)</f>
        <v>0.42751223102505154</v>
      </c>
      <c r="AW44" s="51">
        <f>IF(PLANEL_Pot_Trim!AW17&lt;&gt;0,AW18/PLANEL_Pot_Trim!AW17,0)</f>
        <v>0.56396523149946387</v>
      </c>
      <c r="AX44" s="51">
        <f>IF(PLANEL_Pot_Trim!AX17&lt;&gt;0,AX18/PLANEL_Pot_Trim!AX17,0)</f>
        <v>0.46539335708165769</v>
      </c>
      <c r="AY44" s="51">
        <f>IF(PLANEL_Pot_Trim!AY17&lt;&gt;0,AY18/PLANEL_Pot_Trim!AY17,0)</f>
        <v>0.35536644701248177</v>
      </c>
      <c r="AZ44" s="51">
        <f>IF(PLANEL_Pot_Trim!AZ17&lt;&gt;0,AZ18/PLANEL_Pot_Trim!AZ17,0)</f>
        <v>0.42851535139866503</v>
      </c>
      <c r="BA44" s="51">
        <f>IF(PLANEL_Pot_Trim!BA17&lt;&gt;0,BA18/PLANEL_Pot_Trim!BA17,0)</f>
        <v>0.56551143456270114</v>
      </c>
      <c r="BB44" s="51">
        <f>IF(PLANEL_Pot_Trim!BB17&lt;&gt;0,BB18/PLANEL_Pot_Trim!BB17,0)</f>
        <v>0.4660689869841747</v>
      </c>
      <c r="BC44" s="51">
        <f>IF(PLANEL_Pot_Trim!BC17&lt;&gt;0,BC18/PLANEL_Pot_Trim!BC17,0)</f>
        <v>0.35537602845560901</v>
      </c>
      <c r="BD44" s="51">
        <f>IF(PLANEL_Pot_Trim!BD17&lt;&gt;0,BD18/PLANEL_Pot_Trim!BD17,0)</f>
        <v>0.4286399443174011</v>
      </c>
      <c r="BE44" s="51">
        <f>IF(PLANEL_Pot_Trim!BE17&lt;&gt;0,BE18/PLANEL_Pot_Trim!BE17,0)</f>
        <v>0.56568929298237647</v>
      </c>
      <c r="BF44" s="51">
        <f>IF(PLANEL_Pot_Trim!BF17&lt;&gt;0,BF18/PLANEL_Pot_Trim!BF17,0)</f>
        <v>0.46614269205365028</v>
      </c>
      <c r="BG44" s="51">
        <f>IF(PLANEL_Pot_Trim!BG17&lt;&gt;0,BG18/PLANEL_Pot_Trim!BG17,0)</f>
        <v>0.35538097849582706</v>
      </c>
      <c r="BH44" s="51">
        <f>IF(PLANEL_Pot_Trim!BH17&lt;&gt;0,BH18/PLANEL_Pot_Trim!BH17,0)</f>
        <v>0.42866338420585531</v>
      </c>
      <c r="BI44" s="51">
        <f>IF(PLANEL_Pot_Trim!BI17&lt;&gt;0,BI18/PLANEL_Pot_Trim!BI17,0)</f>
        <v>0.56571413559597239</v>
      </c>
      <c r="BJ44" s="51">
        <f>IF(PLANEL_Pot_Trim!BJ17&lt;&gt;0,BJ18/PLANEL_Pot_Trim!BJ17,0)</f>
        <v>0.46615035520306575</v>
      </c>
      <c r="BK44" s="51">
        <f>IF(PLANEL_Pot_Trim!BK17&lt;&gt;0,BK18/PLANEL_Pot_Trim!BK17,0)</f>
        <v>0.35540675411054823</v>
      </c>
      <c r="BL44" s="51">
        <f>IF(PLANEL_Pot_Trim!BL17&lt;&gt;0,BL18/PLANEL_Pot_Trim!BL17,0)</f>
        <v>0.42889772154209105</v>
      </c>
      <c r="BM44" s="51">
        <f>IF(PLANEL_Pot_Trim!BM17&lt;&gt;0,BM18/PLANEL_Pot_Trim!BM17,0)</f>
        <v>0.56602742302206255</v>
      </c>
      <c r="BN44" s="51">
        <f>IF(PLANEL_Pot_Trim!BN17&lt;&gt;0,BN18/PLANEL_Pot_Trim!BN17,0)</f>
        <v>0.4662736986734245</v>
      </c>
      <c r="BO44" s="51">
        <f>IF(PLANEL_Pot_Trim!BO17&lt;&gt;0,BO18/PLANEL_Pot_Trim!BO17,0)</f>
        <v>0.35542214185980892</v>
      </c>
      <c r="BP44" s="51">
        <f>IF(PLANEL_Pot_Trim!BP17&lt;&gt;0,BP18/PLANEL_Pot_Trim!BP17,0)</f>
        <v>0.42909935727403209</v>
      </c>
      <c r="BQ44" s="51">
        <f>IF(PLANEL_Pot_Trim!BQ17&lt;&gt;0,BQ18/PLANEL_Pot_Trim!BQ17,0)</f>
        <v>0.56631558628432954</v>
      </c>
      <c r="BR44" s="51">
        <f>IF(PLANEL_Pot_Trim!BR17&lt;&gt;0,BR18/PLANEL_Pot_Trim!BR17,0)</f>
        <v>0.46639321328189481</v>
      </c>
      <c r="BS44" s="51">
        <f>IF(PLANEL_Pot_Trim!BS17&lt;&gt;0,BS18/PLANEL_Pot_Trim!BS17,0)</f>
        <v>0.35541295751671786</v>
      </c>
      <c r="BT44" s="51">
        <f>IF(PLANEL_Pot_Trim!BT17&lt;&gt;0,BT18/PLANEL_Pot_Trim!BT17,0)</f>
        <v>0.42972959247061976</v>
      </c>
      <c r="BU44" s="51">
        <f>IF(PLANEL_Pot_Trim!BU17&lt;&gt;0,BU18/PLANEL_Pot_Trim!BU17,0)</f>
        <v>0.56737311715478245</v>
      </c>
      <c r="BV44" s="51">
        <f>IF(PLANEL_Pot_Trim!BV17&lt;&gt;0,BV18/PLANEL_Pot_Trim!BV17,0)</f>
        <v>0.46687965819768668</v>
      </c>
      <c r="BW44" s="51">
        <f>IF(PLANEL_Pot_Trim!BW17&lt;&gt;0,BW18/PLANEL_Pot_Trim!BW17,0)</f>
        <v>0.35547651109342443</v>
      </c>
      <c r="BX44" s="51">
        <f>IF(PLANEL_Pot_Trim!BX17&lt;&gt;0,BX18/PLANEL_Pot_Trim!BX17,0)</f>
        <v>0.43045040905249993</v>
      </c>
      <c r="BY44" s="51">
        <f>IF(PLANEL_Pot_Trim!BY17&lt;&gt;0,BY18/PLANEL_Pot_Trim!BY17,0)</f>
        <v>0.56837985879619357</v>
      </c>
      <c r="BZ44" s="51">
        <f>IF(PLANEL_Pot_Trim!BZ17&lt;&gt;0,BZ18/PLANEL_Pot_Trim!BZ17,0)</f>
        <v>0.46729006416687224</v>
      </c>
      <c r="CA44" s="51">
        <f>IF(PLANEL_Pot_Trim!CA17&lt;&gt;0,CA18/PLANEL_Pot_Trim!CA17,0)</f>
        <v>0.3555088900063717</v>
      </c>
      <c r="CB44" s="51">
        <f>IF(PLANEL_Pot_Trim!CB17&lt;&gt;0,CB18/PLANEL_Pot_Trim!CB17,0)</f>
        <v>0.43104243320208102</v>
      </c>
      <c r="CC44" s="51">
        <f>IF(PLANEL_Pot_Trim!CC17&lt;&gt;0,CC18/PLANEL_Pot_Trim!CC17,0)</f>
        <v>0.56926098884635945</v>
      </c>
      <c r="CD44" s="51">
        <f>IF(PLANEL_Pot_Trim!CD17&lt;&gt;0,CD18/PLANEL_Pot_Trim!CD17,0)</f>
        <v>0.46766620048924379</v>
      </c>
      <c r="CE44" s="51">
        <f>IF(PLANEL_Pot_Trim!CE17&lt;&gt;0,CE18/PLANEL_Pot_Trim!CE17,0)</f>
        <v>0.3555235626634739</v>
      </c>
      <c r="CF44" s="51">
        <f>IF(PLANEL_Pot_Trim!CF17&lt;&gt;0,CF18/PLANEL_Pot_Trim!CF17,0)</f>
        <v>0.43207725973093059</v>
      </c>
      <c r="CG44" s="51">
        <f>IF(PLANEL_Pot_Trim!CG17&lt;&gt;0,CG18/PLANEL_Pot_Trim!CG17,0)</f>
        <v>0.57091595228861736</v>
      </c>
      <c r="CH44" s="51">
        <f>IF(PLANEL_Pot_Trim!CH17&lt;&gt;0,CH18/PLANEL_Pot_Trim!CH17,0)</f>
        <v>0.46840629043390797</v>
      </c>
      <c r="CI44" s="51">
        <f>IF(PLANEL_Pot_Trim!CI17&lt;&gt;0,CI18/PLANEL_Pot_Trim!CI17,0)</f>
        <v>0.35555652875783439</v>
      </c>
      <c r="CJ44" s="51">
        <f>IF(PLANEL_Pot_Trim!CJ17&lt;&gt;0,CJ18/PLANEL_Pot_Trim!CJ17,0)</f>
        <v>0.43229052408119339</v>
      </c>
      <c r="CK44" s="51">
        <f>IF(PLANEL_Pot_Trim!CK17&lt;&gt;0,CK18/PLANEL_Pot_Trim!CK17,0)</f>
        <v>0.57117503170235828</v>
      </c>
      <c r="CL44" s="51">
        <f>IF(PLANEL_Pot_Trim!CL17&lt;&gt;0,CL18/PLANEL_Pot_Trim!CL17,0)</f>
        <v>0.46849980307070588</v>
      </c>
      <c r="CM44" s="51">
        <f>IF(PLANEL_Pot_Trim!CM17&lt;&gt;0,CM18/PLANEL_Pot_Trim!CM17,0)</f>
        <v>0.35562060234711229</v>
      </c>
      <c r="CN44" s="51">
        <f>IF(PLANEL_Pot_Trim!CN17&lt;&gt;0,CN18/PLANEL_Pot_Trim!CN17,0)</f>
        <v>0.43276546517397541</v>
      </c>
      <c r="CO44" s="51">
        <f>IF(PLANEL_Pot_Trim!CO17&lt;&gt;0,CO18/PLANEL_Pot_Trim!CO17,0)</f>
        <v>0.57177758283313429</v>
      </c>
      <c r="CP44" s="51">
        <f>IF(PLANEL_Pot_Trim!CP17&lt;&gt;0,CP18/PLANEL_Pot_Trim!CP17,0)</f>
        <v>0.46872646763911047</v>
      </c>
      <c r="CQ44" s="51">
        <f>IF(PLANEL_Pot_Trim!CQ17&lt;&gt;0,CQ18/PLANEL_Pot_Trim!CQ17,0)</f>
        <v>0.35562680543274766</v>
      </c>
      <c r="CR44" s="51">
        <f>IF(PLANEL_Pot_Trim!CR17&lt;&gt;0,CR18/PLANEL_Pot_Trim!CR17,0)</f>
        <v>0.43279077409968814</v>
      </c>
      <c r="CS44" s="51">
        <f>IF(PLANEL_Pot_Trim!CS17&lt;&gt;0,CS18/PLANEL_Pot_Trim!CS17,0)</f>
        <v>0.57180205585995303</v>
      </c>
      <c r="CT44" s="51">
        <f>IF(PLANEL_Pot_Trim!CT17&lt;&gt;0,CT18/PLANEL_Pot_Trim!CT17,0)</f>
        <v>0.46873305013727229</v>
      </c>
      <c r="CU44" s="51">
        <f>IF(PLANEL_Pot_Trim!CU17&lt;&gt;0,CU18/PLANEL_Pot_Trim!CU17,0)</f>
        <v>0.35571243178830048</v>
      </c>
      <c r="CV44" s="51">
        <f>IF(PLANEL_Pot_Trim!CV17&lt;&gt;0,CV18/PLANEL_Pot_Trim!CV17,0)</f>
        <v>0.43327957109872894</v>
      </c>
      <c r="CW44" s="51">
        <f>IF(PLANEL_Pot_Trim!CW17&lt;&gt;0,CW18/PLANEL_Pot_Trim!CW17,0)</f>
        <v>0.57236828950032415</v>
      </c>
      <c r="CX44" s="51">
        <f>IF(PLANEL_Pot_Trim!CX17&lt;&gt;0,CX18/PLANEL_Pot_Trim!CX17,0)</f>
        <v>0.46892753533552217</v>
      </c>
      <c r="CY44" s="81">
        <f>IF(PLANEL_Pot_Trim!CY17&lt;&gt;0,CY18/PLANEL_Pot_Trim!CY17,0)</f>
        <v>0.35573795306200306</v>
      </c>
      <c r="CZ44" s="81">
        <f>IF(PLANEL_Pot_Trim!CZ17&lt;&gt;0,CZ18/PLANEL_Pot_Trim!CZ17,0)</f>
        <v>0.43335186425374611</v>
      </c>
      <c r="DA44" s="81">
        <f>IF(PLANEL_Pot_Trim!DA17&lt;&gt;0,DA18/PLANEL_Pot_Trim!DA17,0)</f>
        <v>0.57241683027709356</v>
      </c>
      <c r="DB44" s="81">
        <f>IF(PLANEL_Pot_Trim!DB17&lt;&gt;0,DB18/PLANEL_Pot_Trim!DB17,0)</f>
        <v>0.46893096077714724</v>
      </c>
      <c r="DC44" s="51">
        <f>IF(PLANEL_Pot_Trim!DC17&lt;&gt;0,DC18/PLANEL_Pot_Trim!DC17,0)</f>
        <v>0.35574000003752171</v>
      </c>
      <c r="DD44" s="51">
        <f>IF(PLANEL_Pot_Trim!DD17&lt;&gt;0,DD18/PLANEL_Pot_Trim!DD17,0)</f>
        <v>0.43335599997870833</v>
      </c>
      <c r="DE44" s="51">
        <f>IF(PLANEL_Pot_Trim!DE17&lt;&gt;0,DE18/PLANEL_Pot_Trim!DE17,0)</f>
        <v>0.57241799992685438</v>
      </c>
      <c r="DF44" s="51">
        <f>IF(PLANEL_Pot_Trim!DF17&lt;&gt;0,DF18/PLANEL_Pot_Trim!DF17,0)</f>
        <v>0.46892999995613904</v>
      </c>
      <c r="DG44" s="51">
        <f>IF(PLANEL_Pot_Trim!DG17&lt;&gt;0,DG18/PLANEL_Pot_Trim!DG17,0)</f>
        <v>0.35574000002730816</v>
      </c>
      <c r="DH44" s="51">
        <f>IF(PLANEL_Pot_Trim!DH17&lt;&gt;0,DH18/PLANEL_Pot_Trim!DH17,0)</f>
        <v>0.43335599992880863</v>
      </c>
      <c r="DI44" s="51">
        <f>IF(PLANEL_Pot_Trim!DI17&lt;&gt;0,DI18/PLANEL_Pot_Trim!DI17,0)</f>
        <v>0.57241800001237853</v>
      </c>
      <c r="DJ44" s="51">
        <f>IF(PLANEL_Pot_Trim!DJ17&lt;&gt;0,DJ18/PLANEL_Pot_Trim!DJ17,0)</f>
        <v>0.46892999996460522</v>
      </c>
      <c r="DK44" s="51">
        <f>IF(PLANEL_Pot_Trim!DK17&lt;&gt;0,DK18/PLANEL_Pot_Trim!DK17,0)</f>
        <v>0.35574000003610323</v>
      </c>
      <c r="DL44" s="51">
        <f>IF(PLANEL_Pot_Trim!DL17&lt;&gt;0,DL18/PLANEL_Pot_Trim!DL17,0)</f>
        <v>0.43335599994308721</v>
      </c>
      <c r="DM44" s="51">
        <f>IF(PLANEL_Pot_Trim!DM17&lt;&gt;0,DM18/PLANEL_Pot_Trim!DM17,0)</f>
        <v>0.57241800002760757</v>
      </c>
      <c r="DN44" s="51">
        <f>IF(PLANEL_Pot_Trim!DN17&lt;&gt;0,DN18/PLANEL_Pot_Trim!DN17,0)</f>
        <v>0.46892999997863494</v>
      </c>
      <c r="DO44" s="51">
        <f>IF(PLANEL_Pot_Trim!DO17&lt;&gt;0,DO18/PLANEL_Pot_Trim!DO17,0)</f>
        <v>0.35574000000938744</v>
      </c>
      <c r="DP44" s="51">
        <f>IF(PLANEL_Pot_Trim!DP17&lt;&gt;0,DP18/PLANEL_Pot_Trim!DP17,0)</f>
        <v>0.43335600000698338</v>
      </c>
      <c r="DQ44" s="51">
        <f>IF(PLANEL_Pot_Trim!DQ17&lt;&gt;0,DQ18/PLANEL_Pot_Trim!DQ17,0)</f>
        <v>0.57241799996390463</v>
      </c>
      <c r="DR44" s="51">
        <f>IF(PLANEL_Pot_Trim!DR17&lt;&gt;0,DR18/PLANEL_Pot_Trim!DR17,0)</f>
        <v>0.46892999993446055</v>
      </c>
      <c r="DS44" s="51">
        <f>IF(PLANEL_Pot_Trim!DS17&lt;&gt;0,DS18/PLANEL_Pot_Trim!DS17,0)</f>
        <v>0.35573999998955952</v>
      </c>
      <c r="DT44" s="51">
        <f>IF(PLANEL_Pot_Trim!DT17&lt;&gt;0,DT18/PLANEL_Pot_Trim!DT17,0)</f>
        <v>0.43335599998301311</v>
      </c>
      <c r="DU44" s="51">
        <f>IF(PLANEL_Pot_Trim!DU17&lt;&gt;0,DU18/PLANEL_Pot_Trim!DU17,0)</f>
        <v>0.57241799998106602</v>
      </c>
      <c r="DV44" s="51">
        <f>IF(PLANEL_Pot_Trim!DV17&lt;&gt;0,DV18/PLANEL_Pot_Trim!DV17,0)</f>
        <v>0.46892999995849238</v>
      </c>
      <c r="DW44" s="51">
        <f>IF(PLANEL_Pot_Trim!DW17&lt;&gt;0,DW18/PLANEL_Pot_Trim!DW17,0)</f>
        <v>0.35574000000376721</v>
      </c>
      <c r="DX44" s="51">
        <f>IF(PLANEL_Pot_Trim!DX17&lt;&gt;0,DX18/PLANEL_Pot_Trim!DX17,0)</f>
        <v>0.43335600001210339</v>
      </c>
      <c r="DY44" s="51">
        <f>IF(PLANEL_Pot_Trim!DY17&lt;&gt;0,DY18/PLANEL_Pot_Trim!DY17,0)</f>
        <v>0.57241800000981891</v>
      </c>
      <c r="DZ44" s="51">
        <f>IF(PLANEL_Pot_Trim!DZ17&lt;&gt;0,DZ18/PLANEL_Pot_Trim!DZ17,0)</f>
        <v>0.46892999990686429</v>
      </c>
      <c r="EA44" s="51">
        <f>IF(PLANEL_Pot_Trim!EA17&lt;&gt;0,EA18/PLANEL_Pot_Trim!EA17,0)</f>
        <v>0.35574000004969392</v>
      </c>
      <c r="EB44" s="51">
        <f>IF(PLANEL_Pot_Trim!EB17&lt;&gt;0,EB18/PLANEL_Pot_Trim!EB17,0)</f>
        <v>0.43335599998862318</v>
      </c>
      <c r="EC44" s="51">
        <f>IF(PLANEL_Pot_Trim!EC17&lt;&gt;0,EC18/PLANEL_Pot_Trim!EC17,0)</f>
        <v>0.57241799995308085</v>
      </c>
      <c r="ED44" s="51">
        <f>IF(PLANEL_Pot_Trim!ED17&lt;&gt;0,ED18/PLANEL_Pot_Trim!ED17,0)</f>
        <v>0.46892999994358403</v>
      </c>
      <c r="EE44" s="51">
        <f>IF(PLANEL_Pot_Trim!EE17&lt;&gt;0,EE18/PLANEL_Pot_Trim!EE17,0)</f>
        <v>0.35574000002625944</v>
      </c>
      <c r="EF44" s="51">
        <f>IF(PLANEL_Pot_Trim!EF17&lt;&gt;0,EF18/PLANEL_Pot_Trim!EF17,0)</f>
        <v>0.43335600000783292</v>
      </c>
      <c r="EG44" s="51">
        <f>IF(PLANEL_Pot_Trim!EG17&lt;&gt;0,EG18/PLANEL_Pot_Trim!EG17,0)</f>
        <v>0.57241799994446174</v>
      </c>
      <c r="EH44" s="51">
        <f>IF(PLANEL_Pot_Trim!EH17&lt;&gt;0,EH18/PLANEL_Pot_Trim!EH17,0)</f>
        <v>0.46892999991188766</v>
      </c>
      <c r="EI44" s="51">
        <f>IF(PLANEL_Pot_Trim!EI17&lt;&gt;0,EI18/PLANEL_Pot_Trim!EI17,0)</f>
        <v>0.35574000003287837</v>
      </c>
      <c r="EJ44" s="51">
        <f>IF(PLANEL_Pot_Trim!EJ17&lt;&gt;0,EJ18/PLANEL_Pot_Trim!EJ17,0)</f>
        <v>0.43335600002005742</v>
      </c>
      <c r="EK44" s="51">
        <f>IF(PLANEL_Pot_Trim!EK17&lt;&gt;0,EK18/PLANEL_Pot_Trim!EK17,0)</f>
        <v>0.5724180000021778</v>
      </c>
      <c r="EL44" s="51">
        <f>IF(PLANEL_Pot_Trim!EL17&lt;&gt;0,EL18/PLANEL_Pot_Trim!EL17,0)</f>
        <v>0.46893000001927232</v>
      </c>
      <c r="EM44" s="51">
        <f>IF(PLANEL_Pot_Trim!EM17&lt;&gt;0,EM18/PLANEL_Pot_Trim!EM17,0)</f>
        <v>0.35574000005149342</v>
      </c>
      <c r="EN44" s="51">
        <f>IF(PLANEL_Pot_Trim!EN17&lt;&gt;0,EN18/PLANEL_Pot_Trim!EN17,0)</f>
        <v>0.43335600004878649</v>
      </c>
      <c r="EO44" s="51">
        <f>IF(PLANEL_Pot_Trim!EO17&lt;&gt;0,EO18/PLANEL_Pot_Trim!EO17,0)</f>
        <v>0.57241800003552878</v>
      </c>
      <c r="EP44" s="51">
        <f>IF(PLANEL_Pot_Trim!EP17&lt;&gt;0,EP18/PLANEL_Pot_Trim!EP17,0)</f>
        <v>0.46892999998532747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0.28439795994705319</v>
      </c>
      <c r="DT47" s="52">
        <f>IF(PLANEL_Pot_Trim!DT20&lt;&gt;0,DT21/PLANEL_Pot_Trim!DT20,0)</f>
        <v>0.28248989996531615</v>
      </c>
      <c r="DU47" s="52">
        <f>IF(PLANEL_Pot_Trim!DU20&lt;&gt;0,DU21/PLANEL_Pot_Trim!DU20,0)</f>
        <v>0.27592487993691101</v>
      </c>
      <c r="DV47" s="52">
        <f>IF(PLANEL_Pot_Trim!DV20&lt;&gt;0,DV21/PLANEL_Pot_Trim!DV20,0)</f>
        <v>0.28248989996531615</v>
      </c>
      <c r="DW47" s="52">
        <f>IF(PLANEL_Pot_Trim!DW20&lt;&gt;0,DW21/PLANEL_Pot_Trim!DW20,0)</f>
        <v>0.28439795995770289</v>
      </c>
      <c r="DX47" s="52">
        <f>IF(PLANEL_Pot_Trim!DX20&lt;&gt;0,DX21/PLANEL_Pot_Trim!DX20,0)</f>
        <v>0.28248989996299545</v>
      </c>
      <c r="DY47" s="52">
        <f>IF(PLANEL_Pot_Trim!DY20&lt;&gt;0,DY21/PLANEL_Pot_Trim!DY20,0)</f>
        <v>0.27592487995833354</v>
      </c>
      <c r="DZ47" s="52">
        <f>IF(PLANEL_Pot_Trim!DZ20&lt;&gt;0,DZ21/PLANEL_Pot_Trim!DZ20,0)</f>
        <v>0.28248989996299545</v>
      </c>
      <c r="EA47" s="52">
        <f>IF(PLANEL_Pot_Trim!EA20&lt;&gt;0,EA21/PLANEL_Pot_Trim!EA20,0)</f>
        <v>0.28439796004938567</v>
      </c>
      <c r="EB47" s="52">
        <f>IF(PLANEL_Pot_Trim!EB20&lt;&gt;0,EB21/PLANEL_Pot_Trim!EB20,0)</f>
        <v>0.28248990004893076</v>
      </c>
      <c r="EC47" s="52">
        <f>IF(PLANEL_Pot_Trim!EC20&lt;&gt;0,EC21/PLANEL_Pot_Trim!EC20,0)</f>
        <v>0.27592488002587778</v>
      </c>
      <c r="ED47" s="52">
        <f>IF(PLANEL_Pot_Trim!ED20&lt;&gt;0,ED21/PLANEL_Pot_Trim!ED20,0)</f>
        <v>0.28248990004893076</v>
      </c>
      <c r="EE47" s="52">
        <f>IF(PLANEL_Pot_Trim!EE20&lt;&gt;0,EE21/PLANEL_Pot_Trim!EE20,0)</f>
        <v>0.2843979599523821</v>
      </c>
      <c r="EF47" s="52">
        <f>IF(PLANEL_Pot_Trim!EF20&lt;&gt;0,EF21/PLANEL_Pot_Trim!EF20,0)</f>
        <v>0.28248989995948937</v>
      </c>
      <c r="EG47" s="52">
        <f>IF(PLANEL_Pot_Trim!EG20&lt;&gt;0,EG21/PLANEL_Pot_Trim!EG20,0)</f>
        <v>0.27592487996074749</v>
      </c>
      <c r="EH47" s="52">
        <f>IF(PLANEL_Pot_Trim!EH20&lt;&gt;0,EH21/PLANEL_Pot_Trim!EH20,0)</f>
        <v>0.28248989995948937</v>
      </c>
      <c r="EI47" s="52">
        <f>IF(PLANEL_Pot_Trim!EI20&lt;&gt;0,EI21/PLANEL_Pot_Trim!EI20,0)</f>
        <v>0.2843979599523821</v>
      </c>
      <c r="EJ47" s="52">
        <f>IF(PLANEL_Pot_Trim!EJ20&lt;&gt;0,EJ21/PLANEL_Pot_Trim!EJ20,0)</f>
        <v>0.28248989995948937</v>
      </c>
      <c r="EK47" s="52">
        <f>IF(PLANEL_Pot_Trim!EK20&lt;&gt;0,EK21/PLANEL_Pot_Trim!EK20,0)</f>
        <v>0.27592487996074749</v>
      </c>
      <c r="EL47" s="52">
        <f>IF(PLANEL_Pot_Trim!EL20&lt;&gt;0,EL21/PLANEL_Pot_Trim!EL20,0)</f>
        <v>0.28248989995948937</v>
      </c>
      <c r="EM47" s="52">
        <f>IF(PLANEL_Pot_Trim!EM20&lt;&gt;0,EM21/PLANEL_Pot_Trim!EM20,0)</f>
        <v>0.2843979599523821</v>
      </c>
      <c r="EN47" s="52">
        <f>IF(PLANEL_Pot_Trim!EN20&lt;&gt;0,EN21/PLANEL_Pot_Trim!EN20,0)</f>
        <v>0.28248989995948937</v>
      </c>
      <c r="EO47" s="52">
        <f>IF(PLANEL_Pot_Trim!EO20&lt;&gt;0,EO21/PLANEL_Pot_Trim!EO20,0)</f>
        <v>0.27592487996074749</v>
      </c>
      <c r="EP47" s="52">
        <f>IF(PLANEL_Pot_Trim!EP20&lt;&gt;0,EP21/PLANEL_Pot_Trim!EP20,0)</f>
        <v>0.28248989995948937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3113.1375830000002</v>
      </c>
      <c r="F6" s="65">
        <v>4489.8597890000001</v>
      </c>
      <c r="G6" s="65">
        <v>2857.5487560000001</v>
      </c>
      <c r="H6" s="65">
        <v>350.38699980000001</v>
      </c>
      <c r="I6" s="65">
        <v>3352.708905</v>
      </c>
      <c r="J6" s="65">
        <v>4548.6203009999999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3858.1594359999999</v>
      </c>
      <c r="V6" s="65">
        <v>5191.3878400000003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3918.1510020000001</v>
      </c>
      <c r="AD6" s="65">
        <v>4505.7980809999999</v>
      </c>
      <c r="AE6" s="65">
        <v>3314.7408249999999</v>
      </c>
      <c r="AF6" s="65">
        <v>401.86164120000001</v>
      </c>
      <c r="AG6" s="65">
        <v>3918.1510020000001</v>
      </c>
      <c r="AH6" s="65">
        <v>4558.130384</v>
      </c>
      <c r="AI6" s="65">
        <v>3415.82395</v>
      </c>
      <c r="AJ6" s="65">
        <v>401.86164120000001</v>
      </c>
      <c r="AK6" s="65">
        <v>3898.3657210000001</v>
      </c>
      <c r="AL6" s="65">
        <v>4947.5056770000001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539.29090689999998</v>
      </c>
      <c r="AS6" s="65">
        <v>5251.8463419999998</v>
      </c>
      <c r="AT6" s="65">
        <v>7280.4272430000001</v>
      </c>
      <c r="AU6" s="65">
        <v>4583.9727080000002</v>
      </c>
      <c r="AV6" s="65">
        <v>539.29090689999998</v>
      </c>
      <c r="AW6" s="65">
        <v>5258.0863419999996</v>
      </c>
      <c r="AX6" s="65">
        <v>7280.4272430000001</v>
      </c>
      <c r="AY6" s="65">
        <v>4583.9727080000002</v>
      </c>
      <c r="AZ6" s="65">
        <v>285.56151699999998</v>
      </c>
      <c r="BA6" s="65">
        <v>2784.2247900000002</v>
      </c>
      <c r="BB6" s="65">
        <v>3283.9802410000002</v>
      </c>
      <c r="BC6" s="65">
        <v>2427.2728940000002</v>
      </c>
      <c r="BD6" s="65">
        <v>285.56151699999998</v>
      </c>
      <c r="BE6" s="65">
        <v>2624.71479</v>
      </c>
      <c r="BF6" s="65">
        <v>3855.0804790000002</v>
      </c>
      <c r="BG6" s="65">
        <v>2427.2728940000002</v>
      </c>
      <c r="BH6" s="65">
        <v>285.56151699999998</v>
      </c>
      <c r="BI6" s="65">
        <v>2624.71479</v>
      </c>
      <c r="BJ6" s="65">
        <v>3855.0804790000002</v>
      </c>
      <c r="BK6" s="65">
        <v>2427.2728940000002</v>
      </c>
      <c r="BL6" s="65">
        <v>285.56151699999998</v>
      </c>
      <c r="BM6" s="65">
        <v>2784.2247900000002</v>
      </c>
      <c r="BN6" s="65">
        <v>3855.0804790000002</v>
      </c>
      <c r="BO6" s="65">
        <v>2427.2728940000002</v>
      </c>
      <c r="BP6" s="65">
        <v>323.83309939999998</v>
      </c>
      <c r="BQ6" s="65">
        <v>3157.372719</v>
      </c>
      <c r="BR6" s="65">
        <v>4371.7468410000001</v>
      </c>
      <c r="BS6" s="65">
        <v>2752.5813450000001</v>
      </c>
      <c r="BT6" s="65">
        <v>616.17225129999997</v>
      </c>
      <c r="BU6" s="65">
        <v>6007.6794499999996</v>
      </c>
      <c r="BV6" s="65">
        <v>8103.405393</v>
      </c>
      <c r="BW6" s="65">
        <v>5237.4641359999996</v>
      </c>
      <c r="BX6" s="65">
        <v>616.17225129999997</v>
      </c>
      <c r="BY6" s="65">
        <v>6007.6794499999996</v>
      </c>
      <c r="BZ6" s="65">
        <v>8318.3253929999992</v>
      </c>
      <c r="CA6" s="65">
        <v>5237.4641359999996</v>
      </c>
      <c r="CB6" s="65">
        <v>500.17681529999999</v>
      </c>
      <c r="CC6" s="65">
        <v>4876.7239490000002</v>
      </c>
      <c r="CD6" s="65">
        <v>6752.3870070000003</v>
      </c>
      <c r="CE6" s="65">
        <v>4251.5029299999997</v>
      </c>
      <c r="CF6" s="65">
        <v>500.17681529999999</v>
      </c>
      <c r="CG6" s="65">
        <v>4876.7239490000002</v>
      </c>
      <c r="CH6" s="65">
        <v>6752.3870070000003</v>
      </c>
      <c r="CI6" s="65">
        <v>4251.5029299999997</v>
      </c>
      <c r="CJ6" s="65">
        <v>500.17681529999999</v>
      </c>
      <c r="CK6" s="65">
        <v>4876.7239490000002</v>
      </c>
      <c r="CL6" s="65">
        <v>6752.3870070000003</v>
      </c>
      <c r="CM6" s="65">
        <v>4251.5029299999997</v>
      </c>
      <c r="CN6" s="65">
        <v>500.17681529999999</v>
      </c>
      <c r="CO6" s="65">
        <v>4876.7239490000002</v>
      </c>
      <c r="CP6" s="65">
        <v>6752.3870070000003</v>
      </c>
      <c r="CQ6" s="65">
        <v>4251.5029299999997</v>
      </c>
      <c r="CR6" s="65">
        <v>500.17681529999999</v>
      </c>
      <c r="CS6" s="65">
        <v>4876.7239490000002</v>
      </c>
      <c r="CT6" s="65">
        <v>6752.3870070000003</v>
      </c>
      <c r="CU6" s="65">
        <v>4251.5029299999997</v>
      </c>
      <c r="CV6" s="65">
        <v>468.04</v>
      </c>
      <c r="CW6" s="65">
        <v>4563.3900000000003</v>
      </c>
      <c r="CX6" s="65">
        <v>6318.54</v>
      </c>
      <c r="CY6" s="65">
        <v>3978.34</v>
      </c>
      <c r="CZ6" s="65">
        <v>468.04</v>
      </c>
      <c r="DA6" s="65">
        <v>4563.3900000000003</v>
      </c>
      <c r="DB6" s="65">
        <v>6096.06</v>
      </c>
      <c r="DC6" s="65">
        <v>3978.34</v>
      </c>
      <c r="DD6" s="65">
        <v>468.04</v>
      </c>
      <c r="DE6" s="65">
        <v>4563.3900000000003</v>
      </c>
      <c r="DF6" s="65">
        <v>6318.54</v>
      </c>
      <c r="DG6" s="65">
        <v>3978.34</v>
      </c>
      <c r="DH6" s="65">
        <v>468.04</v>
      </c>
      <c r="DI6" s="65">
        <v>4563.3900000000003</v>
      </c>
      <c r="DJ6" s="65">
        <v>6318.54</v>
      </c>
      <c r="DK6" s="65">
        <v>3978.34</v>
      </c>
      <c r="DL6" s="65">
        <v>468.04</v>
      </c>
      <c r="DM6" s="65">
        <v>4563.3900000000003</v>
      </c>
      <c r="DN6" s="65">
        <v>6318.54</v>
      </c>
      <c r="DO6" s="65">
        <v>3978.34</v>
      </c>
      <c r="DP6" s="65">
        <v>468.04</v>
      </c>
      <c r="DQ6" s="65">
        <v>4563.3900000000003</v>
      </c>
      <c r="DR6" s="65">
        <v>6318.54</v>
      </c>
      <c r="DS6" s="65">
        <v>3978.34</v>
      </c>
      <c r="DT6" s="65">
        <v>468.04</v>
      </c>
      <c r="DU6" s="65">
        <v>4563.3900000000003</v>
      </c>
      <c r="DV6" s="65">
        <v>6318.54</v>
      </c>
      <c r="DW6" s="65">
        <v>3978.34</v>
      </c>
      <c r="DX6" s="65">
        <v>468.04</v>
      </c>
      <c r="DY6" s="65">
        <v>4563.3900000000003</v>
      </c>
      <c r="DZ6" s="65">
        <v>6318.54</v>
      </c>
      <c r="EA6" s="65">
        <v>3978.34</v>
      </c>
      <c r="EB6" s="65">
        <v>468.04</v>
      </c>
      <c r="EC6" s="65">
        <v>4563.3900000000003</v>
      </c>
      <c r="ED6" s="65">
        <v>6318.54</v>
      </c>
      <c r="EE6" s="65">
        <v>3978.34</v>
      </c>
      <c r="EF6" s="65">
        <v>468.04</v>
      </c>
      <c r="EG6" s="65">
        <v>4563.3900000000003</v>
      </c>
      <c r="EH6" s="65">
        <v>6318.54</v>
      </c>
      <c r="EI6" s="65">
        <v>3978.34</v>
      </c>
      <c r="EJ6" s="65">
        <v>468.04</v>
      </c>
      <c r="EK6" s="65">
        <v>4563.3900000000003</v>
      </c>
      <c r="EL6" s="65">
        <v>6318.54</v>
      </c>
      <c r="EM6" s="65">
        <v>3978.34</v>
      </c>
      <c r="EN6" s="65">
        <v>468.04</v>
      </c>
      <c r="EO6" s="65">
        <v>4563.3900000000003</v>
      </c>
      <c r="EP6" s="65">
        <v>6318.54</v>
      </c>
      <c r="EQ6" s="65">
        <v>3978.34</v>
      </c>
      <c r="ER6" s="65">
        <v>468.04</v>
      </c>
      <c r="ES6" s="65">
        <v>4563.3900000000003</v>
      </c>
      <c r="ET6" s="65">
        <v>6318.54</v>
      </c>
      <c r="EU6" s="65">
        <v>3978.34</v>
      </c>
      <c r="EV6" s="65">
        <v>468.04</v>
      </c>
      <c r="EW6" s="65">
        <v>4563.3900000000003</v>
      </c>
      <c r="EX6" s="65">
        <v>6318.54</v>
      </c>
      <c r="EY6" s="65">
        <v>3978.34</v>
      </c>
      <c r="EZ6" s="65">
        <v>468.04</v>
      </c>
      <c r="FA6" s="65">
        <v>4563.3900000000003</v>
      </c>
      <c r="FB6" s="65">
        <v>6318.54</v>
      </c>
      <c r="FC6" s="65">
        <v>3978.34</v>
      </c>
    </row>
    <row r="7" spans="1:159" x14ac:dyDescent="0.2">
      <c r="B7" s="65" t="s">
        <v>14</v>
      </c>
      <c r="C7" s="65" t="s">
        <v>38</v>
      </c>
      <c r="D7" s="65">
        <v>28.095960000000002</v>
      </c>
      <c r="E7" s="65">
        <v>222.18456</v>
      </c>
      <c r="F7" s="65">
        <v>383.0227615</v>
      </c>
      <c r="G7" s="65">
        <v>258.64785999999998</v>
      </c>
      <c r="H7" s="65">
        <v>32.471760000000003</v>
      </c>
      <c r="I7" s="65">
        <v>252.22431</v>
      </c>
      <c r="J7" s="65">
        <v>376.55635849999999</v>
      </c>
      <c r="K7" s="65">
        <v>276.00995999999998</v>
      </c>
      <c r="L7" s="65">
        <v>34.151760000000003</v>
      </c>
      <c r="M7" s="65">
        <v>302.59866</v>
      </c>
      <c r="N7" s="65">
        <v>312.71269849999999</v>
      </c>
      <c r="O7" s="65">
        <v>290.28996000000001</v>
      </c>
      <c r="P7" s="65">
        <v>35.893999999999998</v>
      </c>
      <c r="Q7" s="65">
        <v>325.43651</v>
      </c>
      <c r="R7" s="65">
        <v>411.93900000000002</v>
      </c>
      <c r="S7" s="65">
        <v>262.25900000000001</v>
      </c>
      <c r="T7" s="65">
        <v>49.313119999999998</v>
      </c>
      <c r="U7" s="65">
        <v>427.60692</v>
      </c>
      <c r="V7" s="65">
        <v>595.65617999999995</v>
      </c>
      <c r="W7" s="65">
        <v>418.79942</v>
      </c>
      <c r="X7" s="65">
        <v>49.79072</v>
      </c>
      <c r="Y7" s="65">
        <v>381.64152000000001</v>
      </c>
      <c r="Z7" s="65">
        <v>489.49411850000001</v>
      </c>
      <c r="AA7" s="65">
        <v>423.22111999999998</v>
      </c>
      <c r="AB7" s="65">
        <v>49.79072</v>
      </c>
      <c r="AC7" s="65">
        <v>485.45952</v>
      </c>
      <c r="AD7" s="65">
        <v>361.44036</v>
      </c>
      <c r="AE7" s="65">
        <v>423.22111999999998</v>
      </c>
      <c r="AF7" s="65">
        <v>49.79072</v>
      </c>
      <c r="AG7" s="65">
        <v>362.57387</v>
      </c>
      <c r="AH7" s="65">
        <v>640.38622150000003</v>
      </c>
      <c r="AI7" s="65">
        <v>423.22111999999998</v>
      </c>
      <c r="AJ7" s="65">
        <v>49.79072</v>
      </c>
      <c r="AK7" s="65">
        <v>344.47685999999999</v>
      </c>
      <c r="AL7" s="65">
        <v>592.74072000000001</v>
      </c>
      <c r="AM7" s="65">
        <v>423.22111999999998</v>
      </c>
      <c r="AN7" s="65">
        <v>49.79072</v>
      </c>
      <c r="AO7" s="65">
        <v>485.45952</v>
      </c>
      <c r="AP7" s="65">
        <v>564.17471999999998</v>
      </c>
      <c r="AQ7" s="65">
        <v>423.22111999999998</v>
      </c>
      <c r="AR7" s="65">
        <v>49.79072</v>
      </c>
      <c r="AS7" s="65">
        <v>480.80291999999997</v>
      </c>
      <c r="AT7" s="65">
        <v>597.17088000000001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94.29092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27.286239999999999</v>
      </c>
      <c r="E8" s="65">
        <v>244.94180739999999</v>
      </c>
      <c r="F8" s="65">
        <v>169.05019480000001</v>
      </c>
      <c r="G8" s="65">
        <v>127.00767999999999</v>
      </c>
      <c r="H8" s="65">
        <v>18.727039999999999</v>
      </c>
      <c r="I8" s="65">
        <v>209.84183999999999</v>
      </c>
      <c r="J8" s="65">
        <v>102.53205819999999</v>
      </c>
      <c r="K8" s="65">
        <v>170.15306179999999</v>
      </c>
      <c r="L8" s="65">
        <v>11.528079999999999</v>
      </c>
      <c r="M8" s="65">
        <v>226.85597999999999</v>
      </c>
      <c r="N8" s="65">
        <v>206.01107999999999</v>
      </c>
      <c r="O8" s="65">
        <v>149.8494982</v>
      </c>
      <c r="P8" s="65">
        <v>20.440079999999998</v>
      </c>
      <c r="Q8" s="65">
        <v>252.28398000000001</v>
      </c>
      <c r="R8" s="65">
        <v>251.14099479999999</v>
      </c>
      <c r="S8" s="65">
        <v>288.55185160000002</v>
      </c>
      <c r="T8" s="65">
        <v>47.198236649999998</v>
      </c>
      <c r="U8" s="65">
        <v>188.54784000000001</v>
      </c>
      <c r="V8" s="65">
        <v>313.98722179999999</v>
      </c>
      <c r="W8" s="65">
        <v>126.85603999999999</v>
      </c>
      <c r="X8" s="65">
        <v>45.710236649999999</v>
      </c>
      <c r="Y8" s="65">
        <v>98.387640000000005</v>
      </c>
      <c r="Z8" s="65">
        <v>305.41099480000003</v>
      </c>
      <c r="AA8" s="65">
        <v>295.50283999999999</v>
      </c>
      <c r="AB8" s="65">
        <v>24.760807270000001</v>
      </c>
      <c r="AC8" s="65">
        <v>282.05034000000001</v>
      </c>
      <c r="AD8" s="65">
        <v>375.18227999999999</v>
      </c>
      <c r="AE8" s="65">
        <v>247.53088</v>
      </c>
      <c r="AF8" s="65">
        <v>31.865148869999999</v>
      </c>
      <c r="AG8" s="65">
        <v>269.28564</v>
      </c>
      <c r="AH8" s="65">
        <v>620.86819479999997</v>
      </c>
      <c r="AI8" s="65">
        <v>143.39908</v>
      </c>
      <c r="AJ8" s="65">
        <v>20.424807269999999</v>
      </c>
      <c r="AK8" s="65">
        <v>148.69998000000001</v>
      </c>
      <c r="AL8" s="65">
        <v>317.27042180000001</v>
      </c>
      <c r="AM8" s="65">
        <v>121.45887999999999</v>
      </c>
      <c r="AN8" s="65">
        <v>21.807352730000002</v>
      </c>
      <c r="AO8" s="65">
        <v>156.76517999999999</v>
      </c>
      <c r="AP8" s="65">
        <v>255.39948000000001</v>
      </c>
      <c r="AQ8" s="65">
        <v>194.35488000000001</v>
      </c>
      <c r="AR8" s="65">
        <v>47.198236649999998</v>
      </c>
      <c r="AS8" s="65">
        <v>241.94118</v>
      </c>
      <c r="AT8" s="65">
        <v>373.96939479999998</v>
      </c>
      <c r="AU8" s="65">
        <v>371.59425679999998</v>
      </c>
      <c r="AV8" s="65">
        <v>47.198236649999998</v>
      </c>
      <c r="AW8" s="65">
        <v>460.1828074</v>
      </c>
      <c r="AX8" s="65">
        <v>393.26148000000001</v>
      </c>
      <c r="AY8" s="65">
        <v>401.1850116</v>
      </c>
      <c r="AZ8" s="65">
        <v>16.034563930000001</v>
      </c>
      <c r="BA8" s="65">
        <v>156.3369983</v>
      </c>
      <c r="BB8" s="65">
        <v>216.466613</v>
      </c>
      <c r="BC8" s="65">
        <v>136.2937934</v>
      </c>
      <c r="BD8" s="65">
        <v>16.034563930000001</v>
      </c>
      <c r="BE8" s="65">
        <v>156.3369983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64.321896100000004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119.73579340000001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6.48</v>
      </c>
      <c r="AY11" s="65">
        <v>8.16</v>
      </c>
      <c r="AZ11" s="65">
        <v>0.96</v>
      </c>
      <c r="BA11" s="65">
        <v>4.68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6.48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395.36840660000001</v>
      </c>
      <c r="E17" s="65">
        <v>3617.35295</v>
      </c>
      <c r="F17" s="65">
        <v>5093.2867450000003</v>
      </c>
      <c r="G17" s="65">
        <v>3275.5382960000002</v>
      </c>
      <c r="H17" s="65">
        <v>408.58979979999998</v>
      </c>
      <c r="I17" s="65">
        <v>3883.0640549999998</v>
      </c>
      <c r="J17" s="65">
        <v>5122.2627179999999</v>
      </c>
      <c r="K17" s="65">
        <v>3483.9865199999999</v>
      </c>
      <c r="L17" s="65">
        <v>426.56630009999998</v>
      </c>
      <c r="M17" s="65">
        <v>4243.0976259999998</v>
      </c>
      <c r="N17" s="65">
        <v>5660.6909889999997</v>
      </c>
      <c r="O17" s="65">
        <v>3677.6743689999998</v>
      </c>
      <c r="P17" s="65">
        <v>441.38054010000002</v>
      </c>
      <c r="Q17" s="65">
        <v>4331.9234759999999</v>
      </c>
      <c r="R17" s="65">
        <v>5861.207206</v>
      </c>
      <c r="S17" s="65">
        <v>3823.705762</v>
      </c>
      <c r="T17" s="65">
        <v>499.22401669999999</v>
      </c>
      <c r="U17" s="65">
        <v>4542.603196</v>
      </c>
      <c r="V17" s="65">
        <v>6195.5852420000001</v>
      </c>
      <c r="W17" s="65">
        <v>3968.7130710000001</v>
      </c>
      <c r="X17" s="65">
        <v>502.90961670000002</v>
      </c>
      <c r="Y17" s="65">
        <v>4452.2635959999998</v>
      </c>
      <c r="Z17" s="65">
        <v>6294.9220240000004</v>
      </c>
      <c r="AA17" s="65">
        <v>4181.6975709999997</v>
      </c>
      <c r="AB17" s="65">
        <v>484.37716849999998</v>
      </c>
      <c r="AC17" s="65">
        <v>4763.3098620000001</v>
      </c>
      <c r="AD17" s="65">
        <v>5349.9347209999996</v>
      </c>
      <c r="AE17" s="65">
        <v>4053.1868250000002</v>
      </c>
      <c r="AF17" s="65">
        <v>491.48151009999998</v>
      </c>
      <c r="AG17" s="65">
        <v>4627.6595120000002</v>
      </c>
      <c r="AH17" s="65">
        <v>5926.8987999999999</v>
      </c>
      <c r="AI17" s="65">
        <v>4050.1381500000002</v>
      </c>
      <c r="AJ17" s="65">
        <v>480.04116850000003</v>
      </c>
      <c r="AK17" s="65">
        <v>4469.1915609999996</v>
      </c>
      <c r="AL17" s="65">
        <v>5965.0308189999996</v>
      </c>
      <c r="AM17" s="65">
        <v>4028.1979500000002</v>
      </c>
      <c r="AN17" s="65">
        <v>481.4237139</v>
      </c>
      <c r="AO17" s="65">
        <v>4638.0247019999997</v>
      </c>
      <c r="AP17" s="65">
        <v>6352.2203559999998</v>
      </c>
      <c r="AQ17" s="65">
        <v>4101.0939500000004</v>
      </c>
      <c r="AR17" s="65">
        <v>644.24386349999997</v>
      </c>
      <c r="AS17" s="65">
        <v>6052.2394420000001</v>
      </c>
      <c r="AT17" s="65">
        <v>8359.0815170000005</v>
      </c>
      <c r="AU17" s="65">
        <v>5446.4820849999996</v>
      </c>
      <c r="AV17" s="65">
        <v>644.24386349999997</v>
      </c>
      <c r="AW17" s="65">
        <v>6281.3776690000004</v>
      </c>
      <c r="AX17" s="65">
        <v>8446.8974429999998</v>
      </c>
      <c r="AY17" s="65">
        <v>5476.0728399999998</v>
      </c>
      <c r="AZ17" s="65">
        <v>331.21904089999998</v>
      </c>
      <c r="BA17" s="65">
        <v>3224.705649</v>
      </c>
      <c r="BB17" s="65">
        <v>3900.3568140000002</v>
      </c>
      <c r="BC17" s="65">
        <v>2815.361848</v>
      </c>
      <c r="BD17" s="65">
        <v>331.21904089999998</v>
      </c>
      <c r="BE17" s="65">
        <v>2917.813709</v>
      </c>
      <c r="BF17" s="65">
        <v>4471.4570519999997</v>
      </c>
      <c r="BG17" s="65">
        <v>2815.361848</v>
      </c>
      <c r="BH17" s="65">
        <v>331.21904089999998</v>
      </c>
      <c r="BI17" s="65">
        <v>3069.8756490000001</v>
      </c>
      <c r="BJ17" s="65">
        <v>4471.4570519999997</v>
      </c>
      <c r="BK17" s="65">
        <v>2815.361848</v>
      </c>
      <c r="BL17" s="65">
        <v>331.21904089999998</v>
      </c>
      <c r="BM17" s="65">
        <v>3137.370547</v>
      </c>
      <c r="BN17" s="65">
        <v>4471.4570519999997</v>
      </c>
      <c r="BO17" s="65">
        <v>2815.361848</v>
      </c>
      <c r="BP17" s="65">
        <v>369.49062329999998</v>
      </c>
      <c r="BQ17" s="65">
        <v>3602.5335770000002</v>
      </c>
      <c r="BR17" s="65">
        <v>4988.1234139999997</v>
      </c>
      <c r="BS17" s="65">
        <v>3140.670298</v>
      </c>
      <c r="BT17" s="65">
        <v>661.82977530000005</v>
      </c>
      <c r="BU17" s="65">
        <v>6452.8403090000002</v>
      </c>
      <c r="BV17" s="65">
        <v>8719.7819660000005</v>
      </c>
      <c r="BW17" s="65">
        <v>5608.9950900000003</v>
      </c>
      <c r="BX17" s="65">
        <v>661.82977530000005</v>
      </c>
      <c r="BY17" s="65">
        <v>6452.8403090000002</v>
      </c>
      <c r="BZ17" s="65">
        <v>8934.7019660000005</v>
      </c>
      <c r="CA17" s="65">
        <v>5625.5530900000003</v>
      </c>
      <c r="CB17" s="65">
        <v>516.39353530000005</v>
      </c>
      <c r="CC17" s="65">
        <v>5034.836969</v>
      </c>
      <c r="CD17" s="65">
        <v>6971.3127270000005</v>
      </c>
      <c r="CE17" s="65">
        <v>4389.3450499999999</v>
      </c>
      <c r="CF17" s="65">
        <v>516.39353530000005</v>
      </c>
      <c r="CG17" s="65">
        <v>5034.836969</v>
      </c>
      <c r="CH17" s="65">
        <v>6971.3127270000005</v>
      </c>
      <c r="CI17" s="65">
        <v>4389.3450499999999</v>
      </c>
      <c r="CJ17" s="65">
        <v>516.39353530000005</v>
      </c>
      <c r="CK17" s="65">
        <v>5034.836969</v>
      </c>
      <c r="CL17" s="65">
        <v>6971.3127270000005</v>
      </c>
      <c r="CM17" s="65">
        <v>4389.3450499999999</v>
      </c>
      <c r="CN17" s="65">
        <v>516.39353530000005</v>
      </c>
      <c r="CO17" s="65">
        <v>5034.836969</v>
      </c>
      <c r="CP17" s="65">
        <v>6964.832727</v>
      </c>
      <c r="CQ17" s="65">
        <v>4389.3450499999999</v>
      </c>
      <c r="CR17" s="65">
        <v>516.39353530000005</v>
      </c>
      <c r="CS17" s="65">
        <v>5034.836969</v>
      </c>
      <c r="CT17" s="65">
        <v>6971.3127270000005</v>
      </c>
      <c r="CU17" s="65">
        <v>4389.3450499999999</v>
      </c>
      <c r="CV17" s="65">
        <v>468.04</v>
      </c>
      <c r="CW17" s="65">
        <v>4563.3900000000003</v>
      </c>
      <c r="CX17" s="65">
        <v>6318.54</v>
      </c>
      <c r="CY17" s="65">
        <v>3978.34</v>
      </c>
      <c r="CZ17" s="65">
        <v>468.04</v>
      </c>
      <c r="DA17" s="65">
        <v>4563.3900000000003</v>
      </c>
      <c r="DB17" s="65">
        <v>6096.06</v>
      </c>
      <c r="DC17" s="65">
        <v>3978.34</v>
      </c>
      <c r="DD17" s="65">
        <v>468.04</v>
      </c>
      <c r="DE17" s="65">
        <v>4563.3900000000003</v>
      </c>
      <c r="DF17" s="65">
        <v>6318.54</v>
      </c>
      <c r="DG17" s="65">
        <v>3978.34</v>
      </c>
      <c r="DH17" s="65">
        <v>468.04</v>
      </c>
      <c r="DI17" s="65">
        <v>4563.3900000000003</v>
      </c>
      <c r="DJ17" s="65">
        <v>6318.54</v>
      </c>
      <c r="DK17" s="65">
        <v>3978.34</v>
      </c>
      <c r="DL17" s="65">
        <v>468.04</v>
      </c>
      <c r="DM17" s="65">
        <v>4563.3900000000003</v>
      </c>
      <c r="DN17" s="65">
        <v>6318.54</v>
      </c>
      <c r="DO17" s="65">
        <v>3978.34</v>
      </c>
      <c r="DP17" s="65">
        <v>468.04</v>
      </c>
      <c r="DQ17" s="65">
        <v>4563.3900000000003</v>
      </c>
      <c r="DR17" s="65">
        <v>6318.54</v>
      </c>
      <c r="DS17" s="65">
        <v>3978.34</v>
      </c>
      <c r="DT17" s="65">
        <v>468.04</v>
      </c>
      <c r="DU17" s="65">
        <v>4563.3900000000003</v>
      </c>
      <c r="DV17" s="65">
        <v>6318.54</v>
      </c>
      <c r="DW17" s="65">
        <v>3978.34</v>
      </c>
      <c r="DX17" s="65">
        <v>468.04</v>
      </c>
      <c r="DY17" s="65">
        <v>4563.3900000000003</v>
      </c>
      <c r="DZ17" s="65">
        <v>6318.54</v>
      </c>
      <c r="EA17" s="65">
        <v>3978.34</v>
      </c>
      <c r="EB17" s="65">
        <v>468.04</v>
      </c>
      <c r="EC17" s="65">
        <v>4563.3900000000003</v>
      </c>
      <c r="ED17" s="65">
        <v>6318.54</v>
      </c>
      <c r="EE17" s="65">
        <v>3978.34</v>
      </c>
      <c r="EF17" s="65">
        <v>468.04</v>
      </c>
      <c r="EG17" s="65">
        <v>4563.3900000000003</v>
      </c>
      <c r="EH17" s="65">
        <v>6318.54</v>
      </c>
      <c r="EI17" s="65">
        <v>3978.34</v>
      </c>
      <c r="EJ17" s="65">
        <v>468.04</v>
      </c>
      <c r="EK17" s="65">
        <v>4563.3900000000003</v>
      </c>
      <c r="EL17" s="65">
        <v>6318.54</v>
      </c>
      <c r="EM17" s="65">
        <v>3978.34</v>
      </c>
      <c r="EN17" s="65">
        <v>468.04</v>
      </c>
      <c r="EO17" s="65">
        <v>4563.3900000000003</v>
      </c>
      <c r="EP17" s="65">
        <v>6318.54</v>
      </c>
      <c r="EQ17" s="65">
        <v>3978.34</v>
      </c>
      <c r="ER17" s="65">
        <v>468.04</v>
      </c>
      <c r="ES17" s="65">
        <v>4563.3900000000003</v>
      </c>
      <c r="ET17" s="65">
        <v>6318.54</v>
      </c>
      <c r="EU17" s="65">
        <v>3978.34</v>
      </c>
      <c r="EV17" s="65">
        <v>468.04</v>
      </c>
      <c r="EW17" s="65">
        <v>4563.3900000000003</v>
      </c>
      <c r="EX17" s="65">
        <v>6318.54</v>
      </c>
      <c r="EY17" s="65">
        <v>3978.34</v>
      </c>
      <c r="EZ17" s="65">
        <v>468.04</v>
      </c>
      <c r="FA17" s="65">
        <v>4563.3900000000003</v>
      </c>
      <c r="FB17" s="65">
        <v>6318.54</v>
      </c>
      <c r="FC17" s="65">
        <v>3978.34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273.75</v>
      </c>
      <c r="E32" s="65">
        <v>813.97500000000002</v>
      </c>
      <c r="F32" s="65">
        <v>540.22500000000002</v>
      </c>
      <c r="G32" s="65">
        <v>273.75</v>
      </c>
      <c r="H32" s="65">
        <v>813.97500000000002</v>
      </c>
      <c r="I32" s="65">
        <v>273.75</v>
      </c>
      <c r="J32" s="65">
        <v>273.75</v>
      </c>
      <c r="K32" s="65">
        <v>540.22500000000002</v>
      </c>
      <c r="L32" s="65">
        <v>540.22500000000002</v>
      </c>
      <c r="M32" s="65">
        <v>813.97500000000002</v>
      </c>
      <c r="N32" s="65">
        <v>540.22500000000002</v>
      </c>
      <c r="O32" s="65">
        <v>813.97500000000002</v>
      </c>
      <c r="P32" s="65">
        <v>813.97500000000002</v>
      </c>
      <c r="Q32" s="65">
        <v>813.97500000000002</v>
      </c>
      <c r="R32" s="65">
        <v>813.97500000000002</v>
      </c>
      <c r="S32" s="65">
        <v>813.97500000000002</v>
      </c>
      <c r="T32" s="65">
        <v>813.97500000000002</v>
      </c>
      <c r="U32" s="65">
        <v>813.97500000000002</v>
      </c>
      <c r="W32" s="65">
        <v>813.97500000000002</v>
      </c>
      <c r="X32" s="65">
        <v>813.97500000000002</v>
      </c>
      <c r="Y32" s="65">
        <v>813.97500000000002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E32" s="65">
        <v>273.75</v>
      </c>
      <c r="AF32" s="65">
        <v>813.97500000000002</v>
      </c>
      <c r="AG32" s="65">
        <v>273.75</v>
      </c>
      <c r="AH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L32" s="65">
        <v>813.97500000000002</v>
      </c>
      <c r="AM32" s="65">
        <v>813.97500000000002</v>
      </c>
      <c r="AN32" s="65">
        <v>813.97500000000002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163.6585594</v>
      </c>
      <c r="F33" s="65">
        <v>236.28985599999999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240.4044079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270.07499999999999</v>
      </c>
      <c r="V33" s="65">
        <v>270.07499999999999</v>
      </c>
      <c r="W33" s="65">
        <v>270.07499999999999</v>
      </c>
      <c r="X33" s="65">
        <v>100.5355945</v>
      </c>
      <c r="Z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437.4085594</v>
      </c>
      <c r="E41" s="65">
        <v>813.97500000000002</v>
      </c>
      <c r="F41" s="65">
        <v>776.51485600000001</v>
      </c>
      <c r="G41" s="65">
        <v>273.75</v>
      </c>
      <c r="H41" s="65">
        <v>1084.05</v>
      </c>
      <c r="I41" s="65">
        <v>543.82500000000005</v>
      </c>
      <c r="J41" s="65">
        <v>543.82500000000005</v>
      </c>
      <c r="K41" s="65">
        <v>810.3</v>
      </c>
      <c r="L41" s="65">
        <v>810.3</v>
      </c>
      <c r="M41" s="65">
        <v>1054.379408</v>
      </c>
      <c r="N41" s="65">
        <v>810.3</v>
      </c>
      <c r="O41" s="65">
        <v>1084.05</v>
      </c>
      <c r="P41" s="65">
        <v>1084.05</v>
      </c>
      <c r="Q41" s="65">
        <v>813.97500000000002</v>
      </c>
      <c r="R41" s="65">
        <v>1084.05</v>
      </c>
      <c r="S41" s="65">
        <v>1084.05</v>
      </c>
      <c r="T41" s="65">
        <v>1084.05</v>
      </c>
      <c r="U41" s="65">
        <v>813.97500000000002</v>
      </c>
      <c r="V41" s="65">
        <v>270.07499999999999</v>
      </c>
      <c r="W41" s="65">
        <v>1084.05</v>
      </c>
      <c r="X41" s="65">
        <v>914.51059450000002</v>
      </c>
      <c r="Y41" s="65">
        <v>813.97500000000002</v>
      </c>
      <c r="Z41" s="65">
        <v>1084.05</v>
      </c>
      <c r="AA41" s="65">
        <v>1084.05</v>
      </c>
      <c r="AB41" s="65">
        <v>1084.05</v>
      </c>
      <c r="AC41" s="65">
        <v>813.97500000000002</v>
      </c>
      <c r="AD41" s="65">
        <v>270.07499999999999</v>
      </c>
      <c r="AE41" s="65">
        <v>543.82500000000005</v>
      </c>
      <c r="AF41" s="65">
        <v>1084.05</v>
      </c>
      <c r="AG41" s="65">
        <v>273.75</v>
      </c>
      <c r="AH41" s="65">
        <v>1084.05</v>
      </c>
      <c r="AI41" s="65">
        <v>1084.05</v>
      </c>
      <c r="AJ41" s="65">
        <v>1084.05</v>
      </c>
      <c r="AK41" s="65">
        <v>1084.05</v>
      </c>
      <c r="AL41" s="65">
        <v>1084.05</v>
      </c>
      <c r="AM41" s="65">
        <v>1084.05</v>
      </c>
      <c r="AN41" s="65">
        <v>1084.05</v>
      </c>
      <c r="AO41" s="65">
        <v>1084.05</v>
      </c>
      <c r="AP41" s="65">
        <v>1084.05</v>
      </c>
      <c r="AQ41" s="65">
        <v>1084.05</v>
      </c>
      <c r="AR41" s="65">
        <v>1084.05</v>
      </c>
      <c r="AS41" s="65">
        <v>1084.05</v>
      </c>
      <c r="AT41" s="65">
        <v>1084.05</v>
      </c>
      <c r="AU41" s="65">
        <v>1084.05</v>
      </c>
      <c r="AV41" s="65">
        <v>1084.05</v>
      </c>
      <c r="AW41" s="65">
        <v>1084.05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966.27</v>
      </c>
      <c r="E55" s="65">
        <v>657.75</v>
      </c>
      <c r="F55" s="65">
        <v>1281.27</v>
      </c>
      <c r="G55" s="65">
        <v>1197.27</v>
      </c>
      <c r="H55" s="65">
        <v>1296.27</v>
      </c>
      <c r="I55" s="65">
        <v>978.95679589999997</v>
      </c>
      <c r="J55" s="65">
        <v>752.25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1099.77</v>
      </c>
      <c r="R55" s="65">
        <v>624.3737433</v>
      </c>
      <c r="S55" s="65">
        <v>1296.27</v>
      </c>
      <c r="T55" s="65">
        <v>1296.27</v>
      </c>
      <c r="U55" s="65">
        <v>1009.02</v>
      </c>
      <c r="V55" s="65">
        <v>1221.27</v>
      </c>
      <c r="W55" s="65">
        <v>1182.27</v>
      </c>
      <c r="X55" s="65">
        <v>1296.27</v>
      </c>
      <c r="Y55" s="65">
        <v>1296.27</v>
      </c>
      <c r="Z55" s="65">
        <v>1197.27</v>
      </c>
      <c r="AA55" s="65">
        <v>1296.27</v>
      </c>
      <c r="AB55" s="65">
        <v>1296.27</v>
      </c>
      <c r="AC55" s="65">
        <v>1296.27</v>
      </c>
      <c r="AD55" s="65">
        <v>1221.27</v>
      </c>
      <c r="AE55" s="65">
        <v>1296.27</v>
      </c>
      <c r="AF55" s="65">
        <v>1551.27</v>
      </c>
      <c r="AG55" s="65">
        <v>1452.27</v>
      </c>
      <c r="AH55" s="65">
        <v>1296.27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1282.4267239999999</v>
      </c>
      <c r="AQ55" s="65">
        <v>1551.27</v>
      </c>
      <c r="AR55" s="65">
        <v>1551.27</v>
      </c>
      <c r="AS55" s="65">
        <v>1354.77</v>
      </c>
      <c r="AT55" s="65">
        <v>1262.25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893.25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966.27</v>
      </c>
      <c r="E65" s="65">
        <v>657.75</v>
      </c>
      <c r="F65" s="65">
        <v>1281.27</v>
      </c>
      <c r="G65" s="65">
        <v>1197.27</v>
      </c>
      <c r="H65" s="65">
        <v>1296.27</v>
      </c>
      <c r="I65" s="65">
        <v>978.95679589999997</v>
      </c>
      <c r="J65" s="65">
        <v>752.25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1099.77</v>
      </c>
      <c r="R65" s="65">
        <v>624.3737433</v>
      </c>
      <c r="S65" s="65">
        <v>1296.27</v>
      </c>
      <c r="T65" s="65">
        <v>1296.27</v>
      </c>
      <c r="U65" s="65">
        <v>1009.02</v>
      </c>
      <c r="V65" s="65">
        <v>1221.27</v>
      </c>
      <c r="W65" s="65">
        <v>1182.27</v>
      </c>
      <c r="X65" s="65">
        <v>1296.27</v>
      </c>
      <c r="Y65" s="65">
        <v>1296.27</v>
      </c>
      <c r="Z65" s="65">
        <v>1197.27</v>
      </c>
      <c r="AA65" s="65">
        <v>1296.27</v>
      </c>
      <c r="AB65" s="65">
        <v>1296.27</v>
      </c>
      <c r="AC65" s="65">
        <v>1296.27</v>
      </c>
      <c r="AD65" s="65">
        <v>1221.27</v>
      </c>
      <c r="AE65" s="65">
        <v>1296.27</v>
      </c>
      <c r="AF65" s="65">
        <v>1551.27</v>
      </c>
      <c r="AG65" s="65">
        <v>1452.27</v>
      </c>
      <c r="AH65" s="65">
        <v>1296.27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1282.4267239999999</v>
      </c>
      <c r="AQ65" s="65">
        <v>1551.27</v>
      </c>
      <c r="AR65" s="65">
        <v>1551.27</v>
      </c>
      <c r="AS65" s="65">
        <v>1354.77</v>
      </c>
      <c r="AT65" s="65">
        <v>1262.25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893.25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4498.7541769999998</v>
      </c>
      <c r="BE90" s="65">
        <v>4498.7541769999998</v>
      </c>
      <c r="BF90" s="65">
        <v>4498.7541769999998</v>
      </c>
      <c r="BG90" s="65">
        <v>4498.7541769999998</v>
      </c>
      <c r="BH90" s="65">
        <v>6013.0574150000002</v>
      </c>
      <c r="BI90" s="65">
        <v>6013.0574150000002</v>
      </c>
      <c r="BJ90" s="65">
        <v>6013.0574150000002</v>
      </c>
      <c r="BK90" s="65">
        <v>6013.0574150000002</v>
      </c>
      <c r="BL90" s="65">
        <v>10318.32663</v>
      </c>
      <c r="BM90" s="65">
        <v>10318.32663</v>
      </c>
      <c r="BN90" s="65">
        <v>10318.32663</v>
      </c>
      <c r="BO90" s="65">
        <v>10318.32663</v>
      </c>
      <c r="BP90" s="65">
        <v>11135.55701</v>
      </c>
      <c r="BQ90" s="65">
        <v>11135.55701</v>
      </c>
      <c r="BR90" s="65">
        <v>11135.55701</v>
      </c>
      <c r="BS90" s="65">
        <v>11135.55701</v>
      </c>
      <c r="BT90" s="65">
        <v>11378.17427</v>
      </c>
      <c r="BU90" s="65">
        <v>11378.17427</v>
      </c>
      <c r="BV90" s="65">
        <v>11378.17427</v>
      </c>
      <c r="BW90" s="65">
        <v>11378.17427</v>
      </c>
      <c r="BX90" s="65">
        <v>11378.17427</v>
      </c>
      <c r="BY90" s="65">
        <v>11378.17427</v>
      </c>
      <c r="BZ90" s="65">
        <v>11378.17427</v>
      </c>
      <c r="CA90" s="65">
        <v>11378.17427</v>
      </c>
      <c r="CB90" s="65">
        <v>11378.17427</v>
      </c>
      <c r="CC90" s="65">
        <v>11378.17427</v>
      </c>
      <c r="CD90" s="65">
        <v>11378.17427</v>
      </c>
      <c r="CE90" s="65">
        <v>11378.17427</v>
      </c>
      <c r="CF90" s="65">
        <v>11378.17427</v>
      </c>
      <c r="CG90" s="65">
        <v>11378.17427</v>
      </c>
      <c r="CH90" s="65">
        <v>11378.17427</v>
      </c>
      <c r="CI90" s="65">
        <v>11378.17427</v>
      </c>
      <c r="CJ90" s="65">
        <v>11378.17427</v>
      </c>
      <c r="CK90" s="65">
        <v>11378.17427</v>
      </c>
      <c r="CL90" s="65">
        <v>11378.17427</v>
      </c>
      <c r="CM90" s="65">
        <v>11378.17427</v>
      </c>
      <c r="CN90" s="65">
        <v>11378.17427</v>
      </c>
      <c r="CO90" s="65">
        <v>11378.17427</v>
      </c>
      <c r="CP90" s="65">
        <v>11378.17427</v>
      </c>
      <c r="CQ90" s="65">
        <v>11378.17427</v>
      </c>
      <c r="CR90" s="65">
        <v>11378.17427</v>
      </c>
      <c r="CS90" s="65">
        <v>11378.17427</v>
      </c>
      <c r="CT90" s="65">
        <v>11378.17427</v>
      </c>
      <c r="CU90" s="65">
        <v>11378.17427</v>
      </c>
      <c r="CV90" s="65">
        <v>11378.17427</v>
      </c>
      <c r="CW90" s="65">
        <v>11378.17427</v>
      </c>
      <c r="CX90" s="65">
        <v>11378.17427</v>
      </c>
      <c r="CY90" s="65">
        <v>11378.17427</v>
      </c>
      <c r="CZ90" s="65">
        <v>11378.17427</v>
      </c>
      <c r="DA90" s="65">
        <v>11378.17427</v>
      </c>
      <c r="DB90" s="65">
        <v>11378.17427</v>
      </c>
      <c r="DC90" s="65">
        <v>11378.17427</v>
      </c>
      <c r="DD90" s="65">
        <v>11378.17427</v>
      </c>
      <c r="DE90" s="65">
        <v>11378.17427</v>
      </c>
      <c r="DF90" s="65">
        <v>11378.17427</v>
      </c>
      <c r="DG90" s="65">
        <v>11378.17427</v>
      </c>
      <c r="DH90" s="65">
        <v>11378.17427</v>
      </c>
      <c r="DI90" s="65">
        <v>11378.17427</v>
      </c>
      <c r="DJ90" s="65">
        <v>11378.17427</v>
      </c>
      <c r="DK90" s="65">
        <v>11378.17427</v>
      </c>
      <c r="DL90" s="65">
        <v>11378.17427</v>
      </c>
      <c r="DM90" s="65">
        <v>11378.17427</v>
      </c>
      <c r="DN90" s="65">
        <v>11378.17427</v>
      </c>
      <c r="DO90" s="65">
        <v>11378.17427</v>
      </c>
      <c r="DP90" s="65">
        <v>11378.17427</v>
      </c>
      <c r="DQ90" s="65">
        <v>11378.17427</v>
      </c>
      <c r="DR90" s="65">
        <v>11378.17427</v>
      </c>
      <c r="DS90" s="65">
        <v>11378.17427</v>
      </c>
      <c r="DT90" s="65">
        <v>11378.17427</v>
      </c>
      <c r="DU90" s="65">
        <v>11378.17427</v>
      </c>
      <c r="DV90" s="65">
        <v>11378.17427</v>
      </c>
      <c r="DW90" s="65">
        <v>11378.17427</v>
      </c>
      <c r="DX90" s="65">
        <v>11378.17427</v>
      </c>
      <c r="DY90" s="65">
        <v>11378.17427</v>
      </c>
      <c r="DZ90" s="65">
        <v>11378.17427</v>
      </c>
      <c r="EA90" s="65">
        <v>11378.17427</v>
      </c>
      <c r="EB90" s="65">
        <v>11378.17427</v>
      </c>
      <c r="EC90" s="65">
        <v>11378.17427</v>
      </c>
      <c r="ED90" s="65">
        <v>11378.17427</v>
      </c>
      <c r="EE90" s="65">
        <v>11378.17427</v>
      </c>
      <c r="EF90" s="65">
        <v>11378.17427</v>
      </c>
      <c r="EG90" s="65">
        <v>11378.17427</v>
      </c>
      <c r="EH90" s="65">
        <v>11378.17427</v>
      </c>
      <c r="EI90" s="65">
        <v>11378.17427</v>
      </c>
      <c r="EJ90" s="65">
        <v>11378.17427</v>
      </c>
      <c r="EK90" s="65">
        <v>11378.17427</v>
      </c>
      <c r="EL90" s="65">
        <v>11378.17427</v>
      </c>
      <c r="EM90" s="65">
        <v>11378.17427</v>
      </c>
      <c r="EN90" s="65">
        <v>11378.17427</v>
      </c>
      <c r="EO90" s="65">
        <v>11378.17427</v>
      </c>
      <c r="EP90" s="65">
        <v>11378.17427</v>
      </c>
      <c r="EQ90" s="65">
        <v>11378.17427</v>
      </c>
      <c r="ER90" s="65">
        <v>11378.17427</v>
      </c>
      <c r="ES90" s="65">
        <v>11378.17427</v>
      </c>
      <c r="ET90" s="65">
        <v>11378.17427</v>
      </c>
      <c r="EU90" s="65">
        <v>11378.17427</v>
      </c>
      <c r="EV90" s="65">
        <v>11378.17427</v>
      </c>
      <c r="EW90" s="65">
        <v>11378.17427</v>
      </c>
      <c r="EX90" s="65">
        <v>11378.17427</v>
      </c>
      <c r="EY90" s="65">
        <v>11378.17427</v>
      </c>
      <c r="EZ90" s="65">
        <v>11378.17427</v>
      </c>
      <c r="FA90" s="65">
        <v>11378.17427</v>
      </c>
      <c r="FB90" s="65">
        <v>11378.17427</v>
      </c>
      <c r="FC90" s="65">
        <v>11378.17427</v>
      </c>
    </row>
    <row r="91" spans="2:159" x14ac:dyDescent="0.2">
      <c r="B91" s="65" t="s">
        <v>675</v>
      </c>
      <c r="C91" s="65" t="s">
        <v>38</v>
      </c>
      <c r="BT91" s="65">
        <v>1541.6486150000001</v>
      </c>
      <c r="BU91" s="65">
        <v>1541.6486150000001</v>
      </c>
      <c r="BV91" s="65">
        <v>1541.6486150000001</v>
      </c>
      <c r="BW91" s="65">
        <v>1541.6486150000001</v>
      </c>
      <c r="BX91" s="65">
        <v>1541.6486150000001</v>
      </c>
      <c r="BY91" s="65">
        <v>1541.6486150000001</v>
      </c>
      <c r="BZ91" s="65">
        <v>1541.6486150000001</v>
      </c>
      <c r="CA91" s="65">
        <v>1541.6486150000001</v>
      </c>
      <c r="CB91" s="65">
        <v>1541.6486150000001</v>
      </c>
      <c r="CC91" s="65">
        <v>1541.6486150000001</v>
      </c>
      <c r="CD91" s="65">
        <v>1541.6486150000001</v>
      </c>
      <c r="CE91" s="65">
        <v>1541.6486150000001</v>
      </c>
      <c r="CF91" s="65">
        <v>1541.6486150000001</v>
      </c>
      <c r="CG91" s="65">
        <v>1541.6486150000001</v>
      </c>
      <c r="CH91" s="65">
        <v>1541.6486150000001</v>
      </c>
      <c r="CI91" s="65">
        <v>1541.6486150000001</v>
      </c>
      <c r="CJ91" s="65">
        <v>1541.6486150000001</v>
      </c>
      <c r="CK91" s="65">
        <v>1541.6486150000001</v>
      </c>
      <c r="CL91" s="65">
        <v>1541.6486150000001</v>
      </c>
      <c r="CM91" s="65">
        <v>1541.6486150000001</v>
      </c>
      <c r="CN91" s="65">
        <v>1541.6486150000001</v>
      </c>
      <c r="CO91" s="65">
        <v>1541.6486150000001</v>
      </c>
      <c r="CP91" s="65">
        <v>1541.6486150000001</v>
      </c>
      <c r="CQ91" s="65">
        <v>1541.6486150000001</v>
      </c>
      <c r="CR91" s="65">
        <v>1541.6486150000001</v>
      </c>
      <c r="CS91" s="65">
        <v>1541.6486150000001</v>
      </c>
      <c r="CT91" s="65">
        <v>1541.6486150000001</v>
      </c>
      <c r="CU91" s="65">
        <v>1541.6486150000001</v>
      </c>
      <c r="CV91" s="65">
        <v>1541.6486150000001</v>
      </c>
      <c r="CW91" s="65">
        <v>1541.6486150000001</v>
      </c>
      <c r="CX91" s="65">
        <v>1541.6486150000001</v>
      </c>
      <c r="CY91" s="65">
        <v>1541.6486150000001</v>
      </c>
      <c r="CZ91" s="65">
        <v>1541.6486150000001</v>
      </c>
      <c r="DA91" s="65">
        <v>1541.6486150000001</v>
      </c>
      <c r="DB91" s="65">
        <v>1541.6486150000001</v>
      </c>
      <c r="DC91" s="65">
        <v>1541.6486150000001</v>
      </c>
      <c r="DD91" s="65">
        <v>1541.6486150000001</v>
      </c>
      <c r="DE91" s="65">
        <v>1541.6486150000001</v>
      </c>
      <c r="DF91" s="65">
        <v>1541.6486150000001</v>
      </c>
      <c r="DG91" s="65">
        <v>1541.6486150000001</v>
      </c>
      <c r="DH91" s="65">
        <v>1541.6486150000001</v>
      </c>
      <c r="DI91" s="65">
        <v>1541.6486150000001</v>
      </c>
      <c r="DJ91" s="65">
        <v>1541.6486150000001</v>
      </c>
      <c r="DK91" s="65">
        <v>1541.6486150000001</v>
      </c>
      <c r="DL91" s="65">
        <v>1541.6486150000001</v>
      </c>
      <c r="DM91" s="65">
        <v>1541.6486150000001</v>
      </c>
      <c r="DN91" s="65">
        <v>1541.6486150000001</v>
      </c>
      <c r="DO91" s="65">
        <v>1541.6486150000001</v>
      </c>
      <c r="DP91" s="65">
        <v>1541.6486150000001</v>
      </c>
      <c r="DQ91" s="65">
        <v>1541.6486150000001</v>
      </c>
      <c r="DR91" s="65">
        <v>1541.6486150000001</v>
      </c>
      <c r="DS91" s="65">
        <v>1541.6486150000001</v>
      </c>
      <c r="DT91" s="65">
        <v>1541.6486150000001</v>
      </c>
      <c r="DU91" s="65">
        <v>1541.6486150000001</v>
      </c>
      <c r="DV91" s="65">
        <v>1541.6486150000001</v>
      </c>
      <c r="DW91" s="65">
        <v>1541.6486150000001</v>
      </c>
      <c r="DX91" s="65">
        <v>1541.6486150000001</v>
      </c>
      <c r="DY91" s="65">
        <v>1541.6486150000001</v>
      </c>
      <c r="DZ91" s="65">
        <v>1541.6486150000001</v>
      </c>
      <c r="EA91" s="65">
        <v>1541.6486150000001</v>
      </c>
      <c r="EB91" s="65">
        <v>1541.6486150000001</v>
      </c>
      <c r="EC91" s="65">
        <v>1541.6486150000001</v>
      </c>
      <c r="ED91" s="65">
        <v>1541.6486150000001</v>
      </c>
      <c r="EE91" s="65">
        <v>1541.6486150000001</v>
      </c>
      <c r="EF91" s="65">
        <v>1541.6486150000001</v>
      </c>
      <c r="EG91" s="65">
        <v>1541.6486150000001</v>
      </c>
      <c r="EH91" s="65">
        <v>1541.6486150000001</v>
      </c>
      <c r="EI91" s="65">
        <v>1541.6486150000001</v>
      </c>
      <c r="EJ91" s="65">
        <v>1541.6486150000001</v>
      </c>
      <c r="EK91" s="65">
        <v>1541.6486150000001</v>
      </c>
      <c r="EL91" s="65">
        <v>1541.6486150000001</v>
      </c>
      <c r="EM91" s="65">
        <v>1541.6486150000001</v>
      </c>
      <c r="EN91" s="65">
        <v>1541.6486150000001</v>
      </c>
      <c r="EO91" s="65">
        <v>1541.6486150000001</v>
      </c>
      <c r="EP91" s="65">
        <v>1541.6486150000001</v>
      </c>
      <c r="EQ91" s="65">
        <v>1541.6486150000001</v>
      </c>
      <c r="ER91" s="65">
        <v>1541.6486150000001</v>
      </c>
      <c r="ES91" s="65">
        <v>1541.6486150000001</v>
      </c>
      <c r="ET91" s="65">
        <v>1541.6486150000001</v>
      </c>
      <c r="EU91" s="65">
        <v>1541.6486150000001</v>
      </c>
      <c r="EV91" s="65">
        <v>1541.6486150000001</v>
      </c>
      <c r="EW91" s="65">
        <v>1541.6486150000001</v>
      </c>
      <c r="EX91" s="65">
        <v>1541.6486150000001</v>
      </c>
      <c r="EY91" s="65">
        <v>1541.6486150000001</v>
      </c>
      <c r="EZ91" s="65">
        <v>1541.6486150000001</v>
      </c>
      <c r="FA91" s="65">
        <v>1541.6486150000001</v>
      </c>
      <c r="FB91" s="65">
        <v>1541.6486150000001</v>
      </c>
      <c r="FC91" s="65">
        <v>1541.6486150000001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4498.7541769999998</v>
      </c>
      <c r="BE101" s="65">
        <v>4498.7541769999998</v>
      </c>
      <c r="BF101" s="65">
        <v>4498.7541769999998</v>
      </c>
      <c r="BG101" s="65">
        <v>4498.7541769999998</v>
      </c>
      <c r="BH101" s="65">
        <v>6013.0574150000002</v>
      </c>
      <c r="BI101" s="65">
        <v>6013.0574150000002</v>
      </c>
      <c r="BJ101" s="65">
        <v>6013.0574150000002</v>
      </c>
      <c r="BK101" s="65">
        <v>6013.0574150000002</v>
      </c>
      <c r="BL101" s="65">
        <v>10318.32663</v>
      </c>
      <c r="BM101" s="65">
        <v>10318.32663</v>
      </c>
      <c r="BN101" s="65">
        <v>10318.32663</v>
      </c>
      <c r="BO101" s="65">
        <v>10318.32663</v>
      </c>
      <c r="BP101" s="65">
        <v>11135.55701</v>
      </c>
      <c r="BQ101" s="65">
        <v>11135.55701</v>
      </c>
      <c r="BR101" s="65">
        <v>11135.55701</v>
      </c>
      <c r="BS101" s="65">
        <v>11135.55701</v>
      </c>
      <c r="BT101" s="65">
        <v>12919.82288</v>
      </c>
      <c r="BU101" s="65">
        <v>12919.82288</v>
      </c>
      <c r="BV101" s="65">
        <v>12919.82288</v>
      </c>
      <c r="BW101" s="65">
        <v>12919.82288</v>
      </c>
      <c r="BX101" s="65">
        <v>12919.82288</v>
      </c>
      <c r="BY101" s="65">
        <v>12919.82288</v>
      </c>
      <c r="BZ101" s="65">
        <v>12919.82288</v>
      </c>
      <c r="CA101" s="65">
        <v>12919.82288</v>
      </c>
      <c r="CB101" s="65">
        <v>12919.82288</v>
      </c>
      <c r="CC101" s="65">
        <v>12919.82288</v>
      </c>
      <c r="CD101" s="65">
        <v>12919.82288</v>
      </c>
      <c r="CE101" s="65">
        <v>12919.82288</v>
      </c>
      <c r="CF101" s="65">
        <v>12919.82288</v>
      </c>
      <c r="CG101" s="65">
        <v>12919.82288</v>
      </c>
      <c r="CH101" s="65">
        <v>12919.82288</v>
      </c>
      <c r="CI101" s="65">
        <v>12919.82288</v>
      </c>
      <c r="CJ101" s="65">
        <v>12919.82288</v>
      </c>
      <c r="CK101" s="65">
        <v>12919.82288</v>
      </c>
      <c r="CL101" s="65">
        <v>12919.82288</v>
      </c>
      <c r="CM101" s="65">
        <v>12919.82288</v>
      </c>
      <c r="CN101" s="65">
        <v>12919.82288</v>
      </c>
      <c r="CO101" s="65">
        <v>12919.82288</v>
      </c>
      <c r="CP101" s="65">
        <v>12919.82288</v>
      </c>
      <c r="CQ101" s="65">
        <v>12919.82288</v>
      </c>
      <c r="CR101" s="65">
        <v>12919.82288</v>
      </c>
      <c r="CS101" s="65">
        <v>12919.82288</v>
      </c>
      <c r="CT101" s="65">
        <v>12919.82288</v>
      </c>
      <c r="CU101" s="65">
        <v>12919.82288</v>
      </c>
      <c r="CV101" s="65">
        <v>12919.82288</v>
      </c>
      <c r="CW101" s="65">
        <v>12919.82288</v>
      </c>
      <c r="CX101" s="65">
        <v>12919.82288</v>
      </c>
      <c r="CY101" s="65">
        <v>12919.82288</v>
      </c>
      <c r="CZ101" s="65">
        <v>12919.82288</v>
      </c>
      <c r="DA101" s="65">
        <v>12919.82288</v>
      </c>
      <c r="DB101" s="65">
        <v>12919.82288</v>
      </c>
      <c r="DC101" s="65">
        <v>12919.82288</v>
      </c>
      <c r="DD101" s="65">
        <v>12919.82288</v>
      </c>
      <c r="DE101" s="65">
        <v>12919.82288</v>
      </c>
      <c r="DF101" s="65">
        <v>12919.82288</v>
      </c>
      <c r="DG101" s="65">
        <v>12919.82288</v>
      </c>
      <c r="DH101" s="65">
        <v>12919.82288</v>
      </c>
      <c r="DI101" s="65">
        <v>12919.82288</v>
      </c>
      <c r="DJ101" s="65">
        <v>12919.82288</v>
      </c>
      <c r="DK101" s="65">
        <v>12919.82288</v>
      </c>
      <c r="DL101" s="65">
        <v>12919.82288</v>
      </c>
      <c r="DM101" s="65">
        <v>12919.82288</v>
      </c>
      <c r="DN101" s="65">
        <v>12919.82288</v>
      </c>
      <c r="DO101" s="65">
        <v>12919.82288</v>
      </c>
      <c r="DP101" s="65">
        <v>12919.82288</v>
      </c>
      <c r="DQ101" s="65">
        <v>12919.82288</v>
      </c>
      <c r="DR101" s="65">
        <v>12919.82288</v>
      </c>
      <c r="DS101" s="65">
        <v>12919.82288</v>
      </c>
      <c r="DT101" s="65">
        <v>12919.82288</v>
      </c>
      <c r="DU101" s="65">
        <v>12919.82288</v>
      </c>
      <c r="DV101" s="65">
        <v>12919.82288</v>
      </c>
      <c r="DW101" s="65">
        <v>12919.82288</v>
      </c>
      <c r="DX101" s="65">
        <v>12919.82288</v>
      </c>
      <c r="DY101" s="65">
        <v>12919.82288</v>
      </c>
      <c r="DZ101" s="65">
        <v>12919.82288</v>
      </c>
      <c r="EA101" s="65">
        <v>12919.82288</v>
      </c>
      <c r="EB101" s="65">
        <v>12919.82288</v>
      </c>
      <c r="EC101" s="65">
        <v>12919.82288</v>
      </c>
      <c r="ED101" s="65">
        <v>12919.82288</v>
      </c>
      <c r="EE101" s="65">
        <v>12919.82288</v>
      </c>
      <c r="EF101" s="65">
        <v>12919.82288</v>
      </c>
      <c r="EG101" s="65">
        <v>12919.82288</v>
      </c>
      <c r="EH101" s="65">
        <v>12919.82288</v>
      </c>
      <c r="EI101" s="65">
        <v>12919.82288</v>
      </c>
      <c r="EJ101" s="65">
        <v>12919.82288</v>
      </c>
      <c r="EK101" s="65">
        <v>12919.82288</v>
      </c>
      <c r="EL101" s="65">
        <v>12919.82288</v>
      </c>
      <c r="EM101" s="65">
        <v>12919.82288</v>
      </c>
      <c r="EN101" s="65">
        <v>12919.82288</v>
      </c>
      <c r="EO101" s="65">
        <v>12919.82288</v>
      </c>
      <c r="EP101" s="65">
        <v>12919.82288</v>
      </c>
      <c r="EQ101" s="65">
        <v>12919.82288</v>
      </c>
      <c r="ER101" s="65">
        <v>12919.82288</v>
      </c>
      <c r="ES101" s="65">
        <v>12919.82288</v>
      </c>
      <c r="ET101" s="65">
        <v>12919.82288</v>
      </c>
      <c r="EU101" s="65">
        <v>12919.82288</v>
      </c>
      <c r="EV101" s="65">
        <v>12919.82288</v>
      </c>
      <c r="EW101" s="65">
        <v>12919.82288</v>
      </c>
      <c r="EX101" s="65">
        <v>12919.82288</v>
      </c>
      <c r="EY101" s="65">
        <v>12919.82288</v>
      </c>
      <c r="EZ101" s="65">
        <v>12919.82288</v>
      </c>
      <c r="FA101" s="65">
        <v>12919.82288</v>
      </c>
      <c r="FB101" s="65">
        <v>12919.82288</v>
      </c>
      <c r="FC101" s="65">
        <v>12919.82288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3136.6045989999998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3412.4135700000002</v>
      </c>
      <c r="AD102" s="65">
        <v>3412.4135700000002</v>
      </c>
      <c r="AE102" s="65">
        <v>3412.4135700000002</v>
      </c>
      <c r="AF102" s="65">
        <v>3412.4135700000002</v>
      </c>
      <c r="AG102" s="65">
        <v>3412.4135700000002</v>
      </c>
      <c r="AH102" s="65">
        <v>1003.561876</v>
      </c>
      <c r="AI102" s="65">
        <v>3412.4135700000002</v>
      </c>
      <c r="AJ102" s="65">
        <v>3412.4135700000002</v>
      </c>
      <c r="AK102" s="65">
        <v>777.9688979</v>
      </c>
      <c r="AL102" s="65">
        <v>2099.2179879999999</v>
      </c>
      <c r="AM102" s="65">
        <v>3412.4135700000002</v>
      </c>
      <c r="AN102" s="65">
        <v>3412.4135700000002</v>
      </c>
      <c r="AO102" s="65">
        <v>3412.4135700000002</v>
      </c>
      <c r="AP102" s="65">
        <v>1230.1796979999999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H103" s="65">
        <v>235.5414298</v>
      </c>
      <c r="AI103" s="65">
        <v>235.5414298</v>
      </c>
      <c r="AJ103" s="65">
        <v>235.5414298</v>
      </c>
      <c r="AM103" s="65">
        <v>235.5414298</v>
      </c>
      <c r="AN103" s="65">
        <v>235.5414298</v>
      </c>
      <c r="AO103" s="65">
        <v>235.5414298</v>
      </c>
      <c r="AQ103" s="65">
        <v>235.5414298</v>
      </c>
      <c r="AV103" s="65">
        <v>122.1159277</v>
      </c>
      <c r="AW103" s="65">
        <v>122.1159277</v>
      </c>
      <c r="AX103" s="65">
        <v>122.1159277</v>
      </c>
      <c r="AY103" s="65">
        <v>122.1159277</v>
      </c>
      <c r="AZ103" s="65">
        <v>845.93507020000004</v>
      </c>
      <c r="BA103" s="65">
        <v>845.93507020000004</v>
      </c>
      <c r="BB103" s="65">
        <v>845.93507020000004</v>
      </c>
      <c r="BC103" s="65">
        <v>845.93507020000004</v>
      </c>
      <c r="BD103" s="65">
        <v>1010.596898</v>
      </c>
      <c r="BE103" s="65">
        <v>1010.596898</v>
      </c>
      <c r="BF103" s="65">
        <v>1010.596898</v>
      </c>
      <c r="BG103" s="65">
        <v>1010.596898</v>
      </c>
      <c r="BH103" s="65">
        <v>1446.6815059999999</v>
      </c>
      <c r="BI103" s="65">
        <v>1446.6815059999999</v>
      </c>
      <c r="BK103" s="65">
        <v>1446.6815059999999</v>
      </c>
      <c r="BL103" s="65">
        <v>2134.1147409999999</v>
      </c>
      <c r="BM103" s="65">
        <v>2134.1147409999999</v>
      </c>
      <c r="BN103" s="65">
        <v>2134.1147409999999</v>
      </c>
      <c r="BO103" s="65">
        <v>2134.1147409999999</v>
      </c>
      <c r="BP103" s="65">
        <v>2357.339876</v>
      </c>
      <c r="BQ103" s="65">
        <v>2357.339876</v>
      </c>
      <c r="BR103" s="65">
        <v>2357.339876</v>
      </c>
      <c r="BS103" s="65">
        <v>2357.339876</v>
      </c>
      <c r="BT103" s="65">
        <v>2357.339876</v>
      </c>
      <c r="BU103" s="65">
        <v>2357.339876</v>
      </c>
      <c r="BV103" s="65">
        <v>2357.339876</v>
      </c>
      <c r="BW103" s="65">
        <v>2357.339876</v>
      </c>
      <c r="BX103" s="65">
        <v>2357.339876</v>
      </c>
      <c r="BY103" s="65">
        <v>2357.339876</v>
      </c>
      <c r="BZ103" s="65">
        <v>2357.339876</v>
      </c>
      <c r="CA103" s="65">
        <v>2357.339876</v>
      </c>
      <c r="CB103" s="65">
        <v>2357.339876</v>
      </c>
      <c r="CC103" s="65">
        <v>2357.339876</v>
      </c>
      <c r="CD103" s="65">
        <v>2357.339876</v>
      </c>
      <c r="CE103" s="65">
        <v>2357.339876</v>
      </c>
      <c r="CF103" s="65">
        <v>2357.339876</v>
      </c>
      <c r="CG103" s="65">
        <v>2357.339876</v>
      </c>
      <c r="CH103" s="65">
        <v>2357.339876</v>
      </c>
      <c r="CI103" s="65">
        <v>2357.339876</v>
      </c>
      <c r="CJ103" s="65">
        <v>2357.339876</v>
      </c>
      <c r="CK103" s="65">
        <v>2357.339876</v>
      </c>
      <c r="CL103" s="65">
        <v>2357.339876</v>
      </c>
      <c r="CM103" s="65">
        <v>2357.339876</v>
      </c>
      <c r="CN103" s="65">
        <v>2357.339876</v>
      </c>
      <c r="CO103" s="65">
        <v>2357.339876</v>
      </c>
      <c r="CP103" s="65">
        <v>2357.339876</v>
      </c>
      <c r="CQ103" s="65">
        <v>2357.339876</v>
      </c>
      <c r="CR103" s="65">
        <v>2357.339876</v>
      </c>
      <c r="CS103" s="65">
        <v>2357.339876</v>
      </c>
      <c r="CT103" s="65">
        <v>2357.339876</v>
      </c>
      <c r="CU103" s="65">
        <v>2357.339876</v>
      </c>
      <c r="CV103" s="65">
        <v>2357.339876</v>
      </c>
      <c r="CW103" s="65">
        <v>2357.339876</v>
      </c>
      <c r="CX103" s="65">
        <v>2357.339876</v>
      </c>
      <c r="CY103" s="65">
        <v>2357.339876</v>
      </c>
      <c r="CZ103" s="65">
        <v>2357.339876</v>
      </c>
      <c r="DA103" s="65">
        <v>2357.339876</v>
      </c>
      <c r="DB103" s="65">
        <v>2357.339876</v>
      </c>
      <c r="DC103" s="65">
        <v>2357.339876</v>
      </c>
      <c r="DD103" s="65">
        <v>2357.339876</v>
      </c>
      <c r="DE103" s="65">
        <v>2357.339876</v>
      </c>
      <c r="DF103" s="65">
        <v>2357.339876</v>
      </c>
      <c r="DG103" s="65">
        <v>2357.339876</v>
      </c>
      <c r="DH103" s="65">
        <v>2357.339876</v>
      </c>
      <c r="DI103" s="65">
        <v>2357.339876</v>
      </c>
      <c r="DJ103" s="65">
        <v>2357.339876</v>
      </c>
      <c r="DK103" s="65">
        <v>2357.339876</v>
      </c>
      <c r="DL103" s="65">
        <v>2357.339876</v>
      </c>
      <c r="DM103" s="65">
        <v>2357.339876</v>
      </c>
      <c r="DN103" s="65">
        <v>2357.339876</v>
      </c>
      <c r="DO103" s="65">
        <v>2357.339876</v>
      </c>
      <c r="DP103" s="65">
        <v>2357.339876</v>
      </c>
      <c r="DQ103" s="65">
        <v>2357.339876</v>
      </c>
      <c r="DR103" s="65">
        <v>2357.339876</v>
      </c>
      <c r="DS103" s="65">
        <v>2357.339876</v>
      </c>
      <c r="DT103" s="65">
        <v>2357.339876</v>
      </c>
      <c r="DU103" s="65">
        <v>2357.339876</v>
      </c>
      <c r="DV103" s="65">
        <v>2357.339876</v>
      </c>
      <c r="DW103" s="65">
        <v>2357.339876</v>
      </c>
      <c r="DX103" s="65">
        <v>2357.339876</v>
      </c>
      <c r="DY103" s="65">
        <v>2357.339876</v>
      </c>
      <c r="DZ103" s="65">
        <v>2357.339876</v>
      </c>
      <c r="EA103" s="65">
        <v>2357.339876</v>
      </c>
      <c r="EB103" s="65">
        <v>2357.339876</v>
      </c>
      <c r="EC103" s="65">
        <v>2357.339876</v>
      </c>
      <c r="ED103" s="65">
        <v>2357.339876</v>
      </c>
      <c r="EE103" s="65">
        <v>2357.339876</v>
      </c>
      <c r="EF103" s="65">
        <v>2357.339876</v>
      </c>
      <c r="EG103" s="65">
        <v>2357.339876</v>
      </c>
      <c r="EH103" s="65">
        <v>2357.339876</v>
      </c>
      <c r="EI103" s="65">
        <v>2357.339876</v>
      </c>
      <c r="EJ103" s="65">
        <v>2357.339876</v>
      </c>
      <c r="EK103" s="65">
        <v>2357.339876</v>
      </c>
      <c r="EL103" s="65">
        <v>2357.339876</v>
      </c>
      <c r="EM103" s="65">
        <v>2357.339876</v>
      </c>
      <c r="EN103" s="65">
        <v>2357.339876</v>
      </c>
      <c r="EO103" s="65">
        <v>2357.339876</v>
      </c>
      <c r="EP103" s="65">
        <v>2357.339876</v>
      </c>
      <c r="EQ103" s="65">
        <v>2357.339876</v>
      </c>
      <c r="ER103" s="65">
        <v>2357.339876</v>
      </c>
      <c r="ES103" s="65">
        <v>2357.339876</v>
      </c>
      <c r="ET103" s="65">
        <v>2357.339876</v>
      </c>
      <c r="EU103" s="65">
        <v>2357.339876</v>
      </c>
      <c r="EV103" s="65">
        <v>2357.339876</v>
      </c>
      <c r="EW103" s="65">
        <v>2357.339876</v>
      </c>
      <c r="EX103" s="65">
        <v>2357.339876</v>
      </c>
      <c r="EY103" s="65">
        <v>2357.339876</v>
      </c>
      <c r="EZ103" s="65">
        <v>2357.339876</v>
      </c>
      <c r="FA103" s="65">
        <v>2357.339876</v>
      </c>
      <c r="FB103" s="65">
        <v>2357.339876</v>
      </c>
      <c r="FC103" s="65">
        <v>2357.339876</v>
      </c>
    </row>
    <row r="104" spans="2:159" x14ac:dyDescent="0.2">
      <c r="B104" s="65" t="s">
        <v>699</v>
      </c>
      <c r="C104" s="65" t="s">
        <v>39</v>
      </c>
      <c r="D104" s="65">
        <v>1257.233555</v>
      </c>
      <c r="E104" s="65">
        <v>1121.1430969999999</v>
      </c>
      <c r="F104" s="65">
        <v>1121.1430969999999</v>
      </c>
      <c r="G104" s="65">
        <v>814.25705870000002</v>
      </c>
      <c r="H104" s="65">
        <v>1469.7178839999999</v>
      </c>
      <c r="I104" s="65">
        <v>485.57917450000002</v>
      </c>
      <c r="J104" s="65">
        <v>485.57917450000002</v>
      </c>
      <c r="K104" s="65">
        <v>796.04637100000002</v>
      </c>
      <c r="L104" s="65">
        <v>1029.5225969999999</v>
      </c>
      <c r="M104" s="65">
        <v>1121.1430969999999</v>
      </c>
      <c r="N104" s="65">
        <v>1121.1430969999999</v>
      </c>
      <c r="O104" s="65">
        <v>524.70974990000002</v>
      </c>
      <c r="P104" s="65">
        <v>1121.1430969999999</v>
      </c>
      <c r="Q104" s="65">
        <v>990.39202169999999</v>
      </c>
      <c r="R104" s="65">
        <v>1469.7178839999999</v>
      </c>
      <c r="S104" s="65">
        <v>811.69888549999996</v>
      </c>
      <c r="T104" s="65">
        <v>1469.7178839999999</v>
      </c>
      <c r="U104" s="65">
        <v>636.0602791</v>
      </c>
      <c r="V104" s="65">
        <v>1469.7178839999999</v>
      </c>
      <c r="W104" s="65">
        <v>485.57917450000002</v>
      </c>
      <c r="X104" s="65">
        <v>1469.7178839999999</v>
      </c>
      <c r="Y104" s="65">
        <v>381.17329410000002</v>
      </c>
      <c r="Z104" s="65">
        <v>1338.966809</v>
      </c>
      <c r="AA104" s="65">
        <v>1469.7178839999999</v>
      </c>
      <c r="AB104" s="65">
        <v>375.10399059999997</v>
      </c>
      <c r="AC104" s="65">
        <v>1496.2470880000001</v>
      </c>
      <c r="AD104" s="65">
        <v>879.91683780000005</v>
      </c>
      <c r="AE104" s="65">
        <v>309.44421149999999</v>
      </c>
      <c r="AF104" s="65">
        <v>1496.2470880000001</v>
      </c>
      <c r="AH104" s="65">
        <v>1496.2470880000001</v>
      </c>
      <c r="AI104" s="65">
        <v>811.69888549999996</v>
      </c>
      <c r="AK104" s="65">
        <v>306.8860383</v>
      </c>
      <c r="AM104" s="65">
        <v>879.91683780000005</v>
      </c>
      <c r="AN104" s="65">
        <v>333.41524199999998</v>
      </c>
      <c r="AO104" s="65">
        <v>2640.9822260000001</v>
      </c>
      <c r="AP104" s="65">
        <v>655.46082520000004</v>
      </c>
      <c r="AQ104" s="65">
        <v>1649.547986</v>
      </c>
      <c r="AR104" s="65">
        <v>1147.449672</v>
      </c>
      <c r="AS104" s="65">
        <v>1144.7351389999999</v>
      </c>
      <c r="AT104" s="65">
        <v>26.529203679999998</v>
      </c>
      <c r="AU104" s="65">
        <v>1275.486214</v>
      </c>
      <c r="AV104" s="65">
        <v>2116.2724760000001</v>
      </c>
      <c r="AW104" s="65">
        <v>2116.2724760000001</v>
      </c>
      <c r="AY104" s="65">
        <v>2116.2724760000001</v>
      </c>
      <c r="AZ104" s="65">
        <v>1676.07719</v>
      </c>
      <c r="BA104" s="65">
        <v>1676.07719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26.529203679999998</v>
      </c>
      <c r="CA104" s="65">
        <v>1171.2643419999999</v>
      </c>
      <c r="CB104" s="65">
        <v>1171.2643419999999</v>
      </c>
      <c r="CC104" s="65">
        <v>1171.2643419999999</v>
      </c>
      <c r="CD104" s="65">
        <v>26.529203679999998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1144.7351389999999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308.08418619999998</v>
      </c>
      <c r="F105" s="65">
        <v>861.91487810000001</v>
      </c>
      <c r="G105" s="65">
        <v>834.64277549999997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804.14065860000005</v>
      </c>
      <c r="R105" s="65">
        <v>861.91487810000001</v>
      </c>
      <c r="S105" s="65">
        <v>861.91487810000001</v>
      </c>
      <c r="T105" s="65">
        <v>1353.463123</v>
      </c>
      <c r="U105" s="65">
        <v>1203.838796</v>
      </c>
      <c r="V105" s="65">
        <v>1353.463123</v>
      </c>
      <c r="W105" s="65">
        <v>1353.463123</v>
      </c>
      <c r="X105" s="65">
        <v>1353.463123</v>
      </c>
      <c r="Y105" s="65">
        <v>1015.882892</v>
      </c>
      <c r="Z105" s="65">
        <v>1353.463123</v>
      </c>
      <c r="AA105" s="65">
        <v>1353.463123</v>
      </c>
      <c r="AB105" s="65">
        <v>1353.463123</v>
      </c>
      <c r="AC105" s="65">
        <v>861.91487810000001</v>
      </c>
      <c r="AD105" s="65">
        <v>1353.463123</v>
      </c>
      <c r="AE105" s="65">
        <v>1092.227709</v>
      </c>
      <c r="AF105" s="65">
        <v>693.07544610000002</v>
      </c>
      <c r="AG105" s="65">
        <v>861.91487810000001</v>
      </c>
      <c r="AH105" s="65">
        <v>1353.463123</v>
      </c>
      <c r="AI105" s="65">
        <v>1353.463123</v>
      </c>
      <c r="AK105" s="65">
        <v>1358.674217</v>
      </c>
      <c r="AL105" s="65">
        <v>1358.674217</v>
      </c>
      <c r="AM105" s="65">
        <v>1358.674217</v>
      </c>
      <c r="AN105" s="65">
        <v>1358.674217</v>
      </c>
      <c r="AO105" s="65">
        <v>174.05052559999999</v>
      </c>
      <c r="AP105" s="65">
        <v>1337.594877</v>
      </c>
      <c r="AQ105" s="65">
        <v>1358.674217</v>
      </c>
      <c r="AR105" s="65">
        <v>1358.674217</v>
      </c>
      <c r="AS105" s="65">
        <v>1358.674217</v>
      </c>
      <c r="AT105" s="65">
        <v>1358.674217</v>
      </c>
      <c r="AU105" s="65">
        <v>1358.674217</v>
      </c>
      <c r="AV105" s="65">
        <v>713.73032609999996</v>
      </c>
      <c r="AW105" s="65">
        <v>174.05052559999999</v>
      </c>
      <c r="AX105" s="65">
        <v>1358.674217</v>
      </c>
      <c r="AY105" s="65">
        <v>1358.674217</v>
      </c>
      <c r="AZ105" s="65">
        <v>1702.7958880000001</v>
      </c>
      <c r="BA105" s="65">
        <v>1009.7204410000001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103.7264314</v>
      </c>
      <c r="BS105" s="65">
        <v>1533.9564559999999</v>
      </c>
      <c r="BT105" s="65">
        <v>1533.9564559999999</v>
      </c>
      <c r="BU105" s="65">
        <v>1533.9564559999999</v>
      </c>
      <c r="BV105" s="65">
        <v>669.19916279999995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496.75933889999999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I108" s="65">
        <v>215.73927420000001</v>
      </c>
      <c r="J108" s="65">
        <v>366.3872523</v>
      </c>
      <c r="K108" s="65">
        <v>366.3872523</v>
      </c>
      <c r="L108" s="65">
        <v>366.3872523</v>
      </c>
      <c r="M108" s="65">
        <v>247.61949490000001</v>
      </c>
      <c r="N108" s="65">
        <v>366.3872523</v>
      </c>
      <c r="O108" s="65">
        <v>366.3872523</v>
      </c>
      <c r="P108" s="65">
        <v>366.3872523</v>
      </c>
      <c r="Q108" s="65">
        <v>262.74210310000001</v>
      </c>
      <c r="R108" s="65">
        <v>366.3872523</v>
      </c>
      <c r="S108" s="65">
        <v>366.3872523</v>
      </c>
      <c r="T108" s="65">
        <v>838.03859480000006</v>
      </c>
      <c r="U108" s="65">
        <v>612.48396739999998</v>
      </c>
      <c r="V108" s="65">
        <v>926.15344990000006</v>
      </c>
      <c r="W108" s="65">
        <v>926.15344990000006</v>
      </c>
      <c r="X108" s="65">
        <v>926.15344990000006</v>
      </c>
      <c r="Y108" s="65">
        <v>838.03859480000006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926.15344990000006</v>
      </c>
      <c r="AW108" s="65">
        <v>1454.994694</v>
      </c>
      <c r="AX108" s="65">
        <v>1454.994694</v>
      </c>
      <c r="AY108" s="65">
        <v>1454.994694</v>
      </c>
      <c r="AZ108" s="65">
        <v>1475.7694349999999</v>
      </c>
      <c r="BA108" s="65">
        <v>1475.7694349999999</v>
      </c>
      <c r="BB108" s="65">
        <v>1475.7694349999999</v>
      </c>
      <c r="BC108" s="65">
        <v>1475.7694349999999</v>
      </c>
      <c r="BD108" s="65">
        <v>1475.7694349999999</v>
      </c>
      <c r="BE108" s="65">
        <v>1475.7694349999999</v>
      </c>
      <c r="BF108" s="65">
        <v>1475.7694349999999</v>
      </c>
      <c r="BG108" s="65">
        <v>1475.7694349999999</v>
      </c>
      <c r="BH108" s="65">
        <v>1475.7694349999999</v>
      </c>
      <c r="BI108" s="65">
        <v>1475.7694349999999</v>
      </c>
      <c r="BJ108" s="65">
        <v>1475.7694349999999</v>
      </c>
      <c r="BK108" s="65">
        <v>1475.7694349999999</v>
      </c>
      <c r="BL108" s="65">
        <v>1475.7694349999999</v>
      </c>
      <c r="BM108" s="65">
        <v>1475.7694349999999</v>
      </c>
      <c r="BN108" s="65">
        <v>1475.7694349999999</v>
      </c>
      <c r="BO108" s="65">
        <v>1475.7694349999999</v>
      </c>
      <c r="BP108" s="65">
        <v>1475.7694349999999</v>
      </c>
      <c r="BQ108" s="65">
        <v>1475.7694349999999</v>
      </c>
      <c r="BR108" s="65">
        <v>1475.7694349999999</v>
      </c>
      <c r="BS108" s="65">
        <v>1475.7694349999999</v>
      </c>
      <c r="BT108" s="65">
        <v>1475.7694349999999</v>
      </c>
      <c r="BU108" s="65">
        <v>1475.7694349999999</v>
      </c>
      <c r="BV108" s="65">
        <v>1475.7694349999999</v>
      </c>
      <c r="BW108" s="65">
        <v>1475.7694349999999</v>
      </c>
      <c r="BX108" s="65">
        <v>1475.7694349999999</v>
      </c>
      <c r="BY108" s="65">
        <v>1475.7694349999999</v>
      </c>
      <c r="BZ108" s="65">
        <v>1475.7694349999999</v>
      </c>
      <c r="CA108" s="65">
        <v>1475.7694349999999</v>
      </c>
      <c r="CB108" s="65">
        <v>1109.3821829999999</v>
      </c>
      <c r="CC108" s="65">
        <v>1109.3821829999999</v>
      </c>
      <c r="CD108" s="65">
        <v>1109.3821829999999</v>
      </c>
      <c r="CE108" s="65">
        <v>1109.3821829999999</v>
      </c>
      <c r="CF108" s="65">
        <v>1109.3821829999999</v>
      </c>
      <c r="CG108" s="65">
        <v>1109.3821829999999</v>
      </c>
      <c r="CH108" s="65">
        <v>1109.3821829999999</v>
      </c>
      <c r="CI108" s="65">
        <v>1109.3821829999999</v>
      </c>
      <c r="CJ108" s="65">
        <v>1109.3821829999999</v>
      </c>
      <c r="CK108" s="65">
        <v>1109.3821829999999</v>
      </c>
      <c r="CL108" s="65">
        <v>1109.3821829999999</v>
      </c>
      <c r="CM108" s="65">
        <v>1109.3821829999999</v>
      </c>
      <c r="CN108" s="65">
        <v>1109.3821829999999</v>
      </c>
      <c r="CO108" s="65">
        <v>1109.3821829999999</v>
      </c>
      <c r="CP108" s="65">
        <v>1109.3821829999999</v>
      </c>
      <c r="CQ108" s="65">
        <v>1109.3821829999999</v>
      </c>
      <c r="CR108" s="65">
        <v>1109.3821829999999</v>
      </c>
      <c r="CS108" s="65">
        <v>1109.3821829999999</v>
      </c>
      <c r="CT108" s="65">
        <v>1109.3821829999999</v>
      </c>
      <c r="CU108" s="65">
        <v>1109.3821829999999</v>
      </c>
      <c r="CV108" s="65">
        <v>1109.3821829999999</v>
      </c>
      <c r="CW108" s="65">
        <v>1109.3821829999999</v>
      </c>
      <c r="CX108" s="65">
        <v>1109.3821829999999</v>
      </c>
      <c r="CY108" s="65">
        <v>1109.3821829999999</v>
      </c>
      <c r="CZ108" s="65">
        <v>549.61598530000003</v>
      </c>
      <c r="DA108" s="65">
        <v>549.61598530000003</v>
      </c>
      <c r="DB108" s="65">
        <v>549.61598530000003</v>
      </c>
      <c r="DC108" s="65">
        <v>549.61598530000003</v>
      </c>
      <c r="DD108" s="65">
        <v>549.61598530000003</v>
      </c>
      <c r="DE108" s="65">
        <v>549.61598530000003</v>
      </c>
      <c r="DF108" s="65">
        <v>549.61598530000003</v>
      </c>
      <c r="DG108" s="65">
        <v>549.61598530000003</v>
      </c>
      <c r="DH108" s="65">
        <v>549.61598530000003</v>
      </c>
      <c r="DI108" s="65">
        <v>549.61598530000003</v>
      </c>
      <c r="DJ108" s="65">
        <v>549.61598530000003</v>
      </c>
      <c r="DK108" s="65">
        <v>549.61598530000003</v>
      </c>
      <c r="DL108" s="65">
        <v>549.61598530000003</v>
      </c>
      <c r="DM108" s="65">
        <v>549.61598530000003</v>
      </c>
      <c r="DN108" s="65">
        <v>549.61598530000003</v>
      </c>
      <c r="DO108" s="65">
        <v>549.61598530000003</v>
      </c>
      <c r="DP108" s="65">
        <v>549.61598530000003</v>
      </c>
      <c r="DQ108" s="65">
        <v>549.61598530000003</v>
      </c>
      <c r="DR108" s="65">
        <v>549.61598530000003</v>
      </c>
      <c r="DS108" s="65">
        <v>549.61598530000003</v>
      </c>
      <c r="DT108" s="65">
        <v>549.61598530000003</v>
      </c>
      <c r="DU108" s="65">
        <v>549.61598530000003</v>
      </c>
      <c r="DV108" s="65">
        <v>549.61598530000003</v>
      </c>
      <c r="DW108" s="65">
        <v>549.61598530000003</v>
      </c>
      <c r="DX108" s="65">
        <v>549.61598530000003</v>
      </c>
      <c r="DY108" s="65">
        <v>549.61598530000003</v>
      </c>
      <c r="DZ108" s="65">
        <v>549.61598530000003</v>
      </c>
      <c r="EA108" s="65">
        <v>549.61598530000003</v>
      </c>
      <c r="EB108" s="65">
        <v>549.61598530000003</v>
      </c>
      <c r="EC108" s="65">
        <v>549.61598530000003</v>
      </c>
      <c r="ED108" s="65">
        <v>549.61598530000003</v>
      </c>
      <c r="EE108" s="65">
        <v>549.61598530000003</v>
      </c>
      <c r="EF108" s="65">
        <v>549.61598530000003</v>
      </c>
      <c r="EG108" s="65">
        <v>549.61598530000003</v>
      </c>
      <c r="EH108" s="65">
        <v>549.61598530000003</v>
      </c>
      <c r="EI108" s="65">
        <v>549.61598530000003</v>
      </c>
      <c r="EJ108" s="65">
        <v>549.61598530000003</v>
      </c>
      <c r="EK108" s="65">
        <v>549.61598530000003</v>
      </c>
      <c r="EL108" s="65">
        <v>549.61598530000003</v>
      </c>
      <c r="EM108" s="65">
        <v>549.61598530000003</v>
      </c>
      <c r="EN108" s="65">
        <v>549.61598530000003</v>
      </c>
      <c r="EO108" s="65">
        <v>549.61598530000003</v>
      </c>
      <c r="EP108" s="65">
        <v>549.61598530000003</v>
      </c>
      <c r="EQ108" s="65">
        <v>549.61598530000003</v>
      </c>
      <c r="ER108" s="65">
        <v>549.61598530000003</v>
      </c>
      <c r="ES108" s="65">
        <v>549.61598530000003</v>
      </c>
      <c r="ET108" s="65">
        <v>549.61598530000003</v>
      </c>
      <c r="EU108" s="65">
        <v>549.61598530000003</v>
      </c>
      <c r="EV108" s="65">
        <v>549.61598530000003</v>
      </c>
      <c r="EW108" s="65">
        <v>549.61598530000003</v>
      </c>
      <c r="EX108" s="65">
        <v>549.61598530000003</v>
      </c>
      <c r="EY108" s="65">
        <v>549.61598530000003</v>
      </c>
      <c r="EZ108" s="65">
        <v>549.61598530000003</v>
      </c>
      <c r="FA108" s="65">
        <v>549.61598530000003</v>
      </c>
      <c r="FB108" s="65">
        <v>549.61598530000003</v>
      </c>
      <c r="FC108" s="65">
        <v>549.61598530000003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5767.1034330000002</v>
      </c>
      <c r="E113" s="65">
        <v>4801.3733119999997</v>
      </c>
      <c r="F113" s="65">
        <v>5997.4002280000004</v>
      </c>
      <c r="G113" s="65">
        <v>5663.2420869999996</v>
      </c>
      <c r="H113" s="65">
        <v>6345.975015</v>
      </c>
      <c r="I113" s="65">
        <v>5211.1883269999998</v>
      </c>
      <c r="J113" s="65">
        <v>5361.8363049999998</v>
      </c>
      <c r="K113" s="65">
        <v>5672.3035019999998</v>
      </c>
      <c r="L113" s="65">
        <v>5905.7797280000004</v>
      </c>
      <c r="M113" s="65">
        <v>5878.6324699999996</v>
      </c>
      <c r="N113" s="65">
        <v>5997.4002280000004</v>
      </c>
      <c r="O113" s="65">
        <v>5400.9668810000003</v>
      </c>
      <c r="P113" s="65">
        <v>5997.4002280000004</v>
      </c>
      <c r="Q113" s="65">
        <v>5705.2297840000001</v>
      </c>
      <c r="R113" s="65">
        <v>6345.975015</v>
      </c>
      <c r="S113" s="65">
        <v>5687.9560160000001</v>
      </c>
      <c r="T113" s="65">
        <v>7309.174602</v>
      </c>
      <c r="U113" s="65">
        <v>5864.7966130000004</v>
      </c>
      <c r="V113" s="65">
        <v>7161.748028</v>
      </c>
      <c r="W113" s="65">
        <v>6413.150748</v>
      </c>
      <c r="X113" s="65">
        <v>7397.2894580000002</v>
      </c>
      <c r="Y113" s="65">
        <v>5883.0497809999997</v>
      </c>
      <c r="Z113" s="65">
        <v>7266.5383819999997</v>
      </c>
      <c r="AA113" s="65">
        <v>7397.2894580000002</v>
      </c>
      <c r="AB113" s="65">
        <v>6302.6755640000001</v>
      </c>
      <c r="AC113" s="65">
        <v>6932.2704160000003</v>
      </c>
      <c r="AD113" s="65">
        <v>6807.4884110000003</v>
      </c>
      <c r="AE113" s="65">
        <v>5975.7803709999998</v>
      </c>
      <c r="AF113" s="65">
        <v>6763.4309839999996</v>
      </c>
      <c r="AG113" s="65">
        <v>5200.4818990000003</v>
      </c>
      <c r="AH113" s="65">
        <v>5014.9669670000003</v>
      </c>
      <c r="AI113" s="65">
        <v>6739.2704590000003</v>
      </c>
      <c r="AJ113" s="65">
        <v>4574.1084499999997</v>
      </c>
      <c r="AK113" s="65">
        <v>3369.6826030000002</v>
      </c>
      <c r="AL113" s="65">
        <v>4384.0456549999999</v>
      </c>
      <c r="AM113" s="65">
        <v>6812.6995049999996</v>
      </c>
      <c r="AN113" s="65">
        <v>6266.1979090000004</v>
      </c>
      <c r="AO113" s="65">
        <v>7389.1412019999998</v>
      </c>
      <c r="AP113" s="65">
        <v>4149.3888500000003</v>
      </c>
      <c r="AQ113" s="65">
        <v>7582.330653</v>
      </c>
      <c r="AR113" s="65">
        <v>6844.6909089999999</v>
      </c>
      <c r="AS113" s="65">
        <v>6841.9763759999996</v>
      </c>
      <c r="AT113" s="65">
        <v>5723.7704409999997</v>
      </c>
      <c r="AU113" s="65">
        <v>6972.7274520000001</v>
      </c>
      <c r="AV113" s="65">
        <v>7208.1609779999999</v>
      </c>
      <c r="AW113" s="65">
        <v>7197.3224209999998</v>
      </c>
      <c r="AX113" s="65">
        <v>6265.6736360000004</v>
      </c>
      <c r="AY113" s="65">
        <v>8381.946113</v>
      </c>
      <c r="AZ113" s="65">
        <v>8698.8513340000009</v>
      </c>
      <c r="BA113" s="65">
        <v>8005.7758880000001</v>
      </c>
      <c r="BB113" s="65">
        <v>8698.8513340000009</v>
      </c>
      <c r="BC113" s="65">
        <v>8698.8513340000009</v>
      </c>
      <c r="BD113" s="65">
        <v>6251.4288180000003</v>
      </c>
      <c r="BE113" s="65">
        <v>6251.4288180000003</v>
      </c>
      <c r="BF113" s="65">
        <v>6251.4288180000003</v>
      </c>
      <c r="BG113" s="65">
        <v>6251.4288180000003</v>
      </c>
      <c r="BH113" s="65">
        <v>6494.2292280000001</v>
      </c>
      <c r="BI113" s="65">
        <v>6494.2292280000001</v>
      </c>
      <c r="BJ113" s="65">
        <v>5047.5477220000002</v>
      </c>
      <c r="BK113" s="65">
        <v>6494.2292280000001</v>
      </c>
      <c r="BL113" s="65">
        <v>7181.6624629999997</v>
      </c>
      <c r="BM113" s="65">
        <v>6010.3981199999998</v>
      </c>
      <c r="BN113" s="65">
        <v>7181.6624629999997</v>
      </c>
      <c r="BO113" s="65">
        <v>7181.6624629999997</v>
      </c>
      <c r="BP113" s="65">
        <v>7236.0481659999996</v>
      </c>
      <c r="BQ113" s="65">
        <v>7236.0481659999996</v>
      </c>
      <c r="BR113" s="65">
        <v>5805.8181420000001</v>
      </c>
      <c r="BS113" s="65">
        <v>7236.0481659999996</v>
      </c>
      <c r="BT113" s="65">
        <v>7236.0481659999996</v>
      </c>
      <c r="BU113" s="65">
        <v>7236.0481659999996</v>
      </c>
      <c r="BV113" s="65">
        <v>6371.2908740000003</v>
      </c>
      <c r="BW113" s="65">
        <v>7236.0481659999996</v>
      </c>
      <c r="BX113" s="65">
        <v>7236.0481659999996</v>
      </c>
      <c r="BY113" s="65">
        <v>7236.0481659999996</v>
      </c>
      <c r="BZ113" s="65">
        <v>6091.3130279999996</v>
      </c>
      <c r="CA113" s="65">
        <v>7236.0481659999996</v>
      </c>
      <c r="CB113" s="65">
        <v>5981.0273379999999</v>
      </c>
      <c r="CC113" s="65">
        <v>5981.0273379999999</v>
      </c>
      <c r="CD113" s="65">
        <v>4836.2921990000004</v>
      </c>
      <c r="CE113" s="65">
        <v>5981.0273379999999</v>
      </c>
      <c r="CF113" s="65">
        <v>5981.0273379999999</v>
      </c>
      <c r="CG113" s="65">
        <v>5636.905667</v>
      </c>
      <c r="CH113" s="65">
        <v>5981.0273379999999</v>
      </c>
      <c r="CI113" s="65">
        <v>5981.0273379999999</v>
      </c>
      <c r="CJ113" s="65">
        <v>5981.0273379999999</v>
      </c>
      <c r="CK113" s="65">
        <v>5981.0273379999999</v>
      </c>
      <c r="CL113" s="65">
        <v>5981.0273379999999</v>
      </c>
      <c r="CM113" s="65">
        <v>5981.0273379999999</v>
      </c>
      <c r="CN113" s="65">
        <v>4987.3191660000002</v>
      </c>
      <c r="CO113" s="65">
        <v>4987.3191660000002</v>
      </c>
      <c r="CP113" s="65">
        <v>4987.3191660000002</v>
      </c>
      <c r="CQ113" s="65">
        <v>4987.3191660000002</v>
      </c>
      <c r="CR113" s="65">
        <v>4987.3191660000002</v>
      </c>
      <c r="CS113" s="65">
        <v>4987.3191660000002</v>
      </c>
      <c r="CT113" s="65">
        <v>4987.3191660000002</v>
      </c>
      <c r="CU113" s="65">
        <v>4987.3191660000002</v>
      </c>
      <c r="CV113" s="65">
        <v>4987.3191660000002</v>
      </c>
      <c r="CW113" s="65">
        <v>4987.3191660000002</v>
      </c>
      <c r="CX113" s="65">
        <v>4987.3191660000002</v>
      </c>
      <c r="CY113" s="65">
        <v>4987.3191660000002</v>
      </c>
      <c r="CZ113" s="65">
        <v>4427.552968</v>
      </c>
      <c r="DA113" s="65">
        <v>4427.552968</v>
      </c>
      <c r="DB113" s="65">
        <v>4401.0237649999999</v>
      </c>
      <c r="DC113" s="65">
        <v>4427.552968</v>
      </c>
      <c r="DD113" s="65">
        <v>4427.552968</v>
      </c>
      <c r="DE113" s="65">
        <v>4427.552968</v>
      </c>
      <c r="DF113" s="65">
        <v>4427.552968</v>
      </c>
      <c r="DG113" s="65">
        <v>4427.552968</v>
      </c>
      <c r="DH113" s="65">
        <v>4401.0237649999999</v>
      </c>
      <c r="DI113" s="65">
        <v>4401.0237649999999</v>
      </c>
      <c r="DJ113" s="65">
        <v>3256.288626</v>
      </c>
      <c r="DK113" s="65">
        <v>4401.0237649999999</v>
      </c>
      <c r="DL113" s="65">
        <v>4401.0237649999999</v>
      </c>
      <c r="DM113" s="65">
        <v>4401.0237649999999</v>
      </c>
      <c r="DN113" s="65">
        <v>4401.0237649999999</v>
      </c>
      <c r="DO113" s="65">
        <v>4401.0237649999999</v>
      </c>
      <c r="DP113" s="65">
        <v>3251.0775319999998</v>
      </c>
      <c r="DQ113" s="65">
        <v>3251.0775319999998</v>
      </c>
      <c r="DR113" s="65">
        <v>3251.0775319999998</v>
      </c>
      <c r="DS113" s="65">
        <v>3251.0775319999998</v>
      </c>
      <c r="DT113" s="65">
        <v>3251.0775319999998</v>
      </c>
      <c r="DU113" s="65">
        <v>3251.0775319999998</v>
      </c>
      <c r="DV113" s="65">
        <v>3251.0775319999998</v>
      </c>
      <c r="DW113" s="65">
        <v>3251.0775319999998</v>
      </c>
      <c r="DX113" s="65">
        <v>3251.0775319999998</v>
      </c>
      <c r="DY113" s="65">
        <v>3251.0775319999998</v>
      </c>
      <c r="DZ113" s="65">
        <v>3251.0775319999998</v>
      </c>
      <c r="EA113" s="65">
        <v>3251.0775319999998</v>
      </c>
      <c r="EB113" s="65">
        <v>3251.0775319999998</v>
      </c>
      <c r="EC113" s="65">
        <v>3251.0775319999998</v>
      </c>
      <c r="ED113" s="65">
        <v>3251.0775319999998</v>
      </c>
      <c r="EE113" s="65">
        <v>3251.0775319999998</v>
      </c>
      <c r="EF113" s="65">
        <v>2906.9558619999998</v>
      </c>
      <c r="EG113" s="65">
        <v>2906.9558619999998</v>
      </c>
      <c r="EH113" s="65">
        <v>2906.9558619999998</v>
      </c>
      <c r="EI113" s="65">
        <v>2906.9558619999998</v>
      </c>
      <c r="EJ113" s="65">
        <v>2906.9558619999998</v>
      </c>
      <c r="EK113" s="65">
        <v>2906.9558619999998</v>
      </c>
      <c r="EL113" s="65">
        <v>2906.9558619999998</v>
      </c>
      <c r="EM113" s="65">
        <v>2906.9558619999998</v>
      </c>
      <c r="EN113" s="65">
        <v>2906.9558619999998</v>
      </c>
      <c r="EO113" s="65">
        <v>2906.9558619999998</v>
      </c>
      <c r="EP113" s="65">
        <v>2906.9558619999998</v>
      </c>
      <c r="EQ113" s="65">
        <v>2906.9558619999998</v>
      </c>
      <c r="ER113" s="65">
        <v>2906.9558619999998</v>
      </c>
      <c r="ES113" s="65">
        <v>2906.9558619999998</v>
      </c>
      <c r="ET113" s="65">
        <v>2906.9558619999998</v>
      </c>
      <c r="EU113" s="65">
        <v>2906.9558619999998</v>
      </c>
      <c r="EV113" s="65">
        <v>2906.9558619999998</v>
      </c>
      <c r="EW113" s="65">
        <v>2906.9558619999998</v>
      </c>
      <c r="EX113" s="65">
        <v>2906.9558619999998</v>
      </c>
      <c r="EY113" s="65">
        <v>2906.9558619999998</v>
      </c>
      <c r="EZ113" s="65">
        <v>2906.9558619999998</v>
      </c>
      <c r="FA113" s="65">
        <v>2906.9558619999998</v>
      </c>
      <c r="FB113" s="65">
        <v>2906.9558619999998</v>
      </c>
      <c r="FC113" s="65">
        <v>2906.9558619999998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1013.794569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3041.3837079999998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4562.0755609999997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4055.178277</v>
      </c>
      <c r="EI126" s="65">
        <v>4562.0755609999997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4562.0755609999997</v>
      </c>
      <c r="EQ126" s="65">
        <v>4562.0755609999997</v>
      </c>
      <c r="ER126" s="65">
        <v>4562.0755609999997</v>
      </c>
      <c r="ES126" s="65">
        <v>4562.0755609999997</v>
      </c>
      <c r="ET126" s="65">
        <v>4562.0755609999997</v>
      </c>
      <c r="EU126" s="65">
        <v>4562.0755609999997</v>
      </c>
      <c r="EV126" s="65">
        <v>4562.0755609999997</v>
      </c>
      <c r="EW126" s="65">
        <v>4562.0755609999997</v>
      </c>
      <c r="EX126" s="65">
        <v>4562.0755609999997</v>
      </c>
      <c r="EY126" s="65">
        <v>4562.0755609999997</v>
      </c>
      <c r="EZ126" s="65">
        <v>4562.0755609999997</v>
      </c>
      <c r="FA126" s="65">
        <v>4562.0755609999997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180.01959640000001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1080.1175780000001</v>
      </c>
      <c r="DB128" s="65">
        <v>720.07838560000005</v>
      </c>
      <c r="DC128" s="65">
        <v>1260.1371750000001</v>
      </c>
      <c r="DD128" s="65">
        <v>1440.1567709999999</v>
      </c>
      <c r="DE128" s="65">
        <v>1440.1567709999999</v>
      </c>
      <c r="DF128" s="65">
        <v>1260.1371750000001</v>
      </c>
      <c r="DG128" s="65">
        <v>1440.1567709999999</v>
      </c>
      <c r="DH128" s="65">
        <v>1620.1763679999999</v>
      </c>
      <c r="DI128" s="65">
        <v>1620.1763679999999</v>
      </c>
      <c r="DJ128" s="65">
        <v>1620.1763679999999</v>
      </c>
      <c r="DK128" s="65">
        <v>1620.1763679999999</v>
      </c>
      <c r="DL128" s="65">
        <v>1620.1763679999999</v>
      </c>
      <c r="DM128" s="65">
        <v>1620.1763679999999</v>
      </c>
      <c r="DN128" s="65">
        <v>1080.1175780000001</v>
      </c>
      <c r="DO128" s="65">
        <v>1620.1763679999999</v>
      </c>
      <c r="DP128" s="65">
        <v>1620.1763679999999</v>
      </c>
      <c r="DQ128" s="65">
        <v>1620.1763679999999</v>
      </c>
      <c r="DR128" s="65">
        <v>879.76730769999995</v>
      </c>
      <c r="DS128" s="65">
        <v>1620.1763679999999</v>
      </c>
      <c r="DT128" s="65">
        <v>1620.1763679999999</v>
      </c>
      <c r="DU128" s="65">
        <v>1620.1763679999999</v>
      </c>
      <c r="DV128" s="65">
        <v>1260.1371750000001</v>
      </c>
      <c r="DW128" s="65">
        <v>1620.1763679999999</v>
      </c>
      <c r="DX128" s="65">
        <v>1620.1763679999999</v>
      </c>
      <c r="DY128" s="65">
        <v>1620.1763679999999</v>
      </c>
      <c r="DZ128" s="65">
        <v>1260.1371750000001</v>
      </c>
      <c r="EA128" s="65">
        <v>1620.1763679999999</v>
      </c>
      <c r="EB128" s="65">
        <v>1620.1763679999999</v>
      </c>
      <c r="EC128" s="65">
        <v>1620.1763679999999</v>
      </c>
      <c r="ED128" s="65">
        <v>1620.1763679999999</v>
      </c>
      <c r="EE128" s="65">
        <v>1620.1763679999999</v>
      </c>
      <c r="EF128" s="65">
        <v>1620.1763679999999</v>
      </c>
      <c r="EG128" s="65">
        <v>1620.1763679999999</v>
      </c>
      <c r="EH128" s="65">
        <v>1080.1175780000001</v>
      </c>
      <c r="EI128" s="65">
        <v>1620.1763679999999</v>
      </c>
      <c r="EJ128" s="65">
        <v>1620.1763679999999</v>
      </c>
      <c r="EK128" s="65">
        <v>1620.1763679999999</v>
      </c>
      <c r="EL128" s="65">
        <v>1440.1567709999999</v>
      </c>
      <c r="EM128" s="65">
        <v>1620.1763679999999</v>
      </c>
      <c r="EN128" s="65">
        <v>1620.1763679999999</v>
      </c>
      <c r="EO128" s="65">
        <v>1620.1763679999999</v>
      </c>
      <c r="EP128" s="65">
        <v>1080.1175780000001</v>
      </c>
      <c r="EQ128" s="65">
        <v>1620.1763679999999</v>
      </c>
      <c r="ER128" s="65">
        <v>1620.1763679999999</v>
      </c>
      <c r="ES128" s="65">
        <v>1620.1763679999999</v>
      </c>
      <c r="ET128" s="65">
        <v>1620.1763679999999</v>
      </c>
      <c r="EU128" s="65">
        <v>1620.1763679999999</v>
      </c>
      <c r="EV128" s="65">
        <v>1620.1763679999999</v>
      </c>
      <c r="EW128" s="65">
        <v>1620.1763679999999</v>
      </c>
      <c r="EX128" s="65">
        <v>1620.1763679999999</v>
      </c>
      <c r="EY128" s="65">
        <v>1620.1763679999999</v>
      </c>
      <c r="EZ128" s="65">
        <v>1620.1763679999999</v>
      </c>
      <c r="FA128" s="65">
        <v>1620.1763679999999</v>
      </c>
      <c r="FB128" s="65">
        <v>1620.1763679999999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1193.8141659999999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1733.872955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4628.3985709999997</v>
      </c>
      <c r="DB137" s="65">
        <v>3761.4620930000001</v>
      </c>
      <c r="DC137" s="65">
        <v>4808.4181669999998</v>
      </c>
      <c r="DD137" s="65">
        <v>5495.3350479999999</v>
      </c>
      <c r="DE137" s="65">
        <v>5495.3350479999999</v>
      </c>
      <c r="DF137" s="65">
        <v>5315.3154519999998</v>
      </c>
      <c r="DG137" s="65">
        <v>5495.3350479999999</v>
      </c>
      <c r="DH137" s="65">
        <v>6182.251929</v>
      </c>
      <c r="DI137" s="65">
        <v>6182.251929</v>
      </c>
      <c r="DJ137" s="65">
        <v>6182.251929</v>
      </c>
      <c r="DK137" s="65">
        <v>6182.251929</v>
      </c>
      <c r="DL137" s="65">
        <v>6182.251929</v>
      </c>
      <c r="DM137" s="65">
        <v>6182.251929</v>
      </c>
      <c r="DN137" s="65">
        <v>5642.1931400000003</v>
      </c>
      <c r="DO137" s="65">
        <v>6182.251929</v>
      </c>
      <c r="DP137" s="65">
        <v>6182.251929</v>
      </c>
      <c r="DQ137" s="65">
        <v>6182.251929</v>
      </c>
      <c r="DR137" s="65">
        <v>5441.8428690000001</v>
      </c>
      <c r="DS137" s="65">
        <v>6182.251929</v>
      </c>
      <c r="DT137" s="65">
        <v>6182.251929</v>
      </c>
      <c r="DU137" s="65">
        <v>6182.251929</v>
      </c>
      <c r="DV137" s="65">
        <v>5822.2127360000004</v>
      </c>
      <c r="DW137" s="65">
        <v>6182.251929</v>
      </c>
      <c r="DX137" s="65">
        <v>6182.251929</v>
      </c>
      <c r="DY137" s="65">
        <v>6182.251929</v>
      </c>
      <c r="DZ137" s="65">
        <v>5822.2127360000004</v>
      </c>
      <c r="EA137" s="65">
        <v>6182.251929</v>
      </c>
      <c r="EB137" s="65">
        <v>6182.251929</v>
      </c>
      <c r="EC137" s="65">
        <v>6182.251929</v>
      </c>
      <c r="ED137" s="65">
        <v>6182.251929</v>
      </c>
      <c r="EE137" s="65">
        <v>6182.251929</v>
      </c>
      <c r="EF137" s="65">
        <v>6182.251929</v>
      </c>
      <c r="EG137" s="65">
        <v>6182.251929</v>
      </c>
      <c r="EH137" s="65">
        <v>5135.2958550000003</v>
      </c>
      <c r="EI137" s="65">
        <v>6182.251929</v>
      </c>
      <c r="EJ137" s="65">
        <v>6182.251929</v>
      </c>
      <c r="EK137" s="65">
        <v>6182.251929</v>
      </c>
      <c r="EL137" s="65">
        <v>6002.2323329999999</v>
      </c>
      <c r="EM137" s="65">
        <v>6182.251929</v>
      </c>
      <c r="EN137" s="65">
        <v>6182.251929</v>
      </c>
      <c r="EO137" s="65">
        <v>6182.251929</v>
      </c>
      <c r="EP137" s="65">
        <v>5642.1931400000003</v>
      </c>
      <c r="EQ137" s="65">
        <v>6182.251929</v>
      </c>
      <c r="ER137" s="65">
        <v>6182.251929</v>
      </c>
      <c r="ES137" s="65">
        <v>6182.251929</v>
      </c>
      <c r="ET137" s="65">
        <v>6182.251929</v>
      </c>
      <c r="EU137" s="65">
        <v>6182.251929</v>
      </c>
      <c r="EV137" s="65">
        <v>6182.251929</v>
      </c>
      <c r="EW137" s="65">
        <v>6182.251929</v>
      </c>
      <c r="EX137" s="65">
        <v>6182.251929</v>
      </c>
      <c r="EY137" s="65">
        <v>6182.251929</v>
      </c>
      <c r="EZ137" s="65">
        <v>6182.251929</v>
      </c>
      <c r="FA137" s="65">
        <v>6182.251929</v>
      </c>
      <c r="FB137" s="65">
        <v>6182.251929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2196.9057200000002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3028.498094</v>
      </c>
      <c r="AE138" s="65">
        <v>3028.498094</v>
      </c>
      <c r="AF138" s="65">
        <v>3028.498094</v>
      </c>
      <c r="AG138" s="65">
        <v>3028.498094</v>
      </c>
      <c r="AH138" s="65">
        <v>2313.1570670000001</v>
      </c>
      <c r="AI138" s="65">
        <v>3028.498094</v>
      </c>
      <c r="AJ138" s="65">
        <v>3028.498094</v>
      </c>
      <c r="AL138" s="65">
        <v>3028.498094</v>
      </c>
      <c r="AM138" s="65">
        <v>3028.498094</v>
      </c>
      <c r="AN138" s="65">
        <v>3028.498094</v>
      </c>
      <c r="AO138" s="65">
        <v>3028.498094</v>
      </c>
      <c r="AP138" s="65">
        <v>877.3586646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459.52370660000003</v>
      </c>
      <c r="F139" s="65">
        <v>606.38179839999998</v>
      </c>
      <c r="G139" s="65">
        <v>1065.9055049999999</v>
      </c>
      <c r="H139" s="65">
        <v>1065.9055049999999</v>
      </c>
      <c r="I139" s="65">
        <v>606.38179839999998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1065.9055049999999</v>
      </c>
      <c r="S139" s="65">
        <v>606.38179839999998</v>
      </c>
      <c r="T139" s="65">
        <v>1065.9055049999999</v>
      </c>
      <c r="U139" s="65">
        <v>606.38179839999998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606.38179839999998</v>
      </c>
      <c r="AA139" s="65">
        <v>1065.9055049999999</v>
      </c>
      <c r="AB139" s="65">
        <v>1065.9055049999999</v>
      </c>
      <c r="AC139" s="65">
        <v>1065.9055049999999</v>
      </c>
      <c r="AD139" s="65">
        <v>606.38179839999998</v>
      </c>
      <c r="AE139" s="65">
        <v>1065.9055049999999</v>
      </c>
      <c r="AF139" s="65">
        <v>712.52364509999995</v>
      </c>
      <c r="AG139" s="65">
        <v>606.38179839999998</v>
      </c>
      <c r="AH139" s="65">
        <v>1065.9055049999999</v>
      </c>
      <c r="AI139" s="65">
        <v>606.38179839999998</v>
      </c>
      <c r="AJ139" s="65">
        <v>1065.9055049999999</v>
      </c>
      <c r="AM139" s="65">
        <v>1065.9055049999999</v>
      </c>
      <c r="AN139" s="65">
        <v>1065.9055049999999</v>
      </c>
      <c r="AO139" s="65">
        <v>1065.9055049999999</v>
      </c>
      <c r="AQ139" s="65">
        <v>1065.9055049999999</v>
      </c>
      <c r="AR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H140" s="65">
        <v>211.28615790000001</v>
      </c>
      <c r="I140" s="65">
        <v>211.28615790000001</v>
      </c>
      <c r="M140" s="65">
        <v>211.28615790000001</v>
      </c>
      <c r="N140" s="65">
        <v>211.28615790000001</v>
      </c>
      <c r="P140" s="65">
        <v>211.28615790000001</v>
      </c>
      <c r="Q140" s="65">
        <v>161.38003570000001</v>
      </c>
      <c r="R140" s="65">
        <v>211.28615790000001</v>
      </c>
      <c r="S140" s="65">
        <v>211.28615790000001</v>
      </c>
      <c r="T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Z140" s="65">
        <v>211.28615790000001</v>
      </c>
      <c r="AA140" s="65">
        <v>211.28615790000001</v>
      </c>
      <c r="AB140" s="65">
        <v>211.28615790000001</v>
      </c>
      <c r="AD140" s="65">
        <v>211.28615790000001</v>
      </c>
      <c r="AF140" s="65">
        <v>211.28615790000001</v>
      </c>
      <c r="AH140" s="65">
        <v>211.28615790000001</v>
      </c>
      <c r="AK140" s="65">
        <v>211.28615790000001</v>
      </c>
      <c r="AO140" s="65">
        <v>211.28615790000001</v>
      </c>
      <c r="AP140" s="65">
        <v>211.28615790000001</v>
      </c>
      <c r="AR140" s="65">
        <v>211.28615790000001</v>
      </c>
      <c r="AS140" s="65">
        <v>211.28615790000001</v>
      </c>
      <c r="AV140" s="65">
        <v>211.28615790000001</v>
      </c>
      <c r="AW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3699.3079590000002</v>
      </c>
      <c r="F149" s="65">
        <v>3846.1660510000002</v>
      </c>
      <c r="G149" s="65">
        <v>4094.4035990000002</v>
      </c>
      <c r="H149" s="65">
        <v>4305.6897570000001</v>
      </c>
      <c r="I149" s="65">
        <v>3846.1660510000002</v>
      </c>
      <c r="J149" s="65">
        <v>4094.4035990000002</v>
      </c>
      <c r="K149" s="65">
        <v>4094.4035990000002</v>
      </c>
      <c r="L149" s="65">
        <v>4094.4035990000002</v>
      </c>
      <c r="M149" s="65">
        <v>4305.6897570000001</v>
      </c>
      <c r="N149" s="65">
        <v>4305.6897570000001</v>
      </c>
      <c r="O149" s="65">
        <v>4094.4035990000002</v>
      </c>
      <c r="P149" s="65">
        <v>4305.6897570000001</v>
      </c>
      <c r="Q149" s="65">
        <v>4255.7836349999998</v>
      </c>
      <c r="R149" s="65">
        <v>4305.6897570000001</v>
      </c>
      <c r="S149" s="65">
        <v>3846.1660510000002</v>
      </c>
      <c r="T149" s="65">
        <v>4305.6897570000001</v>
      </c>
      <c r="U149" s="65">
        <v>3634.8798929999998</v>
      </c>
      <c r="V149" s="65">
        <v>3474.0973829999998</v>
      </c>
      <c r="W149" s="65">
        <v>4305.6897570000001</v>
      </c>
      <c r="X149" s="65">
        <v>4305.6897570000001</v>
      </c>
      <c r="Y149" s="65">
        <v>4094.4035990000002</v>
      </c>
      <c r="Z149" s="65">
        <v>3846.1660510000002</v>
      </c>
      <c r="AA149" s="65">
        <v>4305.6897570000001</v>
      </c>
      <c r="AB149" s="65">
        <v>4305.6897570000001</v>
      </c>
      <c r="AC149" s="65">
        <v>4094.4035990000002</v>
      </c>
      <c r="AD149" s="65">
        <v>3846.1660510000002</v>
      </c>
      <c r="AE149" s="65">
        <v>4094.4035990000002</v>
      </c>
      <c r="AF149" s="65">
        <v>3952.3078970000001</v>
      </c>
      <c r="AG149" s="65">
        <v>3634.8798929999998</v>
      </c>
      <c r="AH149" s="65">
        <v>3590.3487289999998</v>
      </c>
      <c r="AI149" s="65">
        <v>3634.8798929999998</v>
      </c>
      <c r="AJ149" s="65">
        <v>4094.4035990000002</v>
      </c>
      <c r="AK149" s="65">
        <v>211.28615790000001</v>
      </c>
      <c r="AL149" s="65">
        <v>3028.498094</v>
      </c>
      <c r="AM149" s="65">
        <v>4094.4035990000002</v>
      </c>
      <c r="AN149" s="65">
        <v>4094.4035990000002</v>
      </c>
      <c r="AO149" s="65">
        <v>4305.6897570000001</v>
      </c>
      <c r="AP149" s="65">
        <v>1088.644822</v>
      </c>
      <c r="AQ149" s="65">
        <v>4094.4035990000002</v>
      </c>
      <c r="AR149" s="65">
        <v>4305.6897570000001</v>
      </c>
      <c r="AS149" s="65">
        <v>3239.7842519999999</v>
      </c>
      <c r="AT149" s="65">
        <v>3028.498094</v>
      </c>
      <c r="AU149" s="65">
        <v>4094.4035990000002</v>
      </c>
      <c r="AV149" s="65">
        <v>4091.561185</v>
      </c>
      <c r="AW149" s="65">
        <v>4091.561185</v>
      </c>
      <c r="AX149" s="65">
        <v>3880.2750270000001</v>
      </c>
      <c r="AY149" s="65">
        <v>4091.561185</v>
      </c>
      <c r="AZ149" s="65">
        <v>3725.9319099999998</v>
      </c>
      <c r="BA149" s="65">
        <v>3725.9319099999998</v>
      </c>
      <c r="BB149" s="65">
        <v>3725.9319099999998</v>
      </c>
      <c r="BC149" s="65">
        <v>3725.9319099999998</v>
      </c>
      <c r="BD149" s="65">
        <v>3110.2648899999999</v>
      </c>
      <c r="BE149" s="65">
        <v>2044.359385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1120.700834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4055.461292</v>
      </c>
      <c r="DU150" s="65">
        <v>3813.3423509999998</v>
      </c>
      <c r="DV150" s="65">
        <v>3813.3423509999998</v>
      </c>
      <c r="DW150" s="65">
        <v>3813.3423509999998</v>
      </c>
      <c r="DX150" s="65">
        <v>4055.461292</v>
      </c>
      <c r="DY150" s="65">
        <v>3813.3423509999998</v>
      </c>
      <c r="DZ150" s="65">
        <v>3813.3423509999998</v>
      </c>
      <c r="EA150" s="65">
        <v>3813.3423509999998</v>
      </c>
      <c r="EB150" s="65">
        <v>4966.586292</v>
      </c>
      <c r="EC150" s="65">
        <v>4643.4911169999996</v>
      </c>
      <c r="ED150" s="65">
        <v>4643.4911169999996</v>
      </c>
      <c r="EE150" s="65">
        <v>4643.4911169999996</v>
      </c>
      <c r="EF150" s="65">
        <v>4966.586292</v>
      </c>
      <c r="EG150" s="65">
        <v>4643.4911169999996</v>
      </c>
      <c r="EH150" s="65">
        <v>4643.4911169999996</v>
      </c>
      <c r="EI150" s="65">
        <v>4643.4911169999996</v>
      </c>
      <c r="EJ150" s="65">
        <v>4966.586292</v>
      </c>
      <c r="EK150" s="65">
        <v>4643.4911169999996</v>
      </c>
      <c r="EL150" s="65">
        <v>4643.4911169999996</v>
      </c>
      <c r="EM150" s="65">
        <v>4643.4911169999996</v>
      </c>
      <c r="EN150" s="65">
        <v>5877.711292</v>
      </c>
      <c r="EO150" s="65">
        <v>5473.6398820000004</v>
      </c>
      <c r="EP150" s="65">
        <v>5473.6398820000004</v>
      </c>
      <c r="EQ150" s="65">
        <v>5473.6398820000004</v>
      </c>
      <c r="ER150" s="65">
        <v>5877.711292</v>
      </c>
      <c r="ES150" s="65">
        <v>5473.6398820000004</v>
      </c>
      <c r="ET150" s="65">
        <v>5473.6398820000004</v>
      </c>
      <c r="EU150" s="65">
        <v>5473.6398820000004</v>
      </c>
      <c r="EV150" s="65">
        <v>6788.836292</v>
      </c>
      <c r="EW150" s="65">
        <v>6303.7886479999997</v>
      </c>
      <c r="EX150" s="65">
        <v>6303.7886479999997</v>
      </c>
      <c r="EY150" s="65">
        <v>6303.7886479999997</v>
      </c>
      <c r="EZ150" s="65">
        <v>6788.836292</v>
      </c>
      <c r="FA150" s="65">
        <v>6303.7886479999997</v>
      </c>
      <c r="FB150" s="65">
        <v>6303.7886479999997</v>
      </c>
      <c r="FC150" s="65">
        <v>6303.7886479999997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  <c r="CF152" s="65">
        <v>1366.6875</v>
      </c>
      <c r="CG152" s="65">
        <v>1245.223148</v>
      </c>
      <c r="CH152" s="65">
        <v>1245.223148</v>
      </c>
      <c r="CI152" s="65">
        <v>1245.223148</v>
      </c>
      <c r="CJ152" s="65">
        <v>1366.6875</v>
      </c>
      <c r="CK152" s="65">
        <v>1245.223148</v>
      </c>
      <c r="CL152" s="65">
        <v>1245.223148</v>
      </c>
      <c r="CM152" s="65">
        <v>1245.223148</v>
      </c>
      <c r="CN152" s="65">
        <v>2733.375</v>
      </c>
      <c r="CO152" s="65">
        <v>1245.223148</v>
      </c>
      <c r="CP152" s="65">
        <v>2490.446297</v>
      </c>
      <c r="CQ152" s="65">
        <v>2490.446297</v>
      </c>
      <c r="CR152" s="65">
        <v>2733.375</v>
      </c>
      <c r="CS152" s="65">
        <v>2490.446297</v>
      </c>
      <c r="CT152" s="65">
        <v>2490.446297</v>
      </c>
      <c r="CU152" s="65">
        <v>2490.446297</v>
      </c>
      <c r="CV152" s="65">
        <v>2733.375</v>
      </c>
      <c r="CW152" s="65">
        <v>2490.446297</v>
      </c>
      <c r="CX152" s="65">
        <v>1245.223148</v>
      </c>
      <c r="CY152" s="65">
        <v>2490.446297</v>
      </c>
      <c r="CZ152" s="65">
        <v>4100.0625</v>
      </c>
      <c r="DA152" s="65">
        <v>3735.669445</v>
      </c>
      <c r="DB152" s="65">
        <v>3735.669445</v>
      </c>
      <c r="DC152" s="65">
        <v>3735.669445</v>
      </c>
      <c r="DD152" s="65">
        <v>4100.0625</v>
      </c>
      <c r="DE152" s="65">
        <v>3735.669445</v>
      </c>
      <c r="DF152" s="65">
        <v>3735.669445</v>
      </c>
      <c r="DG152" s="65">
        <v>3735.669445</v>
      </c>
      <c r="DH152" s="65">
        <v>5466.75</v>
      </c>
      <c r="DI152" s="65">
        <v>4980.8925939999999</v>
      </c>
      <c r="DJ152" s="65">
        <v>4980.8925939999999</v>
      </c>
      <c r="DK152" s="65">
        <v>4980.8925939999999</v>
      </c>
      <c r="DL152" s="65">
        <v>5466.75</v>
      </c>
      <c r="DM152" s="65">
        <v>4980.8925939999999</v>
      </c>
      <c r="DN152" s="65">
        <v>4980.8925939999999</v>
      </c>
      <c r="DO152" s="65">
        <v>4980.8925939999999</v>
      </c>
      <c r="DP152" s="65">
        <v>5466.75</v>
      </c>
      <c r="DQ152" s="65">
        <v>4980.8925939999999</v>
      </c>
      <c r="DR152" s="65">
        <v>3735.669445</v>
      </c>
      <c r="DS152" s="65">
        <v>4980.8925939999999</v>
      </c>
      <c r="DT152" s="65">
        <v>5466.75</v>
      </c>
      <c r="DU152" s="65">
        <v>4980.8925939999999</v>
      </c>
      <c r="DV152" s="65">
        <v>4980.8925939999999</v>
      </c>
      <c r="DW152" s="65">
        <v>4980.8925939999999</v>
      </c>
      <c r="DX152" s="65">
        <v>5466.75</v>
      </c>
      <c r="DY152" s="65">
        <v>4980.8925939999999</v>
      </c>
      <c r="DZ152" s="65">
        <v>4980.8925939999999</v>
      </c>
      <c r="EA152" s="65">
        <v>4980.8925939999999</v>
      </c>
      <c r="EB152" s="65">
        <v>5466.75</v>
      </c>
      <c r="EC152" s="65">
        <v>4980.8925939999999</v>
      </c>
      <c r="ED152" s="65">
        <v>4980.8925939999999</v>
      </c>
      <c r="EE152" s="65">
        <v>4980.8925939999999</v>
      </c>
      <c r="EF152" s="65">
        <v>5466.75</v>
      </c>
      <c r="EG152" s="65">
        <v>4980.8925939999999</v>
      </c>
      <c r="EH152" s="65">
        <v>3605.9490719999999</v>
      </c>
      <c r="EI152" s="65">
        <v>4980.8925939999999</v>
      </c>
      <c r="EJ152" s="65">
        <v>5466.75</v>
      </c>
      <c r="EK152" s="65">
        <v>4980.8925939999999</v>
      </c>
      <c r="EL152" s="65">
        <v>3735.669445</v>
      </c>
      <c r="EM152" s="65">
        <v>4980.8925939999999</v>
      </c>
      <c r="EN152" s="65">
        <v>5466.75</v>
      </c>
      <c r="EO152" s="65">
        <v>4980.8925939999999</v>
      </c>
      <c r="EP152" s="65">
        <v>3043.0426299999999</v>
      </c>
      <c r="EQ152" s="65">
        <v>4980.8925939999999</v>
      </c>
      <c r="ER152" s="65">
        <v>5466.75</v>
      </c>
      <c r="ES152" s="65">
        <v>4980.8925939999999</v>
      </c>
      <c r="ET152" s="65">
        <v>4980.8925939999999</v>
      </c>
      <c r="EU152" s="65">
        <v>4980.8925939999999</v>
      </c>
      <c r="EV152" s="65">
        <v>5466.75</v>
      </c>
      <c r="EW152" s="65">
        <v>4980.8925939999999</v>
      </c>
      <c r="EX152" s="65">
        <v>4980.8925939999999</v>
      </c>
      <c r="EY152" s="65">
        <v>4980.8925939999999</v>
      </c>
      <c r="EZ152" s="65">
        <v>5466.75</v>
      </c>
      <c r="FA152" s="65">
        <v>4980.8925939999999</v>
      </c>
      <c r="FB152" s="65">
        <v>4980.8925939999999</v>
      </c>
      <c r="FC152" s="65">
        <v>4980.8925939999999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1120.700834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4511.023792</v>
      </c>
      <c r="CG161" s="65">
        <v>4228.4167340000004</v>
      </c>
      <c r="CH161" s="65">
        <v>4228.4167340000004</v>
      </c>
      <c r="CI161" s="65">
        <v>4228.4167340000004</v>
      </c>
      <c r="CJ161" s="65">
        <v>4511.023792</v>
      </c>
      <c r="CK161" s="65">
        <v>4228.4167340000004</v>
      </c>
      <c r="CL161" s="65">
        <v>4228.4167340000004</v>
      </c>
      <c r="CM161" s="65">
        <v>4228.4167340000004</v>
      </c>
      <c r="CN161" s="65">
        <v>5877.711292</v>
      </c>
      <c r="CO161" s="65">
        <v>4228.4167340000004</v>
      </c>
      <c r="CP161" s="65">
        <v>5473.6398820000004</v>
      </c>
      <c r="CQ161" s="65">
        <v>5473.6398820000004</v>
      </c>
      <c r="CR161" s="65">
        <v>5877.711292</v>
      </c>
      <c r="CS161" s="65">
        <v>5473.6398820000004</v>
      </c>
      <c r="CT161" s="65">
        <v>5473.6398820000004</v>
      </c>
      <c r="CU161" s="65">
        <v>5473.6398820000004</v>
      </c>
      <c r="CV161" s="65">
        <v>5877.711292</v>
      </c>
      <c r="CW161" s="65">
        <v>5473.6398820000004</v>
      </c>
      <c r="CX161" s="65">
        <v>4228.4167340000004</v>
      </c>
      <c r="CY161" s="65">
        <v>5473.6398820000004</v>
      </c>
      <c r="CZ161" s="65">
        <v>7244.398792</v>
      </c>
      <c r="DA161" s="65">
        <v>6718.8630309999999</v>
      </c>
      <c r="DB161" s="65">
        <v>6718.8630309999999</v>
      </c>
      <c r="DC161" s="65">
        <v>6718.8630309999999</v>
      </c>
      <c r="DD161" s="65">
        <v>7244.398792</v>
      </c>
      <c r="DE161" s="65">
        <v>6718.8630309999999</v>
      </c>
      <c r="DF161" s="65">
        <v>6718.8630309999999</v>
      </c>
      <c r="DG161" s="65">
        <v>6718.8630309999999</v>
      </c>
      <c r="DH161" s="65">
        <v>8611.086292</v>
      </c>
      <c r="DI161" s="65">
        <v>7964.0861789999999</v>
      </c>
      <c r="DJ161" s="65">
        <v>7964.0861789999999</v>
      </c>
      <c r="DK161" s="65">
        <v>7964.0861789999999</v>
      </c>
      <c r="DL161" s="65">
        <v>8611.086292</v>
      </c>
      <c r="DM161" s="65">
        <v>7964.0861789999999</v>
      </c>
      <c r="DN161" s="65">
        <v>7964.0861789999999</v>
      </c>
      <c r="DO161" s="65">
        <v>7964.0861789999999</v>
      </c>
      <c r="DP161" s="65">
        <v>8611.086292</v>
      </c>
      <c r="DQ161" s="65">
        <v>7964.0861789999999</v>
      </c>
      <c r="DR161" s="65">
        <v>6718.8630309999999</v>
      </c>
      <c r="DS161" s="65">
        <v>7964.0861789999999</v>
      </c>
      <c r="DT161" s="65">
        <v>9522.211292</v>
      </c>
      <c r="DU161" s="65">
        <v>8794.2349450000002</v>
      </c>
      <c r="DV161" s="65">
        <v>8794.2349450000002</v>
      </c>
      <c r="DW161" s="65">
        <v>8794.2349450000002</v>
      </c>
      <c r="DX161" s="65">
        <v>9522.211292</v>
      </c>
      <c r="DY161" s="65">
        <v>8794.2349450000002</v>
      </c>
      <c r="DZ161" s="65">
        <v>8794.2349450000002</v>
      </c>
      <c r="EA161" s="65">
        <v>8794.2349450000002</v>
      </c>
      <c r="EB161" s="65">
        <v>10433.336289999999</v>
      </c>
      <c r="EC161" s="65">
        <v>9624.3837100000001</v>
      </c>
      <c r="ED161" s="65">
        <v>9624.3837100000001</v>
      </c>
      <c r="EE161" s="65">
        <v>9624.3837100000001</v>
      </c>
      <c r="EF161" s="65">
        <v>10433.336289999999</v>
      </c>
      <c r="EG161" s="65">
        <v>9624.3837100000001</v>
      </c>
      <c r="EH161" s="65">
        <v>8249.4401880000005</v>
      </c>
      <c r="EI161" s="65">
        <v>9624.3837100000001</v>
      </c>
      <c r="EJ161" s="65">
        <v>10433.336289999999</v>
      </c>
      <c r="EK161" s="65">
        <v>9624.3837100000001</v>
      </c>
      <c r="EL161" s="65">
        <v>8379.1605619999991</v>
      </c>
      <c r="EM161" s="65">
        <v>9624.3837100000001</v>
      </c>
      <c r="EN161" s="65">
        <v>11344.461289999999</v>
      </c>
      <c r="EO161" s="65">
        <v>10454.53248</v>
      </c>
      <c r="EP161" s="65">
        <v>8516.6825129999997</v>
      </c>
      <c r="EQ161" s="65">
        <v>10454.53248</v>
      </c>
      <c r="ER161" s="65">
        <v>11344.461289999999</v>
      </c>
      <c r="ES161" s="65">
        <v>10454.53248</v>
      </c>
      <c r="ET161" s="65">
        <v>10454.53248</v>
      </c>
      <c r="EU161" s="65">
        <v>10454.53248</v>
      </c>
      <c r="EV161" s="65">
        <v>12255.586289999999</v>
      </c>
      <c r="EW161" s="65">
        <v>11284.68124</v>
      </c>
      <c r="EX161" s="65">
        <v>11284.68124</v>
      </c>
      <c r="EY161" s="65">
        <v>11284.68124</v>
      </c>
      <c r="EZ161" s="65">
        <v>12255.586289999999</v>
      </c>
      <c r="FA161" s="65">
        <v>11284.68124</v>
      </c>
      <c r="FB161" s="65">
        <v>11284.68124</v>
      </c>
      <c r="FC161" s="65">
        <v>11284.68124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571.32535069999994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537.21637450000003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537.21637450000003</v>
      </c>
      <c r="AE162" s="65">
        <v>413.09760019999999</v>
      </c>
      <c r="AF162" s="65">
        <v>736.75388510000005</v>
      </c>
      <c r="AG162" s="65">
        <v>736.75388510000005</v>
      </c>
      <c r="AH162" s="65">
        <v>447.20657629999999</v>
      </c>
      <c r="AI162" s="65">
        <v>736.75388510000005</v>
      </c>
      <c r="AJ162" s="65">
        <v>736.75388510000005</v>
      </c>
      <c r="AK162" s="65">
        <v>571.32535069999994</v>
      </c>
      <c r="AL162" s="65">
        <v>447.20657629999999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702.64490890000002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1661.3068559999999</v>
      </c>
      <c r="E164" s="65">
        <v>1638.046965</v>
      </c>
      <c r="F164" s="65">
        <v>1459.448576</v>
      </c>
      <c r="G164" s="65">
        <v>1363.032586</v>
      </c>
      <c r="H164" s="65">
        <v>1661.4963499999999</v>
      </c>
      <c r="I164" s="65">
        <v>1135.792291</v>
      </c>
      <c r="J164" s="65">
        <v>1155.404953</v>
      </c>
      <c r="K164" s="65">
        <v>1328.602754</v>
      </c>
      <c r="L164" s="65">
        <v>1360.1056470000001</v>
      </c>
      <c r="M164" s="65">
        <v>967.99507819999997</v>
      </c>
      <c r="N164" s="65">
        <v>1341.6778609999999</v>
      </c>
      <c r="O164" s="65">
        <v>1029.2017410000001</v>
      </c>
      <c r="P164" s="65">
        <v>1803.5223370000001</v>
      </c>
      <c r="Q164" s="65">
        <v>1378.5345050000001</v>
      </c>
      <c r="R164" s="65">
        <v>1818.066562</v>
      </c>
      <c r="S164" s="65">
        <v>1498.579152</v>
      </c>
      <c r="T164" s="65">
        <v>1962.697559</v>
      </c>
      <c r="U164" s="65">
        <v>1156.541919</v>
      </c>
      <c r="V164" s="65">
        <v>1171.0167759999999</v>
      </c>
      <c r="W164" s="65">
        <v>994.61902899999995</v>
      </c>
      <c r="X164" s="65">
        <v>1962.697559</v>
      </c>
      <c r="Y164" s="65">
        <v>692.28085420000002</v>
      </c>
      <c r="Z164" s="65">
        <v>948.09817539999995</v>
      </c>
      <c r="AA164" s="65">
        <v>1357.595384</v>
      </c>
      <c r="AB164" s="65">
        <v>1673.4344920000001</v>
      </c>
      <c r="AC164" s="65">
        <v>1155.0259639999999</v>
      </c>
      <c r="AD164" s="65">
        <v>1260.8585370000001</v>
      </c>
      <c r="AE164" s="65">
        <v>1250.4363499999999</v>
      </c>
      <c r="AF164" s="65">
        <v>1962.697559</v>
      </c>
      <c r="AG164" s="65">
        <v>1657.280638</v>
      </c>
      <c r="AH164" s="65">
        <v>1820.719482</v>
      </c>
      <c r="AI164" s="65">
        <v>1157.110402</v>
      </c>
      <c r="AJ164" s="65">
        <v>1962.697559</v>
      </c>
      <c r="AK164" s="65">
        <v>1014.421185</v>
      </c>
      <c r="AL164" s="65">
        <v>1820.719482</v>
      </c>
      <c r="AM164" s="65">
        <v>1014.421185</v>
      </c>
      <c r="AN164" s="65">
        <v>1962.697559</v>
      </c>
      <c r="AO164" s="65">
        <v>534.43209230000002</v>
      </c>
      <c r="AP164" s="65">
        <v>1598.9163900000001</v>
      </c>
      <c r="AQ164" s="65">
        <v>1457.932622</v>
      </c>
      <c r="AR164" s="65">
        <v>1962.697559</v>
      </c>
      <c r="AS164" s="65">
        <v>1155.0259639999999</v>
      </c>
      <c r="AT164" s="65">
        <v>1960.1872960000001</v>
      </c>
      <c r="AU164" s="65">
        <v>1657.280638</v>
      </c>
      <c r="AV164" s="65">
        <v>1962.697559</v>
      </c>
      <c r="AW164" s="65">
        <v>1960.1872960000001</v>
      </c>
      <c r="AX164" s="65">
        <v>1659.105961</v>
      </c>
      <c r="AY164" s="65">
        <v>1960.1872960000001</v>
      </c>
      <c r="AZ164" s="65">
        <v>1552.0633849999999</v>
      </c>
      <c r="BA164" s="65">
        <v>1549.553122</v>
      </c>
      <c r="BB164" s="65">
        <v>1549.553122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157.18553180000001</v>
      </c>
      <c r="G165" s="65">
        <v>157.18553180000001</v>
      </c>
      <c r="H165" s="65">
        <v>314.37106360000001</v>
      </c>
      <c r="I165" s="65">
        <v>275.29466650000001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V165" s="65">
        <v>314.37106360000001</v>
      </c>
      <c r="W165" s="65">
        <v>314.37106360000001</v>
      </c>
      <c r="X165" s="65">
        <v>157.18553180000001</v>
      </c>
      <c r="Y165" s="65">
        <v>157.18553180000001</v>
      </c>
      <c r="Z165" s="65">
        <v>314.37106360000001</v>
      </c>
      <c r="AA165" s="65">
        <v>314.37106360000001</v>
      </c>
      <c r="AB165" s="65">
        <v>159.4329664</v>
      </c>
      <c r="AC165" s="65">
        <v>37.06768074</v>
      </c>
      <c r="AD165" s="65">
        <v>314.37106360000001</v>
      </c>
      <c r="AE165" s="65">
        <v>314.37106360000001</v>
      </c>
      <c r="AF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322.14033039999998</v>
      </c>
      <c r="AE167" s="65">
        <v>322.14033039999998</v>
      </c>
      <c r="AG167" s="65">
        <v>322.14033039999998</v>
      </c>
      <c r="AH167" s="65">
        <v>322.14033039999998</v>
      </c>
      <c r="AI167" s="65">
        <v>48.810242189999997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220.4493287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2555.2462730000002</v>
      </c>
      <c r="E173" s="65">
        <v>2719.6804980000002</v>
      </c>
      <c r="F173" s="65">
        <v>2840.388375</v>
      </c>
      <c r="G173" s="65">
        <v>2743.972385</v>
      </c>
      <c r="H173" s="65">
        <v>2877.48135</v>
      </c>
      <c r="I173" s="65">
        <v>2469.9811730000001</v>
      </c>
      <c r="J173" s="65">
        <v>2528.1017489999999</v>
      </c>
      <c r="K173" s="65">
        <v>2866.7280839999999</v>
      </c>
      <c r="L173" s="65">
        <v>2576.090647</v>
      </c>
      <c r="M173" s="65">
        <v>2348.9348770000001</v>
      </c>
      <c r="N173" s="65">
        <v>2879.8031919999999</v>
      </c>
      <c r="O173" s="65">
        <v>2567.3270710000002</v>
      </c>
      <c r="P173" s="65">
        <v>3019.507337</v>
      </c>
      <c r="Q173" s="65">
        <v>2759.4743039999998</v>
      </c>
      <c r="R173" s="65">
        <v>3356.1918919999998</v>
      </c>
      <c r="S173" s="65">
        <v>3036.7044820000001</v>
      </c>
      <c r="T173" s="65">
        <v>3500.8228899999999</v>
      </c>
      <c r="U173" s="65">
        <v>2537.4817170000001</v>
      </c>
      <c r="V173" s="65">
        <v>2486.8652790000001</v>
      </c>
      <c r="W173" s="65">
        <v>2532.7443589999998</v>
      </c>
      <c r="X173" s="65">
        <v>3343.6373579999999</v>
      </c>
      <c r="Y173" s="65">
        <v>2073.2206529999999</v>
      </c>
      <c r="Z173" s="65">
        <v>2486.2235059999998</v>
      </c>
      <c r="AA173" s="65">
        <v>2895.720714</v>
      </c>
      <c r="AB173" s="65">
        <v>2734.4813949999998</v>
      </c>
      <c r="AC173" s="65">
        <v>2415.8479120000002</v>
      </c>
      <c r="AD173" s="65">
        <v>2576.7070399999998</v>
      </c>
      <c r="AE173" s="65">
        <v>2464.9053960000001</v>
      </c>
      <c r="AF173" s="65">
        <v>3178.6825589999999</v>
      </c>
      <c r="AG173" s="65">
        <v>2881.034905</v>
      </c>
      <c r="AH173" s="65">
        <v>3069.2975040000001</v>
      </c>
      <c r="AI173" s="65">
        <v>2421.9056439999999</v>
      </c>
      <c r="AJ173" s="65">
        <v>3500.8228899999999</v>
      </c>
      <c r="AK173" s="65">
        <v>2364.378663</v>
      </c>
      <c r="AL173" s="65">
        <v>3069.2975040000001</v>
      </c>
      <c r="AM173" s="65">
        <v>2552.546515</v>
      </c>
      <c r="AN173" s="65">
        <v>3500.8228899999999</v>
      </c>
      <c r="AO173" s="65">
        <v>2072.5574230000002</v>
      </c>
      <c r="AP173" s="65">
        <v>3137.0417200000002</v>
      </c>
      <c r="AQ173" s="65">
        <v>2996.0579520000001</v>
      </c>
      <c r="AR173" s="65">
        <v>3500.8228899999999</v>
      </c>
      <c r="AS173" s="65">
        <v>2693.1512950000001</v>
      </c>
      <c r="AT173" s="65">
        <v>3498.3126259999999</v>
      </c>
      <c r="AU173" s="65">
        <v>3195.4059689999999</v>
      </c>
      <c r="AV173" s="65">
        <v>3500.8228899999999</v>
      </c>
      <c r="AW173" s="65">
        <v>3498.3126259999999</v>
      </c>
      <c r="AX173" s="65">
        <v>3197.2312919999999</v>
      </c>
      <c r="AY173" s="65">
        <v>3498.3126259999999</v>
      </c>
      <c r="AZ173" s="65">
        <v>3090.1887149999998</v>
      </c>
      <c r="BA173" s="65">
        <v>2985.9874500000001</v>
      </c>
      <c r="BB173" s="65">
        <v>3053.5694760000001</v>
      </c>
      <c r="BC173" s="65">
        <v>3087.6784520000001</v>
      </c>
      <c r="BD173" s="65">
        <v>1638.093803</v>
      </c>
      <c r="BE173" s="65">
        <v>1612.8442219999999</v>
      </c>
      <c r="BF173" s="65">
        <v>1493.4628049999999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339.57526030000002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257.71371749999997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339.57526030000002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126.0137175</v>
      </c>
      <c r="AE174" s="65">
        <v>390.35973589999998</v>
      </c>
      <c r="AF174" s="65">
        <v>390.35973589999998</v>
      </c>
      <c r="AG174" s="65">
        <v>390.35973589999998</v>
      </c>
      <c r="AH174" s="65">
        <v>273.82073400000002</v>
      </c>
      <c r="AI174" s="65">
        <v>390.35973589999998</v>
      </c>
      <c r="AJ174" s="65">
        <v>390.35973589999998</v>
      </c>
      <c r="AK174" s="65">
        <v>390.35973589999998</v>
      </c>
      <c r="AL174" s="65">
        <v>297.50752299999999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9.4747155999999997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780.16266529999996</v>
      </c>
      <c r="E176" s="65">
        <v>791.05858820000003</v>
      </c>
      <c r="F176" s="65">
        <v>767.75078780000001</v>
      </c>
      <c r="G176" s="65">
        <v>604.58160239999995</v>
      </c>
      <c r="H176" s="65">
        <v>803.47046560000001</v>
      </c>
      <c r="I176" s="65">
        <v>679.71609709999996</v>
      </c>
      <c r="J176" s="65">
        <v>690.6120201</v>
      </c>
      <c r="K176" s="65">
        <v>755.33891040000003</v>
      </c>
      <c r="L176" s="65">
        <v>436.0409947</v>
      </c>
      <c r="M176" s="65">
        <v>780.16266529999996</v>
      </c>
      <c r="N176" s="65">
        <v>803.47046560000001</v>
      </c>
      <c r="O176" s="65">
        <v>689.20539550000001</v>
      </c>
      <c r="P176" s="65">
        <v>792.57454270000005</v>
      </c>
      <c r="Q176" s="65">
        <v>652.91723469999999</v>
      </c>
      <c r="R176" s="65">
        <v>803.47046560000001</v>
      </c>
      <c r="S176" s="65">
        <v>777.0360091</v>
      </c>
      <c r="T176" s="65">
        <v>803.47046560000001</v>
      </c>
      <c r="U176" s="65">
        <v>678.4042197</v>
      </c>
      <c r="V176" s="65">
        <v>792.57454270000005</v>
      </c>
      <c r="W176" s="65">
        <v>602.97090079999998</v>
      </c>
      <c r="X176" s="65">
        <v>803.47046560000001</v>
      </c>
      <c r="Y176" s="65">
        <v>690.81609709999998</v>
      </c>
      <c r="Z176" s="65">
        <v>740.55835400000001</v>
      </c>
      <c r="AA176" s="65">
        <v>792.57454270000005</v>
      </c>
      <c r="AB176" s="65">
        <v>792.57454270000005</v>
      </c>
      <c r="AC176" s="65">
        <v>690.81609709999998</v>
      </c>
      <c r="AD176" s="65">
        <v>691.00559150000004</v>
      </c>
      <c r="AE176" s="65">
        <v>803.47046560000001</v>
      </c>
      <c r="AF176" s="65">
        <v>792.57454270000005</v>
      </c>
      <c r="AG176" s="65">
        <v>755.04008620000002</v>
      </c>
      <c r="AH176" s="65">
        <v>803.47046560000001</v>
      </c>
      <c r="AI176" s="65">
        <v>714.1238975</v>
      </c>
      <c r="AJ176" s="65">
        <v>803.47046560000001</v>
      </c>
      <c r="AK176" s="65">
        <v>715.63985200000002</v>
      </c>
      <c r="AL176" s="65">
        <v>792.57454270000005</v>
      </c>
      <c r="AM176" s="65">
        <v>703.22797460000004</v>
      </c>
      <c r="AN176" s="65">
        <v>729.66243110000005</v>
      </c>
      <c r="AO176" s="65">
        <v>676.88826519999998</v>
      </c>
      <c r="AP176" s="65">
        <v>803.47046560000001</v>
      </c>
      <c r="AQ176" s="65">
        <v>792.57454270000005</v>
      </c>
      <c r="AR176" s="65">
        <v>803.47046560000001</v>
      </c>
      <c r="AS176" s="65">
        <v>792.57454270000005</v>
      </c>
      <c r="AT176" s="65">
        <v>803.47046560000001</v>
      </c>
      <c r="AU176" s="65">
        <v>803.47046560000001</v>
      </c>
      <c r="AV176" s="65">
        <v>666.45149530000003</v>
      </c>
      <c r="AW176" s="65">
        <v>666.45149530000003</v>
      </c>
      <c r="AX176" s="65">
        <v>666.45149530000003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I180" s="65">
        <v>70.389655000000005</v>
      </c>
      <c r="J180" s="65">
        <v>178.12465330000001</v>
      </c>
      <c r="K180" s="65">
        <v>178.12465330000001</v>
      </c>
      <c r="L180" s="65">
        <v>178.12465330000001</v>
      </c>
      <c r="M180" s="65">
        <v>111.8016441</v>
      </c>
      <c r="N180" s="65">
        <v>178.12465330000001</v>
      </c>
      <c r="O180" s="65">
        <v>178.12465330000001</v>
      </c>
      <c r="P180" s="65">
        <v>178.12465330000001</v>
      </c>
      <c r="Q180" s="65">
        <v>111.8016441</v>
      </c>
      <c r="R180" s="65">
        <v>178.12465330000001</v>
      </c>
      <c r="S180" s="65">
        <v>178.12465330000001</v>
      </c>
      <c r="T180" s="65">
        <v>117.4087471</v>
      </c>
      <c r="U180" s="65">
        <v>111.8016441</v>
      </c>
      <c r="V180" s="65">
        <v>178.12465330000001</v>
      </c>
      <c r="W180" s="65">
        <v>178.12465330000001</v>
      </c>
      <c r="X180" s="65">
        <v>178.12465330000001</v>
      </c>
      <c r="Y180" s="65">
        <v>116.42713430000001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75.797724799999997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1170.5224009999999</v>
      </c>
      <c r="E185" s="65">
        <v>1130.6338479999999</v>
      </c>
      <c r="F185" s="65">
        <v>1336.235177</v>
      </c>
      <c r="G185" s="65">
        <v>1173.0659920000001</v>
      </c>
      <c r="H185" s="65">
        <v>1371.954855</v>
      </c>
      <c r="I185" s="65">
        <v>1140.4654880000001</v>
      </c>
      <c r="J185" s="65">
        <v>1126.4503910000001</v>
      </c>
      <c r="K185" s="65">
        <v>1323.8233</v>
      </c>
      <c r="L185" s="65">
        <v>1004.525384</v>
      </c>
      <c r="M185" s="65">
        <v>1282.3240450000001</v>
      </c>
      <c r="N185" s="65">
        <v>1371.954855</v>
      </c>
      <c r="O185" s="65">
        <v>1257.689785</v>
      </c>
      <c r="P185" s="65">
        <v>1361.0589319999999</v>
      </c>
      <c r="Q185" s="65">
        <v>1155.0786149999999</v>
      </c>
      <c r="R185" s="65">
        <v>1371.954855</v>
      </c>
      <c r="S185" s="65">
        <v>1345.5203979999999</v>
      </c>
      <c r="T185" s="65">
        <v>1311.238949</v>
      </c>
      <c r="U185" s="65">
        <v>1180.5655999999999</v>
      </c>
      <c r="V185" s="65">
        <v>1310.2744560000001</v>
      </c>
      <c r="W185" s="65">
        <v>1171.4552900000001</v>
      </c>
      <c r="X185" s="65">
        <v>1371.954855</v>
      </c>
      <c r="Y185" s="65">
        <v>1197.602967</v>
      </c>
      <c r="Z185" s="65">
        <v>1309.042743</v>
      </c>
      <c r="AA185" s="65">
        <v>1361.0589319999999</v>
      </c>
      <c r="AB185" s="65">
        <v>1361.0589319999999</v>
      </c>
      <c r="AC185" s="65">
        <v>1259.3004860000001</v>
      </c>
      <c r="AD185" s="65">
        <v>995.14396220000003</v>
      </c>
      <c r="AE185" s="65">
        <v>1371.954855</v>
      </c>
      <c r="AF185" s="65">
        <v>1361.0589319999999</v>
      </c>
      <c r="AG185" s="65">
        <v>1323.5244749999999</v>
      </c>
      <c r="AH185" s="65">
        <v>1255.415853</v>
      </c>
      <c r="AI185" s="65">
        <v>1282.608287</v>
      </c>
      <c r="AJ185" s="65">
        <v>1371.954855</v>
      </c>
      <c r="AK185" s="65">
        <v>1284.124241</v>
      </c>
      <c r="AL185" s="65">
        <v>1268.206719</v>
      </c>
      <c r="AM185" s="65">
        <v>1271.712364</v>
      </c>
      <c r="AN185" s="65">
        <v>1298.1468199999999</v>
      </c>
      <c r="AO185" s="65">
        <v>1245.372654</v>
      </c>
      <c r="AP185" s="65">
        <v>1371.954855</v>
      </c>
      <c r="AQ185" s="65">
        <v>1361.0589319999999</v>
      </c>
      <c r="AR185" s="65">
        <v>1371.954855</v>
      </c>
      <c r="AS185" s="65">
        <v>1361.0589319999999</v>
      </c>
      <c r="AT185" s="65">
        <v>1371.954855</v>
      </c>
      <c r="AU185" s="65">
        <v>1371.954855</v>
      </c>
      <c r="AV185" s="65">
        <v>1192.8681469999999</v>
      </c>
      <c r="AW185" s="65">
        <v>1192.8681469999999</v>
      </c>
      <c r="AX185" s="65">
        <v>1192.8681469999999</v>
      </c>
      <c r="AY185" s="65">
        <v>1192.8681469999999</v>
      </c>
      <c r="AZ185" s="65">
        <v>671.56929490000005</v>
      </c>
      <c r="BA185" s="65">
        <v>671.56929490000005</v>
      </c>
      <c r="BB185" s="65">
        <v>516.18250590000002</v>
      </c>
      <c r="BC185" s="65">
        <v>671.56929490000005</v>
      </c>
      <c r="BD185" s="65">
        <v>671.56929490000005</v>
      </c>
      <c r="BE185" s="65">
        <v>671.56929490000005</v>
      </c>
      <c r="BF185" s="65">
        <v>569.24236640000004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30559.109400000001</v>
      </c>
      <c r="F234" s="65">
        <v>28371.022000000001</v>
      </c>
      <c r="G234" s="65">
        <v>30068.736280000001</v>
      </c>
      <c r="H234" s="65">
        <v>30103.822319999999</v>
      </c>
      <c r="I234" s="65">
        <v>30829.842339999999</v>
      </c>
      <c r="J234" s="65">
        <v>29515.979480000002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31292.44241</v>
      </c>
      <c r="V234" s="65">
        <v>29036.528399999999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32085.547040000001</v>
      </c>
      <c r="AD234" s="65">
        <v>27951.242689999999</v>
      </c>
      <c r="AE234" s="65">
        <v>27705.61292</v>
      </c>
      <c r="AF234" s="65">
        <v>30682.972320000001</v>
      </c>
      <c r="AG234" s="65">
        <v>32220.697039999999</v>
      </c>
      <c r="AH234" s="65">
        <v>26301.352800000001</v>
      </c>
      <c r="AI234" s="65">
        <v>30647.21128</v>
      </c>
      <c r="AJ234" s="65">
        <v>30682.972320000001</v>
      </c>
      <c r="AK234" s="65">
        <v>31945.261340000001</v>
      </c>
      <c r="AL234" s="65">
        <v>29545.537830000001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32144.286230000002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25099.256399999998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32333.322039999999</v>
      </c>
      <c r="BJ234" s="65">
        <v>31182.574799999999</v>
      </c>
      <c r="BK234" s="65">
        <v>30823.753280000001</v>
      </c>
      <c r="BL234" s="65">
        <v>30859.72032</v>
      </c>
      <c r="BM234" s="65">
        <v>32333.322039999999</v>
      </c>
      <c r="BN234" s="65">
        <v>30016.968250000002</v>
      </c>
      <c r="BO234" s="65">
        <v>30823.753280000001</v>
      </c>
      <c r="BP234" s="65">
        <v>31881.255120000002</v>
      </c>
      <c r="BQ234" s="65">
        <v>32881.039940000002</v>
      </c>
      <c r="BR234" s="65">
        <v>31561.111799999999</v>
      </c>
      <c r="BS234" s="65">
        <v>31640.13148</v>
      </c>
      <c r="BT234" s="65">
        <v>32654.8524</v>
      </c>
      <c r="BU234" s="65">
        <v>34041.567640000001</v>
      </c>
      <c r="BV234" s="65">
        <v>31173.214309999999</v>
      </c>
      <c r="BW234" s="65">
        <v>32616.793129999998</v>
      </c>
      <c r="BX234" s="65">
        <v>33984.323400000001</v>
      </c>
      <c r="BY234" s="65">
        <v>34813.847119999999</v>
      </c>
      <c r="BZ234" s="65">
        <v>33904.996059999998</v>
      </c>
      <c r="CA234" s="65">
        <v>33944.714630000002</v>
      </c>
      <c r="CB234" s="65">
        <v>34092.431400000001</v>
      </c>
      <c r="CC234" s="65">
        <v>35287.142419999996</v>
      </c>
      <c r="CD234" s="65">
        <v>34214.288619999999</v>
      </c>
      <c r="CE234" s="65">
        <v>34052.696629999999</v>
      </c>
      <c r="CF234" s="65">
        <v>34627.823400000001</v>
      </c>
      <c r="CG234" s="65">
        <v>36363.25045</v>
      </c>
      <c r="CH234" s="65">
        <v>35112.128620000003</v>
      </c>
      <c r="CI234" s="65">
        <v>34587.464630000002</v>
      </c>
      <c r="CJ234" s="65">
        <v>34627.823400000001</v>
      </c>
      <c r="CK234" s="65">
        <v>35705.206420000002</v>
      </c>
      <c r="CL234" s="65">
        <v>35112.128620000003</v>
      </c>
      <c r="CM234" s="65">
        <v>34587.464630000002</v>
      </c>
      <c r="CN234" s="65">
        <v>34663.6878</v>
      </c>
      <c r="CO234" s="65">
        <v>36355.862249999998</v>
      </c>
      <c r="CP234" s="65">
        <v>35048.618620000001</v>
      </c>
      <c r="CQ234" s="65">
        <v>34623.287230000002</v>
      </c>
      <c r="CR234" s="65">
        <v>34663.6878</v>
      </c>
      <c r="CS234" s="65">
        <v>36400.912250000001</v>
      </c>
      <c r="CT234" s="65">
        <v>34692.893020000003</v>
      </c>
      <c r="CU234" s="65">
        <v>34623.287230000002</v>
      </c>
      <c r="CV234" s="65">
        <v>34663.6878</v>
      </c>
      <c r="CW234" s="65">
        <v>36368.47625</v>
      </c>
      <c r="CX234" s="65">
        <v>35148.494619999998</v>
      </c>
      <c r="CY234" s="65">
        <v>34623.287230000002</v>
      </c>
      <c r="CZ234" s="65">
        <v>34663.6878</v>
      </c>
      <c r="DA234" s="65">
        <v>36335.13925</v>
      </c>
      <c r="DB234" s="65">
        <v>33408.183010000001</v>
      </c>
      <c r="DC234" s="65">
        <v>34623.287230000002</v>
      </c>
      <c r="DD234" s="65">
        <v>34972.987370000003</v>
      </c>
      <c r="DE234" s="65">
        <v>36725.71284</v>
      </c>
      <c r="DF234" s="65">
        <v>35383.733059999999</v>
      </c>
      <c r="DG234" s="65">
        <v>34932.226309999998</v>
      </c>
      <c r="DH234" s="65">
        <v>34972.987370000003</v>
      </c>
      <c r="DI234" s="65">
        <v>36725.71284</v>
      </c>
      <c r="DJ234" s="65">
        <v>34825.193059999998</v>
      </c>
      <c r="DK234" s="65">
        <v>34932.226309999998</v>
      </c>
      <c r="DL234" s="65">
        <v>34972.987370000003</v>
      </c>
      <c r="DM234" s="65">
        <v>36725.71284</v>
      </c>
      <c r="DN234" s="65">
        <v>34829.813620000001</v>
      </c>
      <c r="DO234" s="65">
        <v>34932.226309999998</v>
      </c>
      <c r="DP234" s="65">
        <v>34972.987370000003</v>
      </c>
      <c r="DQ234" s="65">
        <v>36725.71284</v>
      </c>
      <c r="DR234" s="65">
        <v>35462.120060000001</v>
      </c>
      <c r="DS234" s="65">
        <v>34932.226309999998</v>
      </c>
      <c r="DT234" s="65">
        <v>34972.987370000003</v>
      </c>
      <c r="DU234" s="65">
        <v>36725.71284</v>
      </c>
      <c r="DV234" s="65">
        <v>34791.011619999997</v>
      </c>
      <c r="DW234" s="65">
        <v>34932.226309999998</v>
      </c>
      <c r="DX234" s="65">
        <v>34972.987370000003</v>
      </c>
      <c r="DY234" s="65">
        <v>36725.71284</v>
      </c>
      <c r="DZ234" s="65">
        <v>35044.520060000003</v>
      </c>
      <c r="EA234" s="65">
        <v>34932.226309999998</v>
      </c>
      <c r="EB234" s="65">
        <v>34972.987370000003</v>
      </c>
      <c r="EC234" s="65">
        <v>36725.71284</v>
      </c>
      <c r="ED234" s="65">
        <v>35462.120060000001</v>
      </c>
      <c r="EE234" s="65">
        <v>34932.226309999998</v>
      </c>
      <c r="EF234" s="65">
        <v>34972.987370000003</v>
      </c>
      <c r="EG234" s="65">
        <v>36725.71284</v>
      </c>
      <c r="EH234" s="65">
        <v>35462.120060000001</v>
      </c>
      <c r="EI234" s="65">
        <v>34932.226309999998</v>
      </c>
      <c r="EJ234" s="65">
        <v>34972.987370000003</v>
      </c>
      <c r="EK234" s="65">
        <v>36725.71284</v>
      </c>
      <c r="EL234" s="65">
        <v>35462.120060000001</v>
      </c>
      <c r="EM234" s="65">
        <v>34932.226309999998</v>
      </c>
      <c r="EN234" s="65">
        <v>34972.987370000003</v>
      </c>
      <c r="EO234" s="65">
        <v>36725.71284</v>
      </c>
      <c r="EP234" s="65">
        <v>35353.370060000001</v>
      </c>
      <c r="EQ234" s="65">
        <v>34932.226309999998</v>
      </c>
      <c r="ER234" s="65">
        <v>35058.358370000002</v>
      </c>
      <c r="ES234" s="65">
        <v>36815.36234</v>
      </c>
      <c r="ET234" s="65">
        <v>35548.685060000003</v>
      </c>
      <c r="EU234" s="65">
        <v>35017.497810000001</v>
      </c>
      <c r="EV234" s="65">
        <v>35108.894569999997</v>
      </c>
      <c r="EW234" s="65">
        <v>36868.431239999998</v>
      </c>
      <c r="EX234" s="65">
        <v>35360.678059999998</v>
      </c>
      <c r="EY234" s="65">
        <v>35067.975109999999</v>
      </c>
      <c r="EZ234" s="65">
        <v>35150.078569999998</v>
      </c>
      <c r="FA234" s="65">
        <v>36911.679239999998</v>
      </c>
      <c r="FB234" s="65">
        <v>35641.68806</v>
      </c>
      <c r="FC234" s="65">
        <v>35109.111109999998</v>
      </c>
    </row>
    <row r="235" spans="2:159" x14ac:dyDescent="0.2">
      <c r="B235" s="65" t="s">
        <v>1</v>
      </c>
      <c r="C235" s="65" t="s">
        <v>38</v>
      </c>
      <c r="D235" s="65">
        <v>11814.21084</v>
      </c>
      <c r="E235" s="65">
        <v>10999.75</v>
      </c>
      <c r="F235" s="65">
        <v>9687.1572570000008</v>
      </c>
      <c r="G235" s="65">
        <v>11257.84909</v>
      </c>
      <c r="H235" s="65">
        <v>13314.749659999999</v>
      </c>
      <c r="I235" s="65">
        <v>10873.1998</v>
      </c>
      <c r="J235" s="65">
        <v>10100.2029</v>
      </c>
      <c r="K235" s="65">
        <v>12930.267459999999</v>
      </c>
      <c r="L235" s="65">
        <v>13314.749659999999</v>
      </c>
      <c r="M235" s="65">
        <v>12101.204040000001</v>
      </c>
      <c r="N235" s="65">
        <v>11436.076499999999</v>
      </c>
      <c r="O235" s="65">
        <v>13510.5548</v>
      </c>
      <c r="P235" s="65">
        <v>13314.749659999999</v>
      </c>
      <c r="Q235" s="65">
        <v>11206.755789999999</v>
      </c>
      <c r="R235" s="65">
        <v>11172.109700000001</v>
      </c>
      <c r="S235" s="65">
        <v>13102.9462</v>
      </c>
      <c r="T235" s="65">
        <v>13314.749659999999</v>
      </c>
      <c r="U235" s="65">
        <v>11245.438410000001</v>
      </c>
      <c r="V235" s="65">
        <v>10022.974410000001</v>
      </c>
      <c r="W235" s="65">
        <v>12040.371800000001</v>
      </c>
      <c r="X235" s="65">
        <v>13314.749659999999</v>
      </c>
      <c r="Y235" s="65">
        <v>11345.404109999999</v>
      </c>
      <c r="Z235" s="65">
        <v>13084.923570000001</v>
      </c>
      <c r="AA235" s="65">
        <v>13510.5548</v>
      </c>
      <c r="AB235" s="65">
        <v>13314.749659999999</v>
      </c>
      <c r="AC235" s="65">
        <v>13269.56385</v>
      </c>
      <c r="AD235" s="65">
        <v>9273.0346439999994</v>
      </c>
      <c r="AE235" s="65">
        <v>13510.5548</v>
      </c>
      <c r="AF235" s="65">
        <v>13679.13357</v>
      </c>
      <c r="AG235" s="65">
        <v>12808.73438</v>
      </c>
      <c r="AH235" s="65">
        <v>12895.16783</v>
      </c>
      <c r="AI235" s="65">
        <v>13880.2973</v>
      </c>
      <c r="AJ235" s="65">
        <v>13679.13357</v>
      </c>
      <c r="AK235" s="65">
        <v>11565.950059999999</v>
      </c>
      <c r="AL235" s="65">
        <v>13367.38661</v>
      </c>
      <c r="AM235" s="65">
        <v>13880.2973</v>
      </c>
      <c r="AN235" s="65">
        <v>13679.13357</v>
      </c>
      <c r="AO235" s="65">
        <v>13632.71117</v>
      </c>
      <c r="AP235" s="65">
        <v>13833.874900000001</v>
      </c>
      <c r="AQ235" s="65">
        <v>13880.2973</v>
      </c>
      <c r="AR235" s="65">
        <v>13804.57317</v>
      </c>
      <c r="AS235" s="65">
        <v>12884.506069999999</v>
      </c>
      <c r="AT235" s="65">
        <v>13196.363499999999</v>
      </c>
      <c r="AU235" s="65">
        <v>14007.5816</v>
      </c>
      <c r="AV235" s="65">
        <v>13908.88517</v>
      </c>
      <c r="AW235" s="65">
        <v>13757.72507</v>
      </c>
      <c r="AX235" s="65">
        <v>13960.7335</v>
      </c>
      <c r="AY235" s="65">
        <v>14113.427600000001</v>
      </c>
      <c r="AZ235" s="65">
        <v>14114.14997</v>
      </c>
      <c r="BA235" s="65">
        <v>13943.79227</v>
      </c>
      <c r="BB235" s="65">
        <v>14190.4915</v>
      </c>
      <c r="BC235" s="65">
        <v>14321.710999999999</v>
      </c>
      <c r="BD235" s="65">
        <v>14191.14637</v>
      </c>
      <c r="BE235" s="65">
        <v>10823.010120000001</v>
      </c>
      <c r="BF235" s="65">
        <v>14038.600899999999</v>
      </c>
      <c r="BG235" s="65">
        <v>14399.8397</v>
      </c>
      <c r="BH235" s="65">
        <v>14832.04637</v>
      </c>
      <c r="BI235" s="65">
        <v>14622.86707</v>
      </c>
      <c r="BJ235" s="65">
        <v>14210.47321</v>
      </c>
      <c r="BK235" s="65">
        <v>15050.164699999999</v>
      </c>
      <c r="BL235" s="65">
        <v>14832.04637</v>
      </c>
      <c r="BM235" s="65">
        <v>13551.50059</v>
      </c>
      <c r="BN235" s="65">
        <v>14066.2255</v>
      </c>
      <c r="BO235" s="65">
        <v>15050.164699999999</v>
      </c>
      <c r="BP235" s="65">
        <v>16268.033649999999</v>
      </c>
      <c r="BQ235" s="65">
        <v>14587.75366</v>
      </c>
      <c r="BR235" s="65">
        <v>14079.903700000001</v>
      </c>
      <c r="BS235" s="65">
        <v>15749.30444</v>
      </c>
      <c r="BT235" s="65">
        <v>16391.784810000001</v>
      </c>
      <c r="BU235" s="65">
        <v>14106.11652</v>
      </c>
      <c r="BV235" s="65">
        <v>15544.91044</v>
      </c>
      <c r="BW235" s="65">
        <v>15864.11147</v>
      </c>
      <c r="BX235" s="65">
        <v>16842.35961</v>
      </c>
      <c r="BY235" s="65">
        <v>14712.332619999999</v>
      </c>
      <c r="BZ235" s="65">
        <v>16313.482239999999</v>
      </c>
      <c r="CA235" s="65">
        <v>16324.59539</v>
      </c>
      <c r="CB235" s="65">
        <v>16842.35961</v>
      </c>
      <c r="CC235" s="65">
        <v>16352.261060000001</v>
      </c>
      <c r="CD235" s="65">
        <v>17032.884040000001</v>
      </c>
      <c r="CE235" s="65">
        <v>17090.041369999999</v>
      </c>
      <c r="CF235" s="65">
        <v>16842.35961</v>
      </c>
      <c r="CG235" s="65">
        <v>16331.793180000001</v>
      </c>
      <c r="CH235" s="65">
        <v>15933.120999999999</v>
      </c>
      <c r="CI235" s="65">
        <v>17090.041369999999</v>
      </c>
      <c r="CJ235" s="65">
        <v>16842.35961</v>
      </c>
      <c r="CK235" s="65">
        <v>16116.79639</v>
      </c>
      <c r="CL235" s="65">
        <v>15956.74048</v>
      </c>
      <c r="CM235" s="65">
        <v>17090.041369999999</v>
      </c>
      <c r="CN235" s="65">
        <v>16842.35961</v>
      </c>
      <c r="CO235" s="65">
        <v>16662.743279999999</v>
      </c>
      <c r="CP235" s="65">
        <v>14332.7716</v>
      </c>
      <c r="CQ235" s="65">
        <v>17090.041369999999</v>
      </c>
      <c r="CR235" s="65">
        <v>16875.95161</v>
      </c>
      <c r="CS235" s="65">
        <v>16818.68028</v>
      </c>
      <c r="CT235" s="65">
        <v>15199.18276</v>
      </c>
      <c r="CU235" s="65">
        <v>17124.127369999998</v>
      </c>
      <c r="CV235" s="65">
        <v>16875.95161</v>
      </c>
      <c r="CW235" s="65">
        <v>14888.96608</v>
      </c>
      <c r="CX235" s="65">
        <v>14990.09404</v>
      </c>
      <c r="CY235" s="65">
        <v>17124.127369999998</v>
      </c>
      <c r="CZ235" s="65">
        <v>16875.95161</v>
      </c>
      <c r="DA235" s="65">
        <v>16721.594079999999</v>
      </c>
      <c r="DB235" s="65">
        <v>15539.457039999999</v>
      </c>
      <c r="DC235" s="65">
        <v>17124.127369999998</v>
      </c>
      <c r="DD235" s="65">
        <v>16875.95161</v>
      </c>
      <c r="DE235" s="65">
        <v>16776.550859999999</v>
      </c>
      <c r="DF235" s="65">
        <v>15510.38393</v>
      </c>
      <c r="DG235" s="65">
        <v>17124.127369999998</v>
      </c>
      <c r="DH235" s="65">
        <v>16875.95161</v>
      </c>
      <c r="DI235" s="65">
        <v>16663.58023</v>
      </c>
      <c r="DJ235" s="65">
        <v>15999.688239999999</v>
      </c>
      <c r="DK235" s="65">
        <v>17124.127369999998</v>
      </c>
      <c r="DL235" s="65">
        <v>16875.95161</v>
      </c>
      <c r="DM235" s="65">
        <v>16818.68028</v>
      </c>
      <c r="DN235" s="65">
        <v>14628.02404</v>
      </c>
      <c r="DO235" s="65">
        <v>17124.127369999998</v>
      </c>
      <c r="DP235" s="65">
        <v>16875.95161</v>
      </c>
      <c r="DQ235" s="65">
        <v>16818.68028</v>
      </c>
      <c r="DR235" s="65">
        <v>16214.615680000001</v>
      </c>
      <c r="DS235" s="65">
        <v>17124.127369999998</v>
      </c>
      <c r="DT235" s="65">
        <v>16875.95161</v>
      </c>
      <c r="DU235" s="65">
        <v>16311.22428</v>
      </c>
      <c r="DV235" s="65">
        <v>15209.43694</v>
      </c>
      <c r="DW235" s="65">
        <v>17124.127369999998</v>
      </c>
      <c r="DX235" s="65">
        <v>16875.95161</v>
      </c>
      <c r="DY235" s="65">
        <v>16818.68028</v>
      </c>
      <c r="DZ235" s="65">
        <v>15121.33324</v>
      </c>
      <c r="EA235" s="65">
        <v>17124.127369999998</v>
      </c>
      <c r="EB235" s="65">
        <v>16875.95161</v>
      </c>
      <c r="EC235" s="65">
        <v>16818.68028</v>
      </c>
      <c r="ED235" s="65">
        <v>14978.38264</v>
      </c>
      <c r="EE235" s="65">
        <v>17124.127369999998</v>
      </c>
      <c r="EF235" s="65">
        <v>16875.95161</v>
      </c>
      <c r="EG235" s="65">
        <v>16818.68028</v>
      </c>
      <c r="EH235" s="65">
        <v>15826.87804</v>
      </c>
      <c r="EI235" s="65">
        <v>17082.14777</v>
      </c>
      <c r="EJ235" s="65">
        <v>16875.95161</v>
      </c>
      <c r="EK235" s="65">
        <v>16818.68028</v>
      </c>
      <c r="EL235" s="65">
        <v>15899.188190000001</v>
      </c>
      <c r="EM235" s="65">
        <v>17124.127369999998</v>
      </c>
      <c r="EN235" s="65">
        <v>15889.8899</v>
      </c>
      <c r="EO235" s="65">
        <v>16818.68028</v>
      </c>
      <c r="EP235" s="65">
        <v>16678.288540000001</v>
      </c>
      <c r="EQ235" s="65">
        <v>17124.127369999998</v>
      </c>
      <c r="ER235" s="65">
        <v>16678.098709999998</v>
      </c>
      <c r="ES235" s="65">
        <v>16818.68028</v>
      </c>
      <c r="ET235" s="65">
        <v>16074.337240000001</v>
      </c>
      <c r="EU235" s="65">
        <v>17124.127369999998</v>
      </c>
      <c r="EV235" s="65">
        <v>16875.95161</v>
      </c>
      <c r="EW235" s="65">
        <v>16818.68028</v>
      </c>
      <c r="EX235" s="65">
        <v>16389.09676</v>
      </c>
      <c r="EY235" s="65">
        <v>17124.127369999998</v>
      </c>
      <c r="EZ235" s="65">
        <v>16875.95161</v>
      </c>
      <c r="FA235" s="65">
        <v>16818.68028</v>
      </c>
      <c r="FB235" s="65">
        <v>13061.49315</v>
      </c>
      <c r="FC235" s="65">
        <v>17124.127369999998</v>
      </c>
    </row>
    <row r="236" spans="2:159" x14ac:dyDescent="0.2">
      <c r="B236" s="65" t="s">
        <v>1</v>
      </c>
      <c r="C236" s="65" t="s">
        <v>39</v>
      </c>
      <c r="D236" s="65">
        <v>6666.8644800000002</v>
      </c>
      <c r="E236" s="65">
        <v>5786.0202069999996</v>
      </c>
      <c r="F236" s="65">
        <v>6765.2135349999999</v>
      </c>
      <c r="G236" s="65">
        <v>7993.026073</v>
      </c>
      <c r="H236" s="65">
        <v>9386.1844799999999</v>
      </c>
      <c r="I236" s="65">
        <v>7946.4395519999998</v>
      </c>
      <c r="J236" s="65">
        <v>8153.1496710000001</v>
      </c>
      <c r="K236" s="65">
        <v>8019.3828000000003</v>
      </c>
      <c r="L236" s="65">
        <v>8200.9079989999991</v>
      </c>
      <c r="M236" s="65">
        <v>7069.0357940000004</v>
      </c>
      <c r="N236" s="65">
        <v>6543.2912850000002</v>
      </c>
      <c r="O236" s="65">
        <v>8391.8740149999994</v>
      </c>
      <c r="P236" s="65">
        <v>7081.8379580000001</v>
      </c>
      <c r="Q236" s="65">
        <v>7547.2620479999996</v>
      </c>
      <c r="R236" s="65">
        <v>6030.1927349999996</v>
      </c>
      <c r="S236" s="65">
        <v>6744.9300089999997</v>
      </c>
      <c r="T236" s="65">
        <v>6911.9745970000004</v>
      </c>
      <c r="U236" s="65">
        <v>7547.2620479999996</v>
      </c>
      <c r="V236" s="65">
        <v>8433.8636399999996</v>
      </c>
      <c r="W236" s="65">
        <v>8060.4993080000004</v>
      </c>
      <c r="X236" s="65">
        <v>9182.1064800000004</v>
      </c>
      <c r="Y236" s="65">
        <v>8825.6364479999993</v>
      </c>
      <c r="Z236" s="65">
        <v>4783.5000369999998</v>
      </c>
      <c r="AA236" s="65">
        <v>8019.3828000000003</v>
      </c>
      <c r="AB236" s="65">
        <v>7412.5616540000001</v>
      </c>
      <c r="AC236" s="65">
        <v>6019.1573179999996</v>
      </c>
      <c r="AD236" s="65">
        <v>5893.3927350000004</v>
      </c>
      <c r="AE236" s="65">
        <v>6718.6141189999998</v>
      </c>
      <c r="AF236" s="65">
        <v>9182.1064800000004</v>
      </c>
      <c r="AG236" s="65">
        <v>7967.8122899999998</v>
      </c>
      <c r="AH236" s="65">
        <v>5469.6641399999999</v>
      </c>
      <c r="AI236" s="65">
        <v>5831.5720160000001</v>
      </c>
      <c r="AJ236" s="65">
        <v>8051.9235570000001</v>
      </c>
      <c r="AK236" s="65">
        <v>9224.8139520000004</v>
      </c>
      <c r="AL236" s="65">
        <v>6425.2121399999996</v>
      </c>
      <c r="AM236" s="65">
        <v>9075.3377999999993</v>
      </c>
      <c r="AN236" s="65">
        <v>9386.1844799999999</v>
      </c>
      <c r="AO236" s="65">
        <v>8772.3590690000001</v>
      </c>
      <c r="AP236" s="65">
        <v>9128.7221399999999</v>
      </c>
      <c r="AQ236" s="65">
        <v>9277.0427999999993</v>
      </c>
      <c r="AR236" s="65">
        <v>9386.1844799999999</v>
      </c>
      <c r="AS236" s="65">
        <v>9152.5343040000007</v>
      </c>
      <c r="AT236" s="65">
        <v>9128.7221399999999</v>
      </c>
      <c r="AU236" s="65">
        <v>9075.3377999999993</v>
      </c>
      <c r="AV236" s="65">
        <v>9386.1844799999999</v>
      </c>
      <c r="AW236" s="65">
        <v>9429.8411520000009</v>
      </c>
      <c r="AX236" s="65">
        <v>9331.6136399999996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9030.6636479999997</v>
      </c>
      <c r="BN236" s="65">
        <v>9331.6136399999996</v>
      </c>
      <c r="BO236" s="65">
        <v>9277.0427999999993</v>
      </c>
      <c r="BP236" s="65">
        <v>9679.4444800000001</v>
      </c>
      <c r="BQ236" s="65">
        <v>9608.6891520000008</v>
      </c>
      <c r="BR236" s="65">
        <v>9487.5667360000007</v>
      </c>
      <c r="BS236" s="65">
        <v>9390.9428000000007</v>
      </c>
      <c r="BT236" s="65">
        <v>9734.4844799999992</v>
      </c>
      <c r="BU236" s="65">
        <v>9779.7611519999991</v>
      </c>
      <c r="BV236" s="65">
        <v>9331.6136399999996</v>
      </c>
      <c r="BW236" s="65">
        <v>8603.2843499999999</v>
      </c>
      <c r="BX236" s="65">
        <v>9734.4844799999992</v>
      </c>
      <c r="BY236" s="65">
        <v>9429.8411520000009</v>
      </c>
      <c r="BZ236" s="65">
        <v>8066.5556399999996</v>
      </c>
      <c r="CA236" s="65">
        <v>9621.2927999999993</v>
      </c>
      <c r="CB236" s="65">
        <v>9734.4844799999992</v>
      </c>
      <c r="CC236" s="65">
        <v>9779.7611519999991</v>
      </c>
      <c r="CD236" s="65">
        <v>6255.1224759999996</v>
      </c>
      <c r="CE236" s="65">
        <v>9621.2927999999993</v>
      </c>
      <c r="CF236" s="65">
        <v>9734.4844799999992</v>
      </c>
      <c r="CG236" s="65">
        <v>9523.1531520000008</v>
      </c>
      <c r="CH236" s="65">
        <v>9411.9836400000004</v>
      </c>
      <c r="CI236" s="65">
        <v>9621.2927999999993</v>
      </c>
      <c r="CJ236" s="65">
        <v>9734.4844799999992</v>
      </c>
      <c r="CK236" s="65">
        <v>9682.1291519999995</v>
      </c>
      <c r="CL236" s="65">
        <v>9581.2736399999994</v>
      </c>
      <c r="CM236" s="65">
        <v>9621.2927999999993</v>
      </c>
      <c r="CN236" s="65">
        <v>9734.4844799999992</v>
      </c>
      <c r="CO236" s="65">
        <v>9779.7611519999991</v>
      </c>
      <c r="CP236" s="65">
        <v>9331.6136399999996</v>
      </c>
      <c r="CQ236" s="65">
        <v>9621.2927999999993</v>
      </c>
      <c r="CR236" s="65">
        <v>9734.4844799999992</v>
      </c>
      <c r="CS236" s="65">
        <v>9644.1131519999999</v>
      </c>
      <c r="CT236" s="65">
        <v>9677.8886399999992</v>
      </c>
      <c r="CU236" s="65">
        <v>9621.2927999999993</v>
      </c>
      <c r="CV236" s="65">
        <v>9734.4844799999992</v>
      </c>
      <c r="CW236" s="65">
        <v>9779.7611519999991</v>
      </c>
      <c r="CX236" s="65">
        <v>8338.3959940000004</v>
      </c>
      <c r="CY236" s="65">
        <v>9621.2927999999993</v>
      </c>
      <c r="CZ236" s="65">
        <v>9774.1304799999998</v>
      </c>
      <c r="DA236" s="65">
        <v>9819.5915519999999</v>
      </c>
      <c r="DB236" s="65">
        <v>9194.8136400000003</v>
      </c>
      <c r="DC236" s="65">
        <v>9660.4778000000006</v>
      </c>
      <c r="DD236" s="65">
        <v>9774.1304799999998</v>
      </c>
      <c r="DE236" s="65">
        <v>9819.5915519999999</v>
      </c>
      <c r="DF236" s="65">
        <v>9331.6136399999996</v>
      </c>
      <c r="DG236" s="65">
        <v>9660.4778000000006</v>
      </c>
      <c r="DH236" s="65">
        <v>9774.1304799999998</v>
      </c>
      <c r="DI236" s="65">
        <v>9819.5915519999999</v>
      </c>
      <c r="DJ236" s="65">
        <v>9331.6136399999996</v>
      </c>
      <c r="DK236" s="65">
        <v>9660.4778000000006</v>
      </c>
      <c r="DL236" s="65">
        <v>9774.1304799999998</v>
      </c>
      <c r="DM236" s="65">
        <v>9550.8875520000001</v>
      </c>
      <c r="DN236" s="65">
        <v>9297.6438799999996</v>
      </c>
      <c r="DO236" s="65">
        <v>9564.4277999999995</v>
      </c>
      <c r="DP236" s="65">
        <v>9774.1304799999998</v>
      </c>
      <c r="DQ236" s="65">
        <v>9819.5915519999999</v>
      </c>
      <c r="DR236" s="65">
        <v>7850.3167350000003</v>
      </c>
      <c r="DS236" s="65">
        <v>9660.4778000000006</v>
      </c>
      <c r="DT236" s="65">
        <v>9774.1304799999998</v>
      </c>
      <c r="DU236" s="65">
        <v>9721.9595520000003</v>
      </c>
      <c r="DV236" s="65">
        <v>8193.4597030000004</v>
      </c>
      <c r="DW236" s="65">
        <v>9660.4778000000006</v>
      </c>
      <c r="DX236" s="65">
        <v>9774.1304799999998</v>
      </c>
      <c r="DY236" s="65">
        <v>9819.5915519999999</v>
      </c>
      <c r="DZ236" s="65">
        <v>9331.6136399999996</v>
      </c>
      <c r="EA236" s="65">
        <v>9660.4778000000006</v>
      </c>
      <c r="EB236" s="65">
        <v>9774.1304799999998</v>
      </c>
      <c r="EC236" s="65">
        <v>9819.5915519999999</v>
      </c>
      <c r="ED236" s="65">
        <v>9369.2336400000004</v>
      </c>
      <c r="EE236" s="65">
        <v>9660.4778000000006</v>
      </c>
      <c r="EF236" s="65">
        <v>9774.1304799999998</v>
      </c>
      <c r="EG236" s="65">
        <v>9819.5915519999999</v>
      </c>
      <c r="EH236" s="65">
        <v>6853.68</v>
      </c>
      <c r="EI236" s="65">
        <v>9601.6330460000008</v>
      </c>
      <c r="EJ236" s="65">
        <v>9774.1304799999998</v>
      </c>
      <c r="EK236" s="65">
        <v>9819.5915519999999</v>
      </c>
      <c r="EL236" s="65">
        <v>9624.96414</v>
      </c>
      <c r="EM236" s="65">
        <v>9660.4778000000006</v>
      </c>
      <c r="EN236" s="65">
        <v>9774.1304799999998</v>
      </c>
      <c r="EO236" s="65">
        <v>9819.5915519999999</v>
      </c>
      <c r="EP236" s="65">
        <v>6874.4291400000002</v>
      </c>
      <c r="EQ236" s="65">
        <v>9660.4778000000006</v>
      </c>
      <c r="ER236" s="65">
        <v>9774.1304799999998</v>
      </c>
      <c r="ES236" s="65">
        <v>9819.5915519999999</v>
      </c>
      <c r="ET236" s="65">
        <v>9331.6136399999996</v>
      </c>
      <c r="EU236" s="65">
        <v>9578.7927999999993</v>
      </c>
      <c r="EV236" s="65">
        <v>9774.1304799999998</v>
      </c>
      <c r="EW236" s="65">
        <v>9819.5915519999999</v>
      </c>
      <c r="EX236" s="65">
        <v>9602.7341400000005</v>
      </c>
      <c r="EY236" s="65">
        <v>9660.4778000000006</v>
      </c>
      <c r="EZ236" s="65">
        <v>9774.1304799999998</v>
      </c>
      <c r="FA236" s="65">
        <v>9819.5915519999999</v>
      </c>
      <c r="FB236" s="65">
        <v>9717.3041400000002</v>
      </c>
      <c r="FC236" s="65">
        <v>9660.4778000000006</v>
      </c>
    </row>
    <row r="237" spans="2:159" x14ac:dyDescent="0.2">
      <c r="B237" s="65" t="s">
        <v>1</v>
      </c>
      <c r="C237" s="65" t="s">
        <v>40</v>
      </c>
      <c r="D237" s="65">
        <v>3455.7578090000002</v>
      </c>
      <c r="E237" s="65">
        <v>4348.9914330000001</v>
      </c>
      <c r="F237" s="65">
        <v>2351.5751319999999</v>
      </c>
      <c r="G237" s="65">
        <v>2628.238836</v>
      </c>
      <c r="H237" s="65">
        <v>3470.1686549999999</v>
      </c>
      <c r="I237" s="65">
        <v>4348.9914330000001</v>
      </c>
      <c r="J237" s="65">
        <v>2361.3814280000001</v>
      </c>
      <c r="K237" s="65">
        <v>2639.1988470000001</v>
      </c>
      <c r="L237" s="65">
        <v>3470.1686549999999</v>
      </c>
      <c r="M237" s="65">
        <v>4348.9914330000001</v>
      </c>
      <c r="N237" s="65">
        <v>2361.3814280000001</v>
      </c>
      <c r="O237" s="65">
        <v>2639.1988470000001</v>
      </c>
      <c r="P237" s="65">
        <v>3470.1686549999999</v>
      </c>
      <c r="Q237" s="65">
        <v>4348.9914330000001</v>
      </c>
      <c r="R237" s="65">
        <v>2361.3814280000001</v>
      </c>
      <c r="S237" s="65">
        <v>2639.1988470000001</v>
      </c>
      <c r="T237" s="65">
        <v>3470.1686549999999</v>
      </c>
      <c r="U237" s="65">
        <v>4348.9914330000001</v>
      </c>
      <c r="V237" s="65">
        <v>2361.3814280000001</v>
      </c>
      <c r="W237" s="65">
        <v>2639.1988470000001</v>
      </c>
      <c r="X237" s="65">
        <v>3455.7578090000002</v>
      </c>
      <c r="Y237" s="65">
        <v>4348.9914330000001</v>
      </c>
      <c r="Z237" s="65">
        <v>2361.3814280000001</v>
      </c>
      <c r="AA237" s="65">
        <v>2639.1988470000001</v>
      </c>
      <c r="AB237" s="65">
        <v>3455.7578090000002</v>
      </c>
      <c r="AC237" s="65">
        <v>4348.9914330000001</v>
      </c>
      <c r="AD237" s="65">
        <v>3157.2687580000002</v>
      </c>
      <c r="AE237" s="65">
        <v>3528.7226230000001</v>
      </c>
      <c r="AF237" s="65">
        <v>3978.7983129999998</v>
      </c>
      <c r="AG237" s="65">
        <v>1709.6788570000001</v>
      </c>
      <c r="AH237" s="65">
        <v>4125.8425360000001</v>
      </c>
      <c r="AI237" s="65">
        <v>4611.2494720000004</v>
      </c>
      <c r="AJ237" s="65">
        <v>5484.483894</v>
      </c>
      <c r="AK237" s="65">
        <v>9126.9052740000006</v>
      </c>
      <c r="AL237" s="65">
        <v>4935.0760520000003</v>
      </c>
      <c r="AM237" s="65">
        <v>4145.8440769999997</v>
      </c>
      <c r="AN237" s="65">
        <v>7252.3422170000003</v>
      </c>
      <c r="AO237" s="65">
        <v>6167.0668759999999</v>
      </c>
      <c r="AP237" s="65">
        <v>4935.0760520000003</v>
      </c>
      <c r="AQ237" s="65">
        <v>4435.1819009999999</v>
      </c>
      <c r="AR237" s="65">
        <v>7252.3422170000003</v>
      </c>
      <c r="AS237" s="65">
        <v>9126.9052740000006</v>
      </c>
      <c r="AT237" s="65">
        <v>4935.0760520000003</v>
      </c>
      <c r="AU237" s="65">
        <v>5515.6896180000003</v>
      </c>
      <c r="AV237" s="65">
        <v>7041.9240579999996</v>
      </c>
      <c r="AW237" s="65">
        <v>6452.3331200000002</v>
      </c>
      <c r="AX237" s="65">
        <v>4935.0760520000003</v>
      </c>
      <c r="AY237" s="65">
        <v>5515.6896180000003</v>
      </c>
      <c r="AZ237" s="65">
        <v>7252.3422170000003</v>
      </c>
      <c r="BA237" s="65">
        <v>5793.1733789999998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2693.0011490000002</v>
      </c>
      <c r="BS237" s="65">
        <v>5515.6896180000003</v>
      </c>
      <c r="BT237" s="65">
        <v>7252.3422170000003</v>
      </c>
      <c r="BU237" s="65">
        <v>9126.9052740000006</v>
      </c>
      <c r="BV237" s="65">
        <v>4079.888923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7699.482473</v>
      </c>
      <c r="CC237" s="65">
        <v>9689.6209639999997</v>
      </c>
      <c r="CD237" s="65">
        <v>4935.0760520000003</v>
      </c>
      <c r="CE237" s="65">
        <v>5855.7572529999998</v>
      </c>
      <c r="CF237" s="65">
        <v>7699.482473</v>
      </c>
      <c r="CG237" s="65">
        <v>8804.5029880000002</v>
      </c>
      <c r="CH237" s="65">
        <v>5004.9591579999997</v>
      </c>
      <c r="CI237" s="65">
        <v>5855.7572529999998</v>
      </c>
      <c r="CJ237" s="65">
        <v>8008.7609469999998</v>
      </c>
      <c r="CK237" s="65">
        <v>9516.1250949999994</v>
      </c>
      <c r="CL237" s="65">
        <v>4935.0760520000003</v>
      </c>
      <c r="CM237" s="65">
        <v>6090.9756170000001</v>
      </c>
      <c r="CN237" s="65">
        <v>8065.4775460000001</v>
      </c>
      <c r="CO237" s="65">
        <v>10150.21732</v>
      </c>
      <c r="CP237" s="65">
        <v>5488.3986299999997</v>
      </c>
      <c r="CQ237" s="65">
        <v>6134.110807</v>
      </c>
      <c r="CR237" s="65">
        <v>8065.4775460000001</v>
      </c>
      <c r="CS237" s="65">
        <v>10150.21732</v>
      </c>
      <c r="CT237" s="65">
        <v>5488.3986299999997</v>
      </c>
      <c r="CU237" s="65">
        <v>6134.110807</v>
      </c>
      <c r="CV237" s="65">
        <v>8065.4775460000001</v>
      </c>
      <c r="CW237" s="65">
        <v>9587.5016250000008</v>
      </c>
      <c r="CX237" s="65">
        <v>5184.1284919999998</v>
      </c>
      <c r="CY237" s="65">
        <v>6134.110807</v>
      </c>
      <c r="CZ237" s="65">
        <v>8065.4775460000001</v>
      </c>
      <c r="DA237" s="65">
        <v>10150.21732</v>
      </c>
      <c r="DB237" s="65">
        <v>5488.3986299999997</v>
      </c>
      <c r="DC237" s="65">
        <v>6134.110807</v>
      </c>
      <c r="DD237" s="65">
        <v>8065.4775460000001</v>
      </c>
      <c r="DE237" s="65">
        <v>10150.21732</v>
      </c>
      <c r="DF237" s="65">
        <v>4932.5557419999996</v>
      </c>
      <c r="DG237" s="65">
        <v>6134.110807</v>
      </c>
      <c r="DH237" s="65">
        <v>8065.4775460000001</v>
      </c>
      <c r="DI237" s="65">
        <v>10150.21732</v>
      </c>
      <c r="DJ237" s="65">
        <v>4925.2697559999997</v>
      </c>
      <c r="DK237" s="65">
        <v>6134.110807</v>
      </c>
      <c r="DL237" s="65">
        <v>8065.4775460000001</v>
      </c>
      <c r="DM237" s="65">
        <v>7507.8531599999997</v>
      </c>
      <c r="DN237" s="65">
        <v>5184.1284919999998</v>
      </c>
      <c r="DO237" s="65">
        <v>6134.110807</v>
      </c>
      <c r="DP237" s="65">
        <v>8065.4775460000001</v>
      </c>
      <c r="DQ237" s="65">
        <v>10150.21732</v>
      </c>
      <c r="DR237" s="65">
        <v>5488.3986299999997</v>
      </c>
      <c r="DS237" s="65">
        <v>6134.110807</v>
      </c>
      <c r="DT237" s="65">
        <v>8065.4775460000001</v>
      </c>
      <c r="DU237" s="65">
        <v>10150.21732</v>
      </c>
      <c r="DV237" s="65">
        <v>5184.1284919999998</v>
      </c>
      <c r="DW237" s="65">
        <v>6134.110807</v>
      </c>
      <c r="DX237" s="65">
        <v>8065.4775460000001</v>
      </c>
      <c r="DY237" s="65">
        <v>10150.21732</v>
      </c>
      <c r="DZ237" s="65">
        <v>4935.0760520000003</v>
      </c>
      <c r="EA237" s="65">
        <v>6134.110807</v>
      </c>
      <c r="EB237" s="65">
        <v>8065.4775460000001</v>
      </c>
      <c r="EC237" s="65">
        <v>9367.9641370000008</v>
      </c>
      <c r="ED237" s="65">
        <v>5488.3986299999997</v>
      </c>
      <c r="EE237" s="65">
        <v>6134.110807</v>
      </c>
      <c r="EF237" s="65">
        <v>8065.4775460000001</v>
      </c>
      <c r="EG237" s="65">
        <v>10150.21732</v>
      </c>
      <c r="EH237" s="65">
        <v>5488.3986299999997</v>
      </c>
      <c r="EI237" s="65">
        <v>6134.110807</v>
      </c>
      <c r="EJ237" s="65">
        <v>8065.4775460000001</v>
      </c>
      <c r="EK237" s="65">
        <v>10150.21732</v>
      </c>
      <c r="EL237" s="65">
        <v>5239.3461900000002</v>
      </c>
      <c r="EM237" s="65">
        <v>6134.110807</v>
      </c>
      <c r="EN237" s="65">
        <v>8065.4775460000001</v>
      </c>
      <c r="EO237" s="65">
        <v>10150.21732</v>
      </c>
      <c r="EP237" s="65">
        <v>5488.3986299999997</v>
      </c>
      <c r="EQ237" s="65">
        <v>6134.110807</v>
      </c>
      <c r="ER237" s="65">
        <v>8065.4775460000001</v>
      </c>
      <c r="ES237" s="65">
        <v>10150.21732</v>
      </c>
      <c r="ET237" s="65">
        <v>5488.3986299999997</v>
      </c>
      <c r="EU237" s="65">
        <v>6134.110807</v>
      </c>
      <c r="EV237" s="65">
        <v>8065.4775460000001</v>
      </c>
      <c r="EW237" s="65">
        <v>10150.21732</v>
      </c>
      <c r="EX237" s="65">
        <v>5463.5019410000004</v>
      </c>
      <c r="EY237" s="65">
        <v>6134.110807</v>
      </c>
      <c r="EZ237" s="65">
        <v>8638.3759989999999</v>
      </c>
      <c r="FA237" s="65">
        <v>10871.19679</v>
      </c>
      <c r="FB237" s="65">
        <v>5878.2447439999996</v>
      </c>
      <c r="FC237" s="65">
        <v>6569.8224639999999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2864.9469989999998</v>
      </c>
      <c r="H238" s="65">
        <v>1298.8275639999999</v>
      </c>
      <c r="I238" s="65">
        <v>1047</v>
      </c>
      <c r="J238" s="65">
        <v>1047</v>
      </c>
      <c r="K238" s="65">
        <v>1047</v>
      </c>
      <c r="L238" s="65">
        <v>8800.9928130000008</v>
      </c>
      <c r="M238" s="65">
        <v>1047</v>
      </c>
      <c r="N238" s="65">
        <v>1061.884822</v>
      </c>
      <c r="O238" s="65">
        <v>4790.6470319999999</v>
      </c>
      <c r="P238" s="65">
        <v>8085.8980540000002</v>
      </c>
      <c r="Q238" s="65">
        <v>1452.449664</v>
      </c>
      <c r="R238" s="65">
        <v>1047</v>
      </c>
      <c r="S238" s="65">
        <v>5547.8546230000002</v>
      </c>
      <c r="T238" s="65">
        <v>1784.738114</v>
      </c>
      <c r="U238" s="65">
        <v>1047</v>
      </c>
      <c r="V238" s="65">
        <v>1047</v>
      </c>
      <c r="W238" s="65">
        <v>4314.2861359999997</v>
      </c>
      <c r="X238" s="65">
        <v>3047</v>
      </c>
      <c r="Y238" s="65">
        <v>2443.2263079999998</v>
      </c>
      <c r="Z238" s="65">
        <v>2442.4291619999999</v>
      </c>
      <c r="AA238" s="65">
        <v>3258.543408</v>
      </c>
      <c r="AB238" s="65">
        <v>9716</v>
      </c>
      <c r="AC238" s="65">
        <v>1588</v>
      </c>
      <c r="AD238" s="65">
        <v>10402</v>
      </c>
      <c r="AE238" s="65">
        <v>9088</v>
      </c>
      <c r="AF238" s="65">
        <v>9716</v>
      </c>
      <c r="AG238" s="65">
        <v>7983</v>
      </c>
      <c r="AH238" s="65">
        <v>10402</v>
      </c>
      <c r="AI238" s="65">
        <v>10318</v>
      </c>
      <c r="AJ238" s="65">
        <v>9716</v>
      </c>
      <c r="AK238" s="65">
        <v>10444</v>
      </c>
      <c r="AL238" s="65">
        <v>10402</v>
      </c>
      <c r="AM238" s="65">
        <v>10318</v>
      </c>
      <c r="AN238" s="65">
        <v>9716</v>
      </c>
      <c r="AO238" s="65">
        <v>7790.6109109999998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7891</v>
      </c>
      <c r="BG238" s="65">
        <v>10318</v>
      </c>
      <c r="BH238" s="65">
        <v>9716</v>
      </c>
      <c r="BI238" s="65">
        <v>9175.3351050000001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3050.43075</v>
      </c>
      <c r="U239" s="65">
        <v>141.36577249999999</v>
      </c>
      <c r="V239" s="65">
        <v>475.85966960000002</v>
      </c>
      <c r="W239" s="65">
        <v>473.70074940000001</v>
      </c>
      <c r="X239" s="65">
        <v>3050.43075</v>
      </c>
      <c r="Y239" s="65">
        <v>539.47799999999995</v>
      </c>
      <c r="Z239" s="65">
        <v>583.11225000000002</v>
      </c>
      <c r="AA239" s="65">
        <v>694.18124999999998</v>
      </c>
      <c r="AB239" s="65">
        <v>954.55884760000004</v>
      </c>
      <c r="AC239" s="65">
        <v>634.68944580000004</v>
      </c>
      <c r="AD239" s="65">
        <v>634.12045560000001</v>
      </c>
      <c r="AE239" s="65">
        <v>1318.63375</v>
      </c>
      <c r="AF239" s="65">
        <v>1000.844577</v>
      </c>
      <c r="AG239" s="65">
        <v>681.49207950000005</v>
      </c>
      <c r="AH239" s="65">
        <v>681.06991270000003</v>
      </c>
      <c r="AI239" s="65">
        <v>624.45249999999999</v>
      </c>
      <c r="AJ239" s="65">
        <v>4538.9208259999996</v>
      </c>
      <c r="AK239" s="65">
        <v>1024.7668000000001</v>
      </c>
      <c r="AL239" s="65">
        <v>731.91916100000003</v>
      </c>
      <c r="AM239" s="65">
        <v>1318.63375</v>
      </c>
      <c r="AN239" s="65">
        <v>5794.45345</v>
      </c>
      <c r="AO239" s="65">
        <v>784.00905590000002</v>
      </c>
      <c r="AP239" s="65">
        <v>1107.6523500000001</v>
      </c>
      <c r="AQ239" s="65">
        <v>785.68111080000006</v>
      </c>
      <c r="AR239" s="65">
        <v>3395.1545599999999</v>
      </c>
      <c r="AS239" s="65">
        <v>1024.7668000000001</v>
      </c>
      <c r="AT239" s="65">
        <v>1107.6523500000001</v>
      </c>
      <c r="AU239" s="65">
        <v>1318.63375</v>
      </c>
      <c r="AV239" s="65">
        <v>5794.45345</v>
      </c>
      <c r="AW239" s="65">
        <v>1024.7668000000001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900.63695340000004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1012.490575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591.13024889999997</v>
      </c>
      <c r="CP239" s="65">
        <v>1075.7900999999999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844.61913589999995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1031.1711740000001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1075.7900999999999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65.635499999999993</v>
      </c>
      <c r="J240" s="65">
        <v>363.93374999999997</v>
      </c>
      <c r="K240" s="65">
        <v>357.11250000000001</v>
      </c>
      <c r="L240" s="65">
        <v>355.10624999999999</v>
      </c>
      <c r="M240" s="65">
        <v>65.635499999999993</v>
      </c>
      <c r="N240" s="65">
        <v>363.93374999999997</v>
      </c>
      <c r="O240" s="65">
        <v>357.11250000000001</v>
      </c>
      <c r="P240" s="65">
        <v>226.36776939999999</v>
      </c>
      <c r="Q240" s="65">
        <v>65.635499999999993</v>
      </c>
      <c r="R240" s="65">
        <v>363.93374999999997</v>
      </c>
      <c r="S240" s="65">
        <v>357.11250000000001</v>
      </c>
      <c r="T240" s="65">
        <v>65.047499999999999</v>
      </c>
      <c r="U240" s="65">
        <v>65.635499999999993</v>
      </c>
      <c r="V240" s="65">
        <v>363.93374999999997</v>
      </c>
      <c r="W240" s="65">
        <v>357.11250000000001</v>
      </c>
      <c r="X240" s="65">
        <v>355.10624999999999</v>
      </c>
      <c r="Y240" s="65">
        <v>65.635499999999993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363.93374999999997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636.2287116</v>
      </c>
      <c r="BM240" s="65">
        <v>638.50534540000001</v>
      </c>
      <c r="BN240" s="65">
        <v>648.27504339999996</v>
      </c>
      <c r="BO240" s="65">
        <v>639.82322409999995</v>
      </c>
      <c r="BP240" s="65">
        <v>902.92124999999999</v>
      </c>
      <c r="BQ240" s="65">
        <v>757.26271440000005</v>
      </c>
      <c r="BR240" s="65">
        <v>767.4049632</v>
      </c>
      <c r="BS240" s="65">
        <v>758.63084819999995</v>
      </c>
      <c r="BT240" s="65">
        <v>1459.65164</v>
      </c>
      <c r="BU240" s="65">
        <v>867.8835828</v>
      </c>
      <c r="BV240" s="65">
        <v>1495.936766</v>
      </c>
      <c r="BW240" s="65">
        <v>1467.8982599999999</v>
      </c>
      <c r="BX240" s="65">
        <v>1459.65164</v>
      </c>
      <c r="BY240" s="65">
        <v>990.21605969999996</v>
      </c>
      <c r="BZ240" s="65">
        <v>1495.936766</v>
      </c>
      <c r="CA240" s="65">
        <v>991.68277330000001</v>
      </c>
      <c r="CB240" s="65">
        <v>1459.65164</v>
      </c>
      <c r="CC240" s="65">
        <v>1472.846231</v>
      </c>
      <c r="CD240" s="65">
        <v>1495.936766</v>
      </c>
      <c r="CE240" s="65">
        <v>1467.8982599999999</v>
      </c>
      <c r="CF240" s="65">
        <v>1459.65164</v>
      </c>
      <c r="CG240" s="65">
        <v>1266.2628609999999</v>
      </c>
      <c r="CH240" s="65">
        <v>1278.0027729999999</v>
      </c>
      <c r="CI240" s="65">
        <v>1467.8982599999999</v>
      </c>
      <c r="CJ240" s="65">
        <v>1459.65164</v>
      </c>
      <c r="CK240" s="65">
        <v>1401.3565619999999</v>
      </c>
      <c r="CL240" s="65">
        <v>1495.936766</v>
      </c>
      <c r="CM240" s="65">
        <v>1467.8982599999999</v>
      </c>
      <c r="CN240" s="65">
        <v>1459.65164</v>
      </c>
      <c r="CO240" s="65">
        <v>1472.846231</v>
      </c>
      <c r="CP240" s="65">
        <v>1495.936766</v>
      </c>
      <c r="CQ240" s="65">
        <v>1467.8982599999999</v>
      </c>
      <c r="CR240" s="65">
        <v>1538.8668130000001</v>
      </c>
      <c r="CS240" s="65">
        <v>1552.7774730000001</v>
      </c>
      <c r="CT240" s="65">
        <v>1577.1211290000001</v>
      </c>
      <c r="CU240" s="65">
        <v>1547.5609750000001</v>
      </c>
      <c r="CV240" s="65">
        <v>1699.8405600000001</v>
      </c>
      <c r="CW240" s="65">
        <v>1707.6083309999999</v>
      </c>
      <c r="CX240" s="65">
        <v>1742.096483</v>
      </c>
      <c r="CY240" s="65">
        <v>1709.4441790000001</v>
      </c>
      <c r="CZ240" s="65">
        <v>2214.3173609999999</v>
      </c>
      <c r="DA240" s="65">
        <v>2030.996883</v>
      </c>
      <c r="DB240" s="65">
        <v>2269.3625390000002</v>
      </c>
      <c r="DC240" s="65">
        <v>2226.8276289999999</v>
      </c>
      <c r="DD240" s="65">
        <v>2237.5012499999998</v>
      </c>
      <c r="DE240" s="65">
        <v>2257.7272499999999</v>
      </c>
      <c r="DF240" s="65">
        <v>2112.822103</v>
      </c>
      <c r="DG240" s="65">
        <v>2250.1424999999999</v>
      </c>
      <c r="DH240" s="65">
        <v>2942.3152500000001</v>
      </c>
      <c r="DI240" s="65">
        <v>2951.6239999999998</v>
      </c>
      <c r="DJ240" s="65">
        <v>2181.6715600000002</v>
      </c>
      <c r="DK240" s="65">
        <v>2958.9385000000002</v>
      </c>
      <c r="DL240" s="65">
        <v>2942.3152500000001</v>
      </c>
      <c r="DM240" s="65">
        <v>2487.6952540000002</v>
      </c>
      <c r="DN240" s="65">
        <v>2599.8701500000002</v>
      </c>
      <c r="DO240" s="65">
        <v>2958.9385000000002</v>
      </c>
      <c r="DP240" s="65">
        <v>2942.3152500000001</v>
      </c>
      <c r="DQ240" s="65">
        <v>2968.9124499999998</v>
      </c>
      <c r="DR240" s="65">
        <v>3015.4575500000001</v>
      </c>
      <c r="DS240" s="65">
        <v>2859.685516</v>
      </c>
      <c r="DT240" s="65">
        <v>2942.3152500000001</v>
      </c>
      <c r="DU240" s="65">
        <v>2791.5675930000002</v>
      </c>
      <c r="DV240" s="65">
        <v>2901.702573</v>
      </c>
      <c r="DW240" s="65">
        <v>2958.9385000000002</v>
      </c>
      <c r="DX240" s="65">
        <v>2942.3152500000001</v>
      </c>
      <c r="DY240" s="65">
        <v>2968.9124499999998</v>
      </c>
      <c r="DZ240" s="65">
        <v>3002.7862949999999</v>
      </c>
      <c r="EA240" s="65">
        <v>2958.9385000000002</v>
      </c>
      <c r="EB240" s="65">
        <v>2942.3152500000001</v>
      </c>
      <c r="EC240" s="65">
        <v>2968.9124499999998</v>
      </c>
      <c r="ED240" s="65">
        <v>3015.4575500000001</v>
      </c>
      <c r="EE240" s="65">
        <v>2958.9385000000002</v>
      </c>
      <c r="EF240" s="65">
        <v>2942.3152500000001</v>
      </c>
      <c r="EG240" s="65">
        <v>2968.9124499999998</v>
      </c>
      <c r="EH240" s="65">
        <v>3015.4575500000001</v>
      </c>
      <c r="EI240" s="65">
        <v>2958.9385000000002</v>
      </c>
      <c r="EJ240" s="65">
        <v>3064.7745770000001</v>
      </c>
      <c r="EK240" s="65">
        <v>3092.4787540000002</v>
      </c>
      <c r="EL240" s="65">
        <v>3140.9610630000002</v>
      </c>
      <c r="EM240" s="65">
        <v>3082.0896870000001</v>
      </c>
      <c r="EN240" s="65">
        <v>3212.5498069999999</v>
      </c>
      <c r="EO240" s="65">
        <v>3241.5898050000001</v>
      </c>
      <c r="EP240" s="65">
        <v>3292.4098020000001</v>
      </c>
      <c r="EQ240" s="65">
        <v>3230.6998060000001</v>
      </c>
      <c r="ER240" s="65">
        <v>3498.8917499999998</v>
      </c>
      <c r="ES240" s="65">
        <v>3530.5201499999998</v>
      </c>
      <c r="ET240" s="65">
        <v>3585.86985</v>
      </c>
      <c r="EU240" s="65">
        <v>3518.6595000000002</v>
      </c>
      <c r="EV240" s="65">
        <v>3498.8917499999998</v>
      </c>
      <c r="EW240" s="65">
        <v>3530.5201499999998</v>
      </c>
      <c r="EX240" s="65">
        <v>3585.86985</v>
      </c>
      <c r="EY240" s="65">
        <v>3518.6595000000002</v>
      </c>
      <c r="EZ240" s="65">
        <v>3498.8917499999998</v>
      </c>
      <c r="FA240" s="65">
        <v>3530.5201499999998</v>
      </c>
      <c r="FB240" s="65">
        <v>3585.86985</v>
      </c>
      <c r="FC240" s="65">
        <v>3314.2668309999999</v>
      </c>
    </row>
    <row r="241" spans="2:159" x14ac:dyDescent="0.2">
      <c r="B241" s="65" t="s">
        <v>1</v>
      </c>
      <c r="C241" s="65" t="s">
        <v>44</v>
      </c>
      <c r="BX241" s="65">
        <v>1975.6344200000001</v>
      </c>
      <c r="BZ241" s="65">
        <v>178.60087949999999</v>
      </c>
      <c r="CB241" s="65">
        <v>7839.3053060000002</v>
      </c>
      <c r="CE241" s="65">
        <v>4103.3863709999996</v>
      </c>
      <c r="CF241" s="65">
        <v>8285.069383</v>
      </c>
      <c r="CI241" s="65">
        <v>4336.7160050000002</v>
      </c>
      <c r="CJ241" s="65">
        <v>8960.8145289999993</v>
      </c>
      <c r="CK241" s="65">
        <v>1346.82269</v>
      </c>
      <c r="CM241" s="65">
        <v>4690.4263549999996</v>
      </c>
      <c r="CN241" s="65">
        <v>9302.2955679999995</v>
      </c>
      <c r="CO241" s="65">
        <v>285.54758099999998</v>
      </c>
      <c r="CQ241" s="65">
        <v>4869.1703360000001</v>
      </c>
      <c r="CR241" s="65">
        <v>10647.3624</v>
      </c>
      <c r="CS241" s="65">
        <v>2590.541299</v>
      </c>
      <c r="CT241" s="65">
        <v>962.5405743</v>
      </c>
      <c r="CU241" s="65">
        <v>5573.2287569999999</v>
      </c>
      <c r="CV241" s="65">
        <v>10982.272000000001</v>
      </c>
      <c r="CW241" s="65">
        <v>192.05799999999999</v>
      </c>
      <c r="CX241" s="65">
        <v>992.81700000000001</v>
      </c>
      <c r="CY241" s="65">
        <v>5748.5330000000004</v>
      </c>
      <c r="CZ241" s="65">
        <v>10982.272000000001</v>
      </c>
      <c r="DA241" s="65">
        <v>1803.0459330000001</v>
      </c>
      <c r="DB241" s="65">
        <v>71.361000000000004</v>
      </c>
      <c r="DC241" s="65">
        <v>5748.5330000000004</v>
      </c>
      <c r="DD241" s="65">
        <v>10986.83527</v>
      </c>
      <c r="DE241" s="65">
        <v>1.1102595850000001</v>
      </c>
      <c r="DF241" s="65">
        <v>270.62852759999998</v>
      </c>
      <c r="DG241" s="65">
        <v>5750.9215860000004</v>
      </c>
      <c r="DH241" s="65">
        <v>11518.83518</v>
      </c>
      <c r="DI241" s="65">
        <v>366.89400000000001</v>
      </c>
      <c r="DK241" s="65">
        <v>6438.3731630000002</v>
      </c>
      <c r="DL241" s="65">
        <v>12300.1756</v>
      </c>
      <c r="DM241" s="65">
        <v>2992.6766520000001</v>
      </c>
      <c r="DO241" s="65">
        <v>6370.9062260000001</v>
      </c>
      <c r="DP241" s="65">
        <v>12300.1756</v>
      </c>
      <c r="DQ241" s="65">
        <v>366.89400000000001</v>
      </c>
      <c r="DR241" s="65">
        <v>1111.957838</v>
      </c>
      <c r="DS241" s="65">
        <v>6124.6710000000003</v>
      </c>
      <c r="DT241" s="65">
        <v>12300.1756</v>
      </c>
      <c r="DU241" s="65">
        <v>2992.6766520000001</v>
      </c>
      <c r="DW241" s="65">
        <v>6220.6345769999998</v>
      </c>
      <c r="DX241" s="65">
        <v>12300.1756</v>
      </c>
      <c r="DY241" s="65">
        <v>1302.3346839999999</v>
      </c>
      <c r="DZ241" s="65">
        <v>213.89598889999999</v>
      </c>
      <c r="EA241" s="65">
        <v>6144.1953890000004</v>
      </c>
      <c r="EB241" s="65">
        <v>12300.1756</v>
      </c>
      <c r="EC241" s="65">
        <v>2992.6766520000001</v>
      </c>
      <c r="ED241" s="65">
        <v>1111.957838</v>
      </c>
      <c r="EE241" s="65">
        <v>6438.3731630000002</v>
      </c>
      <c r="EF241" s="65">
        <v>12300.1756</v>
      </c>
      <c r="EG241" s="65">
        <v>2992.6766520000001</v>
      </c>
      <c r="EH241" s="65">
        <v>1111.957838</v>
      </c>
      <c r="EI241" s="65">
        <v>6438.3731630000002</v>
      </c>
      <c r="EJ241" s="65">
        <v>12034.9126</v>
      </c>
      <c r="EK241" s="65">
        <v>2992.6766520000001</v>
      </c>
      <c r="EL241" s="65">
        <v>841.74183849999997</v>
      </c>
      <c r="EM241" s="65">
        <v>5487.7634230000003</v>
      </c>
      <c r="EN241" s="65">
        <v>12300.1756</v>
      </c>
      <c r="EO241" s="65">
        <v>2992.6766520000001</v>
      </c>
      <c r="EP241" s="65">
        <v>1111.957838</v>
      </c>
      <c r="EQ241" s="65">
        <v>4783.0482750000001</v>
      </c>
      <c r="ER241" s="65">
        <v>12300.1756</v>
      </c>
      <c r="ES241" s="65">
        <v>2992.6766520000001</v>
      </c>
      <c r="ET241" s="65">
        <v>190.50183849999999</v>
      </c>
      <c r="EU241" s="65">
        <v>6438.3731630000002</v>
      </c>
      <c r="EV241" s="65">
        <v>11587.589830000001</v>
      </c>
      <c r="EW241" s="65">
        <v>2992.6766520000001</v>
      </c>
      <c r="EX241" s="65">
        <v>406.53899999999999</v>
      </c>
      <c r="EY241" s="65">
        <v>6438.3731630000002</v>
      </c>
      <c r="EZ241" s="65">
        <v>12492.98281</v>
      </c>
      <c r="FA241" s="65">
        <v>3471.65</v>
      </c>
      <c r="FB241" s="65">
        <v>573.72299999999996</v>
      </c>
      <c r="FC241" s="65">
        <v>7468.8249999999998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K242" s="65">
        <v>713.70583999999997</v>
      </c>
      <c r="AL242" s="65">
        <v>265.18428</v>
      </c>
      <c r="AM242" s="65">
        <v>1027.542068</v>
      </c>
      <c r="AN242" s="65">
        <v>300.53259389999999</v>
      </c>
      <c r="AQ242" s="65">
        <v>1535.4497200000001</v>
      </c>
      <c r="AR242" s="65">
        <v>2933.3964799999999</v>
      </c>
      <c r="AT242" s="65">
        <v>265.18428</v>
      </c>
      <c r="AU242" s="65">
        <v>51.80764516</v>
      </c>
      <c r="AV242" s="65">
        <v>2933.3964799999999</v>
      </c>
      <c r="AW242" s="65">
        <v>87.609840000000005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G242" s="65">
        <v>1535.4497200000001</v>
      </c>
      <c r="BH242" s="65">
        <v>2933.3964799999999</v>
      </c>
      <c r="BI242" s="65">
        <v>713.70583999999997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3180.6924800000002</v>
      </c>
      <c r="BQ242" s="65">
        <v>773.87383999999997</v>
      </c>
      <c r="BS242" s="65">
        <v>1664.89372</v>
      </c>
      <c r="BT242" s="65">
        <v>3180.6924800000002</v>
      </c>
      <c r="BU242" s="65">
        <v>773.87383999999997</v>
      </c>
      <c r="BV242" s="65">
        <v>283.81428</v>
      </c>
      <c r="BW242" s="65">
        <v>1664.89372</v>
      </c>
      <c r="BX242" s="65">
        <v>3597.3119999999999</v>
      </c>
      <c r="BY242" s="65">
        <v>825.09885710000003</v>
      </c>
      <c r="BZ242" s="65">
        <v>3.645</v>
      </c>
      <c r="CA242" s="65">
        <v>1535.4497200000001</v>
      </c>
      <c r="CB242" s="65">
        <v>3597.3119999999999</v>
      </c>
      <c r="CC242" s="65">
        <v>825.09885710000003</v>
      </c>
      <c r="CD242" s="65">
        <v>325.2034286</v>
      </c>
      <c r="CE242" s="65">
        <v>1882.9680000000001</v>
      </c>
      <c r="CF242" s="65">
        <v>3597.3119999999999</v>
      </c>
      <c r="CG242" s="65">
        <v>662.47085709999999</v>
      </c>
      <c r="CH242" s="65">
        <v>321.4774286</v>
      </c>
      <c r="CI242" s="65">
        <v>1882.9680000000001</v>
      </c>
      <c r="CJ242" s="65">
        <v>3597.3119999999999</v>
      </c>
      <c r="CK242" s="65">
        <v>875.23885710000002</v>
      </c>
      <c r="CL242" s="65">
        <v>268.50342860000001</v>
      </c>
      <c r="CM242" s="65">
        <v>1882.9680000000001</v>
      </c>
      <c r="CN242" s="65">
        <v>3597.3119999999999</v>
      </c>
      <c r="CO242" s="65">
        <v>875.23885710000002</v>
      </c>
      <c r="CP242" s="65">
        <v>325.2034286</v>
      </c>
      <c r="CQ242" s="65">
        <v>1882.9680000000001</v>
      </c>
      <c r="CR242" s="65">
        <v>3597.3119999999999</v>
      </c>
      <c r="CS242" s="65">
        <v>50.14</v>
      </c>
      <c r="CT242" s="65">
        <v>325.2034286</v>
      </c>
      <c r="CU242" s="65">
        <v>1882.9680000000001</v>
      </c>
      <c r="CV242" s="65">
        <v>4619.1980009999997</v>
      </c>
      <c r="CW242" s="65">
        <v>1123.867371</v>
      </c>
      <c r="CX242" s="65">
        <v>287.54028</v>
      </c>
      <c r="CY242" s="65">
        <v>2417.8614539999999</v>
      </c>
      <c r="CZ242" s="65">
        <v>5450.6661539999996</v>
      </c>
      <c r="DA242" s="65">
        <v>561.10583999999994</v>
      </c>
      <c r="DB242" s="65">
        <v>232.63200000000001</v>
      </c>
      <c r="DC242" s="65">
        <v>3012.8234769999999</v>
      </c>
      <c r="DD242" s="65">
        <v>5755.8418670000001</v>
      </c>
      <c r="DE242" s="65">
        <v>1400.4168830000001</v>
      </c>
      <c r="DF242" s="65">
        <v>520.33838300000002</v>
      </c>
      <c r="DG242" s="65">
        <v>3012.8234769999999</v>
      </c>
      <c r="DH242" s="65">
        <v>5755.8418670000001</v>
      </c>
      <c r="DI242" s="65">
        <v>1400.4168830000001</v>
      </c>
      <c r="DJ242" s="65">
        <v>520.33838300000002</v>
      </c>
      <c r="DK242" s="65">
        <v>3012.8234769999999</v>
      </c>
      <c r="DL242" s="65">
        <v>5755.8418670000001</v>
      </c>
      <c r="DM242" s="65">
        <v>763.84583999999995</v>
      </c>
      <c r="DN242" s="65">
        <v>520.33838300000002</v>
      </c>
      <c r="DO242" s="65">
        <v>3012.8234769999999</v>
      </c>
      <c r="DP242" s="65">
        <v>5755.8418670000001</v>
      </c>
      <c r="DQ242" s="65">
        <v>1400.4168830000001</v>
      </c>
      <c r="DR242" s="65">
        <v>520.33838300000002</v>
      </c>
      <c r="DS242" s="65">
        <v>3012.8234769999999</v>
      </c>
      <c r="DT242" s="65">
        <v>5755.8418670000001</v>
      </c>
      <c r="DU242" s="65">
        <v>1400.4168830000001</v>
      </c>
      <c r="DV242" s="65">
        <v>228.98699999999999</v>
      </c>
      <c r="DW242" s="65">
        <v>3012.8234769999999</v>
      </c>
      <c r="DX242" s="65">
        <v>5755.8418670000001</v>
      </c>
      <c r="DY242" s="65">
        <v>1400.4168830000001</v>
      </c>
      <c r="DZ242" s="65">
        <v>268.91028</v>
      </c>
      <c r="EA242" s="65">
        <v>3012.8234769999999</v>
      </c>
      <c r="EB242" s="65">
        <v>5755.8418670000001</v>
      </c>
      <c r="EC242" s="65">
        <v>1400.4168830000001</v>
      </c>
      <c r="ED242" s="65">
        <v>520.33838300000002</v>
      </c>
      <c r="EE242" s="65">
        <v>2877.770497</v>
      </c>
      <c r="EF242" s="65">
        <v>5755.8418670000001</v>
      </c>
      <c r="EG242" s="65">
        <v>1400.4168830000001</v>
      </c>
      <c r="EH242" s="65">
        <v>520.33838300000002</v>
      </c>
      <c r="EI242" s="65">
        <v>2860.7025159999998</v>
      </c>
      <c r="EJ242" s="65">
        <v>5755.8418670000001</v>
      </c>
      <c r="EK242" s="65">
        <v>1538.83584</v>
      </c>
      <c r="EL242" s="65">
        <v>571.76927999999998</v>
      </c>
      <c r="EM242" s="65">
        <v>3310.61472</v>
      </c>
      <c r="EN242" s="65">
        <v>5755.8418670000001</v>
      </c>
      <c r="EO242" s="65">
        <v>1538.83584</v>
      </c>
      <c r="EP242" s="65">
        <v>571.76927999999998</v>
      </c>
      <c r="EQ242" s="65">
        <v>3310.61472</v>
      </c>
      <c r="ER242" s="65">
        <v>4900.9233860000004</v>
      </c>
      <c r="ES242" s="65">
        <v>1538.83584</v>
      </c>
      <c r="ET242" s="65">
        <v>287.54028</v>
      </c>
      <c r="EU242" s="65">
        <v>3310.61472</v>
      </c>
      <c r="EV242" s="65">
        <v>5755.8418670000001</v>
      </c>
      <c r="EW242" s="65">
        <v>1538.83584</v>
      </c>
      <c r="EX242" s="65">
        <v>571.76927999999998</v>
      </c>
      <c r="EY242" s="65">
        <v>3310.61472</v>
      </c>
      <c r="EZ242" s="65">
        <v>5755.8418670000001</v>
      </c>
      <c r="FA242" s="65">
        <v>1538.83584</v>
      </c>
      <c r="FB242" s="65">
        <v>534.17966230000002</v>
      </c>
      <c r="FC242" s="65">
        <v>1535.4497200000001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58718.37298</v>
      </c>
      <c r="E245" s="65">
        <v>53105.200779999999</v>
      </c>
      <c r="F245" s="65">
        <v>48952.38493</v>
      </c>
      <c r="G245" s="65">
        <v>55534.530019999998</v>
      </c>
      <c r="H245" s="65">
        <v>58633.933579999997</v>
      </c>
      <c r="I245" s="65">
        <v>55501.917009999997</v>
      </c>
      <c r="J245" s="65">
        <v>51934.692179999998</v>
      </c>
      <c r="K245" s="65">
        <v>55452.807970000002</v>
      </c>
      <c r="L245" s="65">
        <v>64954.358899999999</v>
      </c>
      <c r="M245" s="65">
        <v>56638.773220000003</v>
      </c>
      <c r="N245" s="65">
        <v>52688.054799999998</v>
      </c>
      <c r="O245" s="65">
        <v>60152.811110000002</v>
      </c>
      <c r="P245" s="65">
        <v>63078.829339999997</v>
      </c>
      <c r="Q245" s="65">
        <v>56716.350380000003</v>
      </c>
      <c r="R245" s="65">
        <v>51984.73126</v>
      </c>
      <c r="S245" s="65">
        <v>58943.852959999997</v>
      </c>
      <c r="T245" s="65">
        <v>58700.93159</v>
      </c>
      <c r="U245" s="65">
        <v>55688.135580000002</v>
      </c>
      <c r="V245" s="65">
        <v>51741.541299999997</v>
      </c>
      <c r="W245" s="65">
        <v>57953.905619999998</v>
      </c>
      <c r="X245" s="65">
        <v>62508.973270000002</v>
      </c>
      <c r="Y245" s="65">
        <v>59180.893830000001</v>
      </c>
      <c r="Z245" s="65">
        <v>54144.135000000002</v>
      </c>
      <c r="AA245" s="65">
        <v>58547.709880000002</v>
      </c>
      <c r="AB245" s="65">
        <v>65763.006540000002</v>
      </c>
      <c r="AC245" s="65">
        <v>58304.265339999998</v>
      </c>
      <c r="AD245" s="65">
        <v>57674.993029999998</v>
      </c>
      <c r="AE245" s="65">
        <v>62227.25071</v>
      </c>
      <c r="AF245" s="65">
        <v>68788.776509999996</v>
      </c>
      <c r="AG245" s="65">
        <v>63925.297890000002</v>
      </c>
      <c r="AH245" s="65">
        <v>60437.663970000001</v>
      </c>
      <c r="AI245" s="65">
        <v>66464.805070000002</v>
      </c>
      <c r="AJ245" s="65">
        <v>75635.751900000003</v>
      </c>
      <c r="AK245" s="65">
        <v>74599.286510000005</v>
      </c>
      <c r="AL245" s="65">
        <v>66234.882819999999</v>
      </c>
      <c r="AM245" s="65">
        <v>70964.888779999994</v>
      </c>
      <c r="AN245" s="65">
        <v>77360.539879999997</v>
      </c>
      <c r="AO245" s="65">
        <v>69921.337369999994</v>
      </c>
      <c r="AP245" s="65">
        <v>71081.99699</v>
      </c>
      <c r="AQ245" s="65">
        <v>71430.886610000001</v>
      </c>
      <c r="AR245" s="65">
        <v>77719.544479999997</v>
      </c>
      <c r="AS245" s="65">
        <v>75330.88192</v>
      </c>
      <c r="AT245" s="65">
        <v>70709.669869999998</v>
      </c>
      <c r="AU245" s="65">
        <v>71486.284190000006</v>
      </c>
      <c r="AV245" s="65">
        <v>80012.737210000007</v>
      </c>
      <c r="AW245" s="65">
        <v>73970.856270000004</v>
      </c>
      <c r="AX245" s="65">
        <v>71676.931370000006</v>
      </c>
      <c r="AY245" s="65">
        <v>73277.477270000003</v>
      </c>
      <c r="AZ245" s="65">
        <v>80428.420169999998</v>
      </c>
      <c r="BA245" s="65">
        <v>74123.859729999996</v>
      </c>
      <c r="BB245" s="65">
        <v>65686.825580000004</v>
      </c>
      <c r="BC245" s="65">
        <v>73485.760670000003</v>
      </c>
      <c r="BD245" s="65">
        <v>80505.416570000001</v>
      </c>
      <c r="BE245" s="65">
        <v>74336.809469999993</v>
      </c>
      <c r="BF245" s="65">
        <v>68779.981490000006</v>
      </c>
      <c r="BG245" s="65">
        <v>73563.889370000004</v>
      </c>
      <c r="BH245" s="65">
        <v>81323.064570000002</v>
      </c>
      <c r="BI245" s="65">
        <v>76980.626529999994</v>
      </c>
      <c r="BJ245" s="65">
        <v>71731.9568</v>
      </c>
      <c r="BK245" s="65">
        <v>74084.613190000004</v>
      </c>
      <c r="BL245" s="65">
        <v>81410.372029999999</v>
      </c>
      <c r="BM245" s="65">
        <v>76863.36954</v>
      </c>
      <c r="BN245" s="65">
        <v>70772.995120000007</v>
      </c>
      <c r="BO245" s="65">
        <v>74478.557090000002</v>
      </c>
      <c r="BP245" s="65">
        <v>84675.142649999994</v>
      </c>
      <c r="BQ245" s="65">
        <v>79204.291379999995</v>
      </c>
      <c r="BR245" s="65">
        <v>70098.640700000004</v>
      </c>
      <c r="BS245" s="65">
        <v>76356.22666</v>
      </c>
      <c r="BT245" s="65">
        <v>86184.261480000001</v>
      </c>
      <c r="BU245" s="65">
        <v>80164.874809999994</v>
      </c>
      <c r="BV245" s="65">
        <v>73419.030710000006</v>
      </c>
      <c r="BW245" s="65">
        <v>77369.304300000003</v>
      </c>
      <c r="BX245" s="65">
        <v>90356.561220000003</v>
      </c>
      <c r="BY245" s="65">
        <v>81367.007889999993</v>
      </c>
      <c r="BZ245" s="65">
        <v>76407.944990000004</v>
      </c>
      <c r="CA245" s="65">
        <v>79570.058690000005</v>
      </c>
      <c r="CB245" s="65">
        <v>96775.480360000001</v>
      </c>
      <c r="CC245" s="65">
        <v>84875.497480000005</v>
      </c>
      <c r="CD245" s="65">
        <v>75768.163740000004</v>
      </c>
      <c r="CE245" s="65">
        <v>85710.674440000003</v>
      </c>
      <c r="CF245" s="65">
        <v>97756.636440000002</v>
      </c>
      <c r="CG245" s="65">
        <v>84420.200280000005</v>
      </c>
      <c r="CH245" s="65">
        <v>78571.324980000005</v>
      </c>
      <c r="CI245" s="65">
        <v>86478.772070000006</v>
      </c>
      <c r="CJ245" s="65">
        <v>98741.660059999995</v>
      </c>
      <c r="CK245" s="65">
        <v>86112.44197</v>
      </c>
      <c r="CL245" s="65">
        <v>78859.31134</v>
      </c>
      <c r="CM245" s="65">
        <v>87067.700790000003</v>
      </c>
      <c r="CN245" s="65">
        <v>99175.722099999999</v>
      </c>
      <c r="CO245" s="65">
        <v>86617.346919999996</v>
      </c>
      <c r="CP245" s="65">
        <v>77500.33279</v>
      </c>
      <c r="CQ245" s="65">
        <v>87325.402560000002</v>
      </c>
      <c r="CR245" s="65">
        <v>100633.5961</v>
      </c>
      <c r="CS245" s="65">
        <v>88676.148570000005</v>
      </c>
      <c r="CT245" s="65">
        <v>79432.880539999998</v>
      </c>
      <c r="CU245" s="65">
        <v>88143.209690000003</v>
      </c>
      <c r="CV245" s="65">
        <v>102151.3655</v>
      </c>
      <c r="CW245" s="65">
        <v>84936.857940000002</v>
      </c>
      <c r="CX245" s="65">
        <v>78193.219270000001</v>
      </c>
      <c r="CY245" s="65">
        <v>89015.290590000004</v>
      </c>
      <c r="CZ245" s="65">
        <v>103536.9564</v>
      </c>
      <c r="DA245" s="65">
        <v>88890.45766</v>
      </c>
      <c r="DB245" s="65">
        <v>77713.860209999999</v>
      </c>
      <c r="DC245" s="65">
        <v>90166.821070000005</v>
      </c>
      <c r="DD245" s="65">
        <v>104179.17879999999</v>
      </c>
      <c r="DE245" s="65">
        <v>88600.093760000003</v>
      </c>
      <c r="DF245" s="65">
        <v>79571.727729999999</v>
      </c>
      <c r="DG245" s="65">
        <v>90501.463600000003</v>
      </c>
      <c r="DH245" s="65">
        <v>105415.99280000001</v>
      </c>
      <c r="DI245" s="65">
        <v>89546.803620000006</v>
      </c>
      <c r="DJ245" s="65">
        <v>79293.426990000007</v>
      </c>
      <c r="DK245" s="65">
        <v>91897.711179999998</v>
      </c>
      <c r="DL245" s="65">
        <v>106197.33319999999</v>
      </c>
      <c r="DM245" s="65">
        <v>88316.11838</v>
      </c>
      <c r="DN245" s="65">
        <v>78569.470920000007</v>
      </c>
      <c r="DO245" s="65">
        <v>91734.194239999997</v>
      </c>
      <c r="DP245" s="65">
        <v>106197.33319999999</v>
      </c>
      <c r="DQ245" s="65">
        <v>89719.192120000007</v>
      </c>
      <c r="DR245" s="65">
        <v>81172.857220000005</v>
      </c>
      <c r="DS245" s="65">
        <v>91484.756030000004</v>
      </c>
      <c r="DT245" s="65">
        <v>106197.33319999999</v>
      </c>
      <c r="DU245" s="65">
        <v>91562.541920000003</v>
      </c>
      <c r="DV245" s="65">
        <v>78018.378689999998</v>
      </c>
      <c r="DW245" s="65">
        <v>91679.972590000005</v>
      </c>
      <c r="DX245" s="65">
        <v>106197.33319999999</v>
      </c>
      <c r="DY245" s="65">
        <v>90654.632809999996</v>
      </c>
      <c r="DZ245" s="65">
        <v>79351.306729999997</v>
      </c>
      <c r="EA245" s="65">
        <v>91603.5334</v>
      </c>
      <c r="EB245" s="65">
        <v>106197.33319999999</v>
      </c>
      <c r="EC245" s="65">
        <v>91562.721600000004</v>
      </c>
      <c r="ED245" s="65">
        <v>81455.541089999999</v>
      </c>
      <c r="EE245" s="65">
        <v>91762.658200000005</v>
      </c>
      <c r="EF245" s="65">
        <v>106197.33319999999</v>
      </c>
      <c r="EG245" s="65">
        <v>92344.974770000001</v>
      </c>
      <c r="EH245" s="65">
        <v>79788.48285</v>
      </c>
      <c r="EI245" s="65">
        <v>91644.76586</v>
      </c>
      <c r="EJ245" s="65">
        <v>106054.5295</v>
      </c>
      <c r="EK245" s="65">
        <v>92606.960040000005</v>
      </c>
      <c r="EL245" s="65">
        <v>82289.743109999996</v>
      </c>
      <c r="EM245" s="65">
        <v>91368.043869999994</v>
      </c>
      <c r="EN245" s="65">
        <v>105481.50599999999</v>
      </c>
      <c r="EO245" s="65">
        <v>92756.071089999998</v>
      </c>
      <c r="EP245" s="65">
        <v>80880.275640000007</v>
      </c>
      <c r="EQ245" s="65">
        <v>90811.938840000003</v>
      </c>
      <c r="ER245" s="65">
        <v>105786.50930000001</v>
      </c>
      <c r="ES245" s="65">
        <v>93134.650930000003</v>
      </c>
      <c r="ET245" s="65">
        <v>82016.598889999994</v>
      </c>
      <c r="EU245" s="65">
        <v>92758.80992</v>
      </c>
      <c r="EV245" s="65">
        <v>106177.2311</v>
      </c>
      <c r="EW245" s="65">
        <v>93187.719830000002</v>
      </c>
      <c r="EX245" s="65">
        <v>82857.979130000007</v>
      </c>
      <c r="EY245" s="65">
        <v>92890.972219999996</v>
      </c>
      <c r="EZ245" s="65">
        <v>107696.7065</v>
      </c>
      <c r="FA245" s="65">
        <v>94430.920660000003</v>
      </c>
      <c r="FB245" s="65">
        <v>80502.15496</v>
      </c>
      <c r="FC245" s="65">
        <v>92418.714040000006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3055.15551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3055.15551</v>
      </c>
      <c r="AE246" s="65">
        <v>3079.2635610000002</v>
      </c>
      <c r="AF246" s="65">
        <v>3267.7556340000001</v>
      </c>
      <c r="AG246" s="65">
        <v>3431.524273</v>
      </c>
      <c r="AH246" s="65">
        <v>3168.6905099999999</v>
      </c>
      <c r="AI246" s="65">
        <v>3263.9470609999998</v>
      </c>
      <c r="AJ246" s="65">
        <v>3268.8710339999998</v>
      </c>
      <c r="AK246" s="65">
        <v>3432.695573</v>
      </c>
      <c r="AL246" s="65">
        <v>3127.1045100000001</v>
      </c>
      <c r="AM246" s="65">
        <v>3265.0611610000001</v>
      </c>
      <c r="AN246" s="65">
        <v>5497.6000700000004</v>
      </c>
      <c r="AO246" s="65">
        <v>5773.1208189999998</v>
      </c>
      <c r="AP246" s="65">
        <v>5574.4895809999998</v>
      </c>
      <c r="AQ246" s="65">
        <v>5491.1926100000001</v>
      </c>
      <c r="AR246" s="65">
        <v>7188.6440339999999</v>
      </c>
      <c r="AS246" s="65">
        <v>3175.279873</v>
      </c>
      <c r="AT246" s="65">
        <v>3874.3633570000002</v>
      </c>
      <c r="AU246" s="65">
        <v>7180.2656610000004</v>
      </c>
      <c r="AV246" s="65">
        <v>7188.6440339999999</v>
      </c>
      <c r="AW246" s="65">
        <v>3439.6855340000002</v>
      </c>
      <c r="AX246" s="65">
        <v>3314.5895099999998</v>
      </c>
      <c r="AY246" s="65">
        <v>6034.4901579999996</v>
      </c>
      <c r="AZ246" s="65">
        <v>7188.6440339999999</v>
      </c>
      <c r="BA246" s="65">
        <v>7548.9140729999999</v>
      </c>
      <c r="BB246" s="65">
        <v>7107.7036410000001</v>
      </c>
      <c r="BC246" s="65">
        <v>7180.2656610000004</v>
      </c>
      <c r="BD246" s="65">
        <v>7188.6440339999999</v>
      </c>
      <c r="BE246" s="65">
        <v>7265.4123849999996</v>
      </c>
      <c r="BF246" s="65">
        <v>5334.4389629999996</v>
      </c>
      <c r="BG246" s="65">
        <v>6508.9176120000002</v>
      </c>
      <c r="BH246" s="65">
        <v>7188.6440339999999</v>
      </c>
      <c r="BI246" s="65">
        <v>6826.2105519999996</v>
      </c>
      <c r="BJ246" s="65">
        <v>3314.5895099999998</v>
      </c>
      <c r="BK246" s="65">
        <v>7109.0933160000004</v>
      </c>
      <c r="BL246" s="65">
        <v>7188.6440339999999</v>
      </c>
      <c r="BM246" s="65">
        <v>5554.9747779999998</v>
      </c>
      <c r="BN246" s="65">
        <v>3314.5895099999998</v>
      </c>
      <c r="BO246" s="65">
        <v>5888.132619</v>
      </c>
      <c r="BP246" s="65">
        <v>7188.6440339999999</v>
      </c>
      <c r="BQ246" s="65">
        <v>6250.7267330000004</v>
      </c>
      <c r="BR246" s="65">
        <v>7289.18451</v>
      </c>
      <c r="BS246" s="65">
        <v>6886.4945820000003</v>
      </c>
      <c r="BT246" s="65">
        <v>8997.7370339999998</v>
      </c>
      <c r="BU246" s="65">
        <v>3432.695573</v>
      </c>
      <c r="BV246" s="65">
        <v>3210.7985100000001</v>
      </c>
      <c r="BW246" s="65">
        <v>7534.5049129999998</v>
      </c>
      <c r="BX246" s="65">
        <v>8997.7370339999998</v>
      </c>
      <c r="BY246" s="65">
        <v>5064.9472400000004</v>
      </c>
      <c r="BZ246" s="65">
        <v>5148.9845100000002</v>
      </c>
      <c r="CA246" s="65">
        <v>8987.2501609999999</v>
      </c>
      <c r="CB246" s="65">
        <v>8997.7370339999998</v>
      </c>
      <c r="CC246" s="65">
        <v>8283.4583170000005</v>
      </c>
      <c r="CD246" s="65">
        <v>9123.5795099999996</v>
      </c>
      <c r="CE246" s="65">
        <v>8816.4534070000009</v>
      </c>
      <c r="CF246" s="65">
        <v>8997.7370339999998</v>
      </c>
      <c r="CG246" s="65">
        <v>7869.6928120000002</v>
      </c>
      <c r="CH246" s="65">
        <v>7289.18451</v>
      </c>
      <c r="CI246" s="65">
        <v>8987.2501609999999</v>
      </c>
      <c r="CJ246" s="65">
        <v>8997.7370339999998</v>
      </c>
      <c r="CK246" s="65">
        <v>7548.9140729999999</v>
      </c>
      <c r="CL246" s="65">
        <v>6662.4283249999999</v>
      </c>
      <c r="CM246" s="65">
        <v>8987.2501609999999</v>
      </c>
      <c r="CN246" s="65">
        <v>8997.7370339999998</v>
      </c>
      <c r="CO246" s="65">
        <v>9448.6725729999998</v>
      </c>
      <c r="CP246" s="65">
        <v>9123.5795099999996</v>
      </c>
      <c r="CQ246" s="65">
        <v>8987.2501609999999</v>
      </c>
      <c r="CR246" s="65">
        <v>8997.7370339999998</v>
      </c>
      <c r="CS246" s="65">
        <v>4573.3198860000002</v>
      </c>
      <c r="CT246" s="65">
        <v>9123.5795099999996</v>
      </c>
      <c r="CU246" s="65">
        <v>8987.2501609999999</v>
      </c>
      <c r="CV246" s="65">
        <v>8997.7370339999998</v>
      </c>
      <c r="CW246" s="65">
        <v>9448.6725729999998</v>
      </c>
      <c r="CX246" s="65">
        <v>9123.5795099999996</v>
      </c>
      <c r="CY246" s="65">
        <v>8987.2501609999999</v>
      </c>
      <c r="CZ246" s="65">
        <v>8997.7370339999998</v>
      </c>
      <c r="DA246" s="65">
        <v>8943.2744970000003</v>
      </c>
      <c r="DB246" s="65">
        <v>9123.5795099999996</v>
      </c>
      <c r="DC246" s="65">
        <v>8987.2501609999999</v>
      </c>
      <c r="DD246" s="65">
        <v>8997.7370339999998</v>
      </c>
      <c r="DE246" s="65">
        <v>9448.6725729999998</v>
      </c>
      <c r="DF246" s="65">
        <v>9123.5795099999996</v>
      </c>
      <c r="DG246" s="65">
        <v>8987.2501609999999</v>
      </c>
      <c r="DH246" s="65">
        <v>8997.7370339999998</v>
      </c>
      <c r="DI246" s="65">
        <v>9448.6725729999998</v>
      </c>
      <c r="DJ246" s="65">
        <v>9090.2949520000002</v>
      </c>
      <c r="DK246" s="65">
        <v>8987.2501609999999</v>
      </c>
      <c r="DL246" s="65">
        <v>8997.7370339999998</v>
      </c>
      <c r="DM246" s="65">
        <v>9448.6725729999998</v>
      </c>
      <c r="DN246" s="65">
        <v>8978.8115099999995</v>
      </c>
      <c r="DO246" s="65">
        <v>8987.2501609999999</v>
      </c>
      <c r="DP246" s="65">
        <v>8997.7370339999998</v>
      </c>
      <c r="DQ246" s="65">
        <v>9448.6725729999998</v>
      </c>
      <c r="DR246" s="65">
        <v>9123.5795099999996</v>
      </c>
      <c r="DS246" s="65">
        <v>8987.2501609999999</v>
      </c>
      <c r="DT246" s="65">
        <v>8997.7370339999998</v>
      </c>
      <c r="DU246" s="65">
        <v>9448.6725729999998</v>
      </c>
      <c r="DV246" s="65">
        <v>9123.5795099999996</v>
      </c>
      <c r="DW246" s="65">
        <v>8987.2501609999999</v>
      </c>
      <c r="DX246" s="65">
        <v>8997.7370339999998</v>
      </c>
      <c r="DY246" s="65">
        <v>9448.6725729999998</v>
      </c>
      <c r="DZ246" s="65">
        <v>7475.7881079999997</v>
      </c>
      <c r="EA246" s="65">
        <v>8987.2501609999999</v>
      </c>
      <c r="EB246" s="65">
        <v>8997.7370339999998</v>
      </c>
      <c r="EC246" s="65">
        <v>9448.6725729999998</v>
      </c>
      <c r="ED246" s="65">
        <v>6580.4982719999998</v>
      </c>
      <c r="EE246" s="65">
        <v>8987.2501609999999</v>
      </c>
      <c r="EF246" s="65">
        <v>8997.7370339999998</v>
      </c>
      <c r="EG246" s="65">
        <v>9448.6725729999998</v>
      </c>
      <c r="EH246" s="65">
        <v>9123.5795099999996</v>
      </c>
      <c r="EI246" s="65">
        <v>8987.2501609999999</v>
      </c>
      <c r="EJ246" s="65">
        <v>8997.7370339999998</v>
      </c>
      <c r="EK246" s="65">
        <v>9448.6725729999998</v>
      </c>
      <c r="EL246" s="65">
        <v>9123.5795099999996</v>
      </c>
      <c r="EM246" s="65">
        <v>8987.2501609999999</v>
      </c>
      <c r="EN246" s="65">
        <v>8997.7370339999998</v>
      </c>
      <c r="EO246" s="65">
        <v>9448.6725729999998</v>
      </c>
      <c r="EP246" s="65">
        <v>9123.5795099999996</v>
      </c>
      <c r="EQ246" s="65">
        <v>8987.2501609999999</v>
      </c>
      <c r="ER246" s="65">
        <v>8997.7370339999998</v>
      </c>
      <c r="ES246" s="65">
        <v>9448.6725729999998</v>
      </c>
      <c r="ET246" s="65">
        <v>6702.551195</v>
      </c>
      <c r="EU246" s="65">
        <v>8987.2501609999999</v>
      </c>
      <c r="EV246" s="65">
        <v>8997.7370339999998</v>
      </c>
      <c r="EW246" s="65">
        <v>9448.6725729999998</v>
      </c>
      <c r="EX246" s="65">
        <v>5148.9845100000002</v>
      </c>
      <c r="EY246" s="65">
        <v>8987.2501609999999</v>
      </c>
      <c r="EZ246" s="65">
        <v>8997.7370339999998</v>
      </c>
      <c r="FA246" s="65">
        <v>9448.6725729999998</v>
      </c>
      <c r="FB246" s="65">
        <v>9123.5795099999996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1466.6883539999999</v>
      </c>
      <c r="W247" s="65">
        <v>1313.53955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1517.0550639999999</v>
      </c>
      <c r="AD247" s="65">
        <v>1466.6883539999999</v>
      </c>
      <c r="AE247" s="65">
        <v>1638.0036270000001</v>
      </c>
      <c r="AF247" s="65">
        <v>1689.581244</v>
      </c>
      <c r="AG247" s="65">
        <v>1683.8473710000001</v>
      </c>
      <c r="AH247" s="65">
        <v>1561.988754</v>
      </c>
      <c r="AI247" s="65">
        <v>1714.4280269999999</v>
      </c>
      <c r="AJ247" s="65">
        <v>1701.6920439999999</v>
      </c>
      <c r="AK247" s="65">
        <v>1683.8473710000001</v>
      </c>
      <c r="AL247" s="65">
        <v>1644.773154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1473.5526709999999</v>
      </c>
      <c r="AT247" s="65">
        <v>894.48801860000003</v>
      </c>
      <c r="AU247" s="65">
        <v>1726.7169269999999</v>
      </c>
      <c r="AV247" s="65">
        <v>1701.6920439999999</v>
      </c>
      <c r="AW247" s="65">
        <v>1695.9170710000001</v>
      </c>
      <c r="AX247" s="65">
        <v>1598.5533539999999</v>
      </c>
      <c r="AY247" s="65">
        <v>1726.7169269999999</v>
      </c>
      <c r="AZ247" s="65">
        <v>4240.5400440000003</v>
      </c>
      <c r="BA247" s="65">
        <v>2956.375673</v>
      </c>
      <c r="BB247" s="65">
        <v>4288.5099540000001</v>
      </c>
      <c r="BC247" s="65">
        <v>4302.9009269999997</v>
      </c>
      <c r="BD247" s="65">
        <v>4240.5400440000003</v>
      </c>
      <c r="BE247" s="65">
        <v>1608.786171</v>
      </c>
      <c r="BF247" s="65">
        <v>1720.9419539999999</v>
      </c>
      <c r="BG247" s="65">
        <v>4302.9009269999997</v>
      </c>
      <c r="BH247" s="65">
        <v>4240.5400440000003</v>
      </c>
      <c r="BI247" s="65">
        <v>1695.9170710000001</v>
      </c>
      <c r="BJ247" s="65">
        <v>1720.9419539999999</v>
      </c>
      <c r="BK247" s="65">
        <v>4302.9009269999997</v>
      </c>
      <c r="BL247" s="65">
        <v>4240.5400440000003</v>
      </c>
      <c r="BM247" s="65">
        <v>1729.9567979999999</v>
      </c>
      <c r="BN247" s="65">
        <v>1720.9419539999999</v>
      </c>
      <c r="BO247" s="65">
        <v>4302.9009269999997</v>
      </c>
      <c r="BP247" s="65">
        <v>4240.5400440000003</v>
      </c>
      <c r="BQ247" s="65">
        <v>1457.4303709999999</v>
      </c>
      <c r="BR247" s="65">
        <v>1478.936154</v>
      </c>
      <c r="BS247" s="65">
        <v>4302.9009269999997</v>
      </c>
      <c r="BT247" s="65">
        <v>4240.5400440000003</v>
      </c>
      <c r="BU247" s="65">
        <v>1571.7341750000001</v>
      </c>
      <c r="BV247" s="65">
        <v>1720.9419539999999</v>
      </c>
      <c r="BW247" s="65">
        <v>4302.9009269999997</v>
      </c>
      <c r="BX247" s="65">
        <v>4240.5400440000003</v>
      </c>
      <c r="BY247" s="65">
        <v>3627.5893500000002</v>
      </c>
      <c r="BZ247" s="65">
        <v>1617.6849540000001</v>
      </c>
      <c r="CA247" s="65">
        <v>4069.5540080000001</v>
      </c>
      <c r="CB247" s="65">
        <v>4240.5400440000003</v>
      </c>
      <c r="CC247" s="65">
        <v>1575.3081709999999</v>
      </c>
      <c r="CD247" s="65">
        <v>4288.5099540000001</v>
      </c>
      <c r="CE247" s="65">
        <v>4302.9009269999997</v>
      </c>
      <c r="CF247" s="65">
        <v>4240.5400440000003</v>
      </c>
      <c r="CG247" s="65">
        <v>4226.1490709999998</v>
      </c>
      <c r="CH247" s="65">
        <v>2090.4591789999999</v>
      </c>
      <c r="CI247" s="65">
        <v>4302.9009269999997</v>
      </c>
      <c r="CJ247" s="65">
        <v>4240.5400440000003</v>
      </c>
      <c r="CK247" s="65">
        <v>2574.7951969999999</v>
      </c>
      <c r="CL247" s="65">
        <v>1720.9419539999999</v>
      </c>
      <c r="CM247" s="65">
        <v>4302.9009269999997</v>
      </c>
      <c r="CN247" s="65">
        <v>4240.5400440000003</v>
      </c>
      <c r="CO247" s="65">
        <v>1695.9170710000001</v>
      </c>
      <c r="CP247" s="65">
        <v>1915.8565289999999</v>
      </c>
      <c r="CQ247" s="65">
        <v>4302.9009269999997</v>
      </c>
      <c r="CR247" s="65">
        <v>4240.5400440000003</v>
      </c>
      <c r="CS247" s="65">
        <v>4226.1490709999998</v>
      </c>
      <c r="CT247" s="65">
        <v>4122.6729539999997</v>
      </c>
      <c r="CU247" s="65">
        <v>4302.9009269999997</v>
      </c>
      <c r="CV247" s="65">
        <v>4240.5400440000003</v>
      </c>
      <c r="CW247" s="65">
        <v>4226.1490709999998</v>
      </c>
      <c r="CX247" s="65">
        <v>1720.9419539999999</v>
      </c>
      <c r="CY247" s="65">
        <v>4302.9009269999997</v>
      </c>
      <c r="CZ247" s="65">
        <v>4240.5400440000003</v>
      </c>
      <c r="DA247" s="65">
        <v>4081.1201040000001</v>
      </c>
      <c r="DB247" s="65">
        <v>3495.1579099999999</v>
      </c>
      <c r="DC247" s="65">
        <v>4302.9009269999997</v>
      </c>
      <c r="DD247" s="65">
        <v>4240.5400440000003</v>
      </c>
      <c r="DE247" s="65">
        <v>1720.619907</v>
      </c>
      <c r="DF247" s="65">
        <v>1617.6849540000001</v>
      </c>
      <c r="DG247" s="65">
        <v>4302.9009269999997</v>
      </c>
      <c r="DH247" s="65">
        <v>4240.5400440000003</v>
      </c>
      <c r="DI247" s="65">
        <v>1695.9170710000001</v>
      </c>
      <c r="DJ247" s="65">
        <v>2135.8388570000002</v>
      </c>
      <c r="DK247" s="65">
        <v>4302.9009269999997</v>
      </c>
      <c r="DL247" s="65">
        <v>4240.5400440000003</v>
      </c>
      <c r="DM247" s="65">
        <v>4226.1490709999998</v>
      </c>
      <c r="DN247" s="65">
        <v>1617.6849540000001</v>
      </c>
      <c r="DO247" s="65">
        <v>4302.9009269999997</v>
      </c>
      <c r="DP247" s="65">
        <v>4240.5400440000003</v>
      </c>
      <c r="DQ247" s="65">
        <v>3702.164432</v>
      </c>
      <c r="DR247" s="65">
        <v>1720.9419539999999</v>
      </c>
      <c r="DS247" s="65">
        <v>4302.9009269999997</v>
      </c>
      <c r="DT247" s="65">
        <v>4240.5400440000003</v>
      </c>
      <c r="DU247" s="65">
        <v>2548.8388420000001</v>
      </c>
      <c r="DV247" s="65">
        <v>3117.0112949999998</v>
      </c>
      <c r="DW247" s="65">
        <v>4302.9009269999997</v>
      </c>
      <c r="DX247" s="65">
        <v>4240.5400440000003</v>
      </c>
      <c r="DY247" s="65">
        <v>4226.1490709999998</v>
      </c>
      <c r="DZ247" s="65">
        <v>3785.7238029999999</v>
      </c>
      <c r="EA247" s="65">
        <v>4302.9009269999997</v>
      </c>
      <c r="EB247" s="65">
        <v>4240.5400440000003</v>
      </c>
      <c r="EC247" s="65">
        <v>4226.1490709999998</v>
      </c>
      <c r="ED247" s="65">
        <v>4245.0615539999999</v>
      </c>
      <c r="EE247" s="65">
        <v>4302.9009269999997</v>
      </c>
      <c r="EF247" s="65">
        <v>4240.5400440000003</v>
      </c>
      <c r="EG247" s="65">
        <v>4226.1490709999998</v>
      </c>
      <c r="EH247" s="65">
        <v>4212.3411539999997</v>
      </c>
      <c r="EI247" s="65">
        <v>4302.9009269999997</v>
      </c>
      <c r="EJ247" s="65">
        <v>4240.5400440000003</v>
      </c>
      <c r="EK247" s="65">
        <v>4226.1490709999998</v>
      </c>
      <c r="EL247" s="65">
        <v>1644.773154</v>
      </c>
      <c r="EM247" s="65">
        <v>4302.9009269999997</v>
      </c>
      <c r="EN247" s="65">
        <v>4165.2232439999998</v>
      </c>
      <c r="EO247" s="65">
        <v>4226.1490709999998</v>
      </c>
      <c r="EP247" s="65">
        <v>4288.5099540000001</v>
      </c>
      <c r="EQ247" s="65">
        <v>4302.9009269999997</v>
      </c>
      <c r="ER247" s="65">
        <v>4240.5400440000003</v>
      </c>
      <c r="ES247" s="65">
        <v>4226.1490709999998</v>
      </c>
      <c r="ET247" s="65">
        <v>1720.9419539999999</v>
      </c>
      <c r="EU247" s="65">
        <v>4302.9009269999997</v>
      </c>
      <c r="EV247" s="65">
        <v>4240.5400440000003</v>
      </c>
      <c r="EW247" s="65">
        <v>4226.1490709999998</v>
      </c>
      <c r="EX247" s="65">
        <v>1720.9419539999999</v>
      </c>
      <c r="EY247" s="65">
        <v>2205.1939590000002</v>
      </c>
      <c r="EZ247" s="65">
        <v>4240.5400440000003</v>
      </c>
      <c r="FA247" s="65">
        <v>4226.1490709999998</v>
      </c>
      <c r="FB247" s="65">
        <v>1495.2963540000001</v>
      </c>
      <c r="FC247" s="65">
        <v>4072.0759549999998</v>
      </c>
    </row>
    <row r="248" spans="2:159" x14ac:dyDescent="0.2">
      <c r="B248" s="65" t="s">
        <v>26</v>
      </c>
      <c r="C248" s="65" t="s">
        <v>39</v>
      </c>
      <c r="E248" s="65">
        <v>145.23148800000001</v>
      </c>
      <c r="F248" s="65">
        <v>143.71866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4.93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4.9880000000000004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147.8082</v>
      </c>
      <c r="AJ248" s="65">
        <v>228.66712000000001</v>
      </c>
      <c r="AK248" s="65">
        <v>229.73068799999999</v>
      </c>
      <c r="AL248" s="65">
        <v>227.33766</v>
      </c>
      <c r="AM248" s="65">
        <v>226.00819999999999</v>
      </c>
      <c r="AN248" s="65">
        <v>84.108000000000004</v>
      </c>
      <c r="AO248" s="65">
        <v>145.23148800000001</v>
      </c>
      <c r="AP248" s="65">
        <v>227.33766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142.87819999999999</v>
      </c>
      <c r="AV248" s="65">
        <v>228.66712000000001</v>
      </c>
      <c r="AW248" s="65">
        <v>229.73068799999999</v>
      </c>
      <c r="AX248" s="65">
        <v>148.67766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148.67766</v>
      </c>
      <c r="BW248" s="65">
        <v>226.00819999999999</v>
      </c>
      <c r="BX248" s="65">
        <v>228.66712000000001</v>
      </c>
      <c r="BY248" s="65">
        <v>229.73068799999999</v>
      </c>
      <c r="BZ248" s="65">
        <v>143.71866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150.24268799999999</v>
      </c>
      <c r="CH248" s="65">
        <v>148.67766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222.37866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143.71866</v>
      </c>
      <c r="DC248" s="65">
        <v>226.00819999999999</v>
      </c>
      <c r="DD248" s="65">
        <v>228.66712000000001</v>
      </c>
      <c r="DE248" s="65">
        <v>229.73068799999999</v>
      </c>
      <c r="DF248" s="65">
        <v>143.71866</v>
      </c>
      <c r="DG248" s="65">
        <v>226.00819999999999</v>
      </c>
      <c r="DH248" s="65">
        <v>228.66712000000001</v>
      </c>
      <c r="DI248" s="65">
        <v>229.73068799999999</v>
      </c>
      <c r="DJ248" s="65">
        <v>148.67766</v>
      </c>
      <c r="DK248" s="65">
        <v>226.00819999999999</v>
      </c>
      <c r="DL248" s="65">
        <v>228.66712000000001</v>
      </c>
      <c r="DM248" s="65">
        <v>201.04421020000001</v>
      </c>
      <c r="DN248" s="65">
        <v>143.71866</v>
      </c>
      <c r="DO248" s="65">
        <v>226.00819999999999</v>
      </c>
      <c r="DP248" s="65">
        <v>228.66712000000001</v>
      </c>
      <c r="DQ248" s="65">
        <v>229.73068799999999</v>
      </c>
      <c r="DR248" s="65">
        <v>4.9589999999999996</v>
      </c>
      <c r="DS248" s="65">
        <v>226.00819999999999</v>
      </c>
      <c r="DT248" s="65">
        <v>228.66712000000001</v>
      </c>
      <c r="DU248" s="65">
        <v>229.73068799999999</v>
      </c>
      <c r="DV248" s="65">
        <v>148.67766</v>
      </c>
      <c r="DW248" s="65">
        <v>226.00819999999999</v>
      </c>
      <c r="DX248" s="65">
        <v>228.66712000000001</v>
      </c>
      <c r="DY248" s="65">
        <v>229.73068799999999</v>
      </c>
      <c r="DZ248" s="65">
        <v>148.67766</v>
      </c>
      <c r="EA248" s="65">
        <v>226.00819999999999</v>
      </c>
      <c r="EB248" s="65">
        <v>228.66712000000001</v>
      </c>
      <c r="EC248" s="65">
        <v>229.73068799999999</v>
      </c>
      <c r="ED248" s="65">
        <v>148.67766</v>
      </c>
      <c r="EE248" s="65">
        <v>226.00819999999999</v>
      </c>
      <c r="EF248" s="65">
        <v>228.66712000000001</v>
      </c>
      <c r="EG248" s="65">
        <v>210.3076945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148.67766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148.67766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55.99690957</v>
      </c>
      <c r="R249" s="65">
        <v>38.104794169999998</v>
      </c>
      <c r="S249" s="65">
        <v>42.587837630000003</v>
      </c>
      <c r="T249" s="65">
        <v>55.99690957</v>
      </c>
      <c r="V249" s="65">
        <v>38.104794169999998</v>
      </c>
      <c r="W249" s="65">
        <v>42.587837630000003</v>
      </c>
      <c r="Z249" s="65">
        <v>38.104794169999998</v>
      </c>
      <c r="AA249" s="65">
        <v>42.587837630000003</v>
      </c>
      <c r="AD249" s="65">
        <v>38.104794169999998</v>
      </c>
      <c r="AE249" s="65">
        <v>42.587837630000003</v>
      </c>
      <c r="AH249" s="65">
        <v>38.104794169999998</v>
      </c>
      <c r="AI249" s="65">
        <v>42.587837630000003</v>
      </c>
      <c r="AK249" s="65">
        <v>70.470818109999996</v>
      </c>
      <c r="AL249" s="65">
        <v>38.104794169999998</v>
      </c>
      <c r="AN249" s="65">
        <v>55.99690957</v>
      </c>
      <c r="AP249" s="65">
        <v>38.104794169999998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X249" s="65">
        <v>38.104794169999998</v>
      </c>
      <c r="AY249" s="65">
        <v>42.587837630000003</v>
      </c>
      <c r="AZ249" s="65">
        <v>55.99690957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T251" s="65">
        <v>99.862340000000003</v>
      </c>
      <c r="X251" s="65">
        <v>232.13033999999999</v>
      </c>
      <c r="Y251" s="65">
        <v>41.052959999999999</v>
      </c>
      <c r="Z251" s="65">
        <v>44.373420000000003</v>
      </c>
      <c r="AA251" s="65">
        <v>52.825499999999998</v>
      </c>
      <c r="AE251" s="65">
        <v>52.825499999999998</v>
      </c>
      <c r="AK251" s="65">
        <v>62.47296</v>
      </c>
      <c r="AM251" s="65">
        <v>80.388000000000005</v>
      </c>
      <c r="AN251" s="65">
        <v>353.24784</v>
      </c>
      <c r="AP251" s="65">
        <v>67.525919999999999</v>
      </c>
      <c r="AS251" s="65">
        <v>62.47296</v>
      </c>
      <c r="AT251" s="65">
        <v>67.525919999999999</v>
      </c>
      <c r="AU251" s="65">
        <v>80.388000000000005</v>
      </c>
      <c r="AV251" s="65">
        <v>353.24784</v>
      </c>
      <c r="AW251" s="65">
        <v>17.660959999999999</v>
      </c>
      <c r="AX251" s="65">
        <v>19.08942</v>
      </c>
      <c r="AY251" s="65">
        <v>80.388000000000005</v>
      </c>
      <c r="AZ251" s="65">
        <v>353.24784</v>
      </c>
      <c r="BA251" s="65">
        <v>1.0064</v>
      </c>
      <c r="BB251" s="65">
        <v>19.08942</v>
      </c>
      <c r="BC251" s="65">
        <v>80.388000000000005</v>
      </c>
      <c r="BD251" s="65">
        <v>353.24784</v>
      </c>
      <c r="BE251" s="65">
        <v>17.660959999999999</v>
      </c>
      <c r="BF251" s="65">
        <v>67.525919999999999</v>
      </c>
      <c r="BG251" s="65">
        <v>80.388000000000005</v>
      </c>
      <c r="BH251" s="65">
        <v>353.24784</v>
      </c>
      <c r="BI251" s="65">
        <v>62.47296</v>
      </c>
      <c r="BJ251" s="65">
        <v>67.525919999999999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41.052959999999999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39.080959999999997</v>
      </c>
      <c r="CH251" s="65">
        <v>27.994863819999999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17.660959999999999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1.0064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19.08942</v>
      </c>
      <c r="DC251" s="65">
        <v>80.388000000000005</v>
      </c>
      <c r="DD251" s="65">
        <v>353.24784</v>
      </c>
      <c r="DE251" s="65">
        <v>62.47296</v>
      </c>
      <c r="DF251" s="65">
        <v>19.08942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19.08942</v>
      </c>
      <c r="DO251" s="65">
        <v>80.388000000000005</v>
      </c>
      <c r="DP251" s="65">
        <v>353.24784</v>
      </c>
      <c r="DQ251" s="65">
        <v>39.080959999999997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19.08942</v>
      </c>
      <c r="DW251" s="65">
        <v>50.287999999999997</v>
      </c>
      <c r="DX251" s="65">
        <v>353.24784</v>
      </c>
      <c r="DY251" s="65">
        <v>62.47296</v>
      </c>
      <c r="DZ251" s="65">
        <v>19.08942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19.08942</v>
      </c>
      <c r="EM251" s="65">
        <v>80.388000000000005</v>
      </c>
      <c r="EN251" s="65">
        <v>220.97984</v>
      </c>
      <c r="EO251" s="65">
        <v>62.47296</v>
      </c>
      <c r="EP251" s="65">
        <v>42.24192</v>
      </c>
      <c r="EQ251" s="65">
        <v>80.388000000000005</v>
      </c>
      <c r="ER251" s="65">
        <v>353.24784</v>
      </c>
      <c r="ES251" s="65">
        <v>62.47296</v>
      </c>
      <c r="ET251" s="65">
        <v>18.001619999999999</v>
      </c>
      <c r="EU251" s="65">
        <v>80.388000000000005</v>
      </c>
      <c r="EV251" s="65">
        <v>353.24784</v>
      </c>
      <c r="EW251" s="65">
        <v>62.47296</v>
      </c>
      <c r="EX251" s="65">
        <v>67.151011510000004</v>
      </c>
      <c r="EY251" s="65">
        <v>80.388000000000005</v>
      </c>
      <c r="EZ251" s="65">
        <v>353.24784</v>
      </c>
      <c r="FA251" s="65">
        <v>62.47296</v>
      </c>
      <c r="FB251" s="65">
        <v>42.24192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H253" s="65">
        <v>0.27539999999999998</v>
      </c>
      <c r="AO253" s="65">
        <v>0.74119999999999997</v>
      </c>
      <c r="AR253" s="65">
        <v>1.598548504</v>
      </c>
      <c r="AU253" s="65">
        <v>1.5946</v>
      </c>
      <c r="AW253" s="65">
        <v>0.74119999999999997</v>
      </c>
      <c r="AX253" s="65">
        <v>0.27539999999999998</v>
      </c>
      <c r="BA253" s="65">
        <v>0.33313343909999998</v>
      </c>
      <c r="BB253" s="65">
        <v>0.27539999999999998</v>
      </c>
      <c r="BC253" s="65">
        <v>1.5946</v>
      </c>
      <c r="BD253" s="65">
        <v>3.0464000000000002</v>
      </c>
      <c r="BG253" s="65">
        <v>0.32918493469999999</v>
      </c>
      <c r="BH253" s="65">
        <v>3.0464000000000002</v>
      </c>
      <c r="BJ253" s="65">
        <v>0.27539999999999998</v>
      </c>
      <c r="BL253" s="65">
        <v>3.0464000000000002</v>
      </c>
      <c r="BM253" s="65">
        <v>0.74119999999999997</v>
      </c>
      <c r="BN253" s="65">
        <v>0.1076829649</v>
      </c>
      <c r="BO253" s="65">
        <v>1.5946</v>
      </c>
      <c r="BP253" s="65">
        <v>3.0464000000000002</v>
      </c>
      <c r="BQ253" s="65">
        <v>0.74119999999999997</v>
      </c>
      <c r="BT253" s="65">
        <v>3.0464000000000002</v>
      </c>
      <c r="BU253" s="65">
        <v>0.74119999999999997</v>
      </c>
      <c r="BV253" s="65">
        <v>0.22150196990000001</v>
      </c>
      <c r="BW253" s="65">
        <v>1.37309803</v>
      </c>
      <c r="BX253" s="65">
        <v>3.0464000000000002</v>
      </c>
      <c r="BY253" s="65">
        <v>0.74119999999999997</v>
      </c>
      <c r="CB253" s="65">
        <v>3.0464000000000002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K254" s="65">
        <v>0.65400000000000003</v>
      </c>
      <c r="AL254" s="65">
        <v>0.24299999999999999</v>
      </c>
      <c r="AQ254" s="65">
        <v>1.407</v>
      </c>
      <c r="AR254" s="65">
        <v>2.6880000000000002</v>
      </c>
      <c r="AT254" s="65">
        <v>0.24299999999999999</v>
      </c>
      <c r="AV254" s="65">
        <v>2.6880000000000002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G254" s="65">
        <v>1.407</v>
      </c>
      <c r="BH254" s="65">
        <v>2.6880000000000002</v>
      </c>
      <c r="BI254" s="65">
        <v>0.65400000000000003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4360.3118780000004</v>
      </c>
      <c r="E257" s="65">
        <v>4651.9730319999999</v>
      </c>
      <c r="F257" s="65">
        <v>4561.4115240000001</v>
      </c>
      <c r="G257" s="65">
        <v>4376.6133879999998</v>
      </c>
      <c r="H257" s="65">
        <v>4560.8679080000002</v>
      </c>
      <c r="I257" s="65">
        <v>4651.9730319999999</v>
      </c>
      <c r="J257" s="65">
        <v>4599.516318</v>
      </c>
      <c r="K257" s="65">
        <v>4562.0794260000002</v>
      </c>
      <c r="L257" s="65">
        <v>4560.8679080000002</v>
      </c>
      <c r="M257" s="65">
        <v>4651.9730319999999</v>
      </c>
      <c r="N257" s="65">
        <v>4599.516318</v>
      </c>
      <c r="O257" s="65">
        <v>4562.0794260000002</v>
      </c>
      <c r="P257" s="65">
        <v>4561.7519080000002</v>
      </c>
      <c r="Q257" s="65">
        <v>4652.8540320000002</v>
      </c>
      <c r="R257" s="65">
        <v>4600.4103180000002</v>
      </c>
      <c r="S257" s="65">
        <v>4562.9764260000002</v>
      </c>
      <c r="T257" s="65">
        <v>4911.4754480000001</v>
      </c>
      <c r="U257" s="65">
        <v>4909.5471319999997</v>
      </c>
      <c r="V257" s="65">
        <v>4708.6263179999996</v>
      </c>
      <c r="W257" s="65">
        <v>4513.1659490000002</v>
      </c>
      <c r="X257" s="65">
        <v>5040.3185380000004</v>
      </c>
      <c r="Y257" s="65">
        <v>5003.5078919999996</v>
      </c>
      <c r="Z257" s="65">
        <v>4950.9601380000004</v>
      </c>
      <c r="AA257" s="65">
        <v>4920.132826</v>
      </c>
      <c r="AB257" s="65">
        <v>4854.4898780000003</v>
      </c>
      <c r="AC257" s="65">
        <v>5064.6741249999995</v>
      </c>
      <c r="AD257" s="65">
        <v>4708.6263179999996</v>
      </c>
      <c r="AE257" s="65">
        <v>4960.4887259999996</v>
      </c>
      <c r="AF257" s="65">
        <v>5106.8839980000002</v>
      </c>
      <c r="AG257" s="65">
        <v>5265.6143320000001</v>
      </c>
      <c r="AH257" s="65">
        <v>4917.737118</v>
      </c>
      <c r="AI257" s="65">
        <v>5168.7711259999996</v>
      </c>
      <c r="AJ257" s="65">
        <v>5201.9181980000003</v>
      </c>
      <c r="AK257" s="65">
        <v>5479.8714099999997</v>
      </c>
      <c r="AL257" s="65">
        <v>5037.563118</v>
      </c>
      <c r="AM257" s="65">
        <v>5298.1742880000002</v>
      </c>
      <c r="AN257" s="65">
        <v>7692.6448630000004</v>
      </c>
      <c r="AO257" s="65">
        <v>7615.0105780000004</v>
      </c>
      <c r="AP257" s="65">
        <v>7628.3999089999998</v>
      </c>
      <c r="AQ257" s="65">
        <v>7445.3247369999999</v>
      </c>
      <c r="AR257" s="65">
        <v>9179.2866560000002</v>
      </c>
      <c r="AS257" s="65">
        <v>5011.5070100000003</v>
      </c>
      <c r="AT257" s="65">
        <v>5102.0627500000001</v>
      </c>
      <c r="AU257" s="65">
        <v>9174.4312260000006</v>
      </c>
      <c r="AV257" s="65">
        <v>9474.9390380000004</v>
      </c>
      <c r="AW257" s="65">
        <v>5383.7354530000002</v>
      </c>
      <c r="AX257" s="65">
        <v>5119.5331379999998</v>
      </c>
      <c r="AY257" s="65">
        <v>8111.5981220000003</v>
      </c>
      <c r="AZ257" s="65">
        <v>12069.783949999999</v>
      </c>
      <c r="BA257" s="65">
        <v>10737.01397</v>
      </c>
      <c r="BB257" s="65">
        <v>11681.263870000001</v>
      </c>
      <c r="BC257" s="65">
        <v>11835.15223</v>
      </c>
      <c r="BD257" s="65">
        <v>12072.83035</v>
      </c>
      <c r="BE257" s="65">
        <v>9192.7150220000003</v>
      </c>
      <c r="BF257" s="65">
        <v>7388.3492910000004</v>
      </c>
      <c r="BG257" s="65">
        <v>11162.538759999999</v>
      </c>
      <c r="BH257" s="65">
        <v>12072.83035</v>
      </c>
      <c r="BI257" s="65">
        <v>8885.4560889999993</v>
      </c>
      <c r="BJ257" s="65">
        <v>5368.7752380000002</v>
      </c>
      <c r="BK257" s="65">
        <v>11681.99728</v>
      </c>
      <c r="BL257" s="65">
        <v>12072.83035</v>
      </c>
      <c r="BM257" s="65">
        <v>7649.0012420000003</v>
      </c>
      <c r="BN257" s="65">
        <v>5368.8505210000003</v>
      </c>
      <c r="BO257" s="65">
        <v>10543.019179999999</v>
      </c>
      <c r="BP257" s="65">
        <v>12072.83035</v>
      </c>
      <c r="BQ257" s="65">
        <v>8072.2267700000002</v>
      </c>
      <c r="BR257" s="65">
        <v>9062.9842439999993</v>
      </c>
      <c r="BS257" s="65">
        <v>11539.786550000001</v>
      </c>
      <c r="BT257" s="65">
        <v>13881.923349999999</v>
      </c>
      <c r="BU257" s="65">
        <v>5368.4994139999999</v>
      </c>
      <c r="BV257" s="65">
        <v>5186.5133400000004</v>
      </c>
      <c r="BW257" s="65">
        <v>12189.169980000001</v>
      </c>
      <c r="BX257" s="65">
        <v>13881.923349999999</v>
      </c>
      <c r="BY257" s="65">
        <v>9035.1862560000009</v>
      </c>
      <c r="BZ257" s="65">
        <v>7016.018838</v>
      </c>
      <c r="CA257" s="65">
        <v>13407.19521</v>
      </c>
      <c r="CB257" s="65">
        <v>13881.923349999999</v>
      </c>
      <c r="CC257" s="65">
        <v>10222.094950000001</v>
      </c>
      <c r="CD257" s="65">
        <v>13745.57624</v>
      </c>
      <c r="CE257" s="65">
        <v>13471.339970000001</v>
      </c>
      <c r="CF257" s="65">
        <v>13881.923349999999</v>
      </c>
      <c r="CG257" s="65">
        <v>12286.560729999999</v>
      </c>
      <c r="CH257" s="65">
        <v>9594.9394069999998</v>
      </c>
      <c r="CI257" s="65">
        <v>13642.13673</v>
      </c>
      <c r="CJ257" s="65">
        <v>13881.923349999999</v>
      </c>
      <c r="CK257" s="65">
        <v>10487.77894</v>
      </c>
      <c r="CL257" s="65">
        <v>8716.8570529999997</v>
      </c>
      <c r="CM257" s="65">
        <v>13642.13673</v>
      </c>
      <c r="CN257" s="65">
        <v>13881.923349999999</v>
      </c>
      <c r="CO257" s="65">
        <v>11463.847309999999</v>
      </c>
      <c r="CP257" s="65">
        <v>11300.437889999999</v>
      </c>
      <c r="CQ257" s="65">
        <v>13642.13673</v>
      </c>
      <c r="CR257" s="65">
        <v>13881.923349999999</v>
      </c>
      <c r="CS257" s="65">
        <v>9162.8846240000003</v>
      </c>
      <c r="CT257" s="65">
        <v>13579.739240000001</v>
      </c>
      <c r="CU257" s="65">
        <v>13642.13673</v>
      </c>
      <c r="CV257" s="65">
        <v>13881.923349999999</v>
      </c>
      <c r="CW257" s="65">
        <v>13977.42475</v>
      </c>
      <c r="CX257" s="65">
        <v>11178.008239999999</v>
      </c>
      <c r="CY257" s="65">
        <v>13642.13673</v>
      </c>
      <c r="CZ257" s="65">
        <v>13881.923349999999</v>
      </c>
      <c r="DA257" s="65">
        <v>13388.46427</v>
      </c>
      <c r="DB257" s="65">
        <v>12820.16869</v>
      </c>
      <c r="DC257" s="65">
        <v>13642.13673</v>
      </c>
      <c r="DD257" s="65">
        <v>13881.923349999999</v>
      </c>
      <c r="DE257" s="65">
        <v>11533.362150000001</v>
      </c>
      <c r="DF257" s="65">
        <v>10942.695739999999</v>
      </c>
      <c r="DG257" s="65">
        <v>13642.13673</v>
      </c>
      <c r="DH257" s="65">
        <v>13881.923349999999</v>
      </c>
      <c r="DI257" s="65">
        <v>11508.659309999999</v>
      </c>
      <c r="DJ257" s="65">
        <v>11480.960580000001</v>
      </c>
      <c r="DK257" s="65">
        <v>13642.13673</v>
      </c>
      <c r="DL257" s="65">
        <v>13881.923349999999</v>
      </c>
      <c r="DM257" s="65">
        <v>14010.204830000001</v>
      </c>
      <c r="DN257" s="65">
        <v>10797.927739999999</v>
      </c>
      <c r="DO257" s="65">
        <v>13642.13673</v>
      </c>
      <c r="DP257" s="65">
        <v>13881.923349999999</v>
      </c>
      <c r="DQ257" s="65">
        <v>13491.51467</v>
      </c>
      <c r="DR257" s="65">
        <v>10955.629580000001</v>
      </c>
      <c r="DS257" s="65">
        <v>13642.13673</v>
      </c>
      <c r="DT257" s="65">
        <v>13881.923349999999</v>
      </c>
      <c r="DU257" s="65">
        <v>12361.58108</v>
      </c>
      <c r="DV257" s="65">
        <v>12446.98108</v>
      </c>
      <c r="DW257" s="65">
        <v>13612.03673</v>
      </c>
      <c r="DX257" s="65">
        <v>13881.923349999999</v>
      </c>
      <c r="DY257" s="65">
        <v>14038.891310000001</v>
      </c>
      <c r="DZ257" s="65">
        <v>11467.902179999999</v>
      </c>
      <c r="EA257" s="65">
        <v>13642.13673</v>
      </c>
      <c r="EB257" s="65">
        <v>13881.923349999999</v>
      </c>
      <c r="EC257" s="65">
        <v>14038.891310000001</v>
      </c>
      <c r="ED257" s="65">
        <v>11080.3866</v>
      </c>
      <c r="EE257" s="65">
        <v>13642.13673</v>
      </c>
      <c r="EF257" s="65">
        <v>13881.923349999999</v>
      </c>
      <c r="EG257" s="65">
        <v>14019.46832</v>
      </c>
      <c r="EH257" s="65">
        <v>13669.407440000001</v>
      </c>
      <c r="EI257" s="65">
        <v>13642.13673</v>
      </c>
      <c r="EJ257" s="65">
        <v>13881.923349999999</v>
      </c>
      <c r="EK257" s="65">
        <v>14038.891310000001</v>
      </c>
      <c r="EL257" s="65">
        <v>11053.40294</v>
      </c>
      <c r="EM257" s="65">
        <v>13642.13673</v>
      </c>
      <c r="EN257" s="65">
        <v>13674.33855</v>
      </c>
      <c r="EO257" s="65">
        <v>14038.891310000001</v>
      </c>
      <c r="EP257" s="65">
        <v>13720.292240000001</v>
      </c>
      <c r="EQ257" s="65">
        <v>13642.13673</v>
      </c>
      <c r="ER257" s="65">
        <v>13881.923349999999</v>
      </c>
      <c r="ES257" s="65">
        <v>14038.891310000001</v>
      </c>
      <c r="ET257" s="65">
        <v>8628.795623</v>
      </c>
      <c r="EU257" s="65">
        <v>13642.13673</v>
      </c>
      <c r="EV257" s="65">
        <v>13881.923349999999</v>
      </c>
      <c r="EW257" s="65">
        <v>14038.891310000001</v>
      </c>
      <c r="EX257" s="65">
        <v>7203.0383300000003</v>
      </c>
      <c r="EY257" s="65">
        <v>11544.429760000001</v>
      </c>
      <c r="EZ257" s="65">
        <v>13878.87695</v>
      </c>
      <c r="FA257" s="65">
        <v>14038.891310000001</v>
      </c>
      <c r="FB257" s="65">
        <v>10848.41864</v>
      </c>
      <c r="FC257" s="65">
        <v>13411.311750000001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383.29029029999998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383.29029029999998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81.500399999999999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H272" s="65">
        <v>0.26</v>
      </c>
      <c r="K272" s="65">
        <v>0.2</v>
      </c>
      <c r="P272" s="65">
        <v>3.1459999999999999</v>
      </c>
      <c r="S272" s="65">
        <v>2.42</v>
      </c>
      <c r="T272" s="65">
        <v>3.69278</v>
      </c>
      <c r="W272" s="65">
        <v>2.2200000000000002</v>
      </c>
      <c r="X272" s="65">
        <v>199.38697999999999</v>
      </c>
      <c r="AA272" s="65">
        <v>126.60760000000001</v>
      </c>
      <c r="AB272" s="65">
        <v>304.81828000000002</v>
      </c>
      <c r="AE272" s="65">
        <v>242.30199999999999</v>
      </c>
      <c r="AF272" s="65">
        <v>378.25970000000001</v>
      </c>
      <c r="AI272" s="65">
        <v>233.768</v>
      </c>
      <c r="AJ272" s="65">
        <v>359.28827999999999</v>
      </c>
      <c r="AM272" s="65">
        <v>229.768</v>
      </c>
      <c r="AN272" s="65">
        <v>298.17840000000001</v>
      </c>
      <c r="AQ272" s="65">
        <v>260.60199999999998</v>
      </c>
      <c r="AR272" s="65">
        <v>405.55970000000002</v>
      </c>
      <c r="AU272" s="65">
        <v>295.16899999999998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295.56900000000002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0.28132000000000001</v>
      </c>
      <c r="E281" s="65">
        <v>0</v>
      </c>
      <c r="F281" s="65">
        <v>0</v>
      </c>
      <c r="G281" s="65">
        <v>0.21640000000000001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1.69</v>
      </c>
      <c r="M281" s="65">
        <v>0</v>
      </c>
      <c r="N281" s="65">
        <v>0</v>
      </c>
      <c r="O281" s="65">
        <v>1.3</v>
      </c>
      <c r="P281" s="65">
        <v>4.8360000000000003</v>
      </c>
      <c r="Q281" s="65">
        <v>0</v>
      </c>
      <c r="R281" s="65">
        <v>0</v>
      </c>
      <c r="S281" s="65">
        <v>3.72</v>
      </c>
      <c r="T281" s="65">
        <v>5.3827800000000003</v>
      </c>
      <c r="U281" s="65">
        <v>0</v>
      </c>
      <c r="V281" s="65">
        <v>0</v>
      </c>
      <c r="W281" s="65">
        <v>3.52</v>
      </c>
      <c r="X281" s="65">
        <v>242.67697999999999</v>
      </c>
      <c r="Y281" s="65">
        <v>0</v>
      </c>
      <c r="Z281" s="65">
        <v>0</v>
      </c>
      <c r="AA281" s="65">
        <v>159.9076</v>
      </c>
      <c r="AB281" s="65">
        <v>420.90827999999999</v>
      </c>
      <c r="AC281" s="65">
        <v>0</v>
      </c>
      <c r="AD281" s="65">
        <v>0</v>
      </c>
      <c r="AE281" s="65">
        <v>325.60199999999998</v>
      </c>
      <c r="AF281" s="65">
        <v>537.24969999999996</v>
      </c>
      <c r="AG281" s="65">
        <v>0</v>
      </c>
      <c r="AH281" s="65">
        <v>0</v>
      </c>
      <c r="AI281" s="65">
        <v>356.06799999999998</v>
      </c>
      <c r="AJ281" s="65">
        <v>518.27828</v>
      </c>
      <c r="AK281" s="65">
        <v>0</v>
      </c>
      <c r="AL281" s="65">
        <v>0</v>
      </c>
      <c r="AM281" s="65">
        <v>352.06799999999998</v>
      </c>
      <c r="AN281" s="65">
        <v>457.16840000000002</v>
      </c>
      <c r="AO281" s="65">
        <v>0</v>
      </c>
      <c r="AP281" s="65">
        <v>0</v>
      </c>
      <c r="AQ281" s="65">
        <v>382.90199999999999</v>
      </c>
      <c r="AR281" s="65">
        <v>564.54970000000003</v>
      </c>
      <c r="AS281" s="65">
        <v>0</v>
      </c>
      <c r="AT281" s="65">
        <v>0</v>
      </c>
      <c r="AU281" s="65">
        <v>417.46899999999999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417.65260000000001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7514.2530619999998</v>
      </c>
      <c r="EM306" s="65">
        <v>5780.1946630000002</v>
      </c>
      <c r="EN306" s="65">
        <v>8613.4864830000006</v>
      </c>
      <c r="EQ306" s="65">
        <v>6625.7588329999999</v>
      </c>
      <c r="ER306" s="65">
        <v>8929.1918079999996</v>
      </c>
      <c r="EU306" s="65">
        <v>6868.6090830000003</v>
      </c>
      <c r="EV306" s="65">
        <v>8929.1918079999996</v>
      </c>
      <c r="EY306" s="65">
        <v>6868.6090830000003</v>
      </c>
      <c r="EZ306" s="65">
        <v>8929.1918079999996</v>
      </c>
      <c r="FC306" s="65">
        <v>6868.6090830000003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7514.2530619999998</v>
      </c>
      <c r="EK317" s="65">
        <v>0</v>
      </c>
      <c r="EL317" s="65">
        <v>0</v>
      </c>
      <c r="EM317" s="65">
        <v>5780.1946630000002</v>
      </c>
      <c r="EN317" s="65">
        <v>8613.4864830000006</v>
      </c>
      <c r="EO317" s="65">
        <v>0</v>
      </c>
      <c r="EP317" s="65">
        <v>0</v>
      </c>
      <c r="EQ317" s="65">
        <v>6625.7588329999999</v>
      </c>
      <c r="ER317" s="65">
        <v>8929.1918079999996</v>
      </c>
      <c r="ES317" s="65">
        <v>0</v>
      </c>
      <c r="ET317" s="65">
        <v>0</v>
      </c>
      <c r="EU317" s="65">
        <v>6868.6090830000003</v>
      </c>
      <c r="EV317" s="65">
        <v>8929.1918079999996</v>
      </c>
      <c r="EW317" s="65">
        <v>0</v>
      </c>
      <c r="EX317" s="65">
        <v>0</v>
      </c>
      <c r="EY317" s="65">
        <v>6868.6090830000003</v>
      </c>
      <c r="EZ317" s="65">
        <v>8929.1918079999996</v>
      </c>
      <c r="FA317" s="65">
        <v>0</v>
      </c>
      <c r="FB317" s="65">
        <v>0</v>
      </c>
      <c r="FC317" s="65">
        <v>6868.6090830000003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116.12013469999999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148.01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W367" s="65">
        <v>3.61</v>
      </c>
      <c r="X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7.22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3.61</v>
      </c>
      <c r="AQ367" s="65">
        <v>10.83</v>
      </c>
      <c r="AR367" s="65">
        <v>10.83</v>
      </c>
      <c r="AS367" s="65">
        <v>10.83</v>
      </c>
      <c r="AT367" s="65">
        <v>7.22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7.22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M368" s="65">
        <v>27.074999999999999</v>
      </c>
      <c r="N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X368" s="65">
        <v>27.074999999999999</v>
      </c>
      <c r="Z368" s="65">
        <v>27.074999999999999</v>
      </c>
      <c r="AA368" s="65">
        <v>27.074999999999999</v>
      </c>
      <c r="AB368" s="65">
        <v>27.074999999999999</v>
      </c>
      <c r="AC368" s="65">
        <v>27.074999999999999</v>
      </c>
      <c r="AD368" s="65">
        <v>162.44999999999999</v>
      </c>
      <c r="AE368" s="65">
        <v>27.074999999999999</v>
      </c>
      <c r="AF368" s="65">
        <v>27.074999999999999</v>
      </c>
      <c r="AG368" s="65">
        <v>27.074999999999999</v>
      </c>
      <c r="AH368" s="65">
        <v>162.44999999999999</v>
      </c>
      <c r="AI368" s="65">
        <v>27.074999999999999</v>
      </c>
      <c r="AJ368" s="65">
        <v>27.074999999999999</v>
      </c>
      <c r="AK368" s="65">
        <v>27.074999999999999</v>
      </c>
      <c r="AL368" s="65">
        <v>162.44999999999999</v>
      </c>
      <c r="AN368" s="65">
        <v>27.074999999999999</v>
      </c>
      <c r="AP368" s="65">
        <v>27.074999999999999</v>
      </c>
      <c r="AQ368" s="65">
        <v>27.074999999999999</v>
      </c>
      <c r="AR368" s="65">
        <v>177.61199999999999</v>
      </c>
      <c r="AS368" s="65">
        <v>27.074999999999999</v>
      </c>
      <c r="AT368" s="65">
        <v>162.44999999999999</v>
      </c>
      <c r="AU368" s="65">
        <v>42.237000000000002</v>
      </c>
      <c r="AV368" s="65">
        <v>177.61199999999999</v>
      </c>
      <c r="AW368" s="65">
        <v>177.61199999999999</v>
      </c>
      <c r="AX368" s="65">
        <v>162.44999999999999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135.375</v>
      </c>
      <c r="BX368" s="65">
        <v>150.53700000000001</v>
      </c>
      <c r="BY368" s="65">
        <v>150.53700000000001</v>
      </c>
      <c r="BZ368" s="65">
        <v>15.162000000000001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135.375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15.162000000000001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135.375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135.375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30.684999999999999</v>
      </c>
      <c r="F377" s="65">
        <v>30.684999999999999</v>
      </c>
      <c r="G377" s="65">
        <v>3.61</v>
      </c>
      <c r="H377" s="65">
        <v>30.684999999999999</v>
      </c>
      <c r="I377" s="65">
        <v>30.684999999999999</v>
      </c>
      <c r="J377" s="65">
        <v>3.61</v>
      </c>
      <c r="K377" s="65">
        <v>30.684999999999999</v>
      </c>
      <c r="L377" s="65">
        <v>233.56700000000001</v>
      </c>
      <c r="M377" s="65">
        <v>260.642</v>
      </c>
      <c r="N377" s="65">
        <v>260.642</v>
      </c>
      <c r="O377" s="65">
        <v>233.56700000000001</v>
      </c>
      <c r="P377" s="65">
        <v>298.00549999999998</v>
      </c>
      <c r="Q377" s="65">
        <v>294.39550000000003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294.39550000000003</v>
      </c>
      <c r="W377" s="65">
        <v>270.93049999999999</v>
      </c>
      <c r="X377" s="65">
        <v>298.00549999999998</v>
      </c>
      <c r="Y377" s="65">
        <v>267.32049999999998</v>
      </c>
      <c r="Z377" s="65">
        <v>294.39550000000003</v>
      </c>
      <c r="AA377" s="65">
        <v>298.00549999999998</v>
      </c>
      <c r="AB377" s="65">
        <v>305.22550000000001</v>
      </c>
      <c r="AC377" s="65">
        <v>305.22550000000001</v>
      </c>
      <c r="AD377" s="65">
        <v>403.23700000000002</v>
      </c>
      <c r="AE377" s="65">
        <v>305.22550000000001</v>
      </c>
      <c r="AF377" s="65">
        <v>453.2355</v>
      </c>
      <c r="AG377" s="65">
        <v>453.2355</v>
      </c>
      <c r="AH377" s="65">
        <v>519.35713469999996</v>
      </c>
      <c r="AI377" s="65">
        <v>453.2355</v>
      </c>
      <c r="AJ377" s="65">
        <v>498.3605</v>
      </c>
      <c r="AK377" s="65">
        <v>494.75049999999999</v>
      </c>
      <c r="AL377" s="65">
        <v>633.7355</v>
      </c>
      <c r="AM377" s="65">
        <v>471.28550000000001</v>
      </c>
      <c r="AN377" s="65">
        <v>502.87299999999999</v>
      </c>
      <c r="AO377" s="65">
        <v>475.798</v>
      </c>
      <c r="AP377" s="65">
        <v>495.65300000000002</v>
      </c>
      <c r="AQ377" s="65">
        <v>502.87299999999999</v>
      </c>
      <c r="AR377" s="65">
        <v>653.41</v>
      </c>
      <c r="AS377" s="65">
        <v>502.87299999999999</v>
      </c>
      <c r="AT377" s="65">
        <v>634.63800000000003</v>
      </c>
      <c r="AU377" s="65">
        <v>518.03499999999997</v>
      </c>
      <c r="AV377" s="65">
        <v>653.41</v>
      </c>
      <c r="AW377" s="65">
        <v>653.41</v>
      </c>
      <c r="AX377" s="65">
        <v>638.24800000000005</v>
      </c>
      <c r="AY377" s="65">
        <v>653.41</v>
      </c>
      <c r="AZ377" s="65">
        <v>626.33500000000004</v>
      </c>
      <c r="BA377" s="65">
        <v>626.33500000000004</v>
      </c>
      <c r="BB377" s="65">
        <v>539.33399999999995</v>
      </c>
      <c r="BC377" s="65">
        <v>626.33500000000004</v>
      </c>
      <c r="BD377" s="65">
        <v>626.33500000000004</v>
      </c>
      <c r="BE377" s="65">
        <v>622.72500000000002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475.798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611.173</v>
      </c>
      <c r="BX377" s="65">
        <v>626.33500000000004</v>
      </c>
      <c r="BY377" s="65">
        <v>626.33500000000004</v>
      </c>
      <c r="BZ377" s="65">
        <v>490.96</v>
      </c>
      <c r="CA377" s="65">
        <v>626.33500000000004</v>
      </c>
      <c r="CB377" s="65">
        <v>355.40449999999998</v>
      </c>
      <c r="CC377" s="65">
        <v>355.40449999999998</v>
      </c>
      <c r="CD377" s="65">
        <v>340.24250000000001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212.80950000000001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333.02249999999998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333.02249999999998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14.471474089999999</v>
      </c>
      <c r="F379" s="65">
        <v>18.65496679</v>
      </c>
      <c r="G379" s="65">
        <v>38.56539179</v>
      </c>
      <c r="H379" s="65">
        <v>35.222101989999999</v>
      </c>
      <c r="I379" s="65">
        <v>19.864815889999999</v>
      </c>
      <c r="J379" s="65">
        <v>26.7115464</v>
      </c>
      <c r="K379" s="65">
        <v>52.833152990000002</v>
      </c>
      <c r="L379" s="65">
        <v>57.248552590000003</v>
      </c>
      <c r="M379" s="65">
        <v>40.96884884</v>
      </c>
      <c r="N379" s="65">
        <v>47.787201000000003</v>
      </c>
      <c r="O379" s="65">
        <v>85.872828889999994</v>
      </c>
      <c r="P379" s="65">
        <v>58.921177389999997</v>
      </c>
      <c r="Q379" s="65">
        <v>40.986341549999999</v>
      </c>
      <c r="R379" s="65">
        <v>48.31495099</v>
      </c>
      <c r="S379" s="65">
        <v>78.596328889999995</v>
      </c>
      <c r="T379" s="65">
        <v>69.162220509999997</v>
      </c>
      <c r="U379" s="65">
        <v>43.053129499999997</v>
      </c>
      <c r="V379" s="65">
        <v>51.703316280000003</v>
      </c>
      <c r="W379" s="65">
        <v>98.705082169999997</v>
      </c>
      <c r="X379" s="65">
        <v>69.162220509999997</v>
      </c>
      <c r="Y379" s="65">
        <v>46.129342639999997</v>
      </c>
      <c r="Z379" s="65">
        <v>54.693239830000003</v>
      </c>
      <c r="AA379" s="65">
        <v>103.7433308</v>
      </c>
      <c r="AB379" s="65">
        <v>80.071149309999996</v>
      </c>
      <c r="AC379" s="65">
        <v>58.958976380000003</v>
      </c>
      <c r="AD379" s="65">
        <v>51.846673029999998</v>
      </c>
      <c r="AE379" s="65">
        <v>120.106724</v>
      </c>
      <c r="AF379" s="65">
        <v>80.769693309999994</v>
      </c>
      <c r="AG379" s="65">
        <v>53.164262839999999</v>
      </c>
      <c r="AH379" s="65">
        <v>75.208894990000005</v>
      </c>
      <c r="AI379" s="65">
        <v>121.15454</v>
      </c>
      <c r="AJ379" s="65">
        <v>80.672673309999993</v>
      </c>
      <c r="AK379" s="65">
        <v>53.097319040000002</v>
      </c>
      <c r="AL379" s="65">
        <v>75.617543229999995</v>
      </c>
      <c r="AM379" s="65">
        <v>121.00901</v>
      </c>
      <c r="AN379" s="65">
        <v>80.672673309999993</v>
      </c>
      <c r="AO379" s="65">
        <v>60.50450498</v>
      </c>
      <c r="AP379" s="65">
        <v>75.045513310000004</v>
      </c>
      <c r="AQ379" s="65">
        <v>121.00901</v>
      </c>
      <c r="AR379" s="65">
        <v>80.672673309999993</v>
      </c>
      <c r="AS379" s="65">
        <v>55.914488779999999</v>
      </c>
      <c r="AT379" s="65">
        <v>80.439825310000003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42.253878739999998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53.175614179999997</v>
      </c>
      <c r="BN379" s="65">
        <v>74.315922909999998</v>
      </c>
      <c r="BO379" s="65">
        <v>111.4738844</v>
      </c>
      <c r="BP379" s="65">
        <v>74.234464919999994</v>
      </c>
      <c r="BQ379" s="65">
        <v>54.74445669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36.46297809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15.30012191</v>
      </c>
      <c r="F389" s="65">
        <v>19.75983055</v>
      </c>
      <c r="G389" s="65">
        <v>40.222687430000001</v>
      </c>
      <c r="H389" s="65">
        <v>36.326965749999999</v>
      </c>
      <c r="I389" s="65">
        <v>20.69346371</v>
      </c>
      <c r="J389" s="65">
        <v>27.81641016</v>
      </c>
      <c r="K389" s="65">
        <v>54.490448630000003</v>
      </c>
      <c r="L389" s="65">
        <v>58.353416350000003</v>
      </c>
      <c r="M389" s="65">
        <v>41.79749666</v>
      </c>
      <c r="N389" s="65">
        <v>48.892064759999997</v>
      </c>
      <c r="O389" s="65">
        <v>87.530124529999995</v>
      </c>
      <c r="P389" s="65">
        <v>60.026041149999998</v>
      </c>
      <c r="Q389" s="65">
        <v>41.814989369999999</v>
      </c>
      <c r="R389" s="65">
        <v>49.41981475</v>
      </c>
      <c r="S389" s="65">
        <v>80.253624529999996</v>
      </c>
      <c r="T389" s="65">
        <v>70.267084269999998</v>
      </c>
      <c r="U389" s="65">
        <v>43.881777319999998</v>
      </c>
      <c r="V389" s="65">
        <v>52.808180040000003</v>
      </c>
      <c r="W389" s="65">
        <v>100.3623778</v>
      </c>
      <c r="X389" s="65">
        <v>70.267084269999998</v>
      </c>
      <c r="Y389" s="65">
        <v>46.957990459999998</v>
      </c>
      <c r="Z389" s="65">
        <v>55.798103589999997</v>
      </c>
      <c r="AA389" s="65">
        <v>105.40062639999999</v>
      </c>
      <c r="AB389" s="65">
        <v>81.176013069999996</v>
      </c>
      <c r="AC389" s="65">
        <v>59.787624200000003</v>
      </c>
      <c r="AD389" s="65">
        <v>52.951536789999999</v>
      </c>
      <c r="AE389" s="65">
        <v>121.7640196</v>
      </c>
      <c r="AF389" s="65">
        <v>81.874557069999994</v>
      </c>
      <c r="AG389" s="65">
        <v>53.99291066</v>
      </c>
      <c r="AH389" s="65">
        <v>76.313758750000005</v>
      </c>
      <c r="AI389" s="65">
        <v>122.81183559999999</v>
      </c>
      <c r="AJ389" s="65">
        <v>81.777537069999994</v>
      </c>
      <c r="AK389" s="65">
        <v>53.925966860000003</v>
      </c>
      <c r="AL389" s="65">
        <v>76.722406989999996</v>
      </c>
      <c r="AM389" s="65">
        <v>122.6663056</v>
      </c>
      <c r="AN389" s="65">
        <v>81.777537069999994</v>
      </c>
      <c r="AO389" s="65">
        <v>61.333152800000001</v>
      </c>
      <c r="AP389" s="65">
        <v>76.150377070000005</v>
      </c>
      <c r="AQ389" s="65">
        <v>122.6663056</v>
      </c>
      <c r="AR389" s="65">
        <v>81.777537069999994</v>
      </c>
      <c r="AS389" s="65">
        <v>56.7431366</v>
      </c>
      <c r="AT389" s="65">
        <v>81.544689070000004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43.082526559999998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54.004261999999997</v>
      </c>
      <c r="BN389" s="65">
        <v>75.420786669999998</v>
      </c>
      <c r="BO389" s="65">
        <v>113.13118</v>
      </c>
      <c r="BP389" s="65">
        <v>75.339328679999994</v>
      </c>
      <c r="BQ389" s="65">
        <v>55.57310451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36.46297809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444.11399999999998</v>
      </c>
      <c r="E392" s="65">
        <v>555.3175</v>
      </c>
      <c r="F392" s="65">
        <v>700.96249999999998</v>
      </c>
      <c r="G392" s="65">
        <v>407.41500000000002</v>
      </c>
      <c r="H392" s="65">
        <v>694.27352699999994</v>
      </c>
      <c r="I392" s="65">
        <v>570.00429459999998</v>
      </c>
      <c r="J392" s="65">
        <v>650.87400000000002</v>
      </c>
      <c r="K392" s="65">
        <v>761.49</v>
      </c>
      <c r="L392" s="65">
        <v>475.69236000000001</v>
      </c>
      <c r="M392" s="65">
        <v>820.50900000000001</v>
      </c>
      <c r="N392" s="65">
        <v>1216.5279</v>
      </c>
      <c r="O392" s="65">
        <v>696.02340000000004</v>
      </c>
      <c r="P392" s="65">
        <v>801.77372000000003</v>
      </c>
      <c r="Q392" s="65">
        <v>836.14700000000005</v>
      </c>
      <c r="R392" s="65">
        <v>1397.2769639999999</v>
      </c>
      <c r="S392" s="65">
        <v>1154.8776</v>
      </c>
      <c r="T392" s="65">
        <v>1788.5628200000001</v>
      </c>
      <c r="U392" s="65">
        <v>1063.9894999999999</v>
      </c>
      <c r="V392" s="65">
        <v>2264.1993499999999</v>
      </c>
      <c r="W392" s="65">
        <v>1200.8525999999999</v>
      </c>
      <c r="X392" s="65">
        <v>1726.064038</v>
      </c>
      <c r="Y392" s="65">
        <v>974.69600000000003</v>
      </c>
      <c r="Z392" s="65">
        <v>1948.44895</v>
      </c>
      <c r="AA392" s="65">
        <v>2053.849342</v>
      </c>
      <c r="AB392" s="65">
        <v>2118.3942999999999</v>
      </c>
      <c r="AC392" s="65">
        <v>2027.5672500000001</v>
      </c>
      <c r="AD392" s="65">
        <v>3007.857724</v>
      </c>
      <c r="AE392" s="65">
        <v>2919.873</v>
      </c>
      <c r="AF392" s="65">
        <v>2808.2848199999999</v>
      </c>
      <c r="AG392" s="65">
        <v>3104.22</v>
      </c>
      <c r="AH392" s="65">
        <v>4559.9779289999997</v>
      </c>
      <c r="AI392" s="65">
        <v>2373.2961</v>
      </c>
      <c r="AJ392" s="65">
        <v>2677.8960999999999</v>
      </c>
      <c r="AK392" s="65">
        <v>2233.1589789999998</v>
      </c>
      <c r="AL392" s="65">
        <v>4328.9820929999996</v>
      </c>
      <c r="AM392" s="65">
        <v>2189.4430229999998</v>
      </c>
      <c r="AN392" s="65">
        <v>1973.427312</v>
      </c>
      <c r="AO392" s="65">
        <v>1657.9757500000001</v>
      </c>
      <c r="AP392" s="65">
        <v>3787.3829139999998</v>
      </c>
      <c r="AQ392" s="65">
        <v>3191.6821580000001</v>
      </c>
      <c r="AR392" s="65">
        <v>3113.0956999999999</v>
      </c>
      <c r="AS392" s="65">
        <v>2448.2483179999999</v>
      </c>
      <c r="AT392" s="65">
        <v>4213.3769460000003</v>
      </c>
      <c r="AU392" s="65">
        <v>3987.6464999999998</v>
      </c>
      <c r="AV392" s="65">
        <v>3113.0956999999999</v>
      </c>
      <c r="AW392" s="65">
        <v>3537.6087499999999</v>
      </c>
      <c r="AX392" s="65">
        <v>3978.1315</v>
      </c>
      <c r="AY392" s="65">
        <v>4245.1305000000002</v>
      </c>
      <c r="AZ392" s="65">
        <v>3113.0956999999999</v>
      </c>
      <c r="BA392" s="65">
        <v>3537.6087499999999</v>
      </c>
      <c r="BB392" s="65">
        <v>4952.6522500000001</v>
      </c>
      <c r="BC392" s="65">
        <v>4245.1305000000002</v>
      </c>
      <c r="BD392" s="65">
        <v>3113.0956999999999</v>
      </c>
      <c r="BE392" s="65">
        <v>3537.6087499999999</v>
      </c>
      <c r="BF392" s="65">
        <v>4952.6522500000001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2665.71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4785.5955000000004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3674.7645000000002</v>
      </c>
      <c r="BX392" s="65">
        <v>3020.9861000000001</v>
      </c>
      <c r="BY392" s="65">
        <v>3432.9387499999998</v>
      </c>
      <c r="BZ392" s="65">
        <v>4408.75785</v>
      </c>
      <c r="CA392" s="65">
        <v>4119.5264999999999</v>
      </c>
      <c r="CB392" s="65">
        <v>2960.9151000000002</v>
      </c>
      <c r="CC392" s="65">
        <v>3364.67625</v>
      </c>
      <c r="CD392" s="65">
        <v>3611.3217</v>
      </c>
      <c r="CE392" s="65">
        <v>4037.6115</v>
      </c>
      <c r="CF392" s="65">
        <v>2931.8751000000002</v>
      </c>
      <c r="CG392" s="65">
        <v>3126.84375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2635.58925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2275.0047500000001</v>
      </c>
      <c r="CX392" s="65">
        <v>2747.2669000000001</v>
      </c>
      <c r="CY392" s="65">
        <v>2746.8056999999999</v>
      </c>
      <c r="CZ392" s="65">
        <v>1321.2988800000001</v>
      </c>
      <c r="DA392" s="65">
        <v>1273.7760000000001</v>
      </c>
      <c r="DB392" s="65">
        <v>1549.87</v>
      </c>
      <c r="DC392" s="65">
        <v>1801.7711999999999</v>
      </c>
      <c r="DD392" s="65">
        <v>1301.9380000000001</v>
      </c>
      <c r="DE392" s="65">
        <v>1479.4749999999999</v>
      </c>
      <c r="DF392" s="65">
        <v>1870.855</v>
      </c>
      <c r="DG392" s="65">
        <v>1775.37</v>
      </c>
      <c r="DH392" s="65">
        <v>293.7</v>
      </c>
      <c r="DI392" s="65">
        <v>333.75</v>
      </c>
      <c r="DJ392" s="65">
        <v>427.35</v>
      </c>
      <c r="DK392" s="65">
        <v>400.5</v>
      </c>
      <c r="DL392" s="65">
        <v>25.3</v>
      </c>
      <c r="DM392" s="65">
        <v>28.75</v>
      </c>
      <c r="DN392" s="65">
        <v>39.200000000000003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444.11399999999998</v>
      </c>
      <c r="E401" s="65">
        <v>555.3175</v>
      </c>
      <c r="F401" s="65">
        <v>700.96249999999998</v>
      </c>
      <c r="G401" s="65">
        <v>407.41500000000002</v>
      </c>
      <c r="H401" s="65">
        <v>694.27352699999994</v>
      </c>
      <c r="I401" s="65">
        <v>570.00429459999998</v>
      </c>
      <c r="J401" s="65">
        <v>650.87400000000002</v>
      </c>
      <c r="K401" s="65">
        <v>761.49</v>
      </c>
      <c r="L401" s="65">
        <v>475.69236000000001</v>
      </c>
      <c r="M401" s="65">
        <v>820.50900000000001</v>
      </c>
      <c r="N401" s="65">
        <v>1216.5279</v>
      </c>
      <c r="O401" s="65">
        <v>696.02340000000004</v>
      </c>
      <c r="P401" s="65">
        <v>801.77372000000003</v>
      </c>
      <c r="Q401" s="65">
        <v>836.14700000000005</v>
      </c>
      <c r="R401" s="65">
        <v>1397.2769639999999</v>
      </c>
      <c r="S401" s="65">
        <v>1154.8776</v>
      </c>
      <c r="T401" s="65">
        <v>1788.5628200000001</v>
      </c>
      <c r="U401" s="65">
        <v>1063.9894999999999</v>
      </c>
      <c r="V401" s="65">
        <v>2264.1993499999999</v>
      </c>
      <c r="W401" s="65">
        <v>1200.8525999999999</v>
      </c>
      <c r="X401" s="65">
        <v>1726.064038</v>
      </c>
      <c r="Y401" s="65">
        <v>974.69600000000003</v>
      </c>
      <c r="Z401" s="65">
        <v>1948.44895</v>
      </c>
      <c r="AA401" s="65">
        <v>2053.849342</v>
      </c>
      <c r="AB401" s="65">
        <v>2171.1943000000001</v>
      </c>
      <c r="AC401" s="65">
        <v>2087.5672500000001</v>
      </c>
      <c r="AD401" s="65">
        <v>3091.857724</v>
      </c>
      <c r="AE401" s="65">
        <v>2991.873</v>
      </c>
      <c r="AF401" s="65">
        <v>2861.08482</v>
      </c>
      <c r="AG401" s="65">
        <v>3164.22</v>
      </c>
      <c r="AH401" s="65">
        <v>4643.9779289999997</v>
      </c>
      <c r="AI401" s="65">
        <v>2445.2961</v>
      </c>
      <c r="AJ401" s="65">
        <v>2730.6961000000001</v>
      </c>
      <c r="AK401" s="65">
        <v>2293.1589789999998</v>
      </c>
      <c r="AL401" s="65">
        <v>4412.9820929999996</v>
      </c>
      <c r="AM401" s="65">
        <v>2261.4430229999998</v>
      </c>
      <c r="AN401" s="65">
        <v>2026.227312</v>
      </c>
      <c r="AO401" s="65">
        <v>1717.9757500000001</v>
      </c>
      <c r="AP401" s="65">
        <v>3871.3829139999998</v>
      </c>
      <c r="AQ401" s="65">
        <v>3263.6821580000001</v>
      </c>
      <c r="AR401" s="65">
        <v>3165.8957</v>
      </c>
      <c r="AS401" s="65">
        <v>2508.2483179999999</v>
      </c>
      <c r="AT401" s="65">
        <v>4297.3769460000003</v>
      </c>
      <c r="AU401" s="65">
        <v>4059.6464999999998</v>
      </c>
      <c r="AV401" s="65">
        <v>3165.8957</v>
      </c>
      <c r="AW401" s="65">
        <v>3597.6087499999999</v>
      </c>
      <c r="AX401" s="65">
        <v>4062.1315</v>
      </c>
      <c r="AY401" s="65">
        <v>4317.1305000000002</v>
      </c>
      <c r="AZ401" s="65">
        <v>3165.8957</v>
      </c>
      <c r="BA401" s="65">
        <v>3597.6087499999999</v>
      </c>
      <c r="BB401" s="65">
        <v>5036.6522500000001</v>
      </c>
      <c r="BC401" s="65">
        <v>4317.1305000000002</v>
      </c>
      <c r="BD401" s="65">
        <v>3165.8957</v>
      </c>
      <c r="BE401" s="65">
        <v>3597.6087499999999</v>
      </c>
      <c r="BF401" s="65">
        <v>5036.6522500000001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2725.71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4869.5955000000004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3746.7645000000002</v>
      </c>
      <c r="BX401" s="65">
        <v>3073.7860999999998</v>
      </c>
      <c r="BY401" s="65">
        <v>3492.9387499999998</v>
      </c>
      <c r="BZ401" s="65">
        <v>4492.75785</v>
      </c>
      <c r="CA401" s="65">
        <v>4191.5264999999999</v>
      </c>
      <c r="CB401" s="65">
        <v>3013.7150999999999</v>
      </c>
      <c r="CC401" s="65">
        <v>3424.67625</v>
      </c>
      <c r="CD401" s="65">
        <v>3695.3217</v>
      </c>
      <c r="CE401" s="65">
        <v>4109.6115</v>
      </c>
      <c r="CF401" s="65">
        <v>2984.6750999999999</v>
      </c>
      <c r="CG401" s="65">
        <v>3186.84375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2695.58925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2335.0047500000001</v>
      </c>
      <c r="CX401" s="65">
        <v>2831.2669000000001</v>
      </c>
      <c r="CY401" s="65">
        <v>2818.8056999999999</v>
      </c>
      <c r="CZ401" s="65">
        <v>1374.09888</v>
      </c>
      <c r="DA401" s="65">
        <v>1333.7760000000001</v>
      </c>
      <c r="DB401" s="65">
        <v>1633.87</v>
      </c>
      <c r="DC401" s="65">
        <v>1873.7711999999999</v>
      </c>
      <c r="DD401" s="65">
        <v>1354.7380000000001</v>
      </c>
      <c r="DE401" s="65">
        <v>1539.4749999999999</v>
      </c>
      <c r="DF401" s="65">
        <v>1954.855</v>
      </c>
      <c r="DG401" s="65">
        <v>1847.37</v>
      </c>
      <c r="DH401" s="65">
        <v>293.7</v>
      </c>
      <c r="DI401" s="65">
        <v>333.75</v>
      </c>
      <c r="DJ401" s="65">
        <v>427.35</v>
      </c>
      <c r="DK401" s="65">
        <v>400.5</v>
      </c>
      <c r="DL401" s="65">
        <v>25.3</v>
      </c>
      <c r="DM401" s="65">
        <v>28.75</v>
      </c>
      <c r="DN401" s="65">
        <v>39.200000000000003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S416" s="65">
        <v>120.4722594</v>
      </c>
      <c r="AU416" s="65">
        <v>144.56671130000001</v>
      </c>
      <c r="AV416" s="65">
        <v>1385.038597</v>
      </c>
      <c r="AW416" s="65">
        <v>1573.907496</v>
      </c>
      <c r="AX416" s="65">
        <v>2203.470495</v>
      </c>
      <c r="AY416" s="65">
        <v>1888.6889960000001</v>
      </c>
      <c r="AZ416" s="65">
        <v>1971.9102439999999</v>
      </c>
      <c r="BB416" s="65">
        <v>3137.1299330000002</v>
      </c>
      <c r="BC416" s="65">
        <v>2688.9685140000001</v>
      </c>
      <c r="BD416" s="65">
        <v>3770.7804209999999</v>
      </c>
      <c r="BE416" s="65">
        <v>4284.9777510000004</v>
      </c>
      <c r="BF416" s="65">
        <v>5998.968852</v>
      </c>
      <c r="BG416" s="65">
        <v>5141.9733020000003</v>
      </c>
      <c r="BH416" s="65">
        <v>4249.4085029999997</v>
      </c>
      <c r="BI416" s="65">
        <v>2062.9058369999998</v>
      </c>
      <c r="BJ416" s="65">
        <v>6760.4226179999996</v>
      </c>
      <c r="BK416" s="65">
        <v>5794.6479579999996</v>
      </c>
      <c r="BL416" s="65">
        <v>5359.697107</v>
      </c>
      <c r="BM416" s="65">
        <v>6090.5648950000004</v>
      </c>
      <c r="BN416" s="65">
        <v>8526.7908530000004</v>
      </c>
      <c r="BO416" s="65">
        <v>7308.677874</v>
      </c>
      <c r="BP416" s="65">
        <v>5589.8251829999999</v>
      </c>
      <c r="BQ416" s="65">
        <v>6352.074071</v>
      </c>
      <c r="BR416" s="65">
        <v>8892.9037000000008</v>
      </c>
      <c r="BS416" s="65">
        <v>7622.4888860000001</v>
      </c>
      <c r="BT416" s="65">
        <v>5642.4879250000004</v>
      </c>
      <c r="BU416" s="65">
        <v>6411.9180969999998</v>
      </c>
      <c r="BV416" s="65">
        <v>8976.6853360000005</v>
      </c>
      <c r="BW416" s="65">
        <v>7694.3017159999999</v>
      </c>
      <c r="BX416" s="65">
        <v>5642.4879250000004</v>
      </c>
      <c r="BY416" s="65">
        <v>6411.9180969999998</v>
      </c>
      <c r="BZ416" s="65">
        <v>8976.6853360000005</v>
      </c>
      <c r="CA416" s="65">
        <v>7694.3017159999999</v>
      </c>
      <c r="CB416" s="65">
        <v>5642.4879250000004</v>
      </c>
      <c r="CC416" s="65">
        <v>6411.9180969999998</v>
      </c>
      <c r="CD416" s="65">
        <v>8976.6853360000005</v>
      </c>
      <c r="CE416" s="65">
        <v>7694.3017159999999</v>
      </c>
      <c r="CF416" s="65">
        <v>5642.4879250000004</v>
      </c>
      <c r="CG416" s="65">
        <v>6411.9180969999998</v>
      </c>
      <c r="CH416" s="65">
        <v>8976.6853360000005</v>
      </c>
      <c r="CI416" s="65">
        <v>7694.3017159999999</v>
      </c>
      <c r="CJ416" s="65">
        <v>5642.4879250000004</v>
      </c>
      <c r="CK416" s="65">
        <v>6411.9180969999998</v>
      </c>
      <c r="CL416" s="65">
        <v>8976.6853360000005</v>
      </c>
      <c r="CM416" s="65">
        <v>7694.3017159999999</v>
      </c>
      <c r="CN416" s="65">
        <v>5642.4879250000004</v>
      </c>
      <c r="CO416" s="65">
        <v>6411.9180969999998</v>
      </c>
      <c r="CP416" s="65">
        <v>8976.6853360000005</v>
      </c>
      <c r="CQ416" s="65">
        <v>7694.3017159999999</v>
      </c>
      <c r="CR416" s="65">
        <v>5642.4879250000004</v>
      </c>
      <c r="CS416" s="65">
        <v>6411.9180969999998</v>
      </c>
      <c r="CT416" s="65">
        <v>8976.6853360000005</v>
      </c>
      <c r="CU416" s="65">
        <v>7694.3017159999999</v>
      </c>
      <c r="CV416" s="65">
        <v>5642.4879250000004</v>
      </c>
      <c r="CW416" s="65">
        <v>6411.9180969999998</v>
      </c>
      <c r="CX416" s="65">
        <v>8976.6853360000005</v>
      </c>
      <c r="CY416" s="65">
        <v>7694.3017159999999</v>
      </c>
      <c r="CZ416" s="65">
        <v>5642.4879250000004</v>
      </c>
      <c r="DA416" s="65">
        <v>6411.9180969999998</v>
      </c>
      <c r="DB416" s="65">
        <v>8976.6853360000005</v>
      </c>
      <c r="DC416" s="65">
        <v>7694.3017159999999</v>
      </c>
      <c r="DD416" s="65">
        <v>5642.4879250000004</v>
      </c>
      <c r="DE416" s="65">
        <v>6411.9180969999998</v>
      </c>
      <c r="DF416" s="65">
        <v>6877.2992190000004</v>
      </c>
      <c r="DG416" s="65">
        <v>7694.3017159999999</v>
      </c>
      <c r="DH416" s="65">
        <v>5642.4879250000004</v>
      </c>
      <c r="DI416" s="65">
        <v>6411.9180969999998</v>
      </c>
      <c r="DJ416" s="65">
        <v>8976.6853360000005</v>
      </c>
      <c r="DK416" s="65">
        <v>7694.3017159999999</v>
      </c>
      <c r="DL416" s="65">
        <v>5642.4879250000004</v>
      </c>
      <c r="DM416" s="65">
        <v>6411.9180969999998</v>
      </c>
      <c r="DN416" s="65">
        <v>8976.6853360000005</v>
      </c>
      <c r="DO416" s="65">
        <v>7694.3017159999999</v>
      </c>
      <c r="DP416" s="65">
        <v>5642.4879250000004</v>
      </c>
      <c r="DQ416" s="65">
        <v>6411.9180969999998</v>
      </c>
      <c r="DR416" s="65">
        <v>8976.6853360000005</v>
      </c>
      <c r="DS416" s="65">
        <v>7694.3017159999999</v>
      </c>
      <c r="DT416" s="65">
        <v>5642.4879250000004</v>
      </c>
      <c r="DU416" s="65">
        <v>6411.9180969999998</v>
      </c>
      <c r="DV416" s="65">
        <v>8976.6853360000005</v>
      </c>
      <c r="DW416" s="65">
        <v>7694.3017159999999</v>
      </c>
      <c r="DX416" s="65">
        <v>5642.4879250000004</v>
      </c>
      <c r="DY416" s="65">
        <v>6411.9180969999998</v>
      </c>
      <c r="DZ416" s="65">
        <v>8976.6853360000005</v>
      </c>
      <c r="EA416" s="65">
        <v>7694.3017159999999</v>
      </c>
      <c r="EB416" s="65">
        <v>5642.4879250000004</v>
      </c>
      <c r="EC416" s="65">
        <v>6411.9180969999998</v>
      </c>
      <c r="ED416" s="65">
        <v>8976.6853360000005</v>
      </c>
      <c r="EE416" s="65">
        <v>7694.3017159999999</v>
      </c>
      <c r="EF416" s="65">
        <v>5642.4879250000004</v>
      </c>
      <c r="EG416" s="65">
        <v>6411.9180969999998</v>
      </c>
      <c r="EH416" s="65">
        <v>8976.6853360000005</v>
      </c>
      <c r="EI416" s="65">
        <v>7694.3017159999999</v>
      </c>
      <c r="EJ416" s="65">
        <v>5642.4879250000004</v>
      </c>
      <c r="EK416" s="65">
        <v>6411.9180969999998</v>
      </c>
      <c r="EL416" s="65">
        <v>8976.6853360000005</v>
      </c>
      <c r="EM416" s="65">
        <v>7694.3017159999999</v>
      </c>
      <c r="EN416" s="65">
        <v>5642.4879250000004</v>
      </c>
      <c r="EO416" s="65">
        <v>6411.9180969999998</v>
      </c>
      <c r="EP416" s="65">
        <v>8976.6853360000005</v>
      </c>
      <c r="EQ416" s="65">
        <v>7694.3017159999999</v>
      </c>
      <c r="ER416" s="65">
        <v>5642.4879250000004</v>
      </c>
      <c r="ES416" s="65">
        <v>6411.9180969999998</v>
      </c>
      <c r="ET416" s="65">
        <v>8976.6853360000005</v>
      </c>
      <c r="EU416" s="65">
        <v>7694.3017159999999</v>
      </c>
      <c r="EV416" s="65">
        <v>5642.4879250000004</v>
      </c>
      <c r="EW416" s="65">
        <v>6411.9180969999998</v>
      </c>
      <c r="EX416" s="65">
        <v>8976.6853360000005</v>
      </c>
      <c r="EY416" s="65">
        <v>7694.3017159999999</v>
      </c>
      <c r="EZ416" s="65">
        <v>5642.4879250000004</v>
      </c>
      <c r="FA416" s="65">
        <v>6411.9180969999998</v>
      </c>
      <c r="FB416" s="65">
        <v>8976.6853360000005</v>
      </c>
      <c r="FC416" s="65">
        <v>7694.3017159999999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0</v>
      </c>
      <c r="AS425" s="65">
        <v>120.4722594</v>
      </c>
      <c r="AT425" s="65">
        <v>0</v>
      </c>
      <c r="AU425" s="65">
        <v>144.56671130000001</v>
      </c>
      <c r="AV425" s="65">
        <v>1385.038597</v>
      </c>
      <c r="AW425" s="65">
        <v>1573.907496</v>
      </c>
      <c r="AX425" s="65">
        <v>2203.470495</v>
      </c>
      <c r="AY425" s="65">
        <v>1888.6889960000001</v>
      </c>
      <c r="AZ425" s="65">
        <v>1971.9102439999999</v>
      </c>
      <c r="BA425" s="65">
        <v>0</v>
      </c>
      <c r="BB425" s="65">
        <v>3137.1299330000002</v>
      </c>
      <c r="BC425" s="65">
        <v>2688.9685140000001</v>
      </c>
      <c r="BD425" s="65">
        <v>3770.7804209999999</v>
      </c>
      <c r="BE425" s="65">
        <v>4284.9777510000004</v>
      </c>
      <c r="BF425" s="65">
        <v>5998.968852</v>
      </c>
      <c r="BG425" s="65">
        <v>5141.9733020000003</v>
      </c>
      <c r="BH425" s="65">
        <v>4249.4085029999997</v>
      </c>
      <c r="BI425" s="65">
        <v>2062.9058369999998</v>
      </c>
      <c r="BJ425" s="65">
        <v>6760.4226179999996</v>
      </c>
      <c r="BK425" s="65">
        <v>5794.6479579999996</v>
      </c>
      <c r="BL425" s="65">
        <v>5359.697107</v>
      </c>
      <c r="BM425" s="65">
        <v>6090.5648950000004</v>
      </c>
      <c r="BN425" s="65">
        <v>8526.7908530000004</v>
      </c>
      <c r="BO425" s="65">
        <v>7308.677874</v>
      </c>
      <c r="BP425" s="65">
        <v>5589.8251829999999</v>
      </c>
      <c r="BQ425" s="65">
        <v>6352.074071</v>
      </c>
      <c r="BR425" s="65">
        <v>8892.9037000000008</v>
      </c>
      <c r="BS425" s="65">
        <v>7622.4888860000001</v>
      </c>
      <c r="BT425" s="65">
        <v>5642.4879250000004</v>
      </c>
      <c r="BU425" s="65">
        <v>6411.9180969999998</v>
      </c>
      <c r="BV425" s="65">
        <v>8976.6853360000005</v>
      </c>
      <c r="BW425" s="65">
        <v>7694.3017159999999</v>
      </c>
      <c r="BX425" s="65">
        <v>5642.4879250000004</v>
      </c>
      <c r="BY425" s="65">
        <v>6411.9180969999998</v>
      </c>
      <c r="BZ425" s="65">
        <v>8976.6853360000005</v>
      </c>
      <c r="CA425" s="65">
        <v>7694.3017159999999</v>
      </c>
      <c r="CB425" s="65">
        <v>5642.4879250000004</v>
      </c>
      <c r="CC425" s="65">
        <v>6411.9180969999998</v>
      </c>
      <c r="CD425" s="65">
        <v>8976.6853360000005</v>
      </c>
      <c r="CE425" s="65">
        <v>7694.3017159999999</v>
      </c>
      <c r="CF425" s="65">
        <v>5642.4879250000004</v>
      </c>
      <c r="CG425" s="65">
        <v>6411.9180969999998</v>
      </c>
      <c r="CH425" s="65">
        <v>8976.6853360000005</v>
      </c>
      <c r="CI425" s="65">
        <v>7694.3017159999999</v>
      </c>
      <c r="CJ425" s="65">
        <v>5642.4879250000004</v>
      </c>
      <c r="CK425" s="65">
        <v>6411.9180969999998</v>
      </c>
      <c r="CL425" s="65">
        <v>8976.6853360000005</v>
      </c>
      <c r="CM425" s="65">
        <v>7694.3017159999999</v>
      </c>
      <c r="CN425" s="65">
        <v>5642.4879250000004</v>
      </c>
      <c r="CO425" s="65">
        <v>6411.9180969999998</v>
      </c>
      <c r="CP425" s="65">
        <v>8976.6853360000005</v>
      </c>
      <c r="CQ425" s="65">
        <v>7694.3017159999999</v>
      </c>
      <c r="CR425" s="65">
        <v>5642.4879250000004</v>
      </c>
      <c r="CS425" s="65">
        <v>6411.9180969999998</v>
      </c>
      <c r="CT425" s="65">
        <v>8976.6853360000005</v>
      </c>
      <c r="CU425" s="65">
        <v>7694.3017159999999</v>
      </c>
      <c r="CV425" s="65">
        <v>5642.4879250000004</v>
      </c>
      <c r="CW425" s="65">
        <v>6411.9180969999998</v>
      </c>
      <c r="CX425" s="65">
        <v>8976.6853360000005</v>
      </c>
      <c r="CY425" s="65">
        <v>7694.3017159999999</v>
      </c>
      <c r="CZ425" s="65">
        <v>5642.4879250000004</v>
      </c>
      <c r="DA425" s="65">
        <v>6411.9180969999998</v>
      </c>
      <c r="DB425" s="65">
        <v>8976.6853360000005</v>
      </c>
      <c r="DC425" s="65">
        <v>7694.3017159999999</v>
      </c>
      <c r="DD425" s="65">
        <v>5642.4879250000004</v>
      </c>
      <c r="DE425" s="65">
        <v>6411.9180969999998</v>
      </c>
      <c r="DF425" s="65">
        <v>6877.2992190000004</v>
      </c>
      <c r="DG425" s="65">
        <v>7694.3017159999999</v>
      </c>
      <c r="DH425" s="65">
        <v>5642.4879250000004</v>
      </c>
      <c r="DI425" s="65">
        <v>6411.9180969999998</v>
      </c>
      <c r="DJ425" s="65">
        <v>8976.6853360000005</v>
      </c>
      <c r="DK425" s="65">
        <v>7694.3017159999999</v>
      </c>
      <c r="DL425" s="65">
        <v>5642.4879250000004</v>
      </c>
      <c r="DM425" s="65">
        <v>6411.9180969999998</v>
      </c>
      <c r="DN425" s="65">
        <v>8976.6853360000005</v>
      </c>
      <c r="DO425" s="65">
        <v>7694.3017159999999</v>
      </c>
      <c r="DP425" s="65">
        <v>5642.4879250000004</v>
      </c>
      <c r="DQ425" s="65">
        <v>6411.9180969999998</v>
      </c>
      <c r="DR425" s="65">
        <v>8976.6853360000005</v>
      </c>
      <c r="DS425" s="65">
        <v>7694.3017159999999</v>
      </c>
      <c r="DT425" s="65">
        <v>5642.4879250000004</v>
      </c>
      <c r="DU425" s="65">
        <v>6411.9180969999998</v>
      </c>
      <c r="DV425" s="65">
        <v>8976.6853360000005</v>
      </c>
      <c r="DW425" s="65">
        <v>7694.3017159999999</v>
      </c>
      <c r="DX425" s="65">
        <v>5642.4879250000004</v>
      </c>
      <c r="DY425" s="65">
        <v>6411.9180969999998</v>
      </c>
      <c r="DZ425" s="65">
        <v>8976.6853360000005</v>
      </c>
      <c r="EA425" s="65">
        <v>7694.3017159999999</v>
      </c>
      <c r="EB425" s="65">
        <v>5642.4879250000004</v>
      </c>
      <c r="EC425" s="65">
        <v>6411.9180969999998</v>
      </c>
      <c r="ED425" s="65">
        <v>8976.6853360000005</v>
      </c>
      <c r="EE425" s="65">
        <v>7694.3017159999999</v>
      </c>
      <c r="EF425" s="65">
        <v>5642.4879250000004</v>
      </c>
      <c r="EG425" s="65">
        <v>6411.9180969999998</v>
      </c>
      <c r="EH425" s="65">
        <v>8976.6853360000005</v>
      </c>
      <c r="EI425" s="65">
        <v>7694.3017159999999</v>
      </c>
      <c r="EJ425" s="65">
        <v>5642.4879250000004</v>
      </c>
      <c r="EK425" s="65">
        <v>6411.9180969999998</v>
      </c>
      <c r="EL425" s="65">
        <v>8976.6853360000005</v>
      </c>
      <c r="EM425" s="65">
        <v>7694.3017159999999</v>
      </c>
      <c r="EN425" s="65">
        <v>5642.4879250000004</v>
      </c>
      <c r="EO425" s="65">
        <v>6411.9180969999998</v>
      </c>
      <c r="EP425" s="65">
        <v>8976.6853360000005</v>
      </c>
      <c r="EQ425" s="65">
        <v>7694.3017159999999</v>
      </c>
      <c r="ER425" s="65">
        <v>5642.4879250000004</v>
      </c>
      <c r="ES425" s="65">
        <v>6411.9180969999998</v>
      </c>
      <c r="ET425" s="65">
        <v>8976.6853360000005</v>
      </c>
      <c r="EU425" s="65">
        <v>7694.3017159999999</v>
      </c>
      <c r="EV425" s="65">
        <v>5642.4879250000004</v>
      </c>
      <c r="EW425" s="65">
        <v>6411.9180969999998</v>
      </c>
      <c r="EX425" s="65">
        <v>8976.6853360000005</v>
      </c>
      <c r="EY425" s="65">
        <v>7694.3017159999999</v>
      </c>
      <c r="EZ425" s="65">
        <v>5642.4879250000004</v>
      </c>
      <c r="FA425" s="65">
        <v>6411.9180969999998</v>
      </c>
      <c r="FB425" s="65">
        <v>8976.6853360000005</v>
      </c>
      <c r="FC425" s="65">
        <v>7694.3017159999999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499.48481299999997</v>
      </c>
      <c r="BY440" s="65">
        <v>567.59637850000001</v>
      </c>
      <c r="CA440" s="65">
        <v>681.11565419999999</v>
      </c>
      <c r="CB440" s="65">
        <v>832.87577339999996</v>
      </c>
      <c r="CC440" s="65">
        <v>946.44974249999996</v>
      </c>
      <c r="CD440" s="65">
        <v>1325.02964</v>
      </c>
      <c r="CE440" s="65">
        <v>1135.739691</v>
      </c>
      <c r="CF440" s="65">
        <v>1260.9965890000001</v>
      </c>
      <c r="CG440" s="65">
        <v>1432.9506699999999</v>
      </c>
      <c r="CH440" s="65">
        <v>2006.130938</v>
      </c>
      <c r="CI440" s="65">
        <v>1719.540804</v>
      </c>
      <c r="CJ440" s="65">
        <v>2651.4679550000001</v>
      </c>
      <c r="CK440" s="65">
        <v>3013.0317669999999</v>
      </c>
      <c r="CL440" s="65">
        <v>4218.2444729999997</v>
      </c>
      <c r="CM440" s="65">
        <v>3615.6381200000001</v>
      </c>
      <c r="CN440" s="65">
        <v>3673.3428349999999</v>
      </c>
      <c r="CO440" s="65">
        <v>4174.2532209999999</v>
      </c>
      <c r="CP440" s="65">
        <v>5843.9545099999996</v>
      </c>
      <c r="CQ440" s="65">
        <v>5009.103865</v>
      </c>
      <c r="CR440" s="65">
        <v>5589.9145699999999</v>
      </c>
      <c r="CS440" s="65">
        <v>6352.1756480000004</v>
      </c>
      <c r="CT440" s="65">
        <v>3152.025498</v>
      </c>
      <c r="CU440" s="65">
        <v>7622.6107769999999</v>
      </c>
      <c r="CV440" s="65">
        <v>7400.6379129999996</v>
      </c>
      <c r="CW440" s="65">
        <v>8409.8158110000004</v>
      </c>
      <c r="CX440" s="65">
        <v>11773.742130000001</v>
      </c>
      <c r="CY440" s="65">
        <v>10091.778969999999</v>
      </c>
      <c r="CZ440" s="65">
        <v>9016.0424050000001</v>
      </c>
      <c r="DA440" s="65">
        <v>8429.7669040000001</v>
      </c>
      <c r="DB440" s="65">
        <v>14343.70383</v>
      </c>
      <c r="DC440" s="65">
        <v>12294.603279999999</v>
      </c>
      <c r="DD440" s="65">
        <v>9646.5701140000001</v>
      </c>
      <c r="DE440" s="65">
        <v>10962.011490000001</v>
      </c>
      <c r="DF440" s="65">
        <v>15346.81609</v>
      </c>
      <c r="DG440" s="65">
        <v>13154.413790000001</v>
      </c>
      <c r="DH440" s="65">
        <v>10384.65805</v>
      </c>
      <c r="DI440" s="65">
        <v>11800.74778</v>
      </c>
      <c r="DJ440" s="65">
        <v>16521.046900000001</v>
      </c>
      <c r="DK440" s="65">
        <v>14160.89734</v>
      </c>
      <c r="DL440" s="65">
        <v>10384.65805</v>
      </c>
      <c r="DM440" s="65">
        <v>11800.74778</v>
      </c>
      <c r="DN440" s="65">
        <v>16521.046900000001</v>
      </c>
      <c r="DO440" s="65">
        <v>14160.89734</v>
      </c>
      <c r="DP440" s="65">
        <v>10384.65805</v>
      </c>
      <c r="DQ440" s="65">
        <v>11800.74778</v>
      </c>
      <c r="DR440" s="65">
        <v>16521.046900000001</v>
      </c>
      <c r="DS440" s="65">
        <v>14160.89734</v>
      </c>
      <c r="DT440" s="65">
        <v>10384.65805</v>
      </c>
      <c r="DU440" s="65">
        <v>11800.74778</v>
      </c>
      <c r="DV440" s="65">
        <v>16521.046900000001</v>
      </c>
      <c r="DW440" s="65">
        <v>14160.89734</v>
      </c>
      <c r="DX440" s="65">
        <v>10384.65805</v>
      </c>
      <c r="DY440" s="65">
        <v>11800.74778</v>
      </c>
      <c r="DZ440" s="65">
        <v>16521.046900000001</v>
      </c>
      <c r="EA440" s="65">
        <v>14160.89734</v>
      </c>
      <c r="EB440" s="65">
        <v>10384.65805</v>
      </c>
      <c r="EC440" s="65">
        <v>11800.74778</v>
      </c>
      <c r="ED440" s="65">
        <v>16521.046900000001</v>
      </c>
      <c r="EE440" s="65">
        <v>14160.89734</v>
      </c>
      <c r="EF440" s="65">
        <v>10384.65805</v>
      </c>
      <c r="EG440" s="65">
        <v>11800.74778</v>
      </c>
      <c r="EH440" s="65">
        <v>16521.046900000001</v>
      </c>
      <c r="EI440" s="65">
        <v>14160.89734</v>
      </c>
      <c r="EJ440" s="65">
        <v>10384.65805</v>
      </c>
      <c r="EK440" s="65">
        <v>11800.74778</v>
      </c>
      <c r="EL440" s="65">
        <v>16521.046900000001</v>
      </c>
      <c r="EM440" s="65">
        <v>14160.89734</v>
      </c>
      <c r="EN440" s="65">
        <v>10384.65805</v>
      </c>
      <c r="EO440" s="65">
        <v>11800.74778</v>
      </c>
      <c r="EP440" s="65">
        <v>16521.046900000001</v>
      </c>
      <c r="EQ440" s="65">
        <v>14160.89734</v>
      </c>
      <c r="ER440" s="65">
        <v>10384.65805</v>
      </c>
      <c r="ES440" s="65">
        <v>11800.74778</v>
      </c>
      <c r="ET440" s="65">
        <v>16521.046900000001</v>
      </c>
      <c r="EU440" s="65">
        <v>14160.89734</v>
      </c>
      <c r="EV440" s="65">
        <v>10384.65805</v>
      </c>
      <c r="EW440" s="65">
        <v>11800.74778</v>
      </c>
      <c r="EX440" s="65">
        <v>16521.046900000001</v>
      </c>
      <c r="EY440" s="65">
        <v>14160.89734</v>
      </c>
      <c r="EZ440" s="65">
        <v>10384.65805</v>
      </c>
      <c r="FA440" s="65">
        <v>11800.74778</v>
      </c>
      <c r="FB440" s="65">
        <v>16521.046900000001</v>
      </c>
      <c r="FC440" s="65">
        <v>14160.89734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499.48481299999997</v>
      </c>
      <c r="BY449" s="65">
        <v>567.59637850000001</v>
      </c>
      <c r="BZ449" s="65">
        <v>0</v>
      </c>
      <c r="CA449" s="65">
        <v>681.11565419999999</v>
      </c>
      <c r="CB449" s="65">
        <v>832.87577339999996</v>
      </c>
      <c r="CC449" s="65">
        <v>946.44974249999996</v>
      </c>
      <c r="CD449" s="65">
        <v>1325.02964</v>
      </c>
      <c r="CE449" s="65">
        <v>1135.739691</v>
      </c>
      <c r="CF449" s="65">
        <v>1260.9965890000001</v>
      </c>
      <c r="CG449" s="65">
        <v>1432.9506699999999</v>
      </c>
      <c r="CH449" s="65">
        <v>2006.130938</v>
      </c>
      <c r="CI449" s="65">
        <v>1719.540804</v>
      </c>
      <c r="CJ449" s="65">
        <v>2651.4679550000001</v>
      </c>
      <c r="CK449" s="65">
        <v>3013.0317669999999</v>
      </c>
      <c r="CL449" s="65">
        <v>4218.2444729999997</v>
      </c>
      <c r="CM449" s="65">
        <v>3615.6381200000001</v>
      </c>
      <c r="CN449" s="65">
        <v>3673.3428349999999</v>
      </c>
      <c r="CO449" s="65">
        <v>4174.2532209999999</v>
      </c>
      <c r="CP449" s="65">
        <v>5843.9545099999996</v>
      </c>
      <c r="CQ449" s="65">
        <v>5009.103865</v>
      </c>
      <c r="CR449" s="65">
        <v>5589.9145699999999</v>
      </c>
      <c r="CS449" s="65">
        <v>6352.1756480000004</v>
      </c>
      <c r="CT449" s="65">
        <v>3152.025498</v>
      </c>
      <c r="CU449" s="65">
        <v>7622.6107769999999</v>
      </c>
      <c r="CV449" s="65">
        <v>7400.6379129999996</v>
      </c>
      <c r="CW449" s="65">
        <v>8409.8158110000004</v>
      </c>
      <c r="CX449" s="65">
        <v>11773.742130000001</v>
      </c>
      <c r="CY449" s="65">
        <v>10091.778969999999</v>
      </c>
      <c r="CZ449" s="65">
        <v>9016.0424050000001</v>
      </c>
      <c r="DA449" s="65">
        <v>8429.7669040000001</v>
      </c>
      <c r="DB449" s="65">
        <v>14343.70383</v>
      </c>
      <c r="DC449" s="65">
        <v>12294.603279999999</v>
      </c>
      <c r="DD449" s="65">
        <v>9646.5701140000001</v>
      </c>
      <c r="DE449" s="65">
        <v>10962.011490000001</v>
      </c>
      <c r="DF449" s="65">
        <v>15346.81609</v>
      </c>
      <c r="DG449" s="65">
        <v>13154.413790000001</v>
      </c>
      <c r="DH449" s="65">
        <v>10384.65805</v>
      </c>
      <c r="DI449" s="65">
        <v>11800.74778</v>
      </c>
      <c r="DJ449" s="65">
        <v>16521.046900000001</v>
      </c>
      <c r="DK449" s="65">
        <v>14160.89734</v>
      </c>
      <c r="DL449" s="65">
        <v>10384.65805</v>
      </c>
      <c r="DM449" s="65">
        <v>11800.74778</v>
      </c>
      <c r="DN449" s="65">
        <v>16521.046900000001</v>
      </c>
      <c r="DO449" s="65">
        <v>14160.89734</v>
      </c>
      <c r="DP449" s="65">
        <v>10384.65805</v>
      </c>
      <c r="DQ449" s="65">
        <v>11800.74778</v>
      </c>
      <c r="DR449" s="65">
        <v>16521.046900000001</v>
      </c>
      <c r="DS449" s="65">
        <v>14160.89734</v>
      </c>
      <c r="DT449" s="65">
        <v>10384.65805</v>
      </c>
      <c r="DU449" s="65">
        <v>11800.74778</v>
      </c>
      <c r="DV449" s="65">
        <v>16521.046900000001</v>
      </c>
      <c r="DW449" s="65">
        <v>14160.89734</v>
      </c>
      <c r="DX449" s="65">
        <v>10384.65805</v>
      </c>
      <c r="DY449" s="65">
        <v>11800.74778</v>
      </c>
      <c r="DZ449" s="65">
        <v>16521.046900000001</v>
      </c>
      <c r="EA449" s="65">
        <v>14160.89734</v>
      </c>
      <c r="EB449" s="65">
        <v>10384.65805</v>
      </c>
      <c r="EC449" s="65">
        <v>11800.74778</v>
      </c>
      <c r="ED449" s="65">
        <v>16521.046900000001</v>
      </c>
      <c r="EE449" s="65">
        <v>14160.89734</v>
      </c>
      <c r="EF449" s="65">
        <v>10384.65805</v>
      </c>
      <c r="EG449" s="65">
        <v>11800.74778</v>
      </c>
      <c r="EH449" s="65">
        <v>16521.046900000001</v>
      </c>
      <c r="EI449" s="65">
        <v>14160.89734</v>
      </c>
      <c r="EJ449" s="65">
        <v>10384.65805</v>
      </c>
      <c r="EK449" s="65">
        <v>11800.74778</v>
      </c>
      <c r="EL449" s="65">
        <v>16521.046900000001</v>
      </c>
      <c r="EM449" s="65">
        <v>14160.89734</v>
      </c>
      <c r="EN449" s="65">
        <v>10384.65805</v>
      </c>
      <c r="EO449" s="65">
        <v>11800.74778</v>
      </c>
      <c r="EP449" s="65">
        <v>16521.046900000001</v>
      </c>
      <c r="EQ449" s="65">
        <v>14160.89734</v>
      </c>
      <c r="ER449" s="65">
        <v>10384.65805</v>
      </c>
      <c r="ES449" s="65">
        <v>11800.74778</v>
      </c>
      <c r="ET449" s="65">
        <v>16521.046900000001</v>
      </c>
      <c r="EU449" s="65">
        <v>14160.89734</v>
      </c>
      <c r="EV449" s="65">
        <v>10384.65805</v>
      </c>
      <c r="EW449" s="65">
        <v>11800.74778</v>
      </c>
      <c r="EX449" s="65">
        <v>16521.046900000001</v>
      </c>
      <c r="EY449" s="65">
        <v>14160.89734</v>
      </c>
      <c r="EZ449" s="65">
        <v>10384.65805</v>
      </c>
      <c r="FA449" s="65">
        <v>11800.74778</v>
      </c>
      <c r="FB449" s="65">
        <v>16521.046900000001</v>
      </c>
      <c r="FC449" s="65">
        <v>14160.89734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3533.4328650000002</v>
      </c>
      <c r="DM464" s="65">
        <v>4015.2646199999999</v>
      </c>
      <c r="DN464" s="65">
        <v>5621.3704680000001</v>
      </c>
      <c r="DO464" s="65">
        <v>4818.3175440000005</v>
      </c>
      <c r="DP464" s="65">
        <v>4868.370124</v>
      </c>
      <c r="DQ464" s="65">
        <v>5532.2387769999996</v>
      </c>
      <c r="DR464" s="65">
        <v>7745.1342869999999</v>
      </c>
      <c r="DS464" s="65">
        <v>6638.6865319999997</v>
      </c>
      <c r="DT464" s="65">
        <v>5263.7638360000001</v>
      </c>
      <c r="DU464" s="65">
        <v>5981.549814</v>
      </c>
      <c r="DV464" s="65">
        <v>8374.1697390000008</v>
      </c>
      <c r="DW464" s="65">
        <v>7177.8597769999997</v>
      </c>
      <c r="DX464" s="65">
        <v>6015.9808430000003</v>
      </c>
      <c r="DY464" s="65">
        <v>6836.3418670000001</v>
      </c>
      <c r="DZ464" s="65">
        <v>9570.8786139999993</v>
      </c>
      <c r="EA464" s="65">
        <v>8203.61024</v>
      </c>
      <c r="EB464" s="65">
        <v>6433.5788709999997</v>
      </c>
      <c r="EC464" s="65">
        <v>7310.88508</v>
      </c>
      <c r="ED464" s="65">
        <v>10235.23911</v>
      </c>
      <c r="EE464" s="65">
        <v>8773.0620959999997</v>
      </c>
      <c r="EF464" s="65">
        <v>7400.3771699999998</v>
      </c>
      <c r="EG464" s="65">
        <v>8409.5195120000008</v>
      </c>
      <c r="EH464" s="65">
        <v>11773.32732</v>
      </c>
      <c r="EI464" s="65">
        <v>10091.423409999999</v>
      </c>
      <c r="EJ464" s="65">
        <v>7927.6027050000002</v>
      </c>
      <c r="EK464" s="65">
        <v>9008.6394369999998</v>
      </c>
      <c r="EL464" s="65">
        <v>12612.095209999999</v>
      </c>
      <c r="EM464" s="65">
        <v>10810.367319999999</v>
      </c>
      <c r="EN464" s="65">
        <v>8168.7346989999996</v>
      </c>
      <c r="EO464" s="65">
        <v>9282.6530669999993</v>
      </c>
      <c r="EP464" s="65">
        <v>12995.71429</v>
      </c>
      <c r="EQ464" s="65">
        <v>11139.18368</v>
      </c>
      <c r="ER464" s="65">
        <v>9639.5722139999998</v>
      </c>
      <c r="ES464" s="65">
        <v>10954.05933</v>
      </c>
      <c r="ET464" s="65">
        <v>15335.683069999999</v>
      </c>
      <c r="EU464" s="65">
        <v>11221.626</v>
      </c>
      <c r="EV464" s="65">
        <v>10980.415129999999</v>
      </c>
      <c r="EW464" s="65">
        <v>12477.74446</v>
      </c>
      <c r="EX464" s="65">
        <v>17468.842250000002</v>
      </c>
      <c r="EY464" s="65">
        <v>14973.29336</v>
      </c>
      <c r="EZ464" s="65">
        <v>11228.99007</v>
      </c>
      <c r="FA464" s="65">
        <v>12760.215990000001</v>
      </c>
      <c r="FB464" s="65">
        <v>17864.302380000001</v>
      </c>
      <c r="FC464" s="65">
        <v>15312.259179999999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3533.4328650000002</v>
      </c>
      <c r="DM473" s="65">
        <v>4015.2646199999999</v>
      </c>
      <c r="DN473" s="65">
        <v>5621.3704680000001</v>
      </c>
      <c r="DO473" s="65">
        <v>4818.3175440000005</v>
      </c>
      <c r="DP473" s="65">
        <v>4868.370124</v>
      </c>
      <c r="DQ473" s="65">
        <v>5532.2387769999996</v>
      </c>
      <c r="DR473" s="65">
        <v>7745.1342869999999</v>
      </c>
      <c r="DS473" s="65">
        <v>6638.6865319999997</v>
      </c>
      <c r="DT473" s="65">
        <v>5263.7638360000001</v>
      </c>
      <c r="DU473" s="65">
        <v>5981.549814</v>
      </c>
      <c r="DV473" s="65">
        <v>8374.1697390000008</v>
      </c>
      <c r="DW473" s="65">
        <v>7177.8597769999997</v>
      </c>
      <c r="DX473" s="65">
        <v>6015.9808430000003</v>
      </c>
      <c r="DY473" s="65">
        <v>6836.3418670000001</v>
      </c>
      <c r="DZ473" s="65">
        <v>9570.8786139999993</v>
      </c>
      <c r="EA473" s="65">
        <v>8203.61024</v>
      </c>
      <c r="EB473" s="65">
        <v>6433.5788709999997</v>
      </c>
      <c r="EC473" s="65">
        <v>7310.88508</v>
      </c>
      <c r="ED473" s="65">
        <v>10235.23911</v>
      </c>
      <c r="EE473" s="65">
        <v>8773.0620959999997</v>
      </c>
      <c r="EF473" s="65">
        <v>7400.3771699999998</v>
      </c>
      <c r="EG473" s="65">
        <v>8409.5195120000008</v>
      </c>
      <c r="EH473" s="65">
        <v>11773.32732</v>
      </c>
      <c r="EI473" s="65">
        <v>10091.423409999999</v>
      </c>
      <c r="EJ473" s="65">
        <v>7927.6027050000002</v>
      </c>
      <c r="EK473" s="65">
        <v>9008.6394369999998</v>
      </c>
      <c r="EL473" s="65">
        <v>12612.095209999999</v>
      </c>
      <c r="EM473" s="65">
        <v>10810.367319999999</v>
      </c>
      <c r="EN473" s="65">
        <v>8168.7346989999996</v>
      </c>
      <c r="EO473" s="65">
        <v>9282.6530669999993</v>
      </c>
      <c r="EP473" s="65">
        <v>12995.71429</v>
      </c>
      <c r="EQ473" s="65">
        <v>11139.18368</v>
      </c>
      <c r="ER473" s="65">
        <v>9639.5722139999998</v>
      </c>
      <c r="ES473" s="65">
        <v>10954.05933</v>
      </c>
      <c r="ET473" s="65">
        <v>15335.683069999999</v>
      </c>
      <c r="EU473" s="65">
        <v>11221.626</v>
      </c>
      <c r="EV473" s="65">
        <v>10980.415129999999</v>
      </c>
      <c r="EW473" s="65">
        <v>12477.74446</v>
      </c>
      <c r="EX473" s="65">
        <v>17468.842250000002</v>
      </c>
      <c r="EY473" s="65">
        <v>14973.29336</v>
      </c>
      <c r="EZ473" s="65">
        <v>11228.99007</v>
      </c>
      <c r="FA473" s="65">
        <v>12760.215990000001</v>
      </c>
      <c r="FB473" s="65">
        <v>17864.302380000001</v>
      </c>
      <c r="FC473" s="65">
        <v>15312.259179999999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N642" s="65">
        <v>1132.165694</v>
      </c>
      <c r="CO642" s="65">
        <v>1132.165694</v>
      </c>
      <c r="CP642" s="65">
        <v>1132.165694</v>
      </c>
      <c r="CQ642" s="65">
        <v>1132.165694</v>
      </c>
      <c r="CR642" s="65">
        <v>1439.881629</v>
      </c>
      <c r="CS642" s="65">
        <v>1439.881629</v>
      </c>
      <c r="CT642" s="65">
        <v>1439.881629</v>
      </c>
      <c r="CU642" s="65">
        <v>1439.881629</v>
      </c>
      <c r="CV642" s="65">
        <v>1439.881629</v>
      </c>
      <c r="CW642" s="65">
        <v>1439.881629</v>
      </c>
      <c r="CX642" s="65">
        <v>1439.881629</v>
      </c>
      <c r="CY642" s="65">
        <v>1439.881629</v>
      </c>
      <c r="CZ642" s="65">
        <v>1828.3263609999999</v>
      </c>
      <c r="DA642" s="65">
        <v>1828.3263609999999</v>
      </c>
      <c r="DB642" s="65">
        <v>1828.3263609999999</v>
      </c>
      <c r="DC642" s="65">
        <v>1828.3263609999999</v>
      </c>
      <c r="DD642" s="65">
        <v>2401.7104920000002</v>
      </c>
      <c r="DE642" s="65">
        <v>2401.7104920000002</v>
      </c>
      <c r="DF642" s="65">
        <v>2401.7104920000002</v>
      </c>
      <c r="DG642" s="65">
        <v>2401.7104920000002</v>
      </c>
      <c r="DH642" s="65">
        <v>4561.4094510000004</v>
      </c>
      <c r="DI642" s="65">
        <v>4561.4094510000004</v>
      </c>
      <c r="DJ642" s="65">
        <v>4561.4094510000004</v>
      </c>
      <c r="DK642" s="65">
        <v>4561.4094510000004</v>
      </c>
      <c r="DL642" s="65">
        <v>4561.4094510000004</v>
      </c>
      <c r="DM642" s="65">
        <v>4561.4094510000004</v>
      </c>
      <c r="DN642" s="65">
        <v>4561.4094510000004</v>
      </c>
      <c r="DO642" s="65">
        <v>4561.4094510000004</v>
      </c>
      <c r="DP642" s="65">
        <v>4561.4094510000004</v>
      </c>
      <c r="DQ642" s="65">
        <v>4561.4094510000004</v>
      </c>
      <c r="DR642" s="65">
        <v>4561.4094510000004</v>
      </c>
      <c r="DS642" s="65">
        <v>4561.4094510000004</v>
      </c>
      <c r="DT642" s="65">
        <v>6382.631488</v>
      </c>
      <c r="DU642" s="65">
        <v>6382.631488</v>
      </c>
      <c r="DV642" s="65">
        <v>6382.631488</v>
      </c>
      <c r="DW642" s="65">
        <v>6382.631488</v>
      </c>
      <c r="DX642" s="65">
        <v>8681.8531629999998</v>
      </c>
      <c r="DY642" s="65">
        <v>8681.8531629999998</v>
      </c>
      <c r="DZ642" s="65">
        <v>8681.8531629999998</v>
      </c>
      <c r="EA642" s="65">
        <v>8681.8531629999998</v>
      </c>
      <c r="EB642" s="65">
        <v>9279.4413929999992</v>
      </c>
      <c r="EC642" s="65">
        <v>9279.4413929999992</v>
      </c>
      <c r="ED642" s="65">
        <v>9279.4413929999992</v>
      </c>
      <c r="EE642" s="65">
        <v>9279.4413929999992</v>
      </c>
      <c r="EF642" s="65">
        <v>9279.4413929999992</v>
      </c>
      <c r="EG642" s="65">
        <v>9279.4413929999992</v>
      </c>
      <c r="EH642" s="65">
        <v>9279.4413929999992</v>
      </c>
      <c r="EI642" s="65">
        <v>9279.4413929999992</v>
      </c>
      <c r="EJ642" s="65">
        <v>9279.4413929999992</v>
      </c>
      <c r="EK642" s="65">
        <v>9279.4413929999992</v>
      </c>
      <c r="EL642" s="65">
        <v>9279.4413929999992</v>
      </c>
      <c r="EM642" s="65">
        <v>9279.4413929999992</v>
      </c>
      <c r="EN642" s="65">
        <v>12905.92344</v>
      </c>
      <c r="EO642" s="65">
        <v>12905.92344</v>
      </c>
      <c r="EP642" s="65">
        <v>12905.92344</v>
      </c>
      <c r="EQ642" s="65">
        <v>12905.92344</v>
      </c>
      <c r="ER642" s="65">
        <v>16226.517690000001</v>
      </c>
      <c r="ES642" s="65">
        <v>16226.517690000001</v>
      </c>
      <c r="ET642" s="65">
        <v>16226.517690000001</v>
      </c>
      <c r="EU642" s="65">
        <v>16226.517690000001</v>
      </c>
      <c r="EV642" s="65">
        <v>19011.95867</v>
      </c>
      <c r="EW642" s="65">
        <v>19011.95867</v>
      </c>
      <c r="EX642" s="65">
        <v>19011.95867</v>
      </c>
      <c r="EY642" s="65">
        <v>19011.95867</v>
      </c>
      <c r="EZ642" s="65">
        <v>19011.95867</v>
      </c>
      <c r="FA642" s="65">
        <v>19011.95867</v>
      </c>
      <c r="FB642" s="65">
        <v>19011.95867</v>
      </c>
      <c r="FC642" s="65">
        <v>19011.95867</v>
      </c>
    </row>
    <row r="643" spans="2:159" x14ac:dyDescent="0.2">
      <c r="B643" s="65" t="s">
        <v>676</v>
      </c>
      <c r="C643" s="65" t="s">
        <v>38</v>
      </c>
      <c r="CF643" s="65">
        <v>1236.563384</v>
      </c>
      <c r="CG643" s="65">
        <v>1236.563384</v>
      </c>
      <c r="CH643" s="65">
        <v>1236.563384</v>
      </c>
      <c r="CI643" s="65">
        <v>1236.563384</v>
      </c>
      <c r="CJ643" s="65">
        <v>3162.139615</v>
      </c>
      <c r="CK643" s="65">
        <v>3162.139615</v>
      </c>
      <c r="CL643" s="65">
        <v>3162.139615</v>
      </c>
      <c r="CM643" s="65">
        <v>3162.139615</v>
      </c>
      <c r="CN643" s="65">
        <v>3580.3046629999999</v>
      </c>
      <c r="CO643" s="65">
        <v>3580.3046629999999</v>
      </c>
      <c r="CP643" s="65">
        <v>3580.3046629999999</v>
      </c>
      <c r="CQ643" s="65">
        <v>3580.3046629999999</v>
      </c>
      <c r="CR643" s="65">
        <v>4394.6654509999998</v>
      </c>
      <c r="CS643" s="65">
        <v>4394.6654509999998</v>
      </c>
      <c r="CT643" s="65">
        <v>4394.6654509999998</v>
      </c>
      <c r="CU643" s="65">
        <v>4394.6654509999998</v>
      </c>
      <c r="CV643" s="65">
        <v>5782.5506869999999</v>
      </c>
      <c r="CW643" s="65">
        <v>5782.5506869999999</v>
      </c>
      <c r="CX643" s="65">
        <v>5782.5506869999999</v>
      </c>
      <c r="CY643" s="65">
        <v>5782.5506869999999</v>
      </c>
      <c r="CZ643" s="65">
        <v>6279.5801670000001</v>
      </c>
      <c r="DA643" s="65">
        <v>6279.5801670000001</v>
      </c>
      <c r="DB643" s="65">
        <v>6279.5801670000001</v>
      </c>
      <c r="DC643" s="65">
        <v>6279.5801670000001</v>
      </c>
      <c r="DD643" s="65">
        <v>9396.1184059999996</v>
      </c>
      <c r="DE643" s="65">
        <v>9396.1184059999996</v>
      </c>
      <c r="DF643" s="65">
        <v>9396.1184059999996</v>
      </c>
      <c r="DG643" s="65">
        <v>9396.1184059999996</v>
      </c>
      <c r="DH643" s="65">
        <v>9746.9815760000001</v>
      </c>
      <c r="DI643" s="65">
        <v>9746.9815760000001</v>
      </c>
      <c r="DJ643" s="65">
        <v>9746.9815760000001</v>
      </c>
      <c r="DK643" s="65">
        <v>9746.9815760000001</v>
      </c>
      <c r="DL643" s="65">
        <v>9746.9815760000001</v>
      </c>
      <c r="DM643" s="65">
        <v>9746.9815760000001</v>
      </c>
      <c r="DN643" s="65">
        <v>9746.9815760000001</v>
      </c>
      <c r="DO643" s="65">
        <v>9746.9815760000001</v>
      </c>
      <c r="DP643" s="65">
        <v>11525.20112</v>
      </c>
      <c r="DQ643" s="65">
        <v>11525.20112</v>
      </c>
      <c r="DR643" s="65">
        <v>11525.20112</v>
      </c>
      <c r="DS643" s="65">
        <v>11525.20112</v>
      </c>
      <c r="DT643" s="65">
        <v>11525.20112</v>
      </c>
      <c r="DU643" s="65">
        <v>11525.20112</v>
      </c>
      <c r="DV643" s="65">
        <v>11525.20112</v>
      </c>
      <c r="DW643" s="65">
        <v>11525.20112</v>
      </c>
      <c r="DX643" s="65">
        <v>11629.512769999999</v>
      </c>
      <c r="DY643" s="65">
        <v>11629.512769999999</v>
      </c>
      <c r="DZ643" s="65">
        <v>11629.512769999999</v>
      </c>
      <c r="EA643" s="65">
        <v>11629.512769999999</v>
      </c>
      <c r="EB643" s="65">
        <v>13171.504650000001</v>
      </c>
      <c r="EC643" s="65">
        <v>13171.504650000001</v>
      </c>
      <c r="ED643" s="65">
        <v>13171.504650000001</v>
      </c>
      <c r="EE643" s="65">
        <v>13171.504650000001</v>
      </c>
      <c r="EF643" s="65">
        <v>15980.11083</v>
      </c>
      <c r="EG643" s="65">
        <v>15980.11083</v>
      </c>
      <c r="EH643" s="65">
        <v>15980.11083</v>
      </c>
      <c r="EI643" s="65">
        <v>15980.11083</v>
      </c>
      <c r="EJ643" s="65">
        <v>18838.92439</v>
      </c>
      <c r="EK643" s="65">
        <v>18838.92439</v>
      </c>
      <c r="EL643" s="65">
        <v>18838.92439</v>
      </c>
      <c r="EM643" s="65">
        <v>18838.92439</v>
      </c>
      <c r="EN643" s="65">
        <v>18838.92439</v>
      </c>
      <c r="EO643" s="65">
        <v>18838.92439</v>
      </c>
      <c r="EP643" s="65">
        <v>18838.92439</v>
      </c>
      <c r="EQ643" s="65">
        <v>18838.92439</v>
      </c>
      <c r="ER643" s="65">
        <v>18838.92439</v>
      </c>
      <c r="ES643" s="65">
        <v>18838.92439</v>
      </c>
      <c r="ET643" s="65">
        <v>18838.92439</v>
      </c>
      <c r="EU643" s="65">
        <v>18838.92439</v>
      </c>
      <c r="EV643" s="65">
        <v>18838.92439</v>
      </c>
      <c r="EW643" s="65">
        <v>18838.92439</v>
      </c>
      <c r="EX643" s="65">
        <v>18838.92439</v>
      </c>
      <c r="EY643" s="65">
        <v>18838.92439</v>
      </c>
      <c r="EZ643" s="65">
        <v>21823.47898</v>
      </c>
      <c r="FA643" s="65">
        <v>21823.47898</v>
      </c>
      <c r="FB643" s="65">
        <v>21823.47898</v>
      </c>
      <c r="FC643" s="65">
        <v>21823.47898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N645" s="65">
        <v>15.592419339999999</v>
      </c>
      <c r="CO645" s="65">
        <v>15.592419339999999</v>
      </c>
      <c r="CP645" s="65">
        <v>15.592419339999999</v>
      </c>
      <c r="CQ645" s="65">
        <v>15.592419339999999</v>
      </c>
      <c r="CR645" s="65">
        <v>15.592419339999999</v>
      </c>
      <c r="CS645" s="65">
        <v>15.592419339999999</v>
      </c>
      <c r="CT645" s="65">
        <v>15.592419339999999</v>
      </c>
      <c r="CU645" s="65">
        <v>15.592419339999999</v>
      </c>
      <c r="CV645" s="65">
        <v>15.592419339999999</v>
      </c>
      <c r="CW645" s="65">
        <v>15.592419339999999</v>
      </c>
      <c r="CX645" s="65">
        <v>15.592419339999999</v>
      </c>
      <c r="CY645" s="65">
        <v>15.592419339999999</v>
      </c>
      <c r="CZ645" s="65">
        <v>15.592419339999999</v>
      </c>
      <c r="DA645" s="65">
        <v>15.592419339999999</v>
      </c>
      <c r="DB645" s="65">
        <v>15.592419339999999</v>
      </c>
      <c r="DC645" s="65">
        <v>15.592419339999999</v>
      </c>
      <c r="DD645" s="65">
        <v>15.592419339999999</v>
      </c>
      <c r="DE645" s="65">
        <v>15.592419339999999</v>
      </c>
      <c r="DG645" s="65">
        <v>15.592419339999999</v>
      </c>
      <c r="DH645" s="65">
        <v>15.592419339999999</v>
      </c>
      <c r="DI645" s="65">
        <v>15.592419339999999</v>
      </c>
      <c r="DJ645" s="65">
        <v>15.592419339999999</v>
      </c>
      <c r="DK645" s="65">
        <v>15.592419339999999</v>
      </c>
      <c r="DL645" s="65">
        <v>15.592419339999999</v>
      </c>
      <c r="DM645" s="65">
        <v>15.592419339999999</v>
      </c>
      <c r="DN645" s="65">
        <v>15.592419339999999</v>
      </c>
      <c r="DO645" s="65">
        <v>15.592419339999999</v>
      </c>
      <c r="DP645" s="65">
        <v>445.00672229999998</v>
      </c>
      <c r="DQ645" s="65">
        <v>445.00672229999998</v>
      </c>
      <c r="DR645" s="65">
        <v>445.00672229999998</v>
      </c>
      <c r="DS645" s="65">
        <v>445.00672229999998</v>
      </c>
      <c r="DT645" s="65">
        <v>852.76740129999996</v>
      </c>
      <c r="DU645" s="65">
        <v>852.76740129999996</v>
      </c>
      <c r="DV645" s="65">
        <v>852.76740129999996</v>
      </c>
      <c r="DW645" s="65">
        <v>852.76740129999996</v>
      </c>
      <c r="DX645" s="65">
        <v>1288.426506</v>
      </c>
      <c r="DY645" s="65">
        <v>1288.426506</v>
      </c>
      <c r="DZ645" s="65">
        <v>1288.426506</v>
      </c>
      <c r="EA645" s="65">
        <v>1288.426506</v>
      </c>
      <c r="EB645" s="65">
        <v>1712.207942</v>
      </c>
      <c r="EC645" s="65">
        <v>1712.207942</v>
      </c>
      <c r="ED645" s="65">
        <v>1712.207942</v>
      </c>
      <c r="EE645" s="65">
        <v>1712.207942</v>
      </c>
      <c r="EF645" s="65">
        <v>2459.0518959999999</v>
      </c>
      <c r="EG645" s="65">
        <v>2459.0518959999999</v>
      </c>
      <c r="EH645" s="65">
        <v>2459.0518959999999</v>
      </c>
      <c r="EI645" s="65">
        <v>2459.0518959999999</v>
      </c>
      <c r="EJ645" s="65">
        <v>2700.0367919999999</v>
      </c>
      <c r="EK645" s="65">
        <v>2700.0367919999999</v>
      </c>
      <c r="EL645" s="65">
        <v>2700.0367919999999</v>
      </c>
      <c r="EM645" s="65">
        <v>2700.0367919999999</v>
      </c>
      <c r="EN645" s="65">
        <v>2700.0367919999999</v>
      </c>
      <c r="EO645" s="65">
        <v>2700.0367919999999</v>
      </c>
      <c r="EP645" s="65">
        <v>2700.0367919999999</v>
      </c>
      <c r="EQ645" s="65">
        <v>2700.0367919999999</v>
      </c>
      <c r="ER645" s="65">
        <v>2700.0367919999999</v>
      </c>
      <c r="ES645" s="65">
        <v>2700.0367919999999</v>
      </c>
      <c r="ET645" s="65">
        <v>2700.0367919999999</v>
      </c>
      <c r="EU645" s="65">
        <v>2700.0367919999999</v>
      </c>
      <c r="EV645" s="65">
        <v>2700.0367919999999</v>
      </c>
      <c r="EW645" s="65">
        <v>2700.0367919999999</v>
      </c>
      <c r="EX645" s="65">
        <v>2700.0367919999999</v>
      </c>
      <c r="EY645" s="65">
        <v>2700.0367919999999</v>
      </c>
      <c r="EZ645" s="65">
        <v>2700.0367919999999</v>
      </c>
      <c r="FA645" s="65">
        <v>2700.0367919999999</v>
      </c>
      <c r="FB645" s="65">
        <v>2700.0367919999999</v>
      </c>
      <c r="FC645" s="65">
        <v>2700.0367919999999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44.214202460000003</v>
      </c>
      <c r="EG647" s="65">
        <v>44.214202460000003</v>
      </c>
      <c r="EH647" s="65">
        <v>44.214202460000003</v>
      </c>
      <c r="EI647" s="65">
        <v>44.214202460000003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1230.158079</v>
      </c>
      <c r="EQ647" s="65">
        <v>1230.158079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1309.4177440000001</v>
      </c>
      <c r="EW647" s="65">
        <v>1309.4177440000001</v>
      </c>
      <c r="EX647" s="65">
        <v>1309.4177440000001</v>
      </c>
      <c r="EY647" s="65">
        <v>1309.4177440000001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0</v>
      </c>
      <c r="CC653" s="65">
        <v>0</v>
      </c>
      <c r="CD653" s="65">
        <v>0</v>
      </c>
      <c r="CE653" s="65">
        <v>0</v>
      </c>
      <c r="CF653" s="65">
        <v>1236.563384</v>
      </c>
      <c r="CG653" s="65">
        <v>1236.563384</v>
      </c>
      <c r="CH653" s="65">
        <v>1236.563384</v>
      </c>
      <c r="CI653" s="65">
        <v>1236.563384</v>
      </c>
      <c r="CJ653" s="65">
        <v>3162.139615</v>
      </c>
      <c r="CK653" s="65">
        <v>3162.139615</v>
      </c>
      <c r="CL653" s="65">
        <v>3162.139615</v>
      </c>
      <c r="CM653" s="65">
        <v>3162.139615</v>
      </c>
      <c r="CN653" s="65">
        <v>4728.0627770000001</v>
      </c>
      <c r="CO653" s="65">
        <v>4728.0627770000001</v>
      </c>
      <c r="CP653" s="65">
        <v>4728.0627770000001</v>
      </c>
      <c r="CQ653" s="65">
        <v>4728.0627770000001</v>
      </c>
      <c r="CR653" s="65">
        <v>5850.1394989999999</v>
      </c>
      <c r="CS653" s="65">
        <v>5850.1394989999999</v>
      </c>
      <c r="CT653" s="65">
        <v>5850.1394989999999</v>
      </c>
      <c r="CU653" s="65">
        <v>5850.1394989999999</v>
      </c>
      <c r="CV653" s="65">
        <v>7238.0247360000003</v>
      </c>
      <c r="CW653" s="65">
        <v>7238.0247360000003</v>
      </c>
      <c r="CX653" s="65">
        <v>7238.0247360000003</v>
      </c>
      <c r="CY653" s="65">
        <v>7238.0247360000003</v>
      </c>
      <c r="CZ653" s="65">
        <v>8123.498947</v>
      </c>
      <c r="DA653" s="65">
        <v>8123.498947</v>
      </c>
      <c r="DB653" s="65">
        <v>8123.498947</v>
      </c>
      <c r="DC653" s="65">
        <v>8123.498947</v>
      </c>
      <c r="DD653" s="65">
        <v>11813.421319999999</v>
      </c>
      <c r="DE653" s="65">
        <v>11813.421319999999</v>
      </c>
      <c r="DF653" s="65">
        <v>11797.8289</v>
      </c>
      <c r="DG653" s="65">
        <v>11813.421319999999</v>
      </c>
      <c r="DH653" s="65">
        <v>14323.98345</v>
      </c>
      <c r="DI653" s="65">
        <v>14323.98345</v>
      </c>
      <c r="DJ653" s="65">
        <v>14323.98345</v>
      </c>
      <c r="DK653" s="65">
        <v>14323.98345</v>
      </c>
      <c r="DL653" s="65">
        <v>14323.98345</v>
      </c>
      <c r="DM653" s="65">
        <v>14323.98345</v>
      </c>
      <c r="DN653" s="65">
        <v>14323.98345</v>
      </c>
      <c r="DO653" s="65">
        <v>14323.98345</v>
      </c>
      <c r="DP653" s="65">
        <v>16531.617289999998</v>
      </c>
      <c r="DQ653" s="65">
        <v>16531.617289999998</v>
      </c>
      <c r="DR653" s="65">
        <v>16531.617289999998</v>
      </c>
      <c r="DS653" s="65">
        <v>16531.617289999998</v>
      </c>
      <c r="DT653" s="65">
        <v>18760.600009999998</v>
      </c>
      <c r="DU653" s="65">
        <v>18760.600009999998</v>
      </c>
      <c r="DV653" s="65">
        <v>18760.600009999998</v>
      </c>
      <c r="DW653" s="65">
        <v>18760.600009999998</v>
      </c>
      <c r="DX653" s="65">
        <v>21599.792440000001</v>
      </c>
      <c r="DY653" s="65">
        <v>21599.792440000001</v>
      </c>
      <c r="DZ653" s="65">
        <v>21599.792440000001</v>
      </c>
      <c r="EA653" s="65">
        <v>21599.792440000001</v>
      </c>
      <c r="EB653" s="65">
        <v>24165.436979999999</v>
      </c>
      <c r="EC653" s="65">
        <v>24165.436979999999</v>
      </c>
      <c r="ED653" s="65">
        <v>24165.436979999999</v>
      </c>
      <c r="EE653" s="65">
        <v>24165.436979999999</v>
      </c>
      <c r="EF653" s="65">
        <v>27762.818319999998</v>
      </c>
      <c r="EG653" s="65">
        <v>27762.818319999998</v>
      </c>
      <c r="EH653" s="65">
        <v>27762.818319999998</v>
      </c>
      <c r="EI653" s="65">
        <v>27762.818319999998</v>
      </c>
      <c r="EJ653" s="65">
        <v>32007.127899999999</v>
      </c>
      <c r="EK653" s="65">
        <v>32007.127899999999</v>
      </c>
      <c r="EL653" s="65">
        <v>32007.127899999999</v>
      </c>
      <c r="EM653" s="65">
        <v>32007.127899999999</v>
      </c>
      <c r="EN653" s="65">
        <v>35675.042690000002</v>
      </c>
      <c r="EO653" s="65">
        <v>35675.042690000002</v>
      </c>
      <c r="EP653" s="65">
        <v>35675.042690000002</v>
      </c>
      <c r="EQ653" s="65">
        <v>35675.042690000002</v>
      </c>
      <c r="ER653" s="65">
        <v>39037.597139999998</v>
      </c>
      <c r="ES653" s="65">
        <v>39037.597139999998</v>
      </c>
      <c r="ET653" s="65">
        <v>39037.597139999998</v>
      </c>
      <c r="EU653" s="65">
        <v>39037.597139999998</v>
      </c>
      <c r="EV653" s="65">
        <v>41860.337590000003</v>
      </c>
      <c r="EW653" s="65">
        <v>41860.337590000003</v>
      </c>
      <c r="EX653" s="65">
        <v>41860.337590000003</v>
      </c>
      <c r="EY653" s="65">
        <v>41860.337590000003</v>
      </c>
      <c r="EZ653" s="65">
        <v>44882.545989999999</v>
      </c>
      <c r="FA653" s="65">
        <v>44882.545989999999</v>
      </c>
      <c r="FB653" s="65">
        <v>44882.545989999999</v>
      </c>
      <c r="FC653" s="65">
        <v>44882.545989999999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1359.6216890000001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26.529203679999998</v>
      </c>
      <c r="EE656" s="65">
        <v>1171.074848</v>
      </c>
      <c r="EF656" s="65">
        <v>1171.074848</v>
      </c>
      <c r="EG656" s="65">
        <v>1171.074848</v>
      </c>
      <c r="EH656" s="65">
        <v>1144.545644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1359.6216890000001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1888.310819</v>
      </c>
      <c r="EE665" s="65">
        <v>3032.856464</v>
      </c>
      <c r="EF665" s="65">
        <v>3032.856464</v>
      </c>
      <c r="EG665" s="65">
        <v>3032.856464</v>
      </c>
      <c r="EH665" s="65">
        <v>3006.32726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2382.890973</v>
      </c>
      <c r="BJ666" s="65">
        <v>2714.5060189999999</v>
      </c>
      <c r="BK666" s="65">
        <v>2300.4609479999999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607.32926999999995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2632.0759939999998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T667" s="65">
        <v>235.92041839999999</v>
      </c>
      <c r="AU667" s="65">
        <v>235.92041839999999</v>
      </c>
      <c r="AV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S667" s="65">
        <v>235.92041839999999</v>
      </c>
      <c r="BT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T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960.01360399999999</v>
      </c>
      <c r="BA668" s="65">
        <v>965.47351960000003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1470.4758609999999</v>
      </c>
      <c r="BG668" s="65">
        <v>1470.4758609999999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1029.901586</v>
      </c>
      <c r="BN668" s="65">
        <v>440.57427539999998</v>
      </c>
      <c r="BO668" s="65">
        <v>1470.4758609999999</v>
      </c>
      <c r="BP668" s="65">
        <v>1470.4758609999999</v>
      </c>
      <c r="BQ668" s="65">
        <v>1029.901586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1029.901586</v>
      </c>
      <c r="BW668" s="65">
        <v>1470.4758609999999</v>
      </c>
      <c r="BX668" s="65">
        <v>1470.4758609999999</v>
      </c>
      <c r="BY668" s="65">
        <v>965.47351960000003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524.8992442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1029.901586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945.57661689999998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440.57427539999998</v>
      </c>
      <c r="DS668" s="65">
        <v>1470.4758609999999</v>
      </c>
      <c r="DT668" s="65">
        <v>1470.4758609999999</v>
      </c>
      <c r="DU668" s="65">
        <v>1470.4758609999999</v>
      </c>
      <c r="DV668" s="65">
        <v>965.47351960000003</v>
      </c>
      <c r="DW668" s="65">
        <v>1470.4758609999999</v>
      </c>
      <c r="DX668" s="65">
        <v>1470.4758609999999</v>
      </c>
      <c r="DY668" s="65">
        <v>1470.4758609999999</v>
      </c>
      <c r="DZ668" s="65">
        <v>1029.901586</v>
      </c>
      <c r="EA668" s="65">
        <v>1470.4758609999999</v>
      </c>
      <c r="EB668" s="65">
        <v>1470.4758609999999</v>
      </c>
      <c r="EC668" s="65">
        <v>1470.4758609999999</v>
      </c>
      <c r="ED668" s="65">
        <v>965.47351960000003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505.0023415</v>
      </c>
      <c r="EM668" s="65">
        <v>1470.4758609999999</v>
      </c>
      <c r="EN668" s="65">
        <v>1470.4758609999999</v>
      </c>
      <c r="EO668" s="65">
        <v>1470.4758609999999</v>
      </c>
      <c r="EP668" s="65">
        <v>524.8992442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235.92041839999999</v>
      </c>
      <c r="AS677" s="65">
        <v>235.92041839999999</v>
      </c>
      <c r="AT677" s="65">
        <v>760.81966269999998</v>
      </c>
      <c r="AU677" s="65">
        <v>760.81966269999998</v>
      </c>
      <c r="AV677" s="65">
        <v>843.24968839999997</v>
      </c>
      <c r="AW677" s="65">
        <v>607.32926999999995</v>
      </c>
      <c r="AX677" s="65">
        <v>843.24968839999997</v>
      </c>
      <c r="AY677" s="65">
        <v>843.24968839999997</v>
      </c>
      <c r="AZ677" s="65">
        <v>1609.979094</v>
      </c>
      <c r="BA677" s="65">
        <v>1615.4390100000001</v>
      </c>
      <c r="BB677" s="65">
        <v>1615.4390100000001</v>
      </c>
      <c r="BC677" s="65">
        <v>1615.4390100000001</v>
      </c>
      <c r="BD677" s="65">
        <v>4227.618101</v>
      </c>
      <c r="BE677" s="65">
        <v>4227.618101</v>
      </c>
      <c r="BF677" s="65">
        <v>4227.618101</v>
      </c>
      <c r="BG677" s="65">
        <v>4227.618101</v>
      </c>
      <c r="BH677" s="65">
        <v>4420.9022990000003</v>
      </c>
      <c r="BI677" s="65">
        <v>4089.287253</v>
      </c>
      <c r="BJ677" s="65">
        <v>4420.9022990000003</v>
      </c>
      <c r="BK677" s="65">
        <v>4006.857227</v>
      </c>
      <c r="BL677" s="65">
        <v>4420.9022990000003</v>
      </c>
      <c r="BM677" s="65">
        <v>3980.3280239999999</v>
      </c>
      <c r="BN677" s="65">
        <v>3391.0007129999999</v>
      </c>
      <c r="BO677" s="65">
        <v>4420.9022990000003</v>
      </c>
      <c r="BP677" s="65">
        <v>4589.5522369999999</v>
      </c>
      <c r="BQ677" s="65">
        <v>2041.8012120000001</v>
      </c>
      <c r="BR677" s="65">
        <v>4353.6318179999998</v>
      </c>
      <c r="BS677" s="65">
        <v>4589.5522369999999</v>
      </c>
      <c r="BT677" s="65">
        <v>4589.5522369999999</v>
      </c>
      <c r="BU677" s="65">
        <v>4353.6318179999998</v>
      </c>
      <c r="BV677" s="65">
        <v>4066.5479359999999</v>
      </c>
      <c r="BW677" s="65">
        <v>4589.5522369999999</v>
      </c>
      <c r="BX677" s="65">
        <v>4589.5522369999999</v>
      </c>
      <c r="BY677" s="65">
        <v>4084.5498950000001</v>
      </c>
      <c r="BZ677" s="65">
        <v>4353.6318179999998</v>
      </c>
      <c r="CA677" s="65">
        <v>4589.5522369999999</v>
      </c>
      <c r="CB677" s="65">
        <v>4589.5522369999999</v>
      </c>
      <c r="CC677" s="65">
        <v>4589.5522369999999</v>
      </c>
      <c r="CD677" s="65">
        <v>4420.9022990000003</v>
      </c>
      <c r="CE677" s="65">
        <v>4589.5522369999999</v>
      </c>
      <c r="CF677" s="65">
        <v>4589.5522369999999</v>
      </c>
      <c r="CG677" s="65">
        <v>4589.5522369999999</v>
      </c>
      <c r="CH677" s="65">
        <v>3643.9756200000002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4148.9779609999996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4064.6529919999998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3559.6506509999999</v>
      </c>
      <c r="DS677" s="65">
        <v>4589.5522369999999</v>
      </c>
      <c r="DT677" s="65">
        <v>4589.5522369999999</v>
      </c>
      <c r="DU677" s="65">
        <v>4589.5522369999999</v>
      </c>
      <c r="DV677" s="65">
        <v>4084.5498950000001</v>
      </c>
      <c r="DW677" s="65">
        <v>4589.5522369999999</v>
      </c>
      <c r="DX677" s="65">
        <v>4589.5522369999999</v>
      </c>
      <c r="DY677" s="65">
        <v>4589.5522369999999</v>
      </c>
      <c r="DZ677" s="65">
        <v>4148.9779609999996</v>
      </c>
      <c r="EA677" s="65">
        <v>4589.5522369999999</v>
      </c>
      <c r="EB677" s="65">
        <v>4589.5522369999999</v>
      </c>
      <c r="EC677" s="65">
        <v>4589.5522369999999</v>
      </c>
      <c r="ED677" s="65">
        <v>4084.5498950000001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3624.0787169999999</v>
      </c>
      <c r="EM677" s="65">
        <v>4589.5522369999999</v>
      </c>
      <c r="EN677" s="65">
        <v>4589.5522369999999</v>
      </c>
      <c r="EO677" s="65">
        <v>4589.5522369999999</v>
      </c>
      <c r="EP677" s="65">
        <v>3643.9756200000002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579.85259470000005</v>
      </c>
      <c r="BG678" s="65">
        <v>984.42295079999997</v>
      </c>
      <c r="BH678" s="65">
        <v>1864.6240299999999</v>
      </c>
      <c r="BI678" s="65">
        <v>1498.9000080000001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1650.4954580000001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984.42295079999997</v>
      </c>
      <c r="BZ678" s="65">
        <v>1650.4954580000001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1650.4954580000001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G680" s="65">
        <v>211.28615790000001</v>
      </c>
      <c r="BH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579.85259470000005</v>
      </c>
      <c r="BG689" s="65">
        <v>1195.7091089999999</v>
      </c>
      <c r="BH689" s="65">
        <v>2075.9101879999998</v>
      </c>
      <c r="BI689" s="65">
        <v>1498.9000080000001</v>
      </c>
      <c r="BJ689" s="65">
        <v>2075.9101879999998</v>
      </c>
      <c r="BK689" s="65">
        <v>2075.9101879999998</v>
      </c>
      <c r="BL689" s="65">
        <v>2075.9101879999998</v>
      </c>
      <c r="BM689" s="65">
        <v>2075.9101879999998</v>
      </c>
      <c r="BN689" s="65">
        <v>1864.6240299999999</v>
      </c>
      <c r="BO689" s="65">
        <v>2075.9101879999998</v>
      </c>
      <c r="BP689" s="65">
        <v>2075.9101879999998</v>
      </c>
      <c r="BQ689" s="65">
        <v>1861.7816150000001</v>
      </c>
      <c r="BR689" s="65">
        <v>2075.9101879999998</v>
      </c>
      <c r="BS689" s="65">
        <v>2075.9101879999998</v>
      </c>
      <c r="BT689" s="65">
        <v>2075.9101879999998</v>
      </c>
      <c r="BU689" s="65">
        <v>1864.6240299999999</v>
      </c>
      <c r="BV689" s="65">
        <v>1864.6240299999999</v>
      </c>
      <c r="BW689" s="65">
        <v>2075.9101879999998</v>
      </c>
      <c r="BX689" s="65">
        <v>2075.9101879999998</v>
      </c>
      <c r="BY689" s="65">
        <v>1195.7091089999999</v>
      </c>
      <c r="BZ689" s="65">
        <v>1861.7816150000001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1864.6240299999999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1861.7816150000001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1864.6240299999999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1864.6240299999999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189.49431200000001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1894.9431199999999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2463.4260559999998</v>
      </c>
      <c r="EC751" s="65">
        <v>2463.4260559999998</v>
      </c>
      <c r="ED751" s="65">
        <v>2273.931744</v>
      </c>
      <c r="EE751" s="65">
        <v>2463.4260559999998</v>
      </c>
      <c r="EF751" s="65">
        <v>2463.4260559999998</v>
      </c>
      <c r="EG751" s="65">
        <v>2463.4260559999998</v>
      </c>
      <c r="EH751" s="65">
        <v>2463.4260559999998</v>
      </c>
      <c r="EI751" s="65">
        <v>2463.4260559999998</v>
      </c>
      <c r="EJ751" s="65">
        <v>2463.4260559999998</v>
      </c>
      <c r="EK751" s="65">
        <v>2463.4260559999998</v>
      </c>
      <c r="EL751" s="65">
        <v>2463.4260559999998</v>
      </c>
      <c r="EM751" s="65">
        <v>2463.4260559999998</v>
      </c>
      <c r="EN751" s="65">
        <v>2463.4260559999998</v>
      </c>
      <c r="EO751" s="65">
        <v>2463.4260559999998</v>
      </c>
      <c r="EP751" s="65">
        <v>2463.4260559999998</v>
      </c>
      <c r="EQ751" s="65">
        <v>2463.4260559999998</v>
      </c>
      <c r="ER751" s="65">
        <v>2463.4260559999998</v>
      </c>
      <c r="ES751" s="65">
        <v>2463.4260559999998</v>
      </c>
      <c r="ET751" s="65">
        <v>2463.4260559999998</v>
      </c>
      <c r="EU751" s="65">
        <v>2463.4260559999998</v>
      </c>
      <c r="EV751" s="65">
        <v>2463.4260559999998</v>
      </c>
      <c r="EW751" s="65">
        <v>2463.4260559999998</v>
      </c>
      <c r="EX751" s="65">
        <v>2463.4260559999998</v>
      </c>
      <c r="EY751" s="65">
        <v>2463.4260559999998</v>
      </c>
      <c r="EZ751" s="65">
        <v>2463.4260559999998</v>
      </c>
      <c r="FA751" s="65">
        <v>2463.4260559999998</v>
      </c>
      <c r="FB751" s="65">
        <v>2273.931744</v>
      </c>
      <c r="FC751" s="65">
        <v>2463.4260559999998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556.16580569999996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1249.7149879999999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4012.5420570000001</v>
      </c>
      <c r="DR761" s="65">
        <v>4202.0363690000004</v>
      </c>
      <c r="DS761" s="65">
        <v>4202.0363690000004</v>
      </c>
      <c r="DT761" s="65">
        <v>4391.5306810000002</v>
      </c>
      <c r="DU761" s="65">
        <v>4391.5306810000002</v>
      </c>
      <c r="DV761" s="65">
        <v>4391.5306810000002</v>
      </c>
      <c r="DW761" s="65">
        <v>4391.5306810000002</v>
      </c>
      <c r="DX761" s="65">
        <v>4581.024993</v>
      </c>
      <c r="DY761" s="65">
        <v>4581.024993</v>
      </c>
      <c r="DZ761" s="65">
        <v>4581.024993</v>
      </c>
      <c r="EA761" s="65">
        <v>4581.024993</v>
      </c>
      <c r="EB761" s="65">
        <v>4581.024993</v>
      </c>
      <c r="EC761" s="65">
        <v>4581.024993</v>
      </c>
      <c r="ED761" s="65">
        <v>4391.5306810000002</v>
      </c>
      <c r="EE761" s="65">
        <v>4581.024993</v>
      </c>
      <c r="EF761" s="65">
        <v>4581.024993</v>
      </c>
      <c r="EG761" s="65">
        <v>4581.024993</v>
      </c>
      <c r="EH761" s="65">
        <v>4581.024993</v>
      </c>
      <c r="EI761" s="65">
        <v>4581.024993</v>
      </c>
      <c r="EJ761" s="65">
        <v>4581.024993</v>
      </c>
      <c r="EK761" s="65">
        <v>4581.024993</v>
      </c>
      <c r="EL761" s="65">
        <v>4581.024993</v>
      </c>
      <c r="EM761" s="65">
        <v>4581.024993</v>
      </c>
      <c r="EN761" s="65">
        <v>4581.024993</v>
      </c>
      <c r="EO761" s="65">
        <v>4581.024993</v>
      </c>
      <c r="EP761" s="65">
        <v>4581.024993</v>
      </c>
      <c r="EQ761" s="65">
        <v>4581.024993</v>
      </c>
      <c r="ER761" s="65">
        <v>4581.024993</v>
      </c>
      <c r="ES761" s="65">
        <v>4581.024993</v>
      </c>
      <c r="ET761" s="65">
        <v>4581.024993</v>
      </c>
      <c r="EU761" s="65">
        <v>4581.024993</v>
      </c>
      <c r="EV761" s="65">
        <v>4581.024993</v>
      </c>
      <c r="EW761" s="65">
        <v>4581.024993</v>
      </c>
      <c r="EX761" s="65">
        <v>4581.024993</v>
      </c>
      <c r="EY761" s="65">
        <v>4581.024993</v>
      </c>
      <c r="EZ761" s="65">
        <v>4581.024993</v>
      </c>
      <c r="FA761" s="65">
        <v>4581.024993</v>
      </c>
      <c r="FB761" s="65">
        <v>4391.5306810000002</v>
      </c>
      <c r="FC761" s="65">
        <v>4581.024993</v>
      </c>
    </row>
  </sheetData>
  <conditionalFormatting sqref="J13">
    <cfRule type="beginsWith" dxfId="3" priority="1" operator="beginsWith" text="sum">
      <formula>LEFT(J13,LEN("sum"))="sum"</formula>
    </cfRule>
  </conditionalFormatting>
  <conditionalFormatting sqref="C6:C115">
    <cfRule type="beginsWith" dxfId="2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63078.829339999997</v>
      </c>
      <c r="D4" s="1">
        <f>PLANEL_GerPT_Trim_Resultado!Q245</f>
        <v>56716.350380000003</v>
      </c>
      <c r="E4" s="1">
        <f>PLANEL_GerPT_Trim_Resultado!R245</f>
        <v>51984.73126</v>
      </c>
      <c r="F4" s="1">
        <f>PLANEL_GerPT_Trim_Resultado!S245</f>
        <v>58943.852959999997</v>
      </c>
      <c r="G4" s="1">
        <f>PLANEL_GerPT_Trim_Resultado!T245</f>
        <v>58700.93159</v>
      </c>
      <c r="H4" s="1">
        <f>PLANEL_GerPT_Trim_Resultado!U245</f>
        <v>55688.135580000002</v>
      </c>
      <c r="I4" s="1">
        <f>PLANEL_GerPT_Trim_Resultado!V245</f>
        <v>51741.541299999997</v>
      </c>
      <c r="J4" s="1">
        <f>PLANEL_GerPT_Trim_Resultado!W245</f>
        <v>57953.905619999998</v>
      </c>
      <c r="K4" s="1">
        <f>PLANEL_GerPT_Trim_Resultado!X245</f>
        <v>62508.973270000002</v>
      </c>
      <c r="L4" s="1">
        <f>PLANEL_GerPT_Trim_Resultado!Y245</f>
        <v>59180.893830000001</v>
      </c>
      <c r="M4" s="1">
        <f>PLANEL_GerPT_Trim_Resultado!Z245</f>
        <v>54144.135000000002</v>
      </c>
      <c r="N4" s="1">
        <f>PLANEL_GerPT_Trim_Resultado!AA245</f>
        <v>58547.709880000002</v>
      </c>
      <c r="O4" s="1">
        <f>PLANEL_GerPT_Trim_Resultado!AB245</f>
        <v>65763.006540000002</v>
      </c>
      <c r="P4" s="1">
        <f>PLANEL_GerPT_Trim_Resultado!AC245</f>
        <v>58304.265339999998</v>
      </c>
      <c r="Q4" s="1">
        <f>PLANEL_GerPT_Trim_Resultado!AD245</f>
        <v>57674.993029999998</v>
      </c>
      <c r="R4" s="1">
        <f>PLANEL_GerPT_Trim_Resultado!AE245</f>
        <v>62227.25071</v>
      </c>
      <c r="S4" s="1">
        <f>PLANEL_GerPT_Trim_Resultado!AF245</f>
        <v>68788.776509999996</v>
      </c>
      <c r="T4" s="1">
        <f>PLANEL_GerPT_Trim_Resultado!AG245</f>
        <v>63925.297890000002</v>
      </c>
      <c r="U4" s="1">
        <f>PLANEL_GerPT_Trim_Resultado!AH245</f>
        <v>60437.663970000001</v>
      </c>
      <c r="V4" s="1">
        <f>PLANEL_GerPT_Trim_Resultado!AI245</f>
        <v>66464.805070000002</v>
      </c>
      <c r="W4" s="1">
        <f>PLANEL_GerPT_Trim_Resultado!AJ245</f>
        <v>75635.751900000003</v>
      </c>
      <c r="X4" s="1">
        <f>PLANEL_GerPT_Trim_Resultado!AK245</f>
        <v>74599.286510000005</v>
      </c>
      <c r="Y4" s="1">
        <f>PLANEL_GerPT_Trim_Resultado!AL245</f>
        <v>66234.882819999999</v>
      </c>
      <c r="Z4" s="1">
        <f>PLANEL_GerPT_Trim_Resultado!AM245</f>
        <v>70964.888779999994</v>
      </c>
      <c r="AA4" s="1">
        <f>PLANEL_GerPT_Trim_Resultado!AN245</f>
        <v>77360.539879999997</v>
      </c>
      <c r="AB4" s="1">
        <f>PLANEL_GerPT_Trim_Resultado!AO245</f>
        <v>69921.337369999994</v>
      </c>
      <c r="AC4" s="1">
        <f>PLANEL_GerPT_Trim_Resultado!AP245</f>
        <v>71081.99699</v>
      </c>
      <c r="AD4" s="1">
        <f>PLANEL_GerPT_Trim_Resultado!AQ245</f>
        <v>71430.886610000001</v>
      </c>
      <c r="AE4" s="1">
        <f>PLANEL_GerPT_Trim_Resultado!AR245</f>
        <v>77719.544479999997</v>
      </c>
      <c r="AF4" s="1">
        <f>PLANEL_GerPT_Trim_Resultado!AS245</f>
        <v>75330.88192</v>
      </c>
      <c r="AG4" s="1">
        <f>PLANEL_GerPT_Trim_Resultado!AT245</f>
        <v>70709.669869999998</v>
      </c>
      <c r="AH4" s="1">
        <f>PLANEL_GerPT_Trim_Resultado!AU245</f>
        <v>71486.284190000006</v>
      </c>
      <c r="AI4" s="1">
        <f>PLANEL_GerPT_Trim_Resultado!AV245</f>
        <v>80012.737210000007</v>
      </c>
      <c r="AJ4" s="1">
        <f>PLANEL_GerPT_Trim_Resultado!AW245</f>
        <v>73970.856270000004</v>
      </c>
      <c r="AK4" s="1">
        <f>PLANEL_GerPT_Trim_Resultado!AX245</f>
        <v>71676.931370000006</v>
      </c>
      <c r="AL4" s="1">
        <f>PLANEL_GerPT_Trim_Resultado!AY245</f>
        <v>73277.477270000003</v>
      </c>
      <c r="AM4" s="1">
        <f>PLANEL_GerPT_Trim_Resultado!AZ245</f>
        <v>80428.420169999998</v>
      </c>
      <c r="AN4" s="1">
        <f>PLANEL_GerPT_Trim_Resultado!BA245</f>
        <v>74123.859729999996</v>
      </c>
      <c r="AO4" s="1">
        <f>PLANEL_GerPT_Trim_Resultado!BB245</f>
        <v>65686.825580000004</v>
      </c>
      <c r="AP4" s="1">
        <f>PLANEL_GerPT_Trim_Resultado!BC245</f>
        <v>73485.760670000003</v>
      </c>
      <c r="AQ4" s="1">
        <f>PLANEL_GerPT_Trim_Resultado!BD245</f>
        <v>80505.416570000001</v>
      </c>
      <c r="AR4" s="1">
        <f>PLANEL_GerPT_Trim_Resultado!BE245</f>
        <v>74336.809469999993</v>
      </c>
      <c r="AS4" s="1">
        <f>PLANEL_GerPT_Trim_Resultado!BF245</f>
        <v>68779.981490000006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76980.626529999994</v>
      </c>
      <c r="AW4" s="1">
        <f>PLANEL_GerPT_Trim_Resultado!BJ245</f>
        <v>71731.9568</v>
      </c>
      <c r="AX4" s="1">
        <f>PLANEL_GerPT_Trim_Resultado!BK245</f>
        <v>74084.613190000004</v>
      </c>
      <c r="AY4" s="1">
        <f>PLANEL_GerPT_Trim_Resultado!BL245</f>
        <v>81410.372029999999</v>
      </c>
      <c r="AZ4" s="1">
        <f>PLANEL_GerPT_Trim_Resultado!BM245</f>
        <v>76863.36954</v>
      </c>
      <c r="BA4" s="1">
        <f>PLANEL_GerPT_Trim_Resultado!BN245</f>
        <v>70772.995120000007</v>
      </c>
      <c r="BB4" s="1">
        <f>PLANEL_GerPT_Trim_Resultado!BO245</f>
        <v>74478.557090000002</v>
      </c>
      <c r="BC4" s="1">
        <f>PLANEL_GerPT_Trim_Resultado!BP245</f>
        <v>84675.142649999994</v>
      </c>
      <c r="BD4" s="1">
        <f>PLANEL_GerPT_Trim_Resultado!BQ245</f>
        <v>79204.291379999995</v>
      </c>
      <c r="BE4" s="1">
        <f>PLANEL_GerPT_Trim_Resultado!BR245</f>
        <v>70098.640700000004</v>
      </c>
      <c r="BF4" s="1">
        <f>PLANEL_GerPT_Trim_Resultado!BS245</f>
        <v>76356.22666</v>
      </c>
      <c r="BG4" s="1">
        <f>PLANEL_GerPT_Trim_Resultado!BT245</f>
        <v>86184.261480000001</v>
      </c>
      <c r="BH4" s="1">
        <f>PLANEL_GerPT_Trim_Resultado!BU245</f>
        <v>80164.874809999994</v>
      </c>
      <c r="BI4" s="1">
        <f>PLANEL_GerPT_Trim_Resultado!BV245</f>
        <v>73419.030710000006</v>
      </c>
      <c r="BJ4" s="1">
        <f>PLANEL_GerPT_Trim_Resultado!BW245</f>
        <v>77369.304300000003</v>
      </c>
      <c r="BK4" s="1">
        <f>PLANEL_GerPT_Trim_Resultado!BX245</f>
        <v>90356.561220000003</v>
      </c>
      <c r="BL4" s="1">
        <f>PLANEL_GerPT_Trim_Resultado!BY245</f>
        <v>81367.007889999993</v>
      </c>
      <c r="BM4" s="1">
        <f>PLANEL_GerPT_Trim_Resultado!BZ245</f>
        <v>76407.944990000004</v>
      </c>
      <c r="BN4" s="1">
        <f>PLANEL_GerPT_Trim_Resultado!CA245</f>
        <v>79570.058690000005</v>
      </c>
      <c r="BO4" s="1">
        <f>PLANEL_GerPT_Trim_Resultado!CB245</f>
        <v>96775.480360000001</v>
      </c>
      <c r="BP4" s="1">
        <f>PLANEL_GerPT_Trim_Resultado!CC245</f>
        <v>84875.497480000005</v>
      </c>
      <c r="BQ4" s="1">
        <f>PLANEL_GerPT_Trim_Resultado!CD245</f>
        <v>75768.163740000004</v>
      </c>
      <c r="BR4" s="1">
        <f>PLANEL_GerPT_Trim_Resultado!CE245</f>
        <v>85710.674440000003</v>
      </c>
      <c r="BS4" s="1">
        <f>PLANEL_GerPT_Trim_Resultado!CF245</f>
        <v>97756.636440000002</v>
      </c>
      <c r="BT4" s="1">
        <f>PLANEL_GerPT_Trim_Resultado!CG245</f>
        <v>84420.200280000005</v>
      </c>
      <c r="BU4" s="1">
        <f>PLANEL_GerPT_Trim_Resultado!CH245</f>
        <v>78571.324980000005</v>
      </c>
      <c r="BV4" s="1">
        <f>PLANEL_GerPT_Trim_Resultado!CI245</f>
        <v>86478.772070000006</v>
      </c>
      <c r="BW4" s="1">
        <f>PLANEL_GerPT_Trim_Resultado!CJ245</f>
        <v>98741.660059999995</v>
      </c>
      <c r="BX4" s="1">
        <f>PLANEL_GerPT_Trim_Resultado!CK245</f>
        <v>86112.44197</v>
      </c>
      <c r="BY4" s="1">
        <f>PLANEL_GerPT_Trim_Resultado!CL245</f>
        <v>78859.31134</v>
      </c>
      <c r="BZ4" s="1">
        <f>PLANEL_GerPT_Trim_Resultado!CM245</f>
        <v>87067.700790000003</v>
      </c>
      <c r="CA4" s="1">
        <f>PLANEL_GerPT_Trim_Resultado!CN245</f>
        <v>99175.722099999999</v>
      </c>
      <c r="CB4" s="1">
        <f>PLANEL_GerPT_Trim_Resultado!CO245</f>
        <v>86617.346919999996</v>
      </c>
      <c r="CC4" s="1">
        <f>PLANEL_GerPT_Trim_Resultado!CP245</f>
        <v>77500.33279</v>
      </c>
      <c r="CD4" s="1">
        <f>PLANEL_GerPT_Trim_Resultado!CQ245</f>
        <v>87325.402560000002</v>
      </c>
      <c r="CE4" s="1">
        <f>PLANEL_GerPT_Trim_Resultado!CR245</f>
        <v>100633.5961</v>
      </c>
      <c r="CF4" s="1">
        <f>PLANEL_GerPT_Trim_Resultado!CS245</f>
        <v>88676.148570000005</v>
      </c>
      <c r="CG4" s="1">
        <f>PLANEL_GerPT_Trim_Resultado!CT245</f>
        <v>79432.880539999998</v>
      </c>
      <c r="CH4" s="1">
        <f>PLANEL_GerPT_Trim_Resultado!CU245</f>
        <v>88143.209690000003</v>
      </c>
      <c r="CI4" s="1">
        <f>PLANEL_GerPT_Trim_Resultado!CV245</f>
        <v>102151.3655</v>
      </c>
      <c r="CJ4" s="1">
        <f>PLANEL_GerPT_Trim_Resultado!CW245</f>
        <v>84936.857940000002</v>
      </c>
      <c r="CK4" s="1">
        <f>PLANEL_GerPT_Trim_Resultado!CX245</f>
        <v>78193.219270000001</v>
      </c>
      <c r="CL4" s="1">
        <f>PLANEL_GerPT_Trim_Resultado!CY245</f>
        <v>89015.290590000004</v>
      </c>
      <c r="CM4" s="1">
        <f>PLANEL_GerPT_Trim_Resultado!CZ245</f>
        <v>103536.9564</v>
      </c>
      <c r="CN4" s="1">
        <f>PLANEL_GerPT_Trim_Resultado!DA245</f>
        <v>88890.45766</v>
      </c>
      <c r="CO4" s="1">
        <f>PLANEL_GerPT_Trim_Resultado!DB245</f>
        <v>77713.860209999999</v>
      </c>
      <c r="CP4" s="1">
        <f>PLANEL_GerPT_Trim_Resultado!DC245</f>
        <v>90166.821070000005</v>
      </c>
      <c r="CQ4" s="1">
        <f>PLANEL_GerPT_Trim_Resultado!DD245</f>
        <v>104179.17879999999</v>
      </c>
      <c r="CR4" s="1">
        <f>PLANEL_GerPT_Trim_Resultado!DE245</f>
        <v>88600.093760000003</v>
      </c>
      <c r="CS4" s="1">
        <f>PLANEL_GerPT_Trim_Resultado!DF245</f>
        <v>79571.727729999999</v>
      </c>
      <c r="CT4" s="1">
        <f>PLANEL_GerPT_Trim_Resultado!DG245</f>
        <v>90501.463600000003</v>
      </c>
      <c r="CU4" s="1">
        <f>PLANEL_GerPT_Trim_Resultado!DH245</f>
        <v>105415.99280000001</v>
      </c>
      <c r="CV4" s="1">
        <f>PLANEL_GerPT_Trim_Resultado!DI245</f>
        <v>89546.803620000006</v>
      </c>
      <c r="CW4" s="1">
        <f>PLANEL_GerPT_Trim_Resultado!DJ245</f>
        <v>79293.426990000007</v>
      </c>
      <c r="CX4" s="1">
        <f>PLANEL_GerPT_Trim_Resultado!DK245</f>
        <v>91897.711179999998</v>
      </c>
      <c r="CY4" s="68">
        <f>PLANEL_GerPT_Trim_Resultado!DL245</f>
        <v>106197.33319999999</v>
      </c>
      <c r="CZ4" s="68">
        <f>PLANEL_GerPT_Trim_Resultado!DM245</f>
        <v>88316.11838</v>
      </c>
      <c r="DA4" s="68">
        <f>PLANEL_GerPT_Trim_Resultado!DN245</f>
        <v>78569.470920000007</v>
      </c>
      <c r="DB4" s="68">
        <f>PLANEL_GerPT_Trim_Resultado!DO245</f>
        <v>91734.194239999997</v>
      </c>
      <c r="DC4" s="1">
        <f>PLANEL_GerPT_Trim_Resultado!DP245</f>
        <v>106197.33319999999</v>
      </c>
      <c r="DD4" s="1">
        <f>PLANEL_GerPT_Trim_Resultado!DQ245</f>
        <v>89719.192120000007</v>
      </c>
      <c r="DE4" s="1">
        <f>PLANEL_GerPT_Trim_Resultado!DR245</f>
        <v>81172.857220000005</v>
      </c>
      <c r="DF4" s="1">
        <f>PLANEL_GerPT_Trim_Resultado!DS245</f>
        <v>91484.756030000004</v>
      </c>
      <c r="DG4" s="1">
        <f>PLANEL_GerPT_Trim_Resultado!DT245</f>
        <v>106197.33319999999</v>
      </c>
      <c r="DH4" s="1">
        <f>PLANEL_GerPT_Trim_Resultado!DU245</f>
        <v>91562.541920000003</v>
      </c>
      <c r="DI4" s="1">
        <f>PLANEL_GerPT_Trim_Resultado!DV245</f>
        <v>78018.378689999998</v>
      </c>
      <c r="DJ4" s="1">
        <f>PLANEL_GerPT_Trim_Resultado!DW245</f>
        <v>91679.972590000005</v>
      </c>
      <c r="DK4" s="1">
        <f>PLANEL_GerPT_Trim_Resultado!DX245</f>
        <v>106197.33319999999</v>
      </c>
      <c r="DL4" s="1">
        <f>PLANEL_GerPT_Trim_Resultado!DY245</f>
        <v>90654.632809999996</v>
      </c>
      <c r="DM4" s="1">
        <f>PLANEL_GerPT_Trim_Resultado!DZ245</f>
        <v>79351.306729999997</v>
      </c>
      <c r="DN4" s="1">
        <f>PLANEL_GerPT_Trim_Resultado!EA245</f>
        <v>91603.5334</v>
      </c>
      <c r="DO4" s="1">
        <f>PLANEL_GerPT_Trim_Resultado!EB245</f>
        <v>106197.33319999999</v>
      </c>
      <c r="DP4" s="1">
        <f>PLANEL_GerPT_Trim_Resultado!EC245</f>
        <v>91562.721600000004</v>
      </c>
      <c r="DQ4" s="1">
        <f>PLANEL_GerPT_Trim_Resultado!ED245</f>
        <v>81455.541089999999</v>
      </c>
      <c r="DR4" s="1">
        <f>PLANEL_GerPT_Trim_Resultado!EE245</f>
        <v>91762.658200000005</v>
      </c>
      <c r="DS4" s="1">
        <f>PLANEL_GerPT_Trim_Resultado!EF245</f>
        <v>106197.33319999999</v>
      </c>
      <c r="DT4" s="1">
        <f>PLANEL_GerPT_Trim_Resultado!EG245</f>
        <v>92344.974770000001</v>
      </c>
      <c r="DU4" s="1">
        <f>PLANEL_GerPT_Trim_Resultado!EH245</f>
        <v>79788.48285</v>
      </c>
      <c r="DV4" s="1">
        <f>PLANEL_GerPT_Trim_Resultado!EI245</f>
        <v>91644.76586</v>
      </c>
      <c r="DW4" s="1">
        <f>PLANEL_GerPT_Trim_Resultado!EJ245</f>
        <v>106054.5295</v>
      </c>
      <c r="DX4" s="1">
        <f>PLANEL_GerPT_Trim_Resultado!EK245</f>
        <v>92606.960040000005</v>
      </c>
      <c r="DY4" s="1">
        <f>PLANEL_GerPT_Trim_Resultado!EL245</f>
        <v>82289.743109999996</v>
      </c>
      <c r="DZ4" s="1">
        <f>PLANEL_GerPT_Trim_Resultado!EM245</f>
        <v>91368.043869999994</v>
      </c>
      <c r="EA4" s="1">
        <f>PLANEL_GerPT_Trim_Resultado!EN245</f>
        <v>105481.50599999999</v>
      </c>
      <c r="EB4" s="1">
        <f>PLANEL_GerPT_Trim_Resultado!EO245</f>
        <v>92756.071089999998</v>
      </c>
      <c r="EC4" s="1">
        <f>PLANEL_GerPT_Trim_Resultado!EP245</f>
        <v>80880.275640000007</v>
      </c>
      <c r="ED4" s="1">
        <f>PLANEL_GerPT_Trim_Resultado!EQ245</f>
        <v>90811.938840000003</v>
      </c>
      <c r="EE4" s="1">
        <f>PLANEL_GerPT_Trim_Resultado!ER245</f>
        <v>105786.50930000001</v>
      </c>
      <c r="EF4" s="1">
        <f>PLANEL_GerPT_Trim_Resultado!ES245</f>
        <v>93134.650930000003</v>
      </c>
      <c r="EG4" s="1">
        <f>PLANEL_GerPT_Trim_Resultado!ET245</f>
        <v>82016.598889999994</v>
      </c>
      <c r="EH4" s="1">
        <f>PLANEL_GerPT_Trim_Resultado!EU245</f>
        <v>92758.80992</v>
      </c>
      <c r="EI4" s="1">
        <f>PLANEL_GerPT_Trim_Resultado!EV245</f>
        <v>106177.2311</v>
      </c>
      <c r="EJ4" s="1">
        <f>PLANEL_GerPT_Trim_Resultado!EW245</f>
        <v>93187.719830000002</v>
      </c>
      <c r="EK4" s="1">
        <f>PLANEL_GerPT_Trim_Resultado!EX245</f>
        <v>82857.979130000007</v>
      </c>
      <c r="EL4" s="1">
        <f>PLANEL_GerPT_Trim_Resultado!EY245</f>
        <v>92890.972219999996</v>
      </c>
      <c r="EM4" s="1">
        <f>PLANEL_GerPT_Trim_Resultado!EZ245</f>
        <v>107696.7065</v>
      </c>
      <c r="EN4" s="1">
        <f>PLANEL_GerPT_Trim_Resultado!FA245</f>
        <v>94430.920660000003</v>
      </c>
      <c r="EO4" s="1">
        <f>PLANEL_GerPT_Trim_Resultado!FB245</f>
        <v>80502.15496</v>
      </c>
      <c r="EP4" s="1">
        <f>PLANEL_GerPT_Trim_Resultado!FC245</f>
        <v>92418.714040000006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4652.8540320000002</v>
      </c>
      <c r="E5" s="1">
        <f>PLANEL_GerPT_Trim_Resultado!R257</f>
        <v>4600.4103180000002</v>
      </c>
      <c r="F5" s="1">
        <f>PLANEL_GerPT_Trim_Resultado!S257</f>
        <v>4562.9764260000002</v>
      </c>
      <c r="G5" s="1">
        <f>PLANEL_GerPT_Trim_Resultado!T257</f>
        <v>4911.4754480000001</v>
      </c>
      <c r="H5" s="1">
        <f>PLANEL_GerPT_Trim_Resultado!U257</f>
        <v>4909.5471319999997</v>
      </c>
      <c r="I5" s="1">
        <f>PLANEL_GerPT_Trim_Resultado!V257</f>
        <v>4708.6263179999996</v>
      </c>
      <c r="J5" s="1">
        <f>PLANEL_GerPT_Trim_Resultado!W257</f>
        <v>4513.1659490000002</v>
      </c>
      <c r="K5" s="1">
        <f>PLANEL_GerPT_Trim_Resultado!X257</f>
        <v>5040.3185380000004</v>
      </c>
      <c r="L5" s="1">
        <f>PLANEL_GerPT_Trim_Resultado!Y257</f>
        <v>5003.5078919999996</v>
      </c>
      <c r="M5" s="1">
        <f>PLANEL_GerPT_Trim_Resultado!Z257</f>
        <v>4950.9601380000004</v>
      </c>
      <c r="N5" s="1">
        <f>PLANEL_GerPT_Trim_Resultado!AA257</f>
        <v>4920.132826</v>
      </c>
      <c r="O5" s="1">
        <f>PLANEL_GerPT_Trim_Resultado!AB257</f>
        <v>4854.4898780000003</v>
      </c>
      <c r="P5" s="1">
        <f>PLANEL_GerPT_Trim_Resultado!AC257</f>
        <v>5064.6741249999995</v>
      </c>
      <c r="Q5" s="1">
        <f>PLANEL_GerPT_Trim_Resultado!AD257</f>
        <v>4708.6263179999996</v>
      </c>
      <c r="R5" s="1">
        <f>PLANEL_GerPT_Trim_Resultado!AE257</f>
        <v>4960.4887259999996</v>
      </c>
      <c r="S5" s="1">
        <f>PLANEL_GerPT_Trim_Resultado!AF257</f>
        <v>5106.8839980000002</v>
      </c>
      <c r="T5" s="1">
        <f>PLANEL_GerPT_Trim_Resultado!AG257</f>
        <v>5265.6143320000001</v>
      </c>
      <c r="U5" s="1">
        <f>PLANEL_GerPT_Trim_Resultado!AH257</f>
        <v>4917.737118</v>
      </c>
      <c r="V5" s="1">
        <f>PLANEL_GerPT_Trim_Resultado!AI257</f>
        <v>5168.7711259999996</v>
      </c>
      <c r="W5" s="1">
        <f>PLANEL_GerPT_Trim_Resultado!AJ257</f>
        <v>5201.9181980000003</v>
      </c>
      <c r="X5" s="1">
        <f>PLANEL_GerPT_Trim_Resultado!AK257</f>
        <v>5479.8714099999997</v>
      </c>
      <c r="Y5" s="1">
        <f>PLANEL_GerPT_Trim_Resultado!AL257</f>
        <v>5037.563118</v>
      </c>
      <c r="Z5" s="1">
        <f>PLANEL_GerPT_Trim_Resultado!AM257</f>
        <v>5298.1742880000002</v>
      </c>
      <c r="AA5" s="1">
        <f>PLANEL_GerPT_Trim_Resultado!AN257</f>
        <v>7692.6448630000004</v>
      </c>
      <c r="AB5" s="1">
        <f>PLANEL_GerPT_Trim_Resultado!AO257</f>
        <v>7615.0105780000004</v>
      </c>
      <c r="AC5" s="1">
        <f>PLANEL_GerPT_Trim_Resultado!AP257</f>
        <v>7628.3999089999998</v>
      </c>
      <c r="AD5" s="1">
        <f>PLANEL_GerPT_Trim_Resultado!AQ257</f>
        <v>7445.3247369999999</v>
      </c>
      <c r="AE5" s="1">
        <f>PLANEL_GerPT_Trim_Resultado!AR257</f>
        <v>9179.2866560000002</v>
      </c>
      <c r="AF5" s="1">
        <f>PLANEL_GerPT_Trim_Resultado!AS257</f>
        <v>5011.5070100000003</v>
      </c>
      <c r="AG5" s="1">
        <f>PLANEL_GerPT_Trim_Resultado!AT257</f>
        <v>5102.0627500000001</v>
      </c>
      <c r="AH5" s="1">
        <f>PLANEL_GerPT_Trim_Resultado!AU257</f>
        <v>9174.4312260000006</v>
      </c>
      <c r="AI5" s="1">
        <f>PLANEL_GerPT_Trim_Resultado!AV257</f>
        <v>9474.9390380000004</v>
      </c>
      <c r="AJ5" s="1">
        <f>PLANEL_GerPT_Trim_Resultado!AW257</f>
        <v>5383.7354530000002</v>
      </c>
      <c r="AK5" s="1">
        <f>PLANEL_GerPT_Trim_Resultado!AX257</f>
        <v>5119.5331379999998</v>
      </c>
      <c r="AL5" s="1">
        <f>PLANEL_GerPT_Trim_Resultado!AY257</f>
        <v>8111.5981220000003</v>
      </c>
      <c r="AM5" s="1">
        <f>PLANEL_GerPT_Trim_Resultado!AZ257</f>
        <v>12069.783949999999</v>
      </c>
      <c r="AN5" s="1">
        <f>PLANEL_GerPT_Trim_Resultado!BA257</f>
        <v>10737.01397</v>
      </c>
      <c r="AO5" s="1">
        <f>PLANEL_GerPT_Trim_Resultado!BB257</f>
        <v>11681.263870000001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9192.7150220000003</v>
      </c>
      <c r="AS5" s="1">
        <f>PLANEL_GerPT_Trim_Resultado!BF257</f>
        <v>7388.3492910000004</v>
      </c>
      <c r="AT5" s="1">
        <f>PLANEL_GerPT_Trim_Resultado!BG257</f>
        <v>11162.538759999999</v>
      </c>
      <c r="AU5" s="1">
        <f>PLANEL_GerPT_Trim_Resultado!BH257</f>
        <v>12072.83035</v>
      </c>
      <c r="AV5" s="1">
        <f>PLANEL_GerPT_Trim_Resultado!BI257</f>
        <v>8885.4560889999993</v>
      </c>
      <c r="AW5" s="1">
        <f>PLANEL_GerPT_Trim_Resultado!BJ257</f>
        <v>5368.7752380000002</v>
      </c>
      <c r="AX5" s="1">
        <f>PLANEL_GerPT_Trim_Resultado!BK257</f>
        <v>11681.99728</v>
      </c>
      <c r="AY5" s="1">
        <f>PLANEL_GerPT_Trim_Resultado!BL257</f>
        <v>12072.83035</v>
      </c>
      <c r="AZ5" s="1">
        <f>PLANEL_GerPT_Trim_Resultado!BM257</f>
        <v>7649.0012420000003</v>
      </c>
      <c r="BA5" s="1">
        <f>PLANEL_GerPT_Trim_Resultado!BN257</f>
        <v>5368.8505210000003</v>
      </c>
      <c r="BB5" s="1">
        <f>PLANEL_GerPT_Trim_Resultado!BO257</f>
        <v>10543.019179999999</v>
      </c>
      <c r="BC5" s="1">
        <f>PLANEL_GerPT_Trim_Resultado!BP257</f>
        <v>12072.83035</v>
      </c>
      <c r="BD5" s="1">
        <f>PLANEL_GerPT_Trim_Resultado!BQ257</f>
        <v>8072.2267700000002</v>
      </c>
      <c r="BE5" s="1">
        <f>PLANEL_GerPT_Trim_Resultado!BR257</f>
        <v>9062.9842439999993</v>
      </c>
      <c r="BF5" s="1">
        <f>PLANEL_GerPT_Trim_Resultado!BS257</f>
        <v>11539.786550000001</v>
      </c>
      <c r="BG5" s="1">
        <f>PLANEL_GerPT_Trim_Resultado!BT257</f>
        <v>13881.923349999999</v>
      </c>
      <c r="BH5" s="1">
        <f>PLANEL_GerPT_Trim_Resultado!BU257</f>
        <v>5368.4994139999999</v>
      </c>
      <c r="BI5" s="1">
        <f>PLANEL_GerPT_Trim_Resultado!BV257</f>
        <v>5186.5133400000004</v>
      </c>
      <c r="BJ5" s="1">
        <f>PLANEL_GerPT_Trim_Resultado!BW257</f>
        <v>12189.169980000001</v>
      </c>
      <c r="BK5" s="1">
        <f>PLANEL_GerPT_Trim_Resultado!BX257</f>
        <v>13881.923349999999</v>
      </c>
      <c r="BL5" s="1">
        <f>PLANEL_GerPT_Trim_Resultado!BY257</f>
        <v>9035.1862560000009</v>
      </c>
      <c r="BM5" s="1">
        <f>PLANEL_GerPT_Trim_Resultado!BZ257</f>
        <v>7016.018838</v>
      </c>
      <c r="BN5" s="1">
        <f>PLANEL_GerPT_Trim_Resultado!CA257</f>
        <v>13407.19521</v>
      </c>
      <c r="BO5" s="1">
        <f>PLANEL_GerPT_Trim_Resultado!CB257</f>
        <v>13881.923349999999</v>
      </c>
      <c r="BP5" s="1">
        <f>PLANEL_GerPT_Trim_Resultado!CC257</f>
        <v>10222.094950000001</v>
      </c>
      <c r="BQ5" s="1">
        <f>PLANEL_GerPT_Trim_Resultado!CD257</f>
        <v>13745.57624</v>
      </c>
      <c r="BR5" s="1">
        <f>PLANEL_GerPT_Trim_Resultado!CE257</f>
        <v>13471.339970000001</v>
      </c>
      <c r="BS5" s="1">
        <f>PLANEL_GerPT_Trim_Resultado!CF257</f>
        <v>13881.923349999999</v>
      </c>
      <c r="BT5" s="1">
        <f>PLANEL_GerPT_Trim_Resultado!CG257</f>
        <v>12286.560729999999</v>
      </c>
      <c r="BU5" s="1">
        <f>PLANEL_GerPT_Trim_Resultado!CH257</f>
        <v>9594.9394069999998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10487.77894</v>
      </c>
      <c r="BY5" s="1">
        <f>PLANEL_GerPT_Trim_Resultado!CL257</f>
        <v>8716.8570529999997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11463.847309999999</v>
      </c>
      <c r="CC5" s="1">
        <f>PLANEL_GerPT_Trim_Resultado!CP257</f>
        <v>11300.437889999999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9162.8846240000003</v>
      </c>
      <c r="CG5" s="1">
        <f>PLANEL_GerPT_Trim_Resultado!CT257</f>
        <v>13579.739240000001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13977.42475</v>
      </c>
      <c r="CK5" s="1">
        <f>PLANEL_GerPT_Trim_Resultado!CX257</f>
        <v>11178.008239999999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13388.46427</v>
      </c>
      <c r="CO5" s="1">
        <f>PLANEL_GerPT_Trim_Resultado!DB257</f>
        <v>12820.16869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11533.362150000001</v>
      </c>
      <c r="CS5" s="1">
        <f>PLANEL_GerPT_Trim_Resultado!DF257</f>
        <v>10942.695739999999</v>
      </c>
      <c r="CT5" s="1">
        <f>PLANEL_GerPT_Trim_Resultado!DG257</f>
        <v>13642.13673</v>
      </c>
      <c r="CU5" s="1">
        <f>PLANEL_GerPT_Trim_Resultado!DH257</f>
        <v>13881.923349999999</v>
      </c>
      <c r="CV5" s="1">
        <f>PLANEL_GerPT_Trim_Resultado!DI257</f>
        <v>11508.659309999999</v>
      </c>
      <c r="CW5" s="1">
        <f>PLANEL_GerPT_Trim_Resultado!DJ257</f>
        <v>11480.960580000001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14010.204830000001</v>
      </c>
      <c r="DA5" s="68">
        <f>PLANEL_GerPT_Trim_Resultado!DN257</f>
        <v>10797.927739999999</v>
      </c>
      <c r="DB5" s="68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13491.51467</v>
      </c>
      <c r="DE5" s="1">
        <f>PLANEL_GerPT_Trim_Resultado!DR257</f>
        <v>10955.629580000001</v>
      </c>
      <c r="DF5" s="1">
        <f>PLANEL_GerPT_Trim_Resultado!DS257</f>
        <v>13642.13673</v>
      </c>
      <c r="DG5" s="1">
        <f>PLANEL_GerPT_Trim_Resultado!DT257</f>
        <v>13881.923349999999</v>
      </c>
      <c r="DH5" s="1">
        <f>PLANEL_GerPT_Trim_Resultado!DU257</f>
        <v>12361.58108</v>
      </c>
      <c r="DI5" s="1">
        <f>PLANEL_GerPT_Trim_Resultado!DV257</f>
        <v>12446.98108</v>
      </c>
      <c r="DJ5" s="1">
        <f>PLANEL_GerPT_Trim_Resultado!DW257</f>
        <v>13612.03673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11467.902179999999</v>
      </c>
      <c r="DN5" s="1">
        <f>PLANEL_GerPT_Trim_Resultado!EA257</f>
        <v>13642.13673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11080.3866</v>
      </c>
      <c r="DR5" s="1">
        <f>PLANEL_GerPT_Trim_Resultado!EE257</f>
        <v>13642.13673</v>
      </c>
      <c r="DS5" s="1">
        <f>PLANEL_GerPT_Trim_Resultado!EF257</f>
        <v>13881.923349999999</v>
      </c>
      <c r="DT5" s="1">
        <f>PLANEL_GerPT_Trim_Resultado!EG257</f>
        <v>14019.46832</v>
      </c>
      <c r="DU5" s="1">
        <f>PLANEL_GerPT_Trim_Resultado!EH257</f>
        <v>13669.407440000001</v>
      </c>
      <c r="DV5" s="1">
        <f>PLANEL_GerPT_Trim_Resultado!EI257</f>
        <v>13642.13673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11053.40294</v>
      </c>
      <c r="DZ5" s="1">
        <f>PLANEL_GerPT_Trim_Resultado!EM257</f>
        <v>13642.13673</v>
      </c>
      <c r="EA5" s="1">
        <f>PLANEL_GerPT_Trim_Resultado!EN257</f>
        <v>13674.33855</v>
      </c>
      <c r="EB5" s="1">
        <f>PLANEL_GerPT_Trim_Resultado!EO257</f>
        <v>14038.891310000001</v>
      </c>
      <c r="EC5" s="1">
        <f>PLANEL_GerPT_Trim_Resultado!EP257</f>
        <v>13720.292240000001</v>
      </c>
      <c r="ED5" s="1">
        <f>PLANEL_GerPT_Trim_Resultado!EQ257</f>
        <v>13642.13673</v>
      </c>
      <c r="EE5" s="1">
        <f>PLANEL_GerPT_Trim_Resultado!ER257</f>
        <v>13881.923349999999</v>
      </c>
      <c r="EF5" s="1">
        <f>PLANEL_GerPT_Trim_Resultado!ES257</f>
        <v>14038.891310000001</v>
      </c>
      <c r="EG5" s="1">
        <f>PLANEL_GerPT_Trim_Resultado!ET257</f>
        <v>8628.795623</v>
      </c>
      <c r="EH5" s="1">
        <f>PLANEL_GerPT_Trim_Resultado!EU257</f>
        <v>13642.13673</v>
      </c>
      <c r="EI5" s="1">
        <f>PLANEL_GerPT_Trim_Resultado!EV257</f>
        <v>13881.923349999999</v>
      </c>
      <c r="EJ5" s="1">
        <f>PLANEL_GerPT_Trim_Resultado!EW257</f>
        <v>14038.891310000001</v>
      </c>
      <c r="EK5" s="1">
        <f>PLANEL_GerPT_Trim_Resultado!EX257</f>
        <v>7203.0383300000003</v>
      </c>
      <c r="EL5" s="1">
        <f>PLANEL_GerPT_Trim_Resultado!EY257</f>
        <v>11544.429760000001</v>
      </c>
      <c r="EM5" s="1">
        <f>PLANEL_GerPT_Trim_Resultado!EZ257</f>
        <v>13878.87695</v>
      </c>
      <c r="EN5" s="1">
        <f>PLANEL_GerPT_Trim_Resultado!FA257</f>
        <v>14038.891310000001</v>
      </c>
      <c r="EO5" s="1">
        <f>PLANEL_GerPT_Trim_Resultado!FB257</f>
        <v>10848.41864</v>
      </c>
      <c r="EP5" s="1">
        <f>PLANEL_GerPT_Trim_Resultado!FC257</f>
        <v>13411.311750000001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4255.7836349999998</v>
      </c>
      <c r="E7" s="18">
        <f>PLANEL_GerPT_Trim_Resultado!R149</f>
        <v>4305.6897570000001</v>
      </c>
      <c r="F7" s="18">
        <f>PLANEL_GerPT_Trim_Resultado!S149</f>
        <v>3846.1660510000002</v>
      </c>
      <c r="G7" s="18">
        <f>PLANEL_GerPT_Trim_Resultado!T149</f>
        <v>4305.6897570000001</v>
      </c>
      <c r="H7" s="18">
        <f>PLANEL_GerPT_Trim_Resultado!U149</f>
        <v>3634.8798929999998</v>
      </c>
      <c r="I7" s="18">
        <f>PLANEL_GerPT_Trim_Resultado!V149</f>
        <v>3474.0973829999998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4094.4035990000002</v>
      </c>
      <c r="M7" s="18">
        <f>PLANEL_GerPT_Trim_Resultado!Z149</f>
        <v>3846.1660510000002</v>
      </c>
      <c r="N7" s="18">
        <f>PLANEL_GerPT_Trim_Resultado!AA149</f>
        <v>4305.6897570000001</v>
      </c>
      <c r="O7" s="18">
        <f>PLANEL_GerPT_Trim_Resultado!AB149</f>
        <v>4305.6897570000001</v>
      </c>
      <c r="P7" s="18">
        <f>PLANEL_GerPT_Trim_Resultado!AC149</f>
        <v>4094.4035990000002</v>
      </c>
      <c r="Q7" s="18">
        <f>PLANEL_GerPT_Trim_Resultado!AD149</f>
        <v>3846.1660510000002</v>
      </c>
      <c r="R7" s="18">
        <f>PLANEL_GerPT_Trim_Resultado!AE149</f>
        <v>4094.4035990000002</v>
      </c>
      <c r="S7" s="18">
        <f>PLANEL_GerPT_Trim_Resultado!AF149</f>
        <v>3952.3078970000001</v>
      </c>
      <c r="T7" s="18">
        <f>PLANEL_GerPT_Trim_Resultado!AG149</f>
        <v>3634.8798929999998</v>
      </c>
      <c r="U7" s="18">
        <f>PLANEL_GerPT_Trim_Resultado!AH149</f>
        <v>3590.3487289999998</v>
      </c>
      <c r="V7" s="18">
        <f>PLANEL_GerPT_Trim_Resultado!AI149</f>
        <v>3634.8798929999998</v>
      </c>
      <c r="W7" s="18">
        <f>PLANEL_GerPT_Trim_Resultado!AJ149</f>
        <v>4094.4035990000002</v>
      </c>
      <c r="X7" s="18">
        <f>PLANEL_GerPT_Trim_Resultado!AK149</f>
        <v>211.28615790000001</v>
      </c>
      <c r="Y7" s="18">
        <f>PLANEL_GerPT_Trim_Resultado!AL149</f>
        <v>3028.498094</v>
      </c>
      <c r="Z7" s="18">
        <f>PLANEL_GerPT_Trim_Resultado!AM149</f>
        <v>4094.4035990000002</v>
      </c>
      <c r="AA7" s="18">
        <f>PLANEL_GerPT_Trim_Resultado!AN149</f>
        <v>4094.4035990000002</v>
      </c>
      <c r="AB7" s="18">
        <f>PLANEL_GerPT_Trim_Resultado!AO149</f>
        <v>4305.6897570000001</v>
      </c>
      <c r="AC7" s="18">
        <f>PLANEL_GerPT_Trim_Resultado!AP149</f>
        <v>1088.644822</v>
      </c>
      <c r="AD7" s="18">
        <f>PLANEL_GerPT_Trim_Resultado!AQ149</f>
        <v>4094.4035990000002</v>
      </c>
      <c r="AE7" s="18">
        <f>PLANEL_GerPT_Trim_Resultado!AR149</f>
        <v>4305.6897570000001</v>
      </c>
      <c r="AF7" s="18">
        <f>PLANEL_GerPT_Trim_Resultado!AS149</f>
        <v>3239.7842519999999</v>
      </c>
      <c r="AG7" s="18">
        <f>PLANEL_GerPT_Trim_Resultado!AT149</f>
        <v>3028.498094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3880.2750270000001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2044.359385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5997.4002280000004</v>
      </c>
      <c r="D8" s="18">
        <f>PLANEL_GerPT_Trim_Resultado!Q113+PLANEL_GerPT_Trim_Resultado!Q125+PLANEL_GerPT_Trim_Resultado!Q137</f>
        <v>5705.2297840000001</v>
      </c>
      <c r="E8" s="18">
        <f>PLANEL_GerPT_Trim_Resultado!R113+PLANEL_GerPT_Trim_Resultado!R125+PLANEL_GerPT_Trim_Resultado!R137</f>
        <v>6345.975015</v>
      </c>
      <c r="F8" s="18">
        <f>PLANEL_GerPT_Trim_Resultado!S113+PLANEL_GerPT_Trim_Resultado!S125+PLANEL_GerPT_Trim_Resultado!S137</f>
        <v>5687.9560160000001</v>
      </c>
      <c r="G8" s="18">
        <f>PLANEL_GerPT_Trim_Resultado!T113+PLANEL_GerPT_Trim_Resultado!T125+PLANEL_GerPT_Trim_Resultado!T137</f>
        <v>7309.174602</v>
      </c>
      <c r="H8" s="18">
        <f>PLANEL_GerPT_Trim_Resultado!U113+PLANEL_GerPT_Trim_Resultado!U125+PLANEL_GerPT_Trim_Resultado!U137</f>
        <v>5864.7966130000004</v>
      </c>
      <c r="I8" s="18">
        <f>PLANEL_GerPT_Trim_Resultado!V113+PLANEL_GerPT_Trim_Resultado!V125+PLANEL_GerPT_Trim_Resultado!V137</f>
        <v>7161.748028</v>
      </c>
      <c r="J8" s="18">
        <f>PLANEL_GerPT_Trim_Resultado!W113+PLANEL_GerPT_Trim_Resultado!W125+PLANEL_GerPT_Trim_Resultado!W137</f>
        <v>6413.150748</v>
      </c>
      <c r="K8" s="18">
        <f>PLANEL_GerPT_Trim_Resultado!X113+PLANEL_GerPT_Trim_Resultado!X125+PLANEL_GerPT_Trim_Resultado!X137</f>
        <v>7397.2894580000002</v>
      </c>
      <c r="L8" s="18">
        <f>PLANEL_GerPT_Trim_Resultado!Y113+PLANEL_GerPT_Trim_Resultado!Y125+PLANEL_GerPT_Trim_Resultado!Y137</f>
        <v>5883.0497809999997</v>
      </c>
      <c r="M8" s="18">
        <f>PLANEL_GerPT_Trim_Resultado!Z113+PLANEL_GerPT_Trim_Resultado!Z125+PLANEL_GerPT_Trim_Resultado!Z137</f>
        <v>7266.5383819999997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6302.6755640000001</v>
      </c>
      <c r="P8" s="18">
        <f>PLANEL_GerPT_Trim_Resultado!AC113+PLANEL_GerPT_Trim_Resultado!AC125+PLANEL_GerPT_Trim_Resultado!AC137</f>
        <v>6932.2704160000003</v>
      </c>
      <c r="Q8" s="18">
        <f>PLANEL_GerPT_Trim_Resultado!AD113+PLANEL_GerPT_Trim_Resultado!AD125+PLANEL_GerPT_Trim_Resultado!AD137</f>
        <v>6807.4884110000003</v>
      </c>
      <c r="R8" s="18">
        <f>PLANEL_GerPT_Trim_Resultado!AE113+PLANEL_GerPT_Trim_Resultado!AE125+PLANEL_GerPT_Trim_Resultado!AE137</f>
        <v>5975.7803709999998</v>
      </c>
      <c r="S8" s="18">
        <f>PLANEL_GerPT_Trim_Resultado!AF113+PLANEL_GerPT_Trim_Resultado!AF125+PLANEL_GerPT_Trim_Resultado!AF137</f>
        <v>6763.4309839999996</v>
      </c>
      <c r="T8" s="18">
        <f>PLANEL_GerPT_Trim_Resultado!AG113+PLANEL_GerPT_Trim_Resultado!AG125+PLANEL_GerPT_Trim_Resultado!AG137</f>
        <v>5200.4818990000003</v>
      </c>
      <c r="U8" s="18">
        <f>PLANEL_GerPT_Trim_Resultado!AH113+PLANEL_GerPT_Trim_Resultado!AH125+PLANEL_GerPT_Trim_Resultado!AH137</f>
        <v>5014.9669670000003</v>
      </c>
      <c r="V8" s="18">
        <f>PLANEL_GerPT_Trim_Resultado!AI113+PLANEL_GerPT_Trim_Resultado!AI125+PLANEL_GerPT_Trim_Resultado!AI137</f>
        <v>6739.2704590000003</v>
      </c>
      <c r="W8" s="18">
        <f>PLANEL_GerPT_Trim_Resultado!AJ113+PLANEL_GerPT_Trim_Resultado!AJ125+PLANEL_GerPT_Trim_Resultado!AJ137</f>
        <v>4574.1084499999997</v>
      </c>
      <c r="X8" s="18">
        <f>PLANEL_GerPT_Trim_Resultado!AK113+PLANEL_GerPT_Trim_Resultado!AK125+PLANEL_GerPT_Trim_Resultado!AK137</f>
        <v>3369.6826030000002</v>
      </c>
      <c r="Y8" s="18">
        <f>PLANEL_GerPT_Trim_Resultado!AL113+PLANEL_GerPT_Trim_Resultado!AL125+PLANEL_GerPT_Trim_Resultado!AL137</f>
        <v>4384.0456549999999</v>
      </c>
      <c r="Z8" s="18">
        <f>PLANEL_GerPT_Trim_Resultado!AM113+PLANEL_GerPT_Trim_Resultado!AM125+PLANEL_GerPT_Trim_Resultado!AM137</f>
        <v>6812.6995049999996</v>
      </c>
      <c r="AA8" s="18">
        <f>PLANEL_GerPT_Trim_Resultado!AN113+PLANEL_GerPT_Trim_Resultado!AN125+PLANEL_GerPT_Trim_Resultado!AN137</f>
        <v>6266.1979090000004</v>
      </c>
      <c r="AB8" s="18">
        <f>PLANEL_GerPT_Trim_Resultado!AO113+PLANEL_GerPT_Trim_Resultado!AO125+PLANEL_GerPT_Trim_Resultado!AO137</f>
        <v>7389.1412019999998</v>
      </c>
      <c r="AC8" s="18">
        <f>PLANEL_GerPT_Trim_Resultado!AP113+PLANEL_GerPT_Trim_Resultado!AP125+PLANEL_GerPT_Trim_Resultado!AP137</f>
        <v>4149.3888500000003</v>
      </c>
      <c r="AD8" s="18">
        <f>PLANEL_GerPT_Trim_Resultado!AQ113+PLANEL_GerPT_Trim_Resultado!AQ125+PLANEL_GerPT_Trim_Resultado!AQ137</f>
        <v>7582.330653</v>
      </c>
      <c r="AE8" s="18">
        <f>PLANEL_GerPT_Trim_Resultado!AR113+PLANEL_GerPT_Trim_Resultado!AR125+PLANEL_GerPT_Trim_Resultado!AR137</f>
        <v>6844.6909089999999</v>
      </c>
      <c r="AF8" s="18">
        <f>PLANEL_GerPT_Trim_Resultado!AS113+PLANEL_GerPT_Trim_Resultado!AS125+PLANEL_GerPT_Trim_Resultado!AS137</f>
        <v>6841.9763759999996</v>
      </c>
      <c r="AG8" s="18">
        <f>PLANEL_GerPT_Trim_Resultado!AT113+PLANEL_GerPT_Trim_Resultado!AT125+PLANEL_GerPT_Trim_Resultado!AT137</f>
        <v>5723.7704409999997</v>
      </c>
      <c r="AH8" s="18">
        <f>PLANEL_GerPT_Trim_Resultado!AU113+PLANEL_GerPT_Trim_Resultado!AU125+PLANEL_GerPT_Trim_Resultado!AU137</f>
        <v>6972.7274520000001</v>
      </c>
      <c r="AI8" s="18">
        <f>PLANEL_GerPT_Trim_Resultado!AV113+PLANEL_GerPT_Trim_Resultado!AV125+PLANEL_GerPT_Trim_Resultado!AV137</f>
        <v>7208.1609779999999</v>
      </c>
      <c r="AJ8" s="18">
        <f>PLANEL_GerPT_Trim_Resultado!AW113+PLANEL_GerPT_Trim_Resultado!AW125+PLANEL_GerPT_Trim_Resultado!AW137</f>
        <v>7197.3224209999998</v>
      </c>
      <c r="AK8" s="18">
        <f>PLANEL_GerPT_Trim_Resultado!AX113+PLANEL_GerPT_Trim_Resultado!AX125+PLANEL_GerPT_Trim_Resultado!AX137</f>
        <v>6265.6736360000004</v>
      </c>
      <c r="AL8" s="18">
        <f>PLANEL_GerPT_Trim_Resultado!AY113+PLANEL_GerPT_Trim_Resultado!AY125+PLANEL_GerPT_Trim_Resultado!AY137</f>
        <v>8381.946113</v>
      </c>
      <c r="AM8" s="18">
        <f>PLANEL_GerPT_Trim_Resultado!AZ113+PLANEL_GerPT_Trim_Resultado!AZ125+PLANEL_GerPT_Trim_Resultado!AZ137</f>
        <v>8698.8513340000009</v>
      </c>
      <c r="AN8" s="18">
        <f>PLANEL_GerPT_Trim_Resultado!BA113+PLANEL_GerPT_Trim_Resultado!BA125+PLANEL_GerPT_Trim_Resultado!BA137</f>
        <v>8005.7758880000001</v>
      </c>
      <c r="AO8" s="18">
        <f>PLANEL_GerPT_Trim_Resultado!BB113+PLANEL_GerPT_Trim_Resultado!BB125+PLANEL_GerPT_Trim_Resultado!BB137</f>
        <v>8698.8513340000009</v>
      </c>
      <c r="AP8" s="18">
        <f>PLANEL_GerPT_Trim_Resultado!BC113+PLANEL_GerPT_Trim_Resultado!BC125+PLANEL_GerPT_Trim_Resultado!BC137</f>
        <v>8698.8513340000009</v>
      </c>
      <c r="AQ8" s="18">
        <f>PLANEL_GerPT_Trim_Resultado!BD113+PLANEL_GerPT_Trim_Resultado!BD125+PLANEL_GerPT_Trim_Resultado!BD137</f>
        <v>6251.4288180000003</v>
      </c>
      <c r="AR8" s="18">
        <f>PLANEL_GerPT_Trim_Resultado!BE113+PLANEL_GerPT_Trim_Resultado!BE125+PLANEL_GerPT_Trim_Resultado!BE137</f>
        <v>6251.4288180000003</v>
      </c>
      <c r="AS8" s="18">
        <f>PLANEL_GerPT_Trim_Resultado!BF113+PLANEL_GerPT_Trim_Resultado!BF125+PLANEL_GerPT_Trim_Resultado!BF137</f>
        <v>6251.4288180000003</v>
      </c>
      <c r="AT8" s="18">
        <f>PLANEL_GerPT_Trim_Resultado!BG113+PLANEL_GerPT_Trim_Resultado!BG125+PLANEL_GerPT_Trim_Resultado!BG137</f>
        <v>6251.4288180000003</v>
      </c>
      <c r="AU8" s="18">
        <f>PLANEL_GerPT_Trim_Resultado!BH113+PLANEL_GerPT_Trim_Resultado!BH125+PLANEL_GerPT_Trim_Resultado!BH137</f>
        <v>6494.2292280000001</v>
      </c>
      <c r="AV8" s="18">
        <f>PLANEL_GerPT_Trim_Resultado!BI113+PLANEL_GerPT_Trim_Resultado!BI125+PLANEL_GerPT_Trim_Resultado!BI137</f>
        <v>6494.2292280000001</v>
      </c>
      <c r="AW8" s="18">
        <f>PLANEL_GerPT_Trim_Resultado!BJ113+PLANEL_GerPT_Trim_Resultado!BJ125+PLANEL_GerPT_Trim_Resultado!BJ137</f>
        <v>5047.5477220000002</v>
      </c>
      <c r="AX8" s="18">
        <f>PLANEL_GerPT_Trim_Resultado!BK113+PLANEL_GerPT_Trim_Resultado!BK125+PLANEL_GerPT_Trim_Resultado!BK137</f>
        <v>6494.2292280000001</v>
      </c>
      <c r="AY8" s="18">
        <f>PLANEL_GerPT_Trim_Resultado!BL113+PLANEL_GerPT_Trim_Resultado!BL125+PLANEL_GerPT_Trim_Resultado!BL137</f>
        <v>7181.6624629999997</v>
      </c>
      <c r="AZ8" s="18">
        <f>PLANEL_GerPT_Trim_Resultado!BM113+PLANEL_GerPT_Trim_Resultado!BM125+PLANEL_GerPT_Trim_Resultado!BM137</f>
        <v>6010.3981199999998</v>
      </c>
      <c r="BA8" s="18">
        <f>PLANEL_GerPT_Trim_Resultado!BN113+PLANEL_GerPT_Trim_Resultado!BN125+PLANEL_GerPT_Trim_Resultado!BN137</f>
        <v>7181.6624629999997</v>
      </c>
      <c r="BB8" s="18">
        <f>PLANEL_GerPT_Trim_Resultado!BO113+PLANEL_GerPT_Trim_Resultado!BO125+PLANEL_GerPT_Trim_Resultado!BO137</f>
        <v>7181.6624629999997</v>
      </c>
      <c r="BC8" s="18">
        <f>PLANEL_GerPT_Trim_Resultado!BP113+PLANEL_GerPT_Trim_Resultado!BP125+PLANEL_GerPT_Trim_Resultado!BP137</f>
        <v>7236.0481659999996</v>
      </c>
      <c r="BD8" s="18">
        <f>PLANEL_GerPT_Trim_Resultado!BQ113+PLANEL_GerPT_Trim_Resultado!BQ125+PLANEL_GerPT_Trim_Resultado!BQ137</f>
        <v>7236.0481659999996</v>
      </c>
      <c r="BE8" s="18">
        <f>PLANEL_GerPT_Trim_Resultado!BR113+PLANEL_GerPT_Trim_Resultado!BR125+PLANEL_GerPT_Trim_Resultado!BR137</f>
        <v>5805.8181420000001</v>
      </c>
      <c r="BF8" s="18">
        <f>PLANEL_GerPT_Trim_Resultado!BS113+PLANEL_GerPT_Trim_Resultado!BS125+PLANEL_GerPT_Trim_Resultado!BS137</f>
        <v>7236.0481659999996</v>
      </c>
      <c r="BG8" s="18">
        <f>PLANEL_GerPT_Trim_Resultado!BT113+PLANEL_GerPT_Trim_Resultado!BT125+PLANEL_GerPT_Trim_Resultado!BT137</f>
        <v>7236.0481659999996</v>
      </c>
      <c r="BH8" s="18">
        <f>PLANEL_GerPT_Trim_Resultado!BU113+PLANEL_GerPT_Trim_Resultado!BU125+PLANEL_GerPT_Trim_Resultado!BU137</f>
        <v>7236.0481659999996</v>
      </c>
      <c r="BI8" s="18">
        <f>PLANEL_GerPT_Trim_Resultado!BV113+PLANEL_GerPT_Trim_Resultado!BV125+PLANEL_GerPT_Trim_Resultado!BV137</f>
        <v>6371.2908740000003</v>
      </c>
      <c r="BJ8" s="18">
        <f>PLANEL_GerPT_Trim_Resultado!BW113+PLANEL_GerPT_Trim_Resultado!BW125+PLANEL_GerPT_Trim_Resultado!BW137</f>
        <v>7236.0481659999996</v>
      </c>
      <c r="BK8" s="18">
        <f>PLANEL_GerPT_Trim_Resultado!BX113+PLANEL_GerPT_Trim_Resultado!BX125+PLANEL_GerPT_Trim_Resultado!BX137</f>
        <v>7236.0481659999996</v>
      </c>
      <c r="BL8" s="18">
        <f>PLANEL_GerPT_Trim_Resultado!BY113+PLANEL_GerPT_Trim_Resultado!BY125+PLANEL_GerPT_Trim_Resultado!BY137</f>
        <v>7236.0481659999996</v>
      </c>
      <c r="BM8" s="18">
        <f>PLANEL_GerPT_Trim_Resultado!BZ113+PLANEL_GerPT_Trim_Resultado!BZ125+PLANEL_GerPT_Trim_Resultado!BZ137</f>
        <v>6091.3130279999996</v>
      </c>
      <c r="BN8" s="18">
        <f>PLANEL_GerPT_Trim_Resultado!CA113+PLANEL_GerPT_Trim_Resultado!CA125+PLANEL_GerPT_Trim_Resultado!CA137</f>
        <v>7236.0481659999996</v>
      </c>
      <c r="BO8" s="18">
        <f>PLANEL_GerPT_Trim_Resultado!CB113+PLANEL_GerPT_Trim_Resultado!CB125+PLANEL_GerPT_Trim_Resultado!CB137</f>
        <v>6667.944219</v>
      </c>
      <c r="BP8" s="18">
        <f>PLANEL_GerPT_Trim_Resultado!CC113+PLANEL_GerPT_Trim_Resultado!CC125+PLANEL_GerPT_Trim_Resultado!CC137</f>
        <v>6667.944219</v>
      </c>
      <c r="BQ8" s="18">
        <f>PLANEL_GerPT_Trim_Resultado!CD113+PLANEL_GerPT_Trim_Resultado!CD125+PLANEL_GerPT_Trim_Resultado!CD137</f>
        <v>5523.2090800000005</v>
      </c>
      <c r="BR8" s="18">
        <f>PLANEL_GerPT_Trim_Resultado!CE113+PLANEL_GerPT_Trim_Resultado!CE125+PLANEL_GerPT_Trim_Resultado!CE137</f>
        <v>6667.944219</v>
      </c>
      <c r="BS8" s="18">
        <f>PLANEL_GerPT_Trim_Resultado!CF113+PLANEL_GerPT_Trim_Resultado!CF125+PLANEL_GerPT_Trim_Resultado!CF137</f>
        <v>7354.8611000000001</v>
      </c>
      <c r="BT8" s="18">
        <f>PLANEL_GerPT_Trim_Resultado!CG113+PLANEL_GerPT_Trim_Resultado!CG125+PLANEL_GerPT_Trim_Resultado!CG137</f>
        <v>7010.7394290000002</v>
      </c>
      <c r="BU8" s="18">
        <f>PLANEL_GerPT_Trim_Resultado!CH113+PLANEL_GerPT_Trim_Resultado!CH125+PLANEL_GerPT_Trim_Resultado!CH137</f>
        <v>7174.841504</v>
      </c>
      <c r="BV8" s="18">
        <f>PLANEL_GerPT_Trim_Resultado!CI113+PLANEL_GerPT_Trim_Resultado!CI125+PLANEL_GerPT_Trim_Resultado!CI137</f>
        <v>7354.8611000000001</v>
      </c>
      <c r="BW8" s="18">
        <f>PLANEL_GerPT_Trim_Resultado!CJ113+PLANEL_GerPT_Trim_Resultado!CJ125+PLANEL_GerPT_Trim_Resultado!CJ137</f>
        <v>8041.7779809999993</v>
      </c>
      <c r="BX8" s="18">
        <f>PLANEL_GerPT_Trim_Resultado!CK113+PLANEL_GerPT_Trim_Resultado!CK125+PLANEL_GerPT_Trim_Resultado!CK137</f>
        <v>8041.7779809999993</v>
      </c>
      <c r="BY8" s="18">
        <f>PLANEL_GerPT_Trim_Resultado!CL113+PLANEL_GerPT_Trim_Resultado!CL125+PLANEL_GerPT_Trim_Resultado!CL137</f>
        <v>8041.7779809999993</v>
      </c>
      <c r="BZ8" s="18">
        <f>PLANEL_GerPT_Trim_Resultado!CM113+PLANEL_GerPT_Trim_Resultado!CM125+PLANEL_GerPT_Trim_Resultado!CM137</f>
        <v>8041.7779809999993</v>
      </c>
      <c r="CA8" s="18">
        <f>PLANEL_GerPT_Trim_Resultado!CN113+PLANEL_GerPT_Trim_Resultado!CN125+PLANEL_GerPT_Trim_Resultado!CN137</f>
        <v>7734.9866899999997</v>
      </c>
      <c r="CB8" s="18">
        <f>PLANEL_GerPT_Trim_Resultado!CO113+PLANEL_GerPT_Trim_Resultado!CO125+PLANEL_GerPT_Trim_Resultado!CO137</f>
        <v>7734.9866899999997</v>
      </c>
      <c r="CC8" s="18">
        <f>PLANEL_GerPT_Trim_Resultado!CP113+PLANEL_GerPT_Trim_Resultado!CP125+PLANEL_GerPT_Trim_Resultado!CP137</f>
        <v>6721.192121</v>
      </c>
      <c r="CD8" s="18">
        <f>PLANEL_GerPT_Trim_Resultado!CQ113+PLANEL_GerPT_Trim_Resultado!CQ125+PLANEL_GerPT_Trim_Resultado!CQ137</f>
        <v>7734.9866899999997</v>
      </c>
      <c r="CE8" s="18">
        <f>PLANEL_GerPT_Trim_Resultado!CR113+PLANEL_GerPT_Trim_Resultado!CR125+PLANEL_GerPT_Trim_Resultado!CR137</f>
        <v>8421.9035710000007</v>
      </c>
      <c r="CF8" s="18">
        <f>PLANEL_GerPT_Trim_Resultado!CS113+PLANEL_GerPT_Trim_Resultado!CS125+PLANEL_GerPT_Trim_Resultado!CS137</f>
        <v>8421.9035710000007</v>
      </c>
      <c r="CG8" s="18">
        <f>PLANEL_GerPT_Trim_Resultado!CT113+PLANEL_GerPT_Trim_Resultado!CT125+PLANEL_GerPT_Trim_Resultado!CT137</f>
        <v>8421.9035710000007</v>
      </c>
      <c r="CH8" s="18">
        <f>PLANEL_GerPT_Trim_Resultado!CU113+PLANEL_GerPT_Trim_Resultado!CU125+PLANEL_GerPT_Trim_Resultado!CU137</f>
        <v>8421.9035710000007</v>
      </c>
      <c r="CI8" s="18">
        <f>PLANEL_GerPT_Trim_Resultado!CV113+PLANEL_GerPT_Trim_Resultado!CV125+PLANEL_GerPT_Trim_Resultado!CV137</f>
        <v>9108.8204519999999</v>
      </c>
      <c r="CJ8" s="18">
        <f>PLANEL_GerPT_Trim_Resultado!CW113+PLANEL_GerPT_Trim_Resultado!CW125+PLANEL_GerPT_Trim_Resultado!CW137</f>
        <v>9108.8204519999999</v>
      </c>
      <c r="CK8" s="18">
        <f>PLANEL_GerPT_Trim_Resultado!CX113+PLANEL_GerPT_Trim_Resultado!CX125+PLANEL_GerPT_Trim_Resultado!CX137</f>
        <v>9108.8204519999999</v>
      </c>
      <c r="CL8" s="18">
        <f>PLANEL_GerPT_Trim_Resultado!CY113+PLANEL_GerPT_Trim_Resultado!CY125+PLANEL_GerPT_Trim_Resultado!CY137</f>
        <v>9108.8204519999999</v>
      </c>
      <c r="CM8" s="18">
        <f>PLANEL_GerPT_Trim_Resultado!CZ113+PLANEL_GerPT_Trim_Resultado!CZ125+PLANEL_GerPT_Trim_Resultado!CZ137</f>
        <v>9235.9711349999998</v>
      </c>
      <c r="CN8" s="18">
        <f>PLANEL_GerPT_Trim_Resultado!DA113+PLANEL_GerPT_Trim_Resultado!DA125+PLANEL_GerPT_Trim_Resultado!DA137</f>
        <v>9055.9515389999997</v>
      </c>
      <c r="CO8" s="18">
        <f>PLANEL_GerPT_Trim_Resultado!DB113+PLANEL_GerPT_Trim_Resultado!DB125+PLANEL_GerPT_Trim_Resultado!DB137</f>
        <v>8162.485858</v>
      </c>
      <c r="CP8" s="18">
        <f>PLANEL_GerPT_Trim_Resultado!DC113+PLANEL_GerPT_Trim_Resultado!DC125+PLANEL_GerPT_Trim_Resultado!DC137</f>
        <v>9235.9711349999998</v>
      </c>
      <c r="CQ8" s="18">
        <f>PLANEL_GerPT_Trim_Resultado!DD113+PLANEL_GerPT_Trim_Resultado!DD125+PLANEL_GerPT_Trim_Resultado!DD137</f>
        <v>9922.8880160000008</v>
      </c>
      <c r="CR8" s="18">
        <f>PLANEL_GerPT_Trim_Resultado!DE113+PLANEL_GerPT_Trim_Resultado!DE125+PLANEL_GerPT_Trim_Resultado!DE137</f>
        <v>9922.8880160000008</v>
      </c>
      <c r="CS8" s="18">
        <f>PLANEL_GerPT_Trim_Resultado!DF113+PLANEL_GerPT_Trim_Resultado!DF125+PLANEL_GerPT_Trim_Resultado!DF137</f>
        <v>9742.8684199999989</v>
      </c>
      <c r="CT8" s="18">
        <f>PLANEL_GerPT_Trim_Resultado!DG113+PLANEL_GerPT_Trim_Resultado!DG125+PLANEL_GerPT_Trim_Resultado!DG137</f>
        <v>9922.8880160000008</v>
      </c>
      <c r="CU8" s="18">
        <f>PLANEL_GerPT_Trim_Resultado!DH113+PLANEL_GerPT_Trim_Resultado!DH125+PLANEL_GerPT_Trim_Resultado!DH137</f>
        <v>10583.275694</v>
      </c>
      <c r="CV8" s="18">
        <f>PLANEL_GerPT_Trim_Resultado!DI113+PLANEL_GerPT_Trim_Resultado!DI125+PLANEL_GerPT_Trim_Resultado!DI137</f>
        <v>10583.275694</v>
      </c>
      <c r="CW8" s="18">
        <f>PLANEL_GerPT_Trim_Resultado!DJ113+PLANEL_GerPT_Trim_Resultado!DJ125+PLANEL_GerPT_Trim_Resultado!DJ137</f>
        <v>9438.5405549999996</v>
      </c>
      <c r="CX8" s="18">
        <f>PLANEL_GerPT_Trim_Resultado!DK113+PLANEL_GerPT_Trim_Resultado!DK125+PLANEL_GerPT_Trim_Resultado!DK137</f>
        <v>10583.275694</v>
      </c>
      <c r="CY8" s="69">
        <f>PLANEL_GerPT_Trim_Resultado!DL113+PLANEL_GerPT_Trim_Resultado!DL125+PLANEL_GerPT_Trim_Resultado!DL137</f>
        <v>10583.275694</v>
      </c>
      <c r="CZ8" s="69">
        <f>PLANEL_GerPT_Trim_Resultado!DM113+PLANEL_GerPT_Trim_Resultado!DM125+PLANEL_GerPT_Trim_Resultado!DM137</f>
        <v>10583.275694</v>
      </c>
      <c r="DA8" s="69">
        <f>PLANEL_GerPT_Trim_Resultado!DN113+PLANEL_GerPT_Trim_Resultado!DN125+PLANEL_GerPT_Trim_Resultado!DN137</f>
        <v>10043.216905000001</v>
      </c>
      <c r="DB8" s="69">
        <f>PLANEL_GerPT_Trim_Resultado!DO113+PLANEL_GerPT_Trim_Resultado!DO125+PLANEL_GerPT_Trim_Resultado!DO137</f>
        <v>10583.275694</v>
      </c>
      <c r="DC8" s="18">
        <f>PLANEL_GerPT_Trim_Resultado!DP113+PLANEL_GerPT_Trim_Resultado!DP125+PLANEL_GerPT_Trim_Resultado!DP137</f>
        <v>9433.3294609999994</v>
      </c>
      <c r="DD8" s="18">
        <f>PLANEL_GerPT_Trim_Resultado!DQ113+PLANEL_GerPT_Trim_Resultado!DQ125+PLANEL_GerPT_Trim_Resultado!DQ137</f>
        <v>9433.3294609999994</v>
      </c>
      <c r="DE8" s="18">
        <f>PLANEL_GerPT_Trim_Resultado!DR113+PLANEL_GerPT_Trim_Resultado!DR125+PLANEL_GerPT_Trim_Resultado!DR137</f>
        <v>8692.9204009999994</v>
      </c>
      <c r="DF8" s="18">
        <f>PLANEL_GerPT_Trim_Resultado!DS113+PLANEL_GerPT_Trim_Resultado!DS125+PLANEL_GerPT_Trim_Resultado!DS137</f>
        <v>9433.3294609999994</v>
      </c>
      <c r="DG8" s="18">
        <f>PLANEL_GerPT_Trim_Resultado!DT113+PLANEL_GerPT_Trim_Resultado!DT125+PLANEL_GerPT_Trim_Resultado!DT137</f>
        <v>9433.3294609999994</v>
      </c>
      <c r="DH8" s="18">
        <f>PLANEL_GerPT_Trim_Resultado!DU113+PLANEL_GerPT_Trim_Resultado!DU125+PLANEL_GerPT_Trim_Resultado!DU137</f>
        <v>9433.3294609999994</v>
      </c>
      <c r="DI8" s="18">
        <f>PLANEL_GerPT_Trim_Resultado!DV113+PLANEL_GerPT_Trim_Resultado!DV125+PLANEL_GerPT_Trim_Resultado!DV137</f>
        <v>9073.2902680000007</v>
      </c>
      <c r="DJ8" s="18">
        <f>PLANEL_GerPT_Trim_Resultado!DW113+PLANEL_GerPT_Trim_Resultado!DW125+PLANEL_GerPT_Trim_Resultado!DW137</f>
        <v>9433.3294609999994</v>
      </c>
      <c r="DK8" s="18">
        <f>PLANEL_GerPT_Trim_Resultado!DX113+PLANEL_GerPT_Trim_Resultado!DX125+PLANEL_GerPT_Trim_Resultado!DX137</f>
        <v>9433.3294609999994</v>
      </c>
      <c r="DL8" s="18">
        <f>PLANEL_GerPT_Trim_Resultado!DY113+PLANEL_GerPT_Trim_Resultado!DY125+PLANEL_GerPT_Trim_Resultado!DY137</f>
        <v>9433.3294609999994</v>
      </c>
      <c r="DM8" s="18">
        <f>PLANEL_GerPT_Trim_Resultado!DZ113+PLANEL_GerPT_Trim_Resultado!DZ125+PLANEL_GerPT_Trim_Resultado!DZ137</f>
        <v>9073.2902680000007</v>
      </c>
      <c r="DN8" s="18">
        <f>PLANEL_GerPT_Trim_Resultado!EA113+PLANEL_GerPT_Trim_Resultado!EA125+PLANEL_GerPT_Trim_Resultado!EA137</f>
        <v>9433.3294609999994</v>
      </c>
      <c r="DO8" s="18">
        <f>PLANEL_GerPT_Trim_Resultado!EB113+PLANEL_GerPT_Trim_Resultado!EB125+PLANEL_GerPT_Trim_Resultado!EB137</f>
        <v>9433.3294609999994</v>
      </c>
      <c r="DP8" s="18">
        <f>PLANEL_GerPT_Trim_Resultado!EC113+PLANEL_GerPT_Trim_Resultado!EC125+PLANEL_GerPT_Trim_Resultado!EC137</f>
        <v>9433.3294609999994</v>
      </c>
      <c r="DQ8" s="18">
        <f>PLANEL_GerPT_Trim_Resultado!ED113+PLANEL_GerPT_Trim_Resultado!ED125+PLANEL_GerPT_Trim_Resultado!ED137</f>
        <v>9433.3294609999994</v>
      </c>
      <c r="DR8" s="18">
        <f>PLANEL_GerPT_Trim_Resultado!EE113+PLANEL_GerPT_Trim_Resultado!EE125+PLANEL_GerPT_Trim_Resultado!EE137</f>
        <v>9433.3294609999994</v>
      </c>
      <c r="DS8" s="18">
        <f>PLANEL_GerPT_Trim_Resultado!EF113+PLANEL_GerPT_Trim_Resultado!EF125+PLANEL_GerPT_Trim_Resultado!EF137</f>
        <v>9089.2077910000007</v>
      </c>
      <c r="DT8" s="18">
        <f>PLANEL_GerPT_Trim_Resultado!EG113+PLANEL_GerPT_Trim_Resultado!EG125+PLANEL_GerPT_Trim_Resultado!EG137</f>
        <v>9089.2077910000007</v>
      </c>
      <c r="DU8" s="18">
        <f>PLANEL_GerPT_Trim_Resultado!EH113+PLANEL_GerPT_Trim_Resultado!EH125+PLANEL_GerPT_Trim_Resultado!EH137</f>
        <v>8042.2517170000001</v>
      </c>
      <c r="DV8" s="18">
        <f>PLANEL_GerPT_Trim_Resultado!EI113+PLANEL_GerPT_Trim_Resultado!EI125+PLANEL_GerPT_Trim_Resultado!EI137</f>
        <v>9089.2077910000007</v>
      </c>
      <c r="DW8" s="18">
        <f>PLANEL_GerPT_Trim_Resultado!EJ113+PLANEL_GerPT_Trim_Resultado!EJ125+PLANEL_GerPT_Trim_Resultado!EJ137</f>
        <v>9089.2077910000007</v>
      </c>
      <c r="DX8" s="18">
        <f>PLANEL_GerPT_Trim_Resultado!EK113+PLANEL_GerPT_Trim_Resultado!EK125+PLANEL_GerPT_Trim_Resultado!EK137</f>
        <v>9089.2077910000007</v>
      </c>
      <c r="DY8" s="18">
        <f>PLANEL_GerPT_Trim_Resultado!EL113+PLANEL_GerPT_Trim_Resultado!EL125+PLANEL_GerPT_Trim_Resultado!EL137</f>
        <v>8909.1881949999988</v>
      </c>
      <c r="DZ8" s="18">
        <f>PLANEL_GerPT_Trim_Resultado!EM113+PLANEL_GerPT_Trim_Resultado!EM125+PLANEL_GerPT_Trim_Resultado!EM137</f>
        <v>9089.2077910000007</v>
      </c>
      <c r="EA8" s="18">
        <f>PLANEL_GerPT_Trim_Resultado!EN113+PLANEL_GerPT_Trim_Resultado!EN125+PLANEL_GerPT_Trim_Resultado!EN137</f>
        <v>9089.2077910000007</v>
      </c>
      <c r="EB8" s="18">
        <f>PLANEL_GerPT_Trim_Resultado!EO113+PLANEL_GerPT_Trim_Resultado!EO125+PLANEL_GerPT_Trim_Resultado!EO137</f>
        <v>9089.2077910000007</v>
      </c>
      <c r="EC8" s="18">
        <f>PLANEL_GerPT_Trim_Resultado!EP113+PLANEL_GerPT_Trim_Resultado!EP125+PLANEL_GerPT_Trim_Resultado!EP137</f>
        <v>8549.1490020000001</v>
      </c>
      <c r="ED8" s="18">
        <f>PLANEL_GerPT_Trim_Resultado!EQ113+PLANEL_GerPT_Trim_Resultado!EQ125+PLANEL_GerPT_Trim_Resultado!EQ137</f>
        <v>9089.2077910000007</v>
      </c>
      <c r="EE8" s="18">
        <f>PLANEL_GerPT_Trim_Resultado!ER113+PLANEL_GerPT_Trim_Resultado!ER125+PLANEL_GerPT_Trim_Resultado!ER137</f>
        <v>9089.2077910000007</v>
      </c>
      <c r="EF8" s="18">
        <f>PLANEL_GerPT_Trim_Resultado!ES113+PLANEL_GerPT_Trim_Resultado!ES125+PLANEL_GerPT_Trim_Resultado!ES137</f>
        <v>9089.2077910000007</v>
      </c>
      <c r="EG8" s="18">
        <f>PLANEL_GerPT_Trim_Resultado!ET113+PLANEL_GerPT_Trim_Resultado!ET125+PLANEL_GerPT_Trim_Resultado!ET137</f>
        <v>9089.2077910000007</v>
      </c>
      <c r="EH8" s="18">
        <f>PLANEL_GerPT_Trim_Resultado!EU113+PLANEL_GerPT_Trim_Resultado!EU125+PLANEL_GerPT_Trim_Resultado!EU137</f>
        <v>9089.2077910000007</v>
      </c>
      <c r="EI8" s="18">
        <f>PLANEL_GerPT_Trim_Resultado!EV113+PLANEL_GerPT_Trim_Resultado!EV125+PLANEL_GerPT_Trim_Resultado!EV137</f>
        <v>9089.2077910000007</v>
      </c>
      <c r="EJ8" s="18">
        <f>PLANEL_GerPT_Trim_Resultado!EW113+PLANEL_GerPT_Trim_Resultado!EW125+PLANEL_GerPT_Trim_Resultado!EW137</f>
        <v>9089.2077910000007</v>
      </c>
      <c r="EK8" s="18">
        <f>PLANEL_GerPT_Trim_Resultado!EX113+PLANEL_GerPT_Trim_Resultado!EX125+PLANEL_GerPT_Trim_Resultado!EX137</f>
        <v>9089.2077910000007</v>
      </c>
      <c r="EL8" s="18">
        <f>PLANEL_GerPT_Trim_Resultado!EY113+PLANEL_GerPT_Trim_Resultado!EY125+PLANEL_GerPT_Trim_Resultado!EY137</f>
        <v>9089.2077910000007</v>
      </c>
      <c r="EM8" s="18">
        <f>PLANEL_GerPT_Trim_Resultado!EZ113+PLANEL_GerPT_Trim_Resultado!EZ125+PLANEL_GerPT_Trim_Resultado!EZ137</f>
        <v>9089.2077910000007</v>
      </c>
      <c r="EN8" s="18">
        <f>PLANEL_GerPT_Trim_Resultado!FA113+PLANEL_GerPT_Trim_Resultado!FA125+PLANEL_GerPT_Trim_Resultado!FA137</f>
        <v>9089.2077910000007</v>
      </c>
      <c r="EO8" s="18">
        <f>PLANEL_GerPT_Trim_Resultado!FB113+PLANEL_GerPT_Trim_Resultado!FB125+PLANEL_GerPT_Trim_Resultado!FB137</f>
        <v>9089.2077910000007</v>
      </c>
      <c r="EP8" s="18">
        <f>PLANEL_GerPT_Trim_Resultado!FC113+PLANEL_GerPT_Trim_Resultado!FC125+PLANEL_GerPT_Trim_Resultado!FC137</f>
        <v>9089.2077910000007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1099.77</v>
      </c>
      <c r="E10" s="20">
        <f>PLANEL_GerPT_Trim_Resultado!R65+PLANEL_GerPT_Trim_Resultado!R77+PLANEL_GerPT_Trim_Resultado!R89</f>
        <v>624.3737433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1009.02</v>
      </c>
      <c r="I10" s="20">
        <f>PLANEL_GerPT_Trim_Resultado!V65+PLANEL_GerPT_Trim_Resultado!V77+PLANEL_GerPT_Trim_Resultado!V89</f>
        <v>1221.27</v>
      </c>
      <c r="J10" s="20">
        <f>PLANEL_GerPT_Trim_Resultado!W65+PLANEL_GerPT_Trim_Resultado!W77+PLANEL_GerPT_Trim_Resultado!W89</f>
        <v>1182.27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1197.27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1221.27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1452.27</v>
      </c>
      <c r="U10" s="20">
        <f>PLANEL_GerPT_Trim_Resultado!AH65+PLANEL_GerPT_Trim_Resultado!AH77+PLANEL_GerPT_Trim_Resultado!AH89</f>
        <v>1296.27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1282.4267239999999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1354.77</v>
      </c>
      <c r="AG10" s="20">
        <f>PLANEL_GerPT_Trim_Resultado!AT65+PLANEL_GerPT_Trim_Resultado!AT77+PLANEL_GerPT_Trim_Resultado!AT89</f>
        <v>1262.25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893.25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1084.05</v>
      </c>
      <c r="F11" s="20">
        <f>PLANEL_GerPT_Trim_Resultado!S41+PLANEL_GerPT_Trim_Resultado!S53</f>
        <v>1084.05</v>
      </c>
      <c r="G11" s="20">
        <f>PLANEL_GerPT_Trim_Resultado!T41+PLANEL_GerPT_Trim_Resultado!T53</f>
        <v>1084.05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270.07499999999999</v>
      </c>
      <c r="J11" s="20">
        <f>PLANEL_GerPT_Trim_Resultado!W41+PLANEL_GerPT_Trim_Resultado!W53</f>
        <v>1084.05</v>
      </c>
      <c r="K11" s="20">
        <f>PLANEL_GerPT_Trim_Resultado!X41+PLANEL_GerPT_Trim_Resultado!X53</f>
        <v>914.51059450000002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1084.05</v>
      </c>
      <c r="N11" s="20">
        <f>PLANEL_GerPT_Trim_Resultado!AA41+PLANEL_GerPT_Trim_Resultado!AA53</f>
        <v>1084.05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270.07499999999999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1084.05</v>
      </c>
      <c r="T11" s="20">
        <f>PLANEL_GerPT_Trim_Resultado!AG41+PLANEL_GerPT_Trim_Resultado!AG53</f>
        <v>273.75</v>
      </c>
      <c r="U11" s="20">
        <f>PLANEL_GerPT_Trim_Resultado!AH41+PLANEL_GerPT_Trim_Resultado!AH53</f>
        <v>1084.05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1084.05</v>
      </c>
      <c r="Z11" s="20">
        <f>PLANEL_GerPT_Trim_Resultado!AM41+PLANEL_GerPT_Trim_Resultado!AM53</f>
        <v>1084.05</v>
      </c>
      <c r="AA11" s="20">
        <f>PLANEL_GerPT_Trim_Resultado!AN41+PLANEL_GerPT_Trim_Resultado!AN53</f>
        <v>1084.05</v>
      </c>
      <c r="AB11" s="20">
        <f>PLANEL_GerPT_Trim_Resultado!AO41+PLANEL_GerPT_Trim_Resultado!AO53</f>
        <v>1084.05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4511.023792</v>
      </c>
      <c r="BT12" s="1">
        <f>PLANEL_GerPT_Trim_Resultado!CG161</f>
        <v>4228.4167340000004</v>
      </c>
      <c r="BU12" s="1">
        <f>PLANEL_GerPT_Trim_Resultado!CH161</f>
        <v>4228.4167340000004</v>
      </c>
      <c r="BV12" s="1">
        <f>PLANEL_GerPT_Trim_Resultado!CI161</f>
        <v>4228.4167340000004</v>
      </c>
      <c r="BW12" s="1">
        <f>PLANEL_GerPT_Trim_Resultado!CJ161</f>
        <v>4511.023792</v>
      </c>
      <c r="BX12" s="1">
        <f>PLANEL_GerPT_Trim_Resultado!CK161</f>
        <v>4228.4167340000004</v>
      </c>
      <c r="BY12" s="1">
        <f>PLANEL_GerPT_Trim_Resultado!CL161</f>
        <v>4228.4167340000004</v>
      </c>
      <c r="BZ12" s="1">
        <f>PLANEL_GerPT_Trim_Resultado!CM161</f>
        <v>4228.4167340000004</v>
      </c>
      <c r="CA12" s="1">
        <f>PLANEL_GerPT_Trim_Resultado!CN161</f>
        <v>5877.711292</v>
      </c>
      <c r="CB12" s="1">
        <f>PLANEL_GerPT_Trim_Resultado!CO161</f>
        <v>4228.4167340000004</v>
      </c>
      <c r="CC12" s="1">
        <f>PLANEL_GerPT_Trim_Resultado!CP161</f>
        <v>5473.6398820000004</v>
      </c>
      <c r="CD12" s="1">
        <f>PLANEL_GerPT_Trim_Resultado!CQ161</f>
        <v>5473.6398820000004</v>
      </c>
      <c r="CE12" s="1">
        <f>PLANEL_GerPT_Trim_Resultado!CR161</f>
        <v>5877.711292</v>
      </c>
      <c r="CF12" s="1">
        <f>PLANEL_GerPT_Trim_Resultado!CS161</f>
        <v>5473.6398820000004</v>
      </c>
      <c r="CG12" s="1">
        <f>PLANEL_GerPT_Trim_Resultado!CT161</f>
        <v>5473.6398820000004</v>
      </c>
      <c r="CH12" s="1">
        <f>PLANEL_GerPT_Trim_Resultado!CU161</f>
        <v>5473.6398820000004</v>
      </c>
      <c r="CI12" s="1">
        <f>PLANEL_GerPT_Trim_Resultado!CV161</f>
        <v>5877.711292</v>
      </c>
      <c r="CJ12" s="1">
        <f>PLANEL_GerPT_Trim_Resultado!CW161</f>
        <v>5473.6398820000004</v>
      </c>
      <c r="CK12" s="1">
        <f>PLANEL_GerPT_Trim_Resultado!CX161</f>
        <v>4228.4167340000004</v>
      </c>
      <c r="CL12" s="1">
        <f>PLANEL_GerPT_Trim_Resultado!CY161</f>
        <v>5473.6398820000004</v>
      </c>
      <c r="CM12" s="1">
        <f>PLANEL_GerPT_Trim_Resultado!CZ161</f>
        <v>7244.398792</v>
      </c>
      <c r="CN12" s="1">
        <f>PLANEL_GerPT_Trim_Resultado!DA161</f>
        <v>6718.8630309999999</v>
      </c>
      <c r="CO12" s="1">
        <f>PLANEL_GerPT_Trim_Resultado!DB161</f>
        <v>6718.8630309999999</v>
      </c>
      <c r="CP12" s="1">
        <f>PLANEL_GerPT_Trim_Resultado!DC161</f>
        <v>6718.8630309999999</v>
      </c>
      <c r="CQ12" s="1">
        <f>PLANEL_GerPT_Trim_Resultado!DD161</f>
        <v>7244.398792</v>
      </c>
      <c r="CR12" s="1">
        <f>PLANEL_GerPT_Trim_Resultado!DE161</f>
        <v>6718.8630309999999</v>
      </c>
      <c r="CS12" s="1">
        <f>PLANEL_GerPT_Trim_Resultado!DF161</f>
        <v>6718.8630309999999</v>
      </c>
      <c r="CT12" s="1">
        <f>PLANEL_GerPT_Trim_Resultado!DG161</f>
        <v>6718.8630309999999</v>
      </c>
      <c r="CU12" s="1">
        <f>PLANEL_GerPT_Trim_Resultado!DH161</f>
        <v>8611.086292</v>
      </c>
      <c r="CV12" s="1">
        <f>PLANEL_GerPT_Trim_Resultado!DI161</f>
        <v>7964.0861789999999</v>
      </c>
      <c r="CW12" s="1">
        <f>PLANEL_GerPT_Trim_Resultado!DJ161</f>
        <v>7964.0861789999999</v>
      </c>
      <c r="CX12" s="1">
        <f>PLANEL_GerPT_Trim_Resultado!DK161</f>
        <v>7964.0861789999999</v>
      </c>
      <c r="CY12" s="68">
        <f>PLANEL_GerPT_Trim_Resultado!DL161</f>
        <v>8611.086292</v>
      </c>
      <c r="CZ12" s="68">
        <f>PLANEL_GerPT_Trim_Resultado!DM161</f>
        <v>7964.0861789999999</v>
      </c>
      <c r="DA12" s="68">
        <f>PLANEL_GerPT_Trim_Resultado!DN161</f>
        <v>7964.0861789999999</v>
      </c>
      <c r="DB12" s="68">
        <f>PLANEL_GerPT_Trim_Resultado!DO161</f>
        <v>7964.0861789999999</v>
      </c>
      <c r="DC12" s="1">
        <f>PLANEL_GerPT_Trim_Resultado!DP161</f>
        <v>8611.086292</v>
      </c>
      <c r="DD12" s="1">
        <f>PLANEL_GerPT_Trim_Resultado!DQ161</f>
        <v>7964.0861789999999</v>
      </c>
      <c r="DE12" s="1">
        <f>PLANEL_GerPT_Trim_Resultado!DR161</f>
        <v>6718.8630309999999</v>
      </c>
      <c r="DF12" s="1">
        <f>PLANEL_GerPT_Trim_Resultado!DS161</f>
        <v>7964.0861789999999</v>
      </c>
      <c r="DG12" s="1">
        <f>PLANEL_GerPT_Trim_Resultado!DT161</f>
        <v>9522.211292</v>
      </c>
      <c r="DH12" s="1">
        <f>PLANEL_GerPT_Trim_Resultado!DU161</f>
        <v>8794.2349450000002</v>
      </c>
      <c r="DI12" s="1">
        <f>PLANEL_GerPT_Trim_Resultado!DV161</f>
        <v>8794.2349450000002</v>
      </c>
      <c r="DJ12" s="1">
        <f>PLANEL_GerPT_Trim_Resultado!DW161</f>
        <v>8794.2349450000002</v>
      </c>
      <c r="DK12" s="1">
        <f>PLANEL_GerPT_Trim_Resultado!DX161</f>
        <v>9522.211292</v>
      </c>
      <c r="DL12" s="1">
        <f>PLANEL_GerPT_Trim_Resultado!DY161</f>
        <v>8794.2349450000002</v>
      </c>
      <c r="DM12" s="1">
        <f>PLANEL_GerPT_Trim_Resultado!DZ161</f>
        <v>8794.2349450000002</v>
      </c>
      <c r="DN12" s="1">
        <f>PLANEL_GerPT_Trim_Resultado!EA161</f>
        <v>8794.2349450000002</v>
      </c>
      <c r="DO12" s="1">
        <f>PLANEL_GerPT_Trim_Resultado!EB161</f>
        <v>10433.336289999999</v>
      </c>
      <c r="DP12" s="1">
        <f>PLANEL_GerPT_Trim_Resultado!EC161</f>
        <v>9624.3837100000001</v>
      </c>
      <c r="DQ12" s="1">
        <f>PLANEL_GerPT_Trim_Resultado!ED161</f>
        <v>9624.3837100000001</v>
      </c>
      <c r="DR12" s="1">
        <f>PLANEL_GerPT_Trim_Resultado!EE161</f>
        <v>9624.3837100000001</v>
      </c>
      <c r="DS12" s="1">
        <f>PLANEL_GerPT_Trim_Resultado!EF161</f>
        <v>10433.336289999999</v>
      </c>
      <c r="DT12" s="1">
        <f>PLANEL_GerPT_Trim_Resultado!EG161</f>
        <v>9624.3837100000001</v>
      </c>
      <c r="DU12" s="1">
        <f>PLANEL_GerPT_Trim_Resultado!EH161</f>
        <v>8249.4401880000005</v>
      </c>
      <c r="DV12" s="1">
        <f>PLANEL_GerPT_Trim_Resultado!EI161</f>
        <v>9624.3837100000001</v>
      </c>
      <c r="DW12" s="1">
        <f>PLANEL_GerPT_Trim_Resultado!EJ161</f>
        <v>10433.336289999999</v>
      </c>
      <c r="DX12" s="1">
        <f>PLANEL_GerPT_Trim_Resultado!EK161</f>
        <v>9624.3837100000001</v>
      </c>
      <c r="DY12" s="1">
        <f>PLANEL_GerPT_Trim_Resultado!EL161</f>
        <v>8379.1605619999991</v>
      </c>
      <c r="DZ12" s="1">
        <f>PLANEL_GerPT_Trim_Resultado!EM161</f>
        <v>9624.3837100000001</v>
      </c>
      <c r="EA12" s="1">
        <f>PLANEL_GerPT_Trim_Resultado!EN161</f>
        <v>11344.461289999999</v>
      </c>
      <c r="EB12" s="1">
        <f>PLANEL_GerPT_Trim_Resultado!EO161</f>
        <v>10454.53248</v>
      </c>
      <c r="EC12" s="1">
        <f>PLANEL_GerPT_Trim_Resultado!EP161</f>
        <v>8516.6825129999997</v>
      </c>
      <c r="ED12" s="1">
        <f>PLANEL_GerPT_Trim_Resultado!EQ161</f>
        <v>10454.53248</v>
      </c>
      <c r="EE12" s="1">
        <f>PLANEL_GerPT_Trim_Resultado!ER161</f>
        <v>11344.461289999999</v>
      </c>
      <c r="EF12" s="1">
        <f>PLANEL_GerPT_Trim_Resultado!ES161</f>
        <v>10454.53248</v>
      </c>
      <c r="EG12" s="1">
        <f>PLANEL_GerPT_Trim_Resultado!ET161</f>
        <v>10454.53248</v>
      </c>
      <c r="EH12" s="1">
        <f>PLANEL_GerPT_Trim_Resultado!EU161</f>
        <v>10454.53248</v>
      </c>
      <c r="EI12" s="1">
        <f>PLANEL_GerPT_Trim_Resultado!EV161</f>
        <v>12255.586289999999</v>
      </c>
      <c r="EJ12" s="1">
        <f>PLANEL_GerPT_Trim_Resultado!EW161</f>
        <v>11284.68124</v>
      </c>
      <c r="EK12" s="1">
        <f>PLANEL_GerPT_Trim_Resultado!EX161</f>
        <v>11284.68124</v>
      </c>
      <c r="EL12" s="1">
        <f>PLANEL_GerPT_Trim_Resultado!EY161</f>
        <v>11284.68124</v>
      </c>
      <c r="EM12" s="1">
        <f>PLANEL_GerPT_Trim_Resultado!EZ161</f>
        <v>12255.586289999999</v>
      </c>
      <c r="EN12" s="1">
        <f>PLANEL_GerPT_Trim_Resultado!FA161</f>
        <v>11284.68124</v>
      </c>
      <c r="EO12" s="1">
        <f>PLANEL_GerPT_Trim_Resultado!FB161</f>
        <v>11284.68124</v>
      </c>
      <c r="EP12" s="1">
        <f>PLANEL_GerPT_Trim_Resultado!FC161</f>
        <v>11284.68124</v>
      </c>
    </row>
    <row r="13" spans="2:258" x14ac:dyDescent="0.25">
      <c r="B13" s="16" t="s">
        <v>58</v>
      </c>
      <c r="C13" s="1">
        <f>PLANEL_GerPT_Trim_Resultado!P173+PLANEL_GerPT_Trim_Resultado!P185</f>
        <v>4380.5662689999999</v>
      </c>
      <c r="D13" s="1">
        <f>PLANEL_GerPT_Trim_Resultado!Q173+PLANEL_GerPT_Trim_Resultado!Q185</f>
        <v>3914.5529189999997</v>
      </c>
      <c r="E13" s="1">
        <f>PLANEL_GerPT_Trim_Resultado!R173+PLANEL_GerPT_Trim_Resultado!R185</f>
        <v>4728.1467469999998</v>
      </c>
      <c r="F13" s="1">
        <f>PLANEL_GerPT_Trim_Resultado!S173+PLANEL_GerPT_Trim_Resultado!S185</f>
        <v>4382.2248799999998</v>
      </c>
      <c r="G13" s="1">
        <f>PLANEL_GerPT_Trim_Resultado!T173+PLANEL_GerPT_Trim_Resultado!T185</f>
        <v>4812.061839</v>
      </c>
      <c r="H13" s="1">
        <f>PLANEL_GerPT_Trim_Resultado!U173+PLANEL_GerPT_Trim_Resultado!U185</f>
        <v>3718.047317</v>
      </c>
      <c r="I13" s="1">
        <f>PLANEL_GerPT_Trim_Resultado!V173+PLANEL_GerPT_Trim_Resultado!V185</f>
        <v>3797.1397350000002</v>
      </c>
      <c r="J13" s="1">
        <f>PLANEL_GerPT_Trim_Resultado!W173+PLANEL_GerPT_Trim_Resultado!W185</f>
        <v>3704.1996490000001</v>
      </c>
      <c r="K13" s="1">
        <f>PLANEL_GerPT_Trim_Resultado!X173+PLANEL_GerPT_Trim_Resultado!X185</f>
        <v>4715.5922129999999</v>
      </c>
      <c r="L13" s="1">
        <f>PLANEL_GerPT_Trim_Resultado!Y173+PLANEL_GerPT_Trim_Resultado!Y185</f>
        <v>3270.8236200000001</v>
      </c>
      <c r="M13" s="1">
        <f>PLANEL_GerPT_Trim_Resultado!Z173+PLANEL_GerPT_Trim_Resultado!Z185</f>
        <v>3795.2662489999998</v>
      </c>
      <c r="N13" s="1">
        <f>PLANEL_GerPT_Trim_Resultado!AA173+PLANEL_GerPT_Trim_Resultado!AA185</f>
        <v>4256.779646</v>
      </c>
      <c r="O13" s="1">
        <f>PLANEL_GerPT_Trim_Resultado!AB173+PLANEL_GerPT_Trim_Resultado!AB185</f>
        <v>4095.5403269999997</v>
      </c>
      <c r="P13" s="1">
        <f>PLANEL_GerPT_Trim_Resultado!AC173+PLANEL_GerPT_Trim_Resultado!AC185</f>
        <v>3675.1483980000003</v>
      </c>
      <c r="Q13" s="1">
        <f>PLANEL_GerPT_Trim_Resultado!AD173+PLANEL_GerPT_Trim_Resultado!AD185</f>
        <v>3571.8510022</v>
      </c>
      <c r="R13" s="1">
        <f>PLANEL_GerPT_Trim_Resultado!AE173+PLANEL_GerPT_Trim_Resultado!AE185</f>
        <v>3836.8602510000001</v>
      </c>
      <c r="S13" s="1">
        <f>PLANEL_GerPT_Trim_Resultado!AF173+PLANEL_GerPT_Trim_Resultado!AF185</f>
        <v>4539.7414909999998</v>
      </c>
      <c r="T13" s="1">
        <f>PLANEL_GerPT_Trim_Resultado!AG173+PLANEL_GerPT_Trim_Resultado!AG185</f>
        <v>4204.5593799999997</v>
      </c>
      <c r="U13" s="1">
        <f>PLANEL_GerPT_Trim_Resultado!AH173+PLANEL_GerPT_Trim_Resultado!AH185</f>
        <v>4324.7133570000005</v>
      </c>
      <c r="V13" s="1">
        <f>PLANEL_GerPT_Trim_Resultado!AI173+PLANEL_GerPT_Trim_Resultado!AI185</f>
        <v>3704.513931</v>
      </c>
      <c r="W13" s="1">
        <f>PLANEL_GerPT_Trim_Resultado!AJ173+PLANEL_GerPT_Trim_Resultado!AJ185</f>
        <v>4872.7777449999994</v>
      </c>
      <c r="X13" s="1">
        <f>PLANEL_GerPT_Trim_Resultado!AK173+PLANEL_GerPT_Trim_Resultado!AK185</f>
        <v>3648.5029039999999</v>
      </c>
      <c r="Y13" s="1">
        <f>PLANEL_GerPT_Trim_Resultado!AL173+PLANEL_GerPT_Trim_Resultado!AL185</f>
        <v>4337.5042229999999</v>
      </c>
      <c r="Z13" s="1">
        <f>PLANEL_GerPT_Trim_Resultado!AM173+PLANEL_GerPT_Trim_Resultado!AM185</f>
        <v>3824.258879</v>
      </c>
      <c r="AA13" s="1">
        <f>PLANEL_GerPT_Trim_Resultado!AN173+PLANEL_GerPT_Trim_Resultado!AN185</f>
        <v>4798.9697099999994</v>
      </c>
      <c r="AB13" s="1">
        <f>PLANEL_GerPT_Trim_Resultado!AO173+PLANEL_GerPT_Trim_Resultado!AO185</f>
        <v>3317.930077</v>
      </c>
      <c r="AC13" s="1">
        <f>PLANEL_GerPT_Trim_Resultado!AP173+PLANEL_GerPT_Trim_Resultado!AP185</f>
        <v>4508.9965750000001</v>
      </c>
      <c r="AD13" s="1">
        <f>PLANEL_GerPT_Trim_Resultado!AQ173+PLANEL_GerPT_Trim_Resultado!AQ185</f>
        <v>4357.116884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4054.210227</v>
      </c>
      <c r="AG13" s="1">
        <f>PLANEL_GerPT_Trim_Resultado!AT173+PLANEL_GerPT_Trim_Resultado!AT185</f>
        <v>4870.2674809999999</v>
      </c>
      <c r="AH13" s="1">
        <f>PLANEL_GerPT_Trim_Resultado!AU173+PLANEL_GerPT_Trim_Resultado!AU185</f>
        <v>4567.3608239999994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4691.180773</v>
      </c>
      <c r="AK13" s="1">
        <f>PLANEL_GerPT_Trim_Resultado!AX173+PLANEL_GerPT_Trim_Resultado!AX185</f>
        <v>4390.0994389999996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3657.5567449</v>
      </c>
      <c r="AO13" s="1">
        <f>PLANEL_GerPT_Trim_Resultado!BB173+PLANEL_GerPT_Trim_Resultado!BB185</f>
        <v>3569.7519818999999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2284.4135169000001</v>
      </c>
      <c r="AS13" s="1">
        <f>PLANEL_GerPT_Trim_Resultado!BF173+PLANEL_GerPT_Trim_Resultado!BF185</f>
        <v>2062.7051713999999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441.38054010000002</v>
      </c>
      <c r="D15" s="22">
        <f>PLANEL_GerPT_Trim_Resultado!Q17+PLANEL_GerPT_Trim_Resultado!Q29</f>
        <v>4331.9234759999999</v>
      </c>
      <c r="E15" s="22">
        <f>PLANEL_GerPT_Trim_Resultado!R17+PLANEL_GerPT_Trim_Resultado!R29</f>
        <v>5861.207206</v>
      </c>
      <c r="F15" s="22">
        <f>PLANEL_GerPT_Trim_Resultado!S17+PLANEL_GerPT_Trim_Resultado!S29</f>
        <v>3823.705762</v>
      </c>
      <c r="G15" s="22">
        <f>PLANEL_GerPT_Trim_Resultado!T17+PLANEL_GerPT_Trim_Resultado!T29</f>
        <v>499.22401669999999</v>
      </c>
      <c r="H15" s="22">
        <f>PLANEL_GerPT_Trim_Resultado!U17+PLANEL_GerPT_Trim_Resultado!U29</f>
        <v>4542.603196</v>
      </c>
      <c r="I15" s="22">
        <f>PLANEL_GerPT_Trim_Resultado!V17+PLANEL_GerPT_Trim_Resultado!V29</f>
        <v>6195.5852420000001</v>
      </c>
      <c r="J15" s="22">
        <f>PLANEL_GerPT_Trim_Resultado!W17+PLANEL_GerPT_Trim_Resultado!W29</f>
        <v>3968.7130710000001</v>
      </c>
      <c r="K15" s="22">
        <f>PLANEL_GerPT_Trim_Resultado!X17+PLANEL_GerPT_Trim_Resultado!X29</f>
        <v>502.90961670000002</v>
      </c>
      <c r="L15" s="22">
        <f>PLANEL_GerPT_Trim_Resultado!Y17+PLANEL_GerPT_Trim_Resultado!Y29</f>
        <v>4452.2635959999998</v>
      </c>
      <c r="M15" s="22">
        <f>PLANEL_GerPT_Trim_Resultado!Z17+PLANEL_GerPT_Trim_Resultado!Z29</f>
        <v>6294.9220240000004</v>
      </c>
      <c r="N15" s="22">
        <f>PLANEL_GerPT_Trim_Resultado!AA17+PLANEL_GerPT_Trim_Resultado!AA29</f>
        <v>4181.6975709999997</v>
      </c>
      <c r="O15" s="22">
        <f>PLANEL_GerPT_Trim_Resultado!AB17+PLANEL_GerPT_Trim_Resultado!AB29</f>
        <v>484.37716849999998</v>
      </c>
      <c r="P15" s="22">
        <f>PLANEL_GerPT_Trim_Resultado!AC17+PLANEL_GerPT_Trim_Resultado!AC29</f>
        <v>4763.3098620000001</v>
      </c>
      <c r="Q15" s="22">
        <f>PLANEL_GerPT_Trim_Resultado!AD17+PLANEL_GerPT_Trim_Resultado!AD29</f>
        <v>5349.9347209999996</v>
      </c>
      <c r="R15" s="22">
        <f>PLANEL_GerPT_Trim_Resultado!AE17+PLANEL_GerPT_Trim_Resultado!AE29</f>
        <v>4053.1868250000002</v>
      </c>
      <c r="S15" s="22">
        <f>PLANEL_GerPT_Trim_Resultado!AF17+PLANEL_GerPT_Trim_Resultado!AF29</f>
        <v>491.48151009999998</v>
      </c>
      <c r="T15" s="22">
        <f>PLANEL_GerPT_Trim_Resultado!AG17+PLANEL_GerPT_Trim_Resultado!AG29</f>
        <v>4627.6595120000002</v>
      </c>
      <c r="U15" s="22">
        <f>PLANEL_GerPT_Trim_Resultado!AH17+PLANEL_GerPT_Trim_Resultado!AH29</f>
        <v>5926.8987999999999</v>
      </c>
      <c r="V15" s="22">
        <f>PLANEL_GerPT_Trim_Resultado!AI17+PLANEL_GerPT_Trim_Resultado!AI29</f>
        <v>4050.1381500000002</v>
      </c>
      <c r="W15" s="22">
        <f>PLANEL_GerPT_Trim_Resultado!AJ17+PLANEL_GerPT_Trim_Resultado!AJ29</f>
        <v>480.04116850000003</v>
      </c>
      <c r="X15" s="22">
        <f>PLANEL_GerPT_Trim_Resultado!AK17+PLANEL_GerPT_Trim_Resultado!AK29</f>
        <v>4469.1915609999996</v>
      </c>
      <c r="Y15" s="22">
        <f>PLANEL_GerPT_Trim_Resultado!AL17+PLANEL_GerPT_Trim_Resultado!AL29</f>
        <v>5965.0308189999996</v>
      </c>
      <c r="Z15" s="22">
        <f>PLANEL_GerPT_Trim_Resultado!AM17+PLANEL_GerPT_Trim_Resultado!AM29</f>
        <v>4028.1979500000002</v>
      </c>
      <c r="AA15" s="22">
        <f>PLANEL_GerPT_Trim_Resultado!AN17+PLANEL_GerPT_Trim_Resultado!AN29</f>
        <v>481.4237139</v>
      </c>
      <c r="AB15" s="22">
        <f>PLANEL_GerPT_Trim_Resultado!AO17+PLANEL_GerPT_Trim_Resultado!AO29</f>
        <v>4638.0247019999997</v>
      </c>
      <c r="AC15" s="22">
        <f>PLANEL_GerPT_Trim_Resultado!AP17+PLANEL_GerPT_Trim_Resultado!AP29</f>
        <v>6352.2203559999998</v>
      </c>
      <c r="AD15" s="22">
        <f>PLANEL_GerPT_Trim_Resultado!AQ17+PLANEL_GerPT_Trim_Resultado!AQ29</f>
        <v>4101.0939500000004</v>
      </c>
      <c r="AE15" s="22">
        <f>PLANEL_GerPT_Trim_Resultado!AR17+PLANEL_GerPT_Trim_Resultado!AR29</f>
        <v>644.24386349999997</v>
      </c>
      <c r="AF15" s="22">
        <f>PLANEL_GerPT_Trim_Resultado!AS17+PLANEL_GerPT_Trim_Resultado!AS29</f>
        <v>6052.2394420000001</v>
      </c>
      <c r="AG15" s="22">
        <f>PLANEL_GerPT_Trim_Resultado!AT17+PLANEL_GerPT_Trim_Resultado!AT29</f>
        <v>8359.0815170000005</v>
      </c>
      <c r="AH15" s="22">
        <f>PLANEL_GerPT_Trim_Resultado!AU17+PLANEL_GerPT_Trim_Resultado!AU29</f>
        <v>5446.4820849999996</v>
      </c>
      <c r="AI15" s="22">
        <f>PLANEL_GerPT_Trim_Resultado!AV17+PLANEL_GerPT_Trim_Resultado!AV29</f>
        <v>644.24386349999997</v>
      </c>
      <c r="AJ15" s="22">
        <f>PLANEL_GerPT_Trim_Resultado!AW17+PLANEL_GerPT_Trim_Resultado!AW29</f>
        <v>6281.3776690000004</v>
      </c>
      <c r="AK15" s="22">
        <f>PLANEL_GerPT_Trim_Resultado!AX17+PLANEL_GerPT_Trim_Resultado!AX29</f>
        <v>8446.8974429999998</v>
      </c>
      <c r="AL15" s="22">
        <f>PLANEL_GerPT_Trim_Resultado!AY17+PLANEL_GerPT_Trim_Resultado!AY29</f>
        <v>5476.0728399999998</v>
      </c>
      <c r="AM15" s="22">
        <f>PLANEL_GerPT_Trim_Resultado!AZ17+PLANEL_GerPT_Trim_Resultado!AZ29</f>
        <v>331.21904089999998</v>
      </c>
      <c r="AN15" s="22">
        <f>PLANEL_GerPT_Trim_Resultado!BA17+PLANEL_GerPT_Trim_Resultado!BA29</f>
        <v>3224.705649</v>
      </c>
      <c r="AO15" s="22">
        <f>PLANEL_GerPT_Trim_Resultado!BB17+PLANEL_GerPT_Trim_Resultado!BB29</f>
        <v>3900.3568140000002</v>
      </c>
      <c r="AP15" s="22">
        <f>PLANEL_GerPT_Trim_Resultado!BC17+PLANEL_GerPT_Trim_Resultado!BC29</f>
        <v>2815.361848</v>
      </c>
      <c r="AQ15" s="22">
        <f>PLANEL_GerPT_Trim_Resultado!BD17+PLANEL_GerPT_Trim_Resultado!BD29</f>
        <v>331.21904089999998</v>
      </c>
      <c r="AR15" s="22">
        <f>PLANEL_GerPT_Trim_Resultado!BE17+PLANEL_GerPT_Trim_Resultado!BE29</f>
        <v>2917.813709</v>
      </c>
      <c r="AS15" s="22">
        <f>PLANEL_GerPT_Trim_Resultado!BF17+PLANEL_GerPT_Trim_Resultado!BF29</f>
        <v>4471.4570519999997</v>
      </c>
      <c r="AT15" s="22">
        <f>PLANEL_GerPT_Trim_Resultado!BG17+PLANEL_GerPT_Trim_Resultado!BG29</f>
        <v>2815.361848</v>
      </c>
      <c r="AU15" s="22">
        <f>PLANEL_GerPT_Trim_Resultado!BH17+PLANEL_GerPT_Trim_Resultado!BH29</f>
        <v>331.21904089999998</v>
      </c>
      <c r="AV15" s="22">
        <f>PLANEL_GerPT_Trim_Resultado!BI17+PLANEL_GerPT_Trim_Resultado!BI29</f>
        <v>3069.8756490000001</v>
      </c>
      <c r="AW15" s="22">
        <f>PLANEL_GerPT_Trim_Resultado!BJ17+PLANEL_GerPT_Trim_Resultado!BJ29</f>
        <v>4471.4570519999997</v>
      </c>
      <c r="AX15" s="22">
        <f>PLANEL_GerPT_Trim_Resultado!BK17+PLANEL_GerPT_Trim_Resultado!BK29</f>
        <v>2815.361848</v>
      </c>
      <c r="AY15" s="22">
        <f>PLANEL_GerPT_Trim_Resultado!BL17+PLANEL_GerPT_Trim_Resultado!BL29</f>
        <v>331.21904089999998</v>
      </c>
      <c r="AZ15" s="22">
        <f>PLANEL_GerPT_Trim_Resultado!BM17+PLANEL_GerPT_Trim_Resultado!BM29</f>
        <v>3137.370547</v>
      </c>
      <c r="BA15" s="22">
        <f>PLANEL_GerPT_Trim_Resultado!BN17+PLANEL_GerPT_Trim_Resultado!BN29</f>
        <v>4471.4570519999997</v>
      </c>
      <c r="BB15" s="22">
        <f>PLANEL_GerPT_Trim_Resultado!BO17+PLANEL_GerPT_Trim_Resultado!BO29</f>
        <v>2815.361848</v>
      </c>
      <c r="BC15" s="22">
        <f>PLANEL_GerPT_Trim_Resultado!BP17+PLANEL_GerPT_Trim_Resultado!BP29</f>
        <v>369.49062329999998</v>
      </c>
      <c r="BD15" s="22">
        <f>PLANEL_GerPT_Trim_Resultado!BQ17+PLANEL_GerPT_Trim_Resultado!BQ29</f>
        <v>3602.5335770000002</v>
      </c>
      <c r="BE15" s="22">
        <f>PLANEL_GerPT_Trim_Resultado!BR17+PLANEL_GerPT_Trim_Resultado!BR29</f>
        <v>4988.1234139999997</v>
      </c>
      <c r="BF15" s="22">
        <f>PLANEL_GerPT_Trim_Resultado!BS17+PLANEL_GerPT_Trim_Resultado!BS29</f>
        <v>3140.670298</v>
      </c>
      <c r="BG15" s="22">
        <f>PLANEL_GerPT_Trim_Resultado!BT17+PLANEL_GerPT_Trim_Resultado!BT29</f>
        <v>661.82977530000005</v>
      </c>
      <c r="BH15" s="22">
        <f>PLANEL_GerPT_Trim_Resultado!BU17+PLANEL_GerPT_Trim_Resultado!BU29</f>
        <v>6452.8403090000002</v>
      </c>
      <c r="BI15" s="22">
        <f>PLANEL_GerPT_Trim_Resultado!BV17+PLANEL_GerPT_Trim_Resultado!BV29</f>
        <v>8719.7819660000005</v>
      </c>
      <c r="BJ15" s="22">
        <f>PLANEL_GerPT_Trim_Resultado!BW17+PLANEL_GerPT_Trim_Resultado!BW29</f>
        <v>5608.9950900000003</v>
      </c>
      <c r="BK15" s="22">
        <f>PLANEL_GerPT_Trim_Resultado!BX17+PLANEL_GerPT_Trim_Resultado!BX29</f>
        <v>661.82977530000005</v>
      </c>
      <c r="BL15" s="22">
        <f>PLANEL_GerPT_Trim_Resultado!BY17+PLANEL_GerPT_Trim_Resultado!BY29</f>
        <v>6452.8403090000002</v>
      </c>
      <c r="BM15" s="22">
        <f>PLANEL_GerPT_Trim_Resultado!BZ17+PLANEL_GerPT_Trim_Resultado!BZ29</f>
        <v>8934.7019660000005</v>
      </c>
      <c r="BN15" s="22">
        <f>PLANEL_GerPT_Trim_Resultado!CA17+PLANEL_GerPT_Trim_Resultado!CA29</f>
        <v>5625.5530900000003</v>
      </c>
      <c r="BO15" s="22">
        <f>PLANEL_GerPT_Trim_Resultado!CB17+PLANEL_GerPT_Trim_Resultado!CB29</f>
        <v>516.39353530000005</v>
      </c>
      <c r="BP15" s="22">
        <f>PLANEL_GerPT_Trim_Resultado!CC17+PLANEL_GerPT_Trim_Resultado!CC29</f>
        <v>5034.836969</v>
      </c>
      <c r="BQ15" s="22">
        <f>PLANEL_GerPT_Trim_Resultado!CD17+PLANEL_GerPT_Trim_Resultado!CD29</f>
        <v>6971.3127270000005</v>
      </c>
      <c r="BR15" s="22">
        <f>PLANEL_GerPT_Trim_Resultado!CE17+PLANEL_GerPT_Trim_Resultado!CE29</f>
        <v>4389.3450499999999</v>
      </c>
      <c r="BS15" s="22">
        <f>PLANEL_GerPT_Trim_Resultado!CF17+PLANEL_GerPT_Trim_Resultado!CF29</f>
        <v>516.39353530000005</v>
      </c>
      <c r="BT15" s="22">
        <f>PLANEL_GerPT_Trim_Resultado!CG17+PLANEL_GerPT_Trim_Resultado!CG29</f>
        <v>5034.836969</v>
      </c>
      <c r="BU15" s="22">
        <f>PLANEL_GerPT_Trim_Resultado!CH17+PLANEL_GerPT_Trim_Resultado!CH29</f>
        <v>6971.3127270000005</v>
      </c>
      <c r="BV15" s="22">
        <f>PLANEL_GerPT_Trim_Resultado!CI17+PLANEL_GerPT_Trim_Resultado!CI29</f>
        <v>4389.3450499999999</v>
      </c>
      <c r="BW15" s="22">
        <f>PLANEL_GerPT_Trim_Resultado!CJ17+PLANEL_GerPT_Trim_Resultado!CJ29</f>
        <v>516.39353530000005</v>
      </c>
      <c r="BX15" s="22">
        <f>PLANEL_GerPT_Trim_Resultado!CK17+PLANEL_GerPT_Trim_Resultado!CK29</f>
        <v>5034.836969</v>
      </c>
      <c r="BY15" s="22">
        <f>PLANEL_GerPT_Trim_Resultado!CL17+PLANEL_GerPT_Trim_Resultado!CL29</f>
        <v>6971.3127270000005</v>
      </c>
      <c r="BZ15" s="22">
        <f>PLANEL_GerPT_Trim_Resultado!CM17+PLANEL_GerPT_Trim_Resultado!CM29</f>
        <v>4389.3450499999999</v>
      </c>
      <c r="CA15" s="22">
        <f>PLANEL_GerPT_Trim_Resultado!CN17+PLANEL_GerPT_Trim_Resultado!CN29</f>
        <v>516.39353530000005</v>
      </c>
      <c r="CB15" s="22">
        <f>PLANEL_GerPT_Trim_Resultado!CO17+PLANEL_GerPT_Trim_Resultado!CO29</f>
        <v>5034.836969</v>
      </c>
      <c r="CC15" s="22">
        <f>PLANEL_GerPT_Trim_Resultado!CP17+PLANEL_GerPT_Trim_Resultado!CP29</f>
        <v>6964.832727</v>
      </c>
      <c r="CD15" s="22">
        <f>PLANEL_GerPT_Trim_Resultado!CQ17+PLANEL_GerPT_Trim_Resultado!CQ29</f>
        <v>4389.3450499999999</v>
      </c>
      <c r="CE15" s="22">
        <f>PLANEL_GerPT_Trim_Resultado!CR17+PLANEL_GerPT_Trim_Resultado!CR29</f>
        <v>516.39353530000005</v>
      </c>
      <c r="CF15" s="22">
        <f>PLANEL_GerPT_Trim_Resultado!CS17+PLANEL_GerPT_Trim_Resultado!CS29</f>
        <v>5034.836969</v>
      </c>
      <c r="CG15" s="22">
        <f>PLANEL_GerPT_Trim_Resultado!CT17+PLANEL_GerPT_Trim_Resultado!CT29</f>
        <v>6971.3127270000005</v>
      </c>
      <c r="CH15" s="22">
        <f>PLANEL_GerPT_Trim_Resultado!CU17+PLANEL_GerPT_Trim_Resultado!CU29</f>
        <v>4389.3450499999999</v>
      </c>
      <c r="CI15" s="22">
        <f>PLANEL_GerPT_Trim_Resultado!CV17+PLANEL_GerPT_Trim_Resultado!CV29</f>
        <v>468.04</v>
      </c>
      <c r="CJ15" s="22">
        <f>PLANEL_GerPT_Trim_Resultado!CW17+PLANEL_GerPT_Trim_Resultado!CW29</f>
        <v>4563.3900000000003</v>
      </c>
      <c r="CK15" s="22">
        <f>PLANEL_GerPT_Trim_Resultado!CX17+PLANEL_GerPT_Trim_Resultado!CX29</f>
        <v>6318.54</v>
      </c>
      <c r="CL15" s="22">
        <f>PLANEL_GerPT_Trim_Resultado!CY17+PLANEL_GerPT_Trim_Resultado!CY29</f>
        <v>3978.34</v>
      </c>
      <c r="CM15" s="22">
        <f>PLANEL_GerPT_Trim_Resultado!CZ17+PLANEL_GerPT_Trim_Resultado!CZ29</f>
        <v>468.04</v>
      </c>
      <c r="CN15" s="22">
        <f>PLANEL_GerPT_Trim_Resultado!DA17+PLANEL_GerPT_Trim_Resultado!DA29</f>
        <v>4563.3900000000003</v>
      </c>
      <c r="CO15" s="22">
        <f>PLANEL_GerPT_Trim_Resultado!DB17+PLANEL_GerPT_Trim_Resultado!DB29</f>
        <v>6096.06</v>
      </c>
      <c r="CP15" s="22">
        <f>PLANEL_GerPT_Trim_Resultado!DC17+PLANEL_GerPT_Trim_Resultado!DC29</f>
        <v>3978.34</v>
      </c>
      <c r="CQ15" s="22">
        <f>PLANEL_GerPT_Trim_Resultado!DD17+PLANEL_GerPT_Trim_Resultado!DD29</f>
        <v>468.04</v>
      </c>
      <c r="CR15" s="22">
        <f>PLANEL_GerPT_Trim_Resultado!DE17+PLANEL_GerPT_Trim_Resultado!DE29</f>
        <v>4563.3900000000003</v>
      </c>
      <c r="CS15" s="22">
        <f>PLANEL_GerPT_Trim_Resultado!DF17+PLANEL_GerPT_Trim_Resultado!DF29</f>
        <v>6318.54</v>
      </c>
      <c r="CT15" s="22">
        <f>PLANEL_GerPT_Trim_Resultado!DG17+PLANEL_GerPT_Trim_Resultado!DG29</f>
        <v>3978.34</v>
      </c>
      <c r="CU15" s="22">
        <f>PLANEL_GerPT_Trim_Resultado!DH17+PLANEL_GerPT_Trim_Resultado!DH29</f>
        <v>468.04</v>
      </c>
      <c r="CV15" s="22">
        <f>PLANEL_GerPT_Trim_Resultado!DI17+PLANEL_GerPT_Trim_Resultado!DI29</f>
        <v>4563.3900000000003</v>
      </c>
      <c r="CW15" s="22">
        <f>PLANEL_GerPT_Trim_Resultado!DJ17+PLANEL_GerPT_Trim_Resultado!DJ29</f>
        <v>6318.54</v>
      </c>
      <c r="CX15" s="22">
        <f>PLANEL_GerPT_Trim_Resultado!DK17+PLANEL_GerPT_Trim_Resultado!DK29</f>
        <v>3978.34</v>
      </c>
      <c r="CY15" s="71">
        <f>PLANEL_GerPT_Trim_Resultado!DL17+PLANEL_GerPT_Trim_Resultado!DL29</f>
        <v>468.04</v>
      </c>
      <c r="CZ15" s="71">
        <f>PLANEL_GerPT_Trim_Resultado!DM17+PLANEL_GerPT_Trim_Resultado!DM29</f>
        <v>4563.3900000000003</v>
      </c>
      <c r="DA15" s="71">
        <f>PLANEL_GerPT_Trim_Resultado!DN17+PLANEL_GerPT_Trim_Resultado!DN29</f>
        <v>6318.54</v>
      </c>
      <c r="DB15" s="71">
        <f>PLANEL_GerPT_Trim_Resultado!DO17+PLANEL_GerPT_Trim_Resultado!DO29</f>
        <v>3978.34</v>
      </c>
      <c r="DC15" s="22">
        <f>PLANEL_GerPT_Trim_Resultado!DP17+PLANEL_GerPT_Trim_Resultado!DP29</f>
        <v>468.04</v>
      </c>
      <c r="DD15" s="22">
        <f>PLANEL_GerPT_Trim_Resultado!DQ17+PLANEL_GerPT_Trim_Resultado!DQ29</f>
        <v>4563.3900000000003</v>
      </c>
      <c r="DE15" s="22">
        <f>PLANEL_GerPT_Trim_Resultado!DR17+PLANEL_GerPT_Trim_Resultado!DR29</f>
        <v>6318.54</v>
      </c>
      <c r="DF15" s="22">
        <f>PLANEL_GerPT_Trim_Resultado!DS17+PLANEL_GerPT_Trim_Resultado!DS29</f>
        <v>3978.34</v>
      </c>
      <c r="DG15" s="22">
        <f>PLANEL_GerPT_Trim_Resultado!DT17+PLANEL_GerPT_Trim_Resultado!DT29</f>
        <v>468.04</v>
      </c>
      <c r="DH15" s="22">
        <f>PLANEL_GerPT_Trim_Resultado!DU17+PLANEL_GerPT_Trim_Resultado!DU29</f>
        <v>4563.3900000000003</v>
      </c>
      <c r="DI15" s="22">
        <f>PLANEL_GerPT_Trim_Resultado!DV17+PLANEL_GerPT_Trim_Resultado!DV29</f>
        <v>6318.54</v>
      </c>
      <c r="DJ15" s="22">
        <f>PLANEL_GerPT_Trim_Resultado!DW17+PLANEL_GerPT_Trim_Resultado!DW29</f>
        <v>3978.34</v>
      </c>
      <c r="DK15" s="22">
        <f>PLANEL_GerPT_Trim_Resultado!DX17+PLANEL_GerPT_Trim_Resultado!DX29</f>
        <v>468.04</v>
      </c>
      <c r="DL15" s="22">
        <f>PLANEL_GerPT_Trim_Resultado!DY17+PLANEL_GerPT_Trim_Resultado!DY29</f>
        <v>4563.3900000000003</v>
      </c>
      <c r="DM15" s="22">
        <f>PLANEL_GerPT_Trim_Resultado!DZ17+PLANEL_GerPT_Trim_Resultado!DZ29</f>
        <v>6318.54</v>
      </c>
      <c r="DN15" s="22">
        <f>PLANEL_GerPT_Trim_Resultado!EA17+PLANEL_GerPT_Trim_Resultado!EA29</f>
        <v>3978.34</v>
      </c>
      <c r="DO15" s="22">
        <f>PLANEL_GerPT_Trim_Resultado!EB17+PLANEL_GerPT_Trim_Resultado!EB29</f>
        <v>468.04</v>
      </c>
      <c r="DP15" s="22">
        <f>PLANEL_GerPT_Trim_Resultado!EC17+PLANEL_GerPT_Trim_Resultado!EC29</f>
        <v>4563.3900000000003</v>
      </c>
      <c r="DQ15" s="22">
        <f>PLANEL_GerPT_Trim_Resultado!ED17+PLANEL_GerPT_Trim_Resultado!ED29</f>
        <v>6318.54</v>
      </c>
      <c r="DR15" s="22">
        <f>PLANEL_GerPT_Trim_Resultado!EE17+PLANEL_GerPT_Trim_Resultado!EE29</f>
        <v>3978.34</v>
      </c>
      <c r="DS15" s="22">
        <f>PLANEL_GerPT_Trim_Resultado!EF17+PLANEL_GerPT_Trim_Resultado!EF29</f>
        <v>468.04</v>
      </c>
      <c r="DT15" s="22">
        <f>PLANEL_GerPT_Trim_Resultado!EG17+PLANEL_GerPT_Trim_Resultado!EG29</f>
        <v>4563.3900000000003</v>
      </c>
      <c r="DU15" s="22">
        <f>PLANEL_GerPT_Trim_Resultado!EH17+PLANEL_GerPT_Trim_Resultado!EH29</f>
        <v>6318.54</v>
      </c>
      <c r="DV15" s="22">
        <f>PLANEL_GerPT_Trim_Resultado!EI17+PLANEL_GerPT_Trim_Resultado!EI29</f>
        <v>3978.34</v>
      </c>
      <c r="DW15" s="22">
        <f>PLANEL_GerPT_Trim_Resultado!EJ17+PLANEL_GerPT_Trim_Resultado!EJ29</f>
        <v>468.04</v>
      </c>
      <c r="DX15" s="22">
        <f>PLANEL_GerPT_Trim_Resultado!EK17+PLANEL_GerPT_Trim_Resultado!EK29</f>
        <v>4563.3900000000003</v>
      </c>
      <c r="DY15" s="22">
        <f>PLANEL_GerPT_Trim_Resultado!EL17+PLANEL_GerPT_Trim_Resultado!EL29</f>
        <v>6318.54</v>
      </c>
      <c r="DZ15" s="22">
        <f>PLANEL_GerPT_Trim_Resultado!EM17+PLANEL_GerPT_Trim_Resultado!EM29</f>
        <v>3978.34</v>
      </c>
      <c r="EA15" s="22">
        <f>PLANEL_GerPT_Trim_Resultado!EN17+PLANEL_GerPT_Trim_Resultado!EN29</f>
        <v>468.04</v>
      </c>
      <c r="EB15" s="22">
        <f>PLANEL_GerPT_Trim_Resultado!EO17+PLANEL_GerPT_Trim_Resultado!EO29</f>
        <v>4563.3900000000003</v>
      </c>
      <c r="EC15" s="22">
        <f>PLANEL_GerPT_Trim_Resultado!EP17+PLANEL_GerPT_Trim_Resultado!EP29</f>
        <v>6318.54</v>
      </c>
      <c r="ED15" s="22">
        <f>PLANEL_GerPT_Trim_Resultado!EQ17+PLANEL_GerPT_Trim_Resultado!EQ29</f>
        <v>3978.34</v>
      </c>
      <c r="EE15" s="22">
        <f>PLANEL_GerPT_Trim_Resultado!ER17+PLANEL_GerPT_Trim_Resultado!ER29</f>
        <v>468.04</v>
      </c>
      <c r="EF15" s="22">
        <f>PLANEL_GerPT_Trim_Resultado!ES17+PLANEL_GerPT_Trim_Resultado!ES29</f>
        <v>4563.3900000000003</v>
      </c>
      <c r="EG15" s="22">
        <f>PLANEL_GerPT_Trim_Resultado!ET17+PLANEL_GerPT_Trim_Resultado!ET29</f>
        <v>6318.54</v>
      </c>
      <c r="EH15" s="22">
        <f>PLANEL_GerPT_Trim_Resultado!EU17+PLANEL_GerPT_Trim_Resultado!EU29</f>
        <v>3978.34</v>
      </c>
      <c r="EI15" s="22">
        <f>PLANEL_GerPT_Trim_Resultado!EV17+PLANEL_GerPT_Trim_Resultado!EV29</f>
        <v>468.04</v>
      </c>
      <c r="EJ15" s="22">
        <f>PLANEL_GerPT_Trim_Resultado!EW17+PLANEL_GerPT_Trim_Resultado!EW29</f>
        <v>4563.3900000000003</v>
      </c>
      <c r="EK15" s="22">
        <f>PLANEL_GerPT_Trim_Resultado!EX17+PLANEL_GerPT_Trim_Resultado!EX29</f>
        <v>6318.54</v>
      </c>
      <c r="EL15" s="22">
        <f>PLANEL_GerPT_Trim_Resultado!EY17+PLANEL_GerPT_Trim_Resultado!EY29</f>
        <v>3978.34</v>
      </c>
      <c r="EM15" s="22">
        <f>PLANEL_GerPT_Trim_Resultado!EZ17+PLANEL_GerPT_Trim_Resultado!EZ29</f>
        <v>468.04</v>
      </c>
      <c r="EN15" s="22">
        <f>PLANEL_GerPT_Trim_Resultado!FA17+PLANEL_GerPT_Trim_Resultado!FA29</f>
        <v>4563.3900000000003</v>
      </c>
      <c r="EO15" s="22">
        <f>PLANEL_GerPT_Trim_Resultado!FB17+PLANEL_GerPT_Trim_Resultado!FB29</f>
        <v>6318.54</v>
      </c>
      <c r="EP15" s="22">
        <f>PLANEL_GerPT_Trim_Resultado!FC17+PLANEL_GerPT_Trim_Resultado!FC29</f>
        <v>3978.34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294.39550000000003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294.39550000000003</v>
      </c>
      <c r="J16" s="22">
        <f>PLANEL_GerPT_Trim_Resultado!W377</f>
        <v>270.93049999999999</v>
      </c>
      <c r="K16" s="22">
        <f>PLANEL_GerPT_Trim_Resultado!X377</f>
        <v>298.00549999999998</v>
      </c>
      <c r="L16" s="22">
        <f>PLANEL_GerPT_Trim_Resultado!Y377</f>
        <v>267.32049999999998</v>
      </c>
      <c r="M16" s="22">
        <f>PLANEL_GerPT_Trim_Resultado!Z377</f>
        <v>294.39550000000003</v>
      </c>
      <c r="N16" s="22">
        <f>PLANEL_GerPT_Trim_Resultado!AA377</f>
        <v>298.00549999999998</v>
      </c>
      <c r="O16" s="22">
        <f>PLANEL_GerPT_Trim_Resultado!AB377</f>
        <v>305.22550000000001</v>
      </c>
      <c r="P16" s="22">
        <f>PLANEL_GerPT_Trim_Resultado!AC377</f>
        <v>305.22550000000001</v>
      </c>
      <c r="Q16" s="22">
        <f>PLANEL_GerPT_Trim_Resultado!AD377</f>
        <v>403.23700000000002</v>
      </c>
      <c r="R16" s="22">
        <f>PLANEL_GerPT_Trim_Resultado!AE377</f>
        <v>305.22550000000001</v>
      </c>
      <c r="S16" s="22">
        <f>PLANEL_GerPT_Trim_Resultado!AF377</f>
        <v>453.2355</v>
      </c>
      <c r="T16" s="22">
        <f>PLANEL_GerPT_Trim_Resultado!AG377</f>
        <v>453.2355</v>
      </c>
      <c r="U16" s="22">
        <f>PLANEL_GerPT_Trim_Resultado!AH377</f>
        <v>519.35713469999996</v>
      </c>
      <c r="V16" s="22">
        <f>PLANEL_GerPT_Trim_Resultado!AI377</f>
        <v>453.2355</v>
      </c>
      <c r="W16" s="22">
        <f>PLANEL_GerPT_Trim_Resultado!AJ377</f>
        <v>498.3605</v>
      </c>
      <c r="X16" s="22">
        <f>PLANEL_GerPT_Trim_Resultado!AK377</f>
        <v>494.75049999999999</v>
      </c>
      <c r="Y16" s="22">
        <f>PLANEL_GerPT_Trim_Resultado!AL377</f>
        <v>633.7355</v>
      </c>
      <c r="Z16" s="22">
        <f>PLANEL_GerPT_Trim_Resultado!AM377</f>
        <v>471.28550000000001</v>
      </c>
      <c r="AA16" s="22">
        <f>PLANEL_GerPT_Trim_Resultado!AN377</f>
        <v>502.87299999999999</v>
      </c>
      <c r="AB16" s="22">
        <f>PLANEL_GerPT_Trim_Resultado!AO377</f>
        <v>475.798</v>
      </c>
      <c r="AC16" s="22">
        <f>PLANEL_GerPT_Trim_Resultado!AP377</f>
        <v>495.65300000000002</v>
      </c>
      <c r="AD16" s="22">
        <f>PLANEL_GerPT_Trim_Resultado!AQ377</f>
        <v>502.87299999999999</v>
      </c>
      <c r="AE16" s="22">
        <f>PLANEL_GerPT_Trim_Resultado!AR377</f>
        <v>653.41</v>
      </c>
      <c r="AF16" s="22">
        <f>PLANEL_GerPT_Trim_Resultado!AS377</f>
        <v>502.87299999999999</v>
      </c>
      <c r="AG16" s="22">
        <f>PLANEL_GerPT_Trim_Resultado!AT377</f>
        <v>634.63800000000003</v>
      </c>
      <c r="AH16" s="22">
        <f>PLANEL_GerPT_Trim_Resultado!AU377</f>
        <v>518.03499999999997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638.24800000000005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539.33399999999995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622.72500000000002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475.798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611.173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490.96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340.24250000000001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212.80950000000001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333.02249999999998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333.02249999999998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861.79976114999999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877.96198937000008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1446.6967787499998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1235.1312245300001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1858.82990427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1107.87127732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2317.0075300399999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1301.2149778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1796.3311222699999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1021.65399046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2004.24705359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2159.2499683999999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2252.3703130700001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2147.3548742000003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3144.8092607899998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3113.6370196000003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2942.9593770699998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3218.2129106599996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4720.2916877499993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2568.1079356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2812.4736370700002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2347.0849458599996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4489.7044999899999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2384.1093286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2108.0048490700001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1779.3089028000002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3947.5332910699999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3386.3484636000003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3247.6732370700001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2685.463714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4378.9216350700008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4326.8795168999995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4632.7118340699999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5232.8493988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6347.3795320699992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6328.4858015999998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5219.5834810699998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3658.9419027999998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8255.5597200699995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7128.7653196000001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7018.2673796700001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7925.6690275600004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11117.212360670001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9581.4906900000005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7496.8954616699993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5721.7080310000001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11878.666126669999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10234.165346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8590.1675936699994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8870.2791570000009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13621.60888967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11724.149554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8817.0352116800004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9989.3184255100005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13837.83852868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12033.503379000002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8848.0939536799997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10025.54384351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14031.994414680001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11554.075209000001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9291.0981666799998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10528.95772201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13544.782514680001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12679.952863200002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9563.0027993199983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10838.487090189999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14070.96067692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13050.5389084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9950.8681029199997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11078.74388369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15793.871512920001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13577.916753379999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10982.22061212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12453.691592089999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17439.179491119998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14983.263484179999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11736.394291319999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13315.921261489999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18644.621887319998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16010.385067980002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13432.05781572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15254.61435054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15614.263624719999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18319.649904079997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15132.09853392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17173.125044939999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23603.542881920002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20637.659159880001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16044.236682800001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16184.166605599999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24965.866638799998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21880.0874052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16655.403511800003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18922.110191600001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24190.577781799999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22713.496715200003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16321.544518999999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18546.939784999999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25925.780780000001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22256.746872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19585.878840000001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22256.680497000001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31158.302704000002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26708.016599999999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20895.516099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23744.904653999998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33242.866523000004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28493.885587999997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21290.909810999998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24194.215690999998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33871.901975000001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29033.058832999996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22043.126818000001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25049.007743999999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35068.610850000005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30058.809295999999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22460.724845999997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25523.550956999999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35732.971346000006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30628.261151999999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23427.523144999999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26622.185388999998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37271.059556000007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31946.622465999997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23954.748680000001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27221.305313999997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38109.827446000003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32665.566375999995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24195.880674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27495.318943999999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38493.446526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32994.382736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25666.718188999999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29166.725207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40833.415306000003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33076.825056000001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27007.561105000001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30690.410337000001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42966.574486000005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36828.492415999994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27256.136044999999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30972.881867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43362.034616000004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37167.458235999999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4.8360000000000003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3.72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3.52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242.67697999999999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159.9076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420.90827999999999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325.60199999999998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537.24969999999996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356.06799999999998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518.27828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352.06799999999998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457.16840000000002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382.90199999999999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417.46899999999999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417.65260000000001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6665.0809719999997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5126.9853629999998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7514.2530619999998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5780.1946630000002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8613.4864830000006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6625.7588329999999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8929.1918079999996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6868.6090830000003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8929.1918079999996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6868.6090830000003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8929.1918079999996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6868.6090830000003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383.29029029999998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4498.7541769999998</v>
      </c>
      <c r="AR24" s="32">
        <f>PLANEL_GerPT_Trim_Resultado!BE101</f>
        <v>4498.7541769999998</v>
      </c>
      <c r="AS24" s="32">
        <f>PLANEL_GerPT_Trim_Resultado!BF101</f>
        <v>4498.7541769999998</v>
      </c>
      <c r="AT24" s="32">
        <f>PLANEL_GerPT_Trim_Resultado!BG101</f>
        <v>4498.7541769999998</v>
      </c>
      <c r="AU24" s="32">
        <f>PLANEL_GerPT_Trim_Resultado!BH101</f>
        <v>6013.0574150000002</v>
      </c>
      <c r="AV24" s="32">
        <f>PLANEL_GerPT_Trim_Resultado!BI101</f>
        <v>6013.0574150000002</v>
      </c>
      <c r="AW24" s="32">
        <f>PLANEL_GerPT_Trim_Resultado!BJ101</f>
        <v>6013.0574150000002</v>
      </c>
      <c r="AX24" s="32">
        <f>PLANEL_GerPT_Trim_Resultado!BK101</f>
        <v>6013.0574150000002</v>
      </c>
      <c r="AY24" s="32">
        <f>PLANEL_GerPT_Trim_Resultado!BL101</f>
        <v>10318.32663</v>
      </c>
      <c r="AZ24" s="32">
        <f>PLANEL_GerPT_Trim_Resultado!BM101</f>
        <v>10318.32663</v>
      </c>
      <c r="BA24" s="32">
        <f>PLANEL_GerPT_Trim_Resultado!BN101</f>
        <v>10318.32663</v>
      </c>
      <c r="BB24" s="32">
        <f>PLANEL_GerPT_Trim_Resultado!BO101</f>
        <v>10318.32663</v>
      </c>
      <c r="BC24" s="32">
        <f>PLANEL_GerPT_Trim_Resultado!BP101</f>
        <v>11135.55701</v>
      </c>
      <c r="BD24" s="32">
        <f>PLANEL_GerPT_Trim_Resultado!BQ101</f>
        <v>11135.55701</v>
      </c>
      <c r="BE24" s="32">
        <f>PLANEL_GerPT_Trim_Resultado!BR101</f>
        <v>11135.55701</v>
      </c>
      <c r="BF24" s="32">
        <f>PLANEL_GerPT_Trim_Resultado!BS101</f>
        <v>11135.55701</v>
      </c>
      <c r="BG24" s="32">
        <f>PLANEL_GerPT_Trim_Resultado!BT101</f>
        <v>12919.82288</v>
      </c>
      <c r="BH24" s="32">
        <f>PLANEL_GerPT_Trim_Resultado!BU101</f>
        <v>12919.82288</v>
      </c>
      <c r="BI24" s="32">
        <f>PLANEL_GerPT_Trim_Resultado!BV101</f>
        <v>12919.82288</v>
      </c>
      <c r="BJ24" s="32">
        <f>PLANEL_GerPT_Trim_Resultado!BW101</f>
        <v>12919.82288</v>
      </c>
      <c r="BK24" s="32">
        <f>PLANEL_GerPT_Trim_Resultado!BX101</f>
        <v>12919.82288</v>
      </c>
      <c r="BL24" s="32">
        <f>PLANEL_GerPT_Trim_Resultado!BY101</f>
        <v>12919.82288</v>
      </c>
      <c r="BM24" s="32">
        <f>PLANEL_GerPT_Trim_Resultado!BZ101</f>
        <v>12919.82288</v>
      </c>
      <c r="BN24" s="32">
        <f>PLANEL_GerPT_Trim_Resultado!CA101</f>
        <v>12919.82288</v>
      </c>
      <c r="BO24" s="32">
        <f>PLANEL_GerPT_Trim_Resultado!CB101</f>
        <v>12919.82288</v>
      </c>
      <c r="BP24" s="32">
        <f>PLANEL_GerPT_Trim_Resultado!CC101</f>
        <v>12919.82288</v>
      </c>
      <c r="BQ24" s="32">
        <f>PLANEL_GerPT_Trim_Resultado!CD101</f>
        <v>12919.82288</v>
      </c>
      <c r="BR24" s="32">
        <f>PLANEL_GerPT_Trim_Resultado!CE101</f>
        <v>12919.82288</v>
      </c>
      <c r="BS24" s="32">
        <f>PLANEL_GerPT_Trim_Resultado!CF101</f>
        <v>12919.82288</v>
      </c>
      <c r="BT24" s="32">
        <f>PLANEL_GerPT_Trim_Resultado!CG101</f>
        <v>12919.82288</v>
      </c>
      <c r="BU24" s="32">
        <f>PLANEL_GerPT_Trim_Resultado!CH101</f>
        <v>12919.82288</v>
      </c>
      <c r="BV24" s="32">
        <f>PLANEL_GerPT_Trim_Resultado!CI101</f>
        <v>12919.82288</v>
      </c>
      <c r="BW24" s="32">
        <f>PLANEL_GerPT_Trim_Resultado!CJ101</f>
        <v>12919.82288</v>
      </c>
      <c r="BX24" s="32">
        <f>PLANEL_GerPT_Trim_Resultado!CK101</f>
        <v>12919.82288</v>
      </c>
      <c r="BY24" s="32">
        <f>PLANEL_GerPT_Trim_Resultado!CL101</f>
        <v>12919.82288</v>
      </c>
      <c r="BZ24" s="32">
        <f>PLANEL_GerPT_Trim_Resultado!CM101</f>
        <v>12919.82288</v>
      </c>
      <c r="CA24" s="32">
        <f>PLANEL_GerPT_Trim_Resultado!CN101</f>
        <v>12919.82288</v>
      </c>
      <c r="CB24" s="32">
        <f>PLANEL_GerPT_Trim_Resultado!CO101</f>
        <v>12919.82288</v>
      </c>
      <c r="CC24" s="32">
        <f>PLANEL_GerPT_Trim_Resultado!CP101</f>
        <v>12919.82288</v>
      </c>
      <c r="CD24" s="32">
        <f>PLANEL_GerPT_Trim_Resultado!CQ101</f>
        <v>12919.82288</v>
      </c>
      <c r="CE24" s="32">
        <f>PLANEL_GerPT_Trim_Resultado!CR101</f>
        <v>12919.82288</v>
      </c>
      <c r="CF24" s="32">
        <f>PLANEL_GerPT_Trim_Resultado!CS101</f>
        <v>12919.82288</v>
      </c>
      <c r="CG24" s="32">
        <f>PLANEL_GerPT_Trim_Resultado!CT101</f>
        <v>12919.82288</v>
      </c>
      <c r="CH24" s="32">
        <f>PLANEL_GerPT_Trim_Resultado!CU101</f>
        <v>12919.82288</v>
      </c>
      <c r="CI24" s="32">
        <f>PLANEL_GerPT_Trim_Resultado!CV101</f>
        <v>12919.82288</v>
      </c>
      <c r="CJ24" s="32">
        <f>PLANEL_GerPT_Trim_Resultado!CW101</f>
        <v>12919.82288</v>
      </c>
      <c r="CK24" s="32">
        <f>PLANEL_GerPT_Trim_Resultado!CX101</f>
        <v>12919.82288</v>
      </c>
      <c r="CL24" s="32">
        <f>PLANEL_GerPT_Trim_Resultado!CY101</f>
        <v>12919.82288</v>
      </c>
      <c r="CM24" s="32">
        <f>PLANEL_GerPT_Trim_Resultado!CZ101</f>
        <v>12919.82288</v>
      </c>
      <c r="CN24" s="32">
        <f>PLANEL_GerPT_Trim_Resultado!DA101</f>
        <v>12919.82288</v>
      </c>
      <c r="CO24" s="32">
        <f>PLANEL_GerPT_Trim_Resultado!DB101</f>
        <v>12919.82288</v>
      </c>
      <c r="CP24" s="32">
        <f>PLANEL_GerPT_Trim_Resultado!DC101</f>
        <v>12919.82288</v>
      </c>
      <c r="CQ24" s="32">
        <f>PLANEL_GerPT_Trim_Resultado!DD101</f>
        <v>12919.82288</v>
      </c>
      <c r="CR24" s="32">
        <f>PLANEL_GerPT_Trim_Resultado!DE101</f>
        <v>12919.82288</v>
      </c>
      <c r="CS24" s="32">
        <f>PLANEL_GerPT_Trim_Resultado!DF101</f>
        <v>12919.82288</v>
      </c>
      <c r="CT24" s="32">
        <f>PLANEL_GerPT_Trim_Resultado!DG101</f>
        <v>12919.82288</v>
      </c>
      <c r="CU24" s="32">
        <f>PLANEL_GerPT_Trim_Resultado!DH101</f>
        <v>12919.82288</v>
      </c>
      <c r="CV24" s="32">
        <f>PLANEL_GerPT_Trim_Resultado!DI101</f>
        <v>12919.82288</v>
      </c>
      <c r="CW24" s="32">
        <f>PLANEL_GerPT_Trim_Resultado!DJ101</f>
        <v>12919.82288</v>
      </c>
      <c r="CX24" s="32">
        <f>PLANEL_GerPT_Trim_Resultado!DK101</f>
        <v>12919.82288</v>
      </c>
      <c r="CY24" s="75">
        <f>PLANEL_GerPT_Trim_Resultado!DL101</f>
        <v>12919.82288</v>
      </c>
      <c r="CZ24" s="75">
        <f>PLANEL_GerPT_Trim_Resultado!DM101</f>
        <v>12919.82288</v>
      </c>
      <c r="DA24" s="75">
        <f>PLANEL_GerPT_Trim_Resultado!DN101</f>
        <v>12919.82288</v>
      </c>
      <c r="DB24" s="75">
        <f>PLANEL_GerPT_Trim_Resultado!DO101</f>
        <v>12919.82288</v>
      </c>
      <c r="DC24" s="32">
        <f>PLANEL_GerPT_Trim_Resultado!DP101</f>
        <v>12919.82288</v>
      </c>
      <c r="DD24" s="32">
        <f>PLANEL_GerPT_Trim_Resultado!DQ101</f>
        <v>12919.82288</v>
      </c>
      <c r="DE24" s="32">
        <f>PLANEL_GerPT_Trim_Resultado!DR101</f>
        <v>12919.82288</v>
      </c>
      <c r="DF24" s="32">
        <f>PLANEL_GerPT_Trim_Resultado!DS101</f>
        <v>12919.82288</v>
      </c>
      <c r="DG24" s="32">
        <f>PLANEL_GerPT_Trim_Resultado!DT101</f>
        <v>12919.82288</v>
      </c>
      <c r="DH24" s="32">
        <f>PLANEL_GerPT_Trim_Resultado!DU101</f>
        <v>12919.82288</v>
      </c>
      <c r="DI24" s="32">
        <f>PLANEL_GerPT_Trim_Resultado!DV101</f>
        <v>12919.82288</v>
      </c>
      <c r="DJ24" s="32">
        <f>PLANEL_GerPT_Trim_Resultado!DW101</f>
        <v>12919.82288</v>
      </c>
      <c r="DK24" s="32">
        <f>PLANEL_GerPT_Trim_Resultado!DX101</f>
        <v>12919.82288</v>
      </c>
      <c r="DL24" s="32">
        <f>PLANEL_GerPT_Trim_Resultado!DY101</f>
        <v>12919.82288</v>
      </c>
      <c r="DM24" s="32">
        <f>PLANEL_GerPT_Trim_Resultado!DZ101</f>
        <v>12919.82288</v>
      </c>
      <c r="DN24" s="32">
        <f>PLANEL_GerPT_Trim_Resultado!EA101</f>
        <v>12919.82288</v>
      </c>
      <c r="DO24" s="32">
        <f>PLANEL_GerPT_Trim_Resultado!EB101</f>
        <v>12919.82288</v>
      </c>
      <c r="DP24" s="32">
        <f>PLANEL_GerPT_Trim_Resultado!EC101</f>
        <v>12919.82288</v>
      </c>
      <c r="DQ24" s="32">
        <f>PLANEL_GerPT_Trim_Resultado!ED101</f>
        <v>12919.82288</v>
      </c>
      <c r="DR24" s="32">
        <f>PLANEL_GerPT_Trim_Resultado!EE101</f>
        <v>12919.82288</v>
      </c>
      <c r="DS24" s="32">
        <f>PLANEL_GerPT_Trim_Resultado!EF101</f>
        <v>12919.82288</v>
      </c>
      <c r="DT24" s="32">
        <f>PLANEL_GerPT_Trim_Resultado!EG101</f>
        <v>12919.82288</v>
      </c>
      <c r="DU24" s="32">
        <f>PLANEL_GerPT_Trim_Resultado!EH101</f>
        <v>12919.82288</v>
      </c>
      <c r="DV24" s="32">
        <f>PLANEL_GerPT_Trim_Resultado!EI101</f>
        <v>12919.82288</v>
      </c>
      <c r="DW24" s="32">
        <f>PLANEL_GerPT_Trim_Resultado!EJ101</f>
        <v>12919.82288</v>
      </c>
      <c r="DX24" s="32">
        <f>PLANEL_GerPT_Trim_Resultado!EK101</f>
        <v>12919.82288</v>
      </c>
      <c r="DY24" s="32">
        <f>PLANEL_GerPT_Trim_Resultado!EL101</f>
        <v>12919.82288</v>
      </c>
      <c r="DZ24" s="32">
        <f>PLANEL_GerPT_Trim_Resultado!EM101</f>
        <v>12919.82288</v>
      </c>
      <c r="EA24" s="32">
        <f>PLANEL_GerPT_Trim_Resultado!EN101</f>
        <v>12919.82288</v>
      </c>
      <c r="EB24" s="32">
        <f>PLANEL_GerPT_Trim_Resultado!EO101</f>
        <v>12919.82288</v>
      </c>
      <c r="EC24" s="32">
        <f>PLANEL_GerPT_Trim_Resultado!EP101</f>
        <v>12919.82288</v>
      </c>
      <c r="ED24" s="32">
        <f>PLANEL_GerPT_Trim_Resultado!EQ101</f>
        <v>12919.82288</v>
      </c>
      <c r="EE24" s="32">
        <f>PLANEL_GerPT_Trim_Resultado!ER101</f>
        <v>12919.82288</v>
      </c>
      <c r="EF24" s="32">
        <f>PLANEL_GerPT_Trim_Resultado!ES101</f>
        <v>12919.82288</v>
      </c>
      <c r="EG24" s="32">
        <f>PLANEL_GerPT_Trim_Resultado!ET101</f>
        <v>12919.82288</v>
      </c>
      <c r="EH24" s="32">
        <f>PLANEL_GerPT_Trim_Resultado!EU101</f>
        <v>12919.82288</v>
      </c>
      <c r="EI24" s="32">
        <f>PLANEL_GerPT_Trim_Resultado!EV101</f>
        <v>12919.82288</v>
      </c>
      <c r="EJ24" s="32">
        <f>PLANEL_GerPT_Trim_Resultado!EW101</f>
        <v>12919.82288</v>
      </c>
      <c r="EK24" s="32">
        <f>PLANEL_GerPT_Trim_Resultado!EX101</f>
        <v>12919.82288</v>
      </c>
      <c r="EL24" s="32">
        <f>PLANEL_GerPT_Trim_Resultado!EY101</f>
        <v>12919.82288</v>
      </c>
      <c r="EM24" s="32">
        <f>PLANEL_GerPT_Trim_Resultado!EZ101</f>
        <v>12919.82288</v>
      </c>
      <c r="EN24" s="32">
        <f>PLANEL_GerPT_Trim_Resultado!FA101</f>
        <v>12919.82288</v>
      </c>
      <c r="EO24" s="32">
        <f>PLANEL_GerPT_Trim_Resultado!FB101</f>
        <v>12919.82288</v>
      </c>
      <c r="EP24" s="32">
        <f>PLANEL_GerPT_Trim_Resultado!FC101</f>
        <v>12919.82288</v>
      </c>
    </row>
    <row r="25" spans="2:146" x14ac:dyDescent="0.25">
      <c r="B25" s="27" t="s">
        <v>9</v>
      </c>
      <c r="C25" s="28">
        <f>SUM(C4:C24)</f>
        <v>88575.25305325001</v>
      </c>
      <c r="D25" s="28">
        <f t="shared" ref="D25:BO25" si="0">SUM(D4:D24)</f>
        <v>84766.327759370004</v>
      </c>
      <c r="E25" s="28">
        <f t="shared" si="0"/>
        <v>83382.817369050026</v>
      </c>
      <c r="F25" s="28">
        <f t="shared" si="0"/>
        <v>87267.589863530011</v>
      </c>
      <c r="G25" s="28">
        <f t="shared" si="0"/>
        <v>87345.769186969992</v>
      </c>
      <c r="H25" s="28">
        <f t="shared" si="0"/>
        <v>83663.337552320008</v>
      </c>
      <c r="I25" s="28">
        <f t="shared" si="0"/>
        <v>83285.017080040008</v>
      </c>
      <c r="J25" s="28">
        <f t="shared" si="0"/>
        <v>86804.341315800033</v>
      </c>
      <c r="K25" s="28">
        <f t="shared" si="0"/>
        <v>91283.240799470004</v>
      </c>
      <c r="L25" s="28">
        <f t="shared" si="0"/>
        <v>87387.692852460023</v>
      </c>
      <c r="M25" s="28">
        <f t="shared" si="0"/>
        <v>86981.481441590018</v>
      </c>
      <c r="N25" s="28">
        <f t="shared" si="0"/>
        <v>90710.313250400024</v>
      </c>
      <c r="O25" s="28">
        <f t="shared" si="0"/>
        <v>93429.277077570005</v>
      </c>
      <c r="P25" s="28">
        <f t="shared" si="0"/>
        <v>89500.428158200011</v>
      </c>
      <c r="Q25" s="28">
        <f t="shared" si="0"/>
        <v>89101.981837989995</v>
      </c>
      <c r="R25" s="28">
        <f t="shared" si="0"/>
        <v>92836.061045600014</v>
      </c>
      <c r="S25" s="28">
        <f t="shared" si="0"/>
        <v>98476.06071717001</v>
      </c>
      <c r="T25" s="28">
        <f t="shared" si="0"/>
        <v>94359.49236066002</v>
      </c>
      <c r="U25" s="28">
        <f t="shared" si="0"/>
        <v>93935.828807450001</v>
      </c>
      <c r="V25" s="28">
        <f t="shared" si="0"/>
        <v>97878.641108600015</v>
      </c>
      <c r="W25" s="28">
        <f t="shared" si="0"/>
        <v>103588.10722757</v>
      </c>
      <c r="X25" s="28">
        <f t="shared" si="0"/>
        <v>99290.262926059993</v>
      </c>
      <c r="Y25" s="28">
        <f t="shared" si="0"/>
        <v>98849.815772989998</v>
      </c>
      <c r="Z25" s="28">
        <f t="shared" si="0"/>
        <v>102968.93687359999</v>
      </c>
      <c r="AA25" s="28">
        <f t="shared" si="0"/>
        <v>108662.21967397</v>
      </c>
      <c r="AB25" s="28">
        <f t="shared" si="0"/>
        <v>104181.09163279999</v>
      </c>
      <c r="AC25" s="28">
        <f t="shared" si="0"/>
        <v>103722.84156107002</v>
      </c>
      <c r="AD25" s="28">
        <f t="shared" si="0"/>
        <v>108022.13094060002</v>
      </c>
      <c r="AE25" s="28">
        <f t="shared" si="0"/>
        <v>112931.86009757001</v>
      </c>
      <c r="AF25" s="28">
        <f t="shared" si="0"/>
        <v>108261.28698500003</v>
      </c>
      <c r="AG25" s="28">
        <f t="shared" si="0"/>
        <v>107256.74083207001</v>
      </c>
      <c r="AH25" s="28">
        <f t="shared" si="0"/>
        <v>111742.92393690001</v>
      </c>
      <c r="AI25" s="28">
        <f t="shared" si="0"/>
        <v>116875.99859557001</v>
      </c>
      <c r="AJ25" s="28">
        <f t="shared" si="0"/>
        <v>112241.14421380001</v>
      </c>
      <c r="AK25" s="28">
        <f t="shared" si="0"/>
        <v>111503.88862907002</v>
      </c>
      <c r="AL25" s="28">
        <f t="shared" si="0"/>
        <v>116184.85214860001</v>
      </c>
      <c r="AM25" s="28">
        <f t="shared" si="0"/>
        <v>120326.42634587003</v>
      </c>
      <c r="AN25" s="28">
        <f t="shared" si="0"/>
        <v>112498.9718387</v>
      </c>
      <c r="AO25" s="28">
        <f t="shared" si="0"/>
        <v>110796.72625397002</v>
      </c>
      <c r="AP25" s="28">
        <f t="shared" si="0"/>
        <v>117248.52610250002</v>
      </c>
      <c r="AQ25" s="28">
        <f t="shared" si="0"/>
        <v>122188.72277347003</v>
      </c>
      <c r="AR25" s="28">
        <f t="shared" si="0"/>
        <v>114155.51916945999</v>
      </c>
      <c r="AS25" s="28">
        <f t="shared" si="0"/>
        <v>113045.33929407003</v>
      </c>
      <c r="AT25" s="28">
        <f t="shared" si="0"/>
        <v>119090.33643090003</v>
      </c>
      <c r="AU25" s="28">
        <f t="shared" si="0"/>
        <v>125533.43833247003</v>
      </c>
      <c r="AV25" s="28">
        <f t="shared" si="0"/>
        <v>118241.40280190001</v>
      </c>
      <c r="AW25" s="28">
        <f t="shared" si="0"/>
        <v>115587.91021357002</v>
      </c>
      <c r="AX25" s="28">
        <f t="shared" si="0"/>
        <v>122834.14316690002</v>
      </c>
      <c r="AY25" s="28">
        <f t="shared" si="0"/>
        <v>129747.25444077002</v>
      </c>
      <c r="AZ25" s="28">
        <f t="shared" si="0"/>
        <v>121815.19216219999</v>
      </c>
      <c r="BA25" s="28">
        <f t="shared" si="0"/>
        <v>120851.88460187001</v>
      </c>
      <c r="BB25" s="28">
        <f t="shared" si="0"/>
        <v>126612.32969120002</v>
      </c>
      <c r="BC25" s="28">
        <f t="shared" si="0"/>
        <v>133958.52805498001</v>
      </c>
      <c r="BD25" s="28">
        <f t="shared" si="0"/>
        <v>128166.70696551001</v>
      </c>
      <c r="BE25" s="28">
        <f t="shared" si="0"/>
        <v>123855.69367568004</v>
      </c>
      <c r="BF25" s="28">
        <f t="shared" si="0"/>
        <v>130802.79270000002</v>
      </c>
      <c r="BG25" s="28">
        <f t="shared" si="0"/>
        <v>138437.35232897999</v>
      </c>
      <c r="BH25" s="28">
        <f t="shared" si="0"/>
        <v>130147.59105951001</v>
      </c>
      <c r="BI25" s="28">
        <f t="shared" si="0"/>
        <v>128628.39582168002</v>
      </c>
      <c r="BJ25" s="28">
        <f t="shared" si="0"/>
        <v>135259.86786200001</v>
      </c>
      <c r="BK25" s="28">
        <f t="shared" si="0"/>
        <v>143052.65628197999</v>
      </c>
      <c r="BL25" s="28">
        <f t="shared" si="0"/>
        <v>135519.82486001001</v>
      </c>
      <c r="BM25" s="28">
        <f t="shared" si="0"/>
        <v>132759.17085368003</v>
      </c>
      <c r="BN25" s="28">
        <f t="shared" si="0"/>
        <v>139852.64513620001</v>
      </c>
      <c r="BO25" s="28">
        <f t="shared" si="0"/>
        <v>145095.11131561999</v>
      </c>
      <c r="BP25" s="28">
        <f t="shared" ref="BP25:EA25" si="1">SUM(BP4:BP24)</f>
        <v>134603.81667319001</v>
      </c>
      <c r="BQ25" s="28">
        <f t="shared" si="1"/>
        <v>133029.01642892</v>
      </c>
      <c r="BR25" s="28">
        <f t="shared" si="1"/>
        <v>140688.85115240002</v>
      </c>
      <c r="BS25" s="28">
        <f t="shared" si="1"/>
        <v>148517.47708022001</v>
      </c>
      <c r="BT25" s="28">
        <f t="shared" si="1"/>
        <v>138041.26040569</v>
      </c>
      <c r="BU25" s="28">
        <f t="shared" si="1"/>
        <v>136316.46924492001</v>
      </c>
      <c r="BV25" s="28">
        <f t="shared" si="1"/>
        <v>144087.06341737998</v>
      </c>
      <c r="BW25" s="28">
        <f t="shared" si="1"/>
        <v>151220.77009042</v>
      </c>
      <c r="BX25" s="28">
        <f t="shared" si="1"/>
        <v>140340.70656609</v>
      </c>
      <c r="BY25" s="28">
        <f t="shared" si="1"/>
        <v>138238.61770611999</v>
      </c>
      <c r="BZ25" s="28">
        <f t="shared" si="1"/>
        <v>146768.25574918001</v>
      </c>
      <c r="CA25" s="28">
        <f t="shared" si="1"/>
        <v>153468.90201861999</v>
      </c>
      <c r="CB25" s="28">
        <f t="shared" si="1"/>
        <v>142377.11826449001</v>
      </c>
      <c r="CC25" s="28">
        <f t="shared" si="1"/>
        <v>140586.81967732002</v>
      </c>
      <c r="CD25" s="28">
        <f t="shared" si="1"/>
        <v>148991.51095998002</v>
      </c>
      <c r="CE25" s="28">
        <f t="shared" si="1"/>
        <v>157307.11496401997</v>
      </c>
      <c r="CF25" s="28">
        <f t="shared" si="1"/>
        <v>146005.79034654002</v>
      </c>
      <c r="CG25" s="28">
        <f t="shared" si="1"/>
        <v>143475.50196472</v>
      </c>
      <c r="CH25" s="28">
        <f t="shared" si="1"/>
        <v>152803.77560708</v>
      </c>
      <c r="CI25" s="28">
        <f t="shared" si="1"/>
        <v>161153.66842792</v>
      </c>
      <c r="CJ25" s="28">
        <f t="shared" si="1"/>
        <v>149207.80044894002</v>
      </c>
      <c r="CK25" s="28">
        <f t="shared" si="1"/>
        <v>146469.71495791999</v>
      </c>
      <c r="CL25" s="28">
        <f t="shared" si="1"/>
        <v>156260.55759387999</v>
      </c>
      <c r="CM25" s="28">
        <f t="shared" si="1"/>
        <v>164945.23565979998</v>
      </c>
      <c r="CN25" s="28">
        <f t="shared" si="1"/>
        <v>152775.83548559999</v>
      </c>
      <c r="CO25" s="28">
        <f t="shared" si="1"/>
        <v>150451.8468078</v>
      </c>
      <c r="CP25" s="28">
        <f t="shared" si="1"/>
        <v>160026.89015119997</v>
      </c>
      <c r="CQ25" s="28">
        <f t="shared" si="1"/>
        <v>166641.22756979999</v>
      </c>
      <c r="CR25" s="28">
        <f t="shared" si="1"/>
        <v>154235.24952859999</v>
      </c>
      <c r="CS25" s="28">
        <f t="shared" si="1"/>
        <v>151459.81508279999</v>
      </c>
      <c r="CT25" s="28">
        <f t="shared" si="1"/>
        <v>161693.9248722</v>
      </c>
      <c r="CU25" s="28">
        <f t="shared" si="1"/>
        <v>169323.09503500001</v>
      </c>
      <c r="CV25" s="28">
        <f t="shared" si="1"/>
        <v>156687.696968</v>
      </c>
      <c r="CW25" s="28">
        <f t="shared" si="1"/>
        <v>154395.87746399999</v>
      </c>
      <c r="CX25" s="28">
        <f t="shared" si="1"/>
        <v>164348.13903499997</v>
      </c>
      <c r="CY25" s="76">
        <f t="shared" si="1"/>
        <v>174528.92113199999</v>
      </c>
      <c r="CZ25" s="76">
        <f t="shared" si="1"/>
        <v>161668.29796</v>
      </c>
      <c r="DA25" s="76">
        <f t="shared" si="1"/>
        <v>158826.086828</v>
      </c>
      <c r="DB25" s="76">
        <f t="shared" si="1"/>
        <v>169528.3159586</v>
      </c>
      <c r="DC25" s="28">
        <f t="shared" si="1"/>
        <v>175763.99819100002</v>
      </c>
      <c r="DD25" s="28">
        <f t="shared" si="1"/>
        <v>162890.95946400001</v>
      </c>
      <c r="DE25" s="28">
        <f t="shared" si="1"/>
        <v>161076.21913499999</v>
      </c>
      <c r="DF25" s="28">
        <f t="shared" si="1"/>
        <v>170742.020529</v>
      </c>
      <c r="DG25" s="28">
        <f t="shared" si="1"/>
        <v>178151.214916</v>
      </c>
      <c r="DH25" s="28">
        <f t="shared" si="1"/>
        <v>164883.83547700002</v>
      </c>
      <c r="DI25" s="28">
        <f t="shared" si="1"/>
        <v>162497.86933799999</v>
      </c>
      <c r="DJ25" s="28">
        <f t="shared" si="1"/>
        <v>173107.76526400002</v>
      </c>
      <c r="DK25" s="28">
        <f t="shared" si="1"/>
        <v>179980.66993199999</v>
      </c>
      <c r="DL25" s="28">
        <f t="shared" si="1"/>
        <v>166508.02864999999</v>
      </c>
      <c r="DM25" s="28">
        <f t="shared" si="1"/>
        <v>164033.265353</v>
      </c>
      <c r="DN25" s="28">
        <f t="shared" si="1"/>
        <v>174915.82115899998</v>
      </c>
      <c r="DO25" s="28">
        <f t="shared" si="1"/>
        <v>182403.89688999997</v>
      </c>
      <c r="DP25" s="28">
        <f t="shared" si="1"/>
        <v>168720.80941800002</v>
      </c>
      <c r="DQ25" s="28">
        <f t="shared" si="1"/>
        <v>167619.69458699998</v>
      </c>
      <c r="DR25" s="28">
        <f t="shared" si="1"/>
        <v>177316.47268199999</v>
      </c>
      <c r="DS25" s="28">
        <f t="shared" si="1"/>
        <v>183881.98712800001</v>
      </c>
      <c r="DT25" s="28">
        <f t="shared" si="1"/>
        <v>169983.15236000001</v>
      </c>
      <c r="DU25" s="28">
        <f t="shared" si="1"/>
        <v>167043.56213100001</v>
      </c>
      <c r="DV25" s="28">
        <f t="shared" si="1"/>
        <v>178771.98429999998</v>
      </c>
      <c r="DW25" s="28">
        <f t="shared" si="1"/>
        <v>184767.396553</v>
      </c>
      <c r="DX25" s="28">
        <f t="shared" si="1"/>
        <v>170515.49604500001</v>
      </c>
      <c r="DY25" s="28">
        <f t="shared" si="1"/>
        <v>168431.220133</v>
      </c>
      <c r="DZ25" s="28">
        <f t="shared" si="1"/>
        <v>179519.23101999998</v>
      </c>
      <c r="EA25" s="28">
        <f t="shared" si="1"/>
        <v>186238.27866799998</v>
      </c>
      <c r="EB25" s="28">
        <f t="shared" ref="EB25:EP25" si="2">SUM(EB4:EB24)</f>
        <v>171768.76949499999</v>
      </c>
      <c r="EC25" s="28">
        <f t="shared" si="2"/>
        <v>169849.743801</v>
      </c>
      <c r="ED25" s="28">
        <f t="shared" si="2"/>
        <v>180967.65529</v>
      </c>
      <c r="EE25" s="28">
        <f t="shared" si="2"/>
        <v>188537.40960800002</v>
      </c>
      <c r="EF25" s="28">
        <f t="shared" si="2"/>
        <v>173818.75559800002</v>
      </c>
      <c r="EG25" s="28">
        <f t="shared" si="2"/>
        <v>170712.44796999998</v>
      </c>
      <c r="EH25" s="28">
        <f t="shared" si="2"/>
        <v>183239.81893999997</v>
      </c>
      <c r="EI25" s="28">
        <f t="shared" si="2"/>
        <v>191180.09932400001</v>
      </c>
      <c r="EJ25" s="28">
        <f t="shared" si="2"/>
        <v>176225.65838800004</v>
      </c>
      <c r="EK25" s="28">
        <f t="shared" si="2"/>
        <v>173091.378857</v>
      </c>
      <c r="EL25" s="28">
        <f t="shared" si="2"/>
        <v>185856.09038999997</v>
      </c>
      <c r="EM25" s="28">
        <f t="shared" si="2"/>
        <v>192945.103264</v>
      </c>
      <c r="EN25" s="28">
        <f t="shared" si="2"/>
        <v>177751.33074800001</v>
      </c>
      <c r="EO25" s="28">
        <f t="shared" si="2"/>
        <v>174776.395127</v>
      </c>
      <c r="EP25" s="28">
        <f t="shared" si="2"/>
        <v>187589.68002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0.70293397852013195</v>
      </c>
      <c r="D30" s="47">
        <f>IF(PLANEL_Pot_Trim!D4&lt;&gt;0,D4/PLANEL_Pot_Trim!D4,0)</f>
        <v>0.63203217683169521</v>
      </c>
      <c r="E30" s="47">
        <f>IF(PLANEL_Pot_Trim!E4&lt;&gt;0,E4/PLANEL_Pot_Trim!E4,0)</f>
        <v>0.57930425071664271</v>
      </c>
      <c r="F30" s="47">
        <f>IF(PLANEL_Pot_Trim!F4&lt;&gt;0,F4/PLANEL_Pot_Trim!F4,0)</f>
        <v>0.65685488307254081</v>
      </c>
      <c r="G30" s="47">
        <f>IF(PLANEL_Pot_Trim!G4&lt;&gt;0,G4/PLANEL_Pot_Trim!G4,0)</f>
        <v>0.65414783085124395</v>
      </c>
      <c r="H30" s="47">
        <f>IF(PLANEL_Pot_Trim!H4&lt;&gt;0,H4/PLANEL_Pot_Trim!H4,0)</f>
        <v>0.6205740199873202</v>
      </c>
      <c r="I30" s="47">
        <f>IF(PLANEL_Pot_Trim!I4&lt;&gt;0,I4/PLANEL_Pot_Trim!I4,0)</f>
        <v>0.57659420539862416</v>
      </c>
      <c r="J30" s="47">
        <f>IF(PLANEL_Pot_Trim!J4&lt;&gt;0,J4/PLANEL_Pot_Trim!J4,0)</f>
        <v>0.64582316879514301</v>
      </c>
      <c r="K30" s="47">
        <f>IF(PLANEL_Pot_Trim!K4&lt;&gt;0,K4/PLANEL_Pot_Trim!K4,0)</f>
        <v>0.696583651498211</v>
      </c>
      <c r="L30" s="47">
        <f>IF(PLANEL_Pot_Trim!L4&lt;&gt;0,L4/PLANEL_Pot_Trim!L4,0)</f>
        <v>0.65949640453963809</v>
      </c>
      <c r="M30" s="47">
        <f>IF(PLANEL_Pot_Trim!M4&lt;&gt;0,M4/PLANEL_Pot_Trim!M4,0)</f>
        <v>0.60336808129294828</v>
      </c>
      <c r="N30" s="47">
        <f>IF(PLANEL_Pot_Trim!N4&lt;&gt;0,N4/PLANEL_Pot_Trim!N4,0)</f>
        <v>0.65244036818377082</v>
      </c>
      <c r="O30" s="47">
        <f>IF(PLANEL_Pot_Trim!O4&lt;&gt;0,O4/PLANEL_Pot_Trim!O4,0)</f>
        <v>0.65615138756673241</v>
      </c>
      <c r="P30" s="47">
        <f>IF(PLANEL_Pot_Trim!P4&lt;&gt;0,P4/PLANEL_Pot_Trim!P4,0)</f>
        <v>0.58173168498053196</v>
      </c>
      <c r="Q30" s="47">
        <f>IF(PLANEL_Pot_Trim!Q4&lt;&gt;0,Q4/PLANEL_Pot_Trim!Q4,0)</f>
        <v>0.57545311103618713</v>
      </c>
      <c r="R30" s="47">
        <f>IF(PLANEL_Pot_Trim!R4&lt;&gt;0,R4/PLANEL_Pot_Trim!R4,0)</f>
        <v>0.6208733305554468</v>
      </c>
      <c r="S30" s="47">
        <f>IF(PLANEL_Pot_Trim!S4&lt;&gt;0,S4/PLANEL_Pot_Trim!S4,0)</f>
        <v>0.65339543313093185</v>
      </c>
      <c r="T30" s="47">
        <f>IF(PLANEL_Pot_Trim!T4&lt;&gt;0,T4/PLANEL_Pot_Trim!T4,0)</f>
        <v>0.60719931102115765</v>
      </c>
      <c r="U30" s="47">
        <f>IF(PLANEL_Pot_Trim!U4&lt;&gt;0,U4/PLANEL_Pot_Trim!U4,0)</f>
        <v>0.57407175458861592</v>
      </c>
      <c r="V30" s="47">
        <f>IF(PLANEL_Pot_Trim!V4&lt;&gt;0,V4/PLANEL_Pot_Trim!V4,0)</f>
        <v>0.63132101339762015</v>
      </c>
      <c r="W30" s="47">
        <f>IF(PLANEL_Pot_Trim!W4&lt;&gt;0,W4/PLANEL_Pot_Trim!W4,0)</f>
        <v>0.69315641156525132</v>
      </c>
      <c r="X30" s="47">
        <f>IF(PLANEL_Pot_Trim!X4&lt;&gt;0,X4/PLANEL_Pot_Trim!X4,0)</f>
        <v>0.68365782640682204</v>
      </c>
      <c r="Y30" s="47">
        <f>IF(PLANEL_Pot_Trim!Y4&lt;&gt;0,Y4/PLANEL_Pot_Trim!Y4,0)</f>
        <v>0.60700307120178321</v>
      </c>
      <c r="Z30" s="47">
        <f>IF(PLANEL_Pot_Trim!Z4&lt;&gt;0,Z4/PLANEL_Pot_Trim!Z4,0)</f>
        <v>0.65035074575456109</v>
      </c>
      <c r="AA30" s="47">
        <f>IF(PLANEL_Pot_Trim!AA4&lt;&gt;0,AA4/PLANEL_Pot_Trim!AA4,0)</f>
        <v>0.70896306142190035</v>
      </c>
      <c r="AB30" s="47">
        <f>IF(PLANEL_Pot_Trim!AB4&lt;&gt;0,AB4/PLANEL_Pot_Trim!AB4,0)</f>
        <v>0.64078722146255951</v>
      </c>
      <c r="AC30" s="47">
        <f>IF(PLANEL_Pot_Trim!AC4&lt;&gt;0,AC4/PLANEL_Pot_Trim!AC4,0)</f>
        <v>0.65142397243069383</v>
      </c>
      <c r="AD30" s="47">
        <f>IF(PLANEL_Pot_Trim!AD4&lt;&gt;0,AD4/PLANEL_Pot_Trim!AD4,0)</f>
        <v>0.65462133704936387</v>
      </c>
      <c r="AE30" s="47">
        <f>IF(PLANEL_Pot_Trim!AE4&lt;&gt;0,AE4/PLANEL_Pot_Trim!AE4,0)</f>
        <v>0.71132809238635508</v>
      </c>
      <c r="AF30" s="47">
        <f>IF(PLANEL_Pot_Trim!AF4&lt;&gt;0,AF4/PLANEL_Pot_Trim!AF4,0)</f>
        <v>0.68946585948821004</v>
      </c>
      <c r="AG30" s="47">
        <f>IF(PLANEL_Pot_Trim!AG4&lt;&gt;0,AG4/PLANEL_Pot_Trim!AG4,0)</f>
        <v>0.64717021848782752</v>
      </c>
      <c r="AH30" s="47">
        <f>IF(PLANEL_Pot_Trim!AH4&lt;&gt;0,AH4/PLANEL_Pot_Trim!AH4,0)</f>
        <v>0.65427818066724674</v>
      </c>
      <c r="AI30" s="47">
        <f>IF(PLANEL_Pot_Trim!AI4&lt;&gt;0,AI4/PLANEL_Pot_Trim!AI4,0)</f>
        <v>0.73152649280080884</v>
      </c>
      <c r="AJ30" s="47">
        <f>IF(PLANEL_Pot_Trim!AJ4&lt;&gt;0,AJ4/PLANEL_Pot_Trim!AJ4,0)</f>
        <v>0.6762878379556666</v>
      </c>
      <c r="AK30" s="47">
        <f>IF(PLANEL_Pot_Trim!AK4&lt;&gt;0,AK4/PLANEL_Pot_Trim!AK4,0)</f>
        <v>0.65531534163372196</v>
      </c>
      <c r="AL30" s="47">
        <f>IF(PLANEL_Pot_Trim!AL4&lt;&gt;0,AL4/PLANEL_Pot_Trim!AL4,0)</f>
        <v>0.66994853341818428</v>
      </c>
      <c r="AM30" s="47">
        <f>IF(PLANEL_Pot_Trim!AM4&lt;&gt;0,AM4/PLANEL_Pot_Trim!AM4,0)</f>
        <v>0.73376919486640491</v>
      </c>
      <c r="AN30" s="47">
        <f>IF(PLANEL_Pot_Trim!AN4&lt;&gt;0,AN4/PLANEL_Pot_Trim!AN4,0)</f>
        <v>0.67625106597282092</v>
      </c>
      <c r="AO30" s="47">
        <f>IF(PLANEL_Pot_Trim!AO4&lt;&gt;0,AO4/PLANEL_Pot_Trim!AO4,0)</f>
        <v>0.59927783011638602</v>
      </c>
      <c r="AP30" s="47">
        <f>IF(PLANEL_Pot_Trim!AP4&lt;&gt;0,AP4/PLANEL_Pot_Trim!AP4,0)</f>
        <v>0.67042952387972077</v>
      </c>
      <c r="AQ30" s="47">
        <f>IF(PLANEL_Pot_Trim!AQ4&lt;&gt;0,AQ4/PLANEL_Pot_Trim!AQ4,0)</f>
        <v>0.7338884788455291</v>
      </c>
      <c r="AR30" s="47">
        <f>IF(PLANEL_Pot_Trim!AR4&lt;&gt;0,AR4/PLANEL_Pot_Trim!AR4,0)</f>
        <v>0.67765537212930682</v>
      </c>
      <c r="AS30" s="47">
        <f>IF(PLANEL_Pot_Trim!AS4&lt;&gt;0,AS4/PLANEL_Pot_Trim!AS4,0)</f>
        <v>0.62699925224074582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0.69585075319626599</v>
      </c>
      <c r="AW30" s="47">
        <f>IF(PLANEL_Pot_Trim!AW4&lt;&gt;0,AW4/PLANEL_Pot_Trim!AW4,0)</f>
        <v>0.64840646819196546</v>
      </c>
      <c r="AX30" s="47">
        <f>IF(PLANEL_Pot_Trim!AX4&lt;&gt;0,AX4/PLANEL_Pot_Trim!AX4,0)</f>
        <v>0.66967282824627761</v>
      </c>
      <c r="AY30" s="47">
        <f>IF(PLANEL_Pot_Trim!AY4&lt;&gt;0,AY4/PLANEL_Pot_Trim!AY4,0)</f>
        <v>0.7352368918421035</v>
      </c>
      <c r="AZ30" s="47">
        <f>IF(PLANEL_Pot_Trim!AZ4&lt;&gt;0,AZ4/PLANEL_Pot_Trim!AZ4,0)</f>
        <v>0.69417180523724253</v>
      </c>
      <c r="BA30" s="47">
        <f>IF(PLANEL_Pot_Trim!BA4&lt;&gt;0,BA4/PLANEL_Pot_Trim!BA4,0)</f>
        <v>0.63916815094777013</v>
      </c>
      <c r="BB30" s="47">
        <f>IF(PLANEL_Pot_Trim!BB4&lt;&gt;0,BB4/PLANEL_Pot_Trim!BB4,0)</f>
        <v>0.67263398334007429</v>
      </c>
      <c r="BC30" s="47">
        <f>IF(PLANEL_Pot_Trim!BC4&lt;&gt;0,BC4/PLANEL_Pot_Trim!BC4,0)</f>
        <v>0.73977874655018394</v>
      </c>
      <c r="BD30" s="47">
        <f>IF(PLANEL_Pot_Trim!BD4&lt;&gt;0,BD4/PLANEL_Pot_Trim!BD4,0)</f>
        <v>0.69198172645171141</v>
      </c>
      <c r="BE30" s="47">
        <f>IF(PLANEL_Pot_Trim!BE4&lt;&gt;0,BE4/PLANEL_Pot_Trim!BE4,0)</f>
        <v>0.6124286647649092</v>
      </c>
      <c r="BF30" s="47">
        <f>IF(PLANEL_Pot_Trim!BF4&lt;&gt;0,BF4/PLANEL_Pot_Trim!BF4,0)</f>
        <v>0.66709912593027731</v>
      </c>
      <c r="BG30" s="47">
        <f>IF(PLANEL_Pot_Trim!BG4&lt;&gt;0,BG4/PLANEL_Pot_Trim!BG4,0)</f>
        <v>0.74172229559834091</v>
      </c>
      <c r="BH30" s="47">
        <f>IF(PLANEL_Pot_Trim!BH4&lt;&gt;0,BH4/PLANEL_Pot_Trim!BH4,0)</f>
        <v>0.68991801924560403</v>
      </c>
      <c r="BI30" s="47">
        <f>IF(PLANEL_Pot_Trim!BI4&lt;&gt;0,BI4/PLANEL_Pot_Trim!BI4,0)</f>
        <v>0.6318616771052048</v>
      </c>
      <c r="BJ30" s="47">
        <f>IF(PLANEL_Pot_Trim!BJ4&lt;&gt;0,BJ4/PLANEL_Pot_Trim!BJ4,0)</f>
        <v>0.665858673135579</v>
      </c>
      <c r="BK30" s="47">
        <f>IF(PLANEL_Pot_Trim!BK4&lt;&gt;0,BK4/PLANEL_Pot_Trim!BK4,0)</f>
        <v>0.74721832468173988</v>
      </c>
      <c r="BL30" s="47">
        <f>IF(PLANEL_Pot_Trim!BL4&lt;&gt;0,BL4/PLANEL_Pot_Trim!BL4,0)</f>
        <v>0.6728777467736804</v>
      </c>
      <c r="BM30" s="47">
        <f>IF(PLANEL_Pot_Trim!BM4&lt;&gt;0,BM4/PLANEL_Pot_Trim!BM4,0)</f>
        <v>0.631867967051019</v>
      </c>
      <c r="BN30" s="47">
        <f>IF(PLANEL_Pot_Trim!BN4&lt;&gt;0,BN4/PLANEL_Pot_Trim!BN4,0)</f>
        <v>0.65801758219201878</v>
      </c>
      <c r="BO30" s="47">
        <f>IF(PLANEL_Pot_Trim!BO4&lt;&gt;0,BO4/PLANEL_Pot_Trim!BO4,0)</f>
        <v>0.75065032608522675</v>
      </c>
      <c r="BP30" s="47">
        <f>IF(PLANEL_Pot_Trim!BP4&lt;&gt;0,BP4/PLANEL_Pot_Trim!BP4,0)</f>
        <v>0.65834671781532916</v>
      </c>
      <c r="BQ30" s="47">
        <f>IF(PLANEL_Pot_Trim!BQ4&lt;&gt;0,BQ4/PLANEL_Pot_Trim!BQ4,0)</f>
        <v>0.58770461904953808</v>
      </c>
      <c r="BR30" s="47">
        <f>IF(PLANEL_Pot_Trim!BR4&lt;&gt;0,BR4/PLANEL_Pot_Trim!BR4,0)</f>
        <v>0.66482486553446973</v>
      </c>
      <c r="BS30" s="47">
        <f>IF(PLANEL_Pot_Trim!BS4&lt;&gt;0,BS4/PLANEL_Pot_Trim!BS4,0)</f>
        <v>0.75172149137220201</v>
      </c>
      <c r="BT30" s="47">
        <f>IF(PLANEL_Pot_Trim!BT4&lt;&gt;0,BT4/PLANEL_Pot_Trim!BT4,0)</f>
        <v>0.64916798661921704</v>
      </c>
      <c r="BU30" s="47">
        <f>IF(PLANEL_Pot_Trim!BU4&lt;&gt;0,BU4/PLANEL_Pot_Trim!BU4,0)</f>
        <v>0.60419175356250165</v>
      </c>
      <c r="BV30" s="47">
        <f>IF(PLANEL_Pot_Trim!BV4&lt;&gt;0,BV4/PLANEL_Pot_Trim!BV4,0)</f>
        <v>0.66499783421248337</v>
      </c>
      <c r="BW30" s="47">
        <f>IF(PLANEL_Pot_Trim!BW4&lt;&gt;0,BW4/PLANEL_Pot_Trim!BW4,0)</f>
        <v>0.74965337207587768</v>
      </c>
      <c r="BX30" s="47">
        <f>IF(PLANEL_Pot_Trim!BX4&lt;&gt;0,BX4/PLANEL_Pot_Trim!BX4,0)</f>
        <v>0.65377149281541902</v>
      </c>
      <c r="BY30" s="47">
        <f>IF(PLANEL_Pot_Trim!BY4&lt;&gt;0,BY4/PLANEL_Pot_Trim!BY4,0)</f>
        <v>0.598705233735084</v>
      </c>
      <c r="BZ30" s="47">
        <f>IF(PLANEL_Pot_Trim!BZ4&lt;&gt;0,BZ4/PLANEL_Pot_Trim!BZ4,0)</f>
        <v>0.66102388248744892</v>
      </c>
      <c r="CA30" s="47">
        <f>IF(PLANEL_Pot_Trim!CA4&lt;&gt;0,CA4/PLANEL_Pot_Trim!CA4,0)</f>
        <v>0.74958341019609331</v>
      </c>
      <c r="CB30" s="47">
        <f>IF(PLANEL_Pot_Trim!CB4&lt;&gt;0,CB4/PLANEL_Pot_Trim!CB4,0)</f>
        <v>0.65466552611500139</v>
      </c>
      <c r="CC30" s="47">
        <f>IF(PLANEL_Pot_Trim!CC4&lt;&gt;0,CC4/PLANEL_Pot_Trim!CC4,0)</f>
        <v>0.58575791044389391</v>
      </c>
      <c r="CD30" s="47">
        <f>IF(PLANEL_Pot_Trim!CD4&lt;&gt;0,CD4/PLANEL_Pot_Trim!CD4,0)</f>
        <v>0.66001710561451465</v>
      </c>
      <c r="CE30" s="47">
        <f>IF(PLANEL_Pot_Trim!CE4&lt;&gt;0,CE4/PLANEL_Pot_Trim!CE4,0)</f>
        <v>0.75135311486169165</v>
      </c>
      <c r="CF30" s="47">
        <f>IF(PLANEL_Pot_Trim!CF4&lt;&gt;0,CF4/PLANEL_Pot_Trim!CF4,0)</f>
        <v>0.66207611597025751</v>
      </c>
      <c r="CG30" s="47">
        <f>IF(PLANEL_Pot_Trim!CG4&lt;&gt;0,CG4/PLANEL_Pot_Trim!CG4,0)</f>
        <v>0.59306379309807511</v>
      </c>
      <c r="CH30" s="47">
        <f>IF(PLANEL_Pot_Trim!CH4&lt;&gt;0,CH4/PLANEL_Pot_Trim!CH4,0)</f>
        <v>0.6580970741488662</v>
      </c>
      <c r="CI30" s="47">
        <f>IF(PLANEL_Pot_Trim!CI4&lt;&gt;0,CI4/PLANEL_Pot_Trim!CI4,0)</f>
        <v>0.75314726449857339</v>
      </c>
      <c r="CJ30" s="47">
        <f>IF(PLANEL_Pot_Trim!CJ4&lt;&gt;0,CJ4/PLANEL_Pot_Trim!CJ4,0)</f>
        <v>0.62622718648450115</v>
      </c>
      <c r="CK30" s="47">
        <f>IF(PLANEL_Pot_Trim!CK4&lt;&gt;0,CK4/PLANEL_Pot_Trim!CK4,0)</f>
        <v>0.57650731252865761</v>
      </c>
      <c r="CL30" s="47">
        <f>IF(PLANEL_Pot_Trim!CL4&lt;&gt;0,CL4/PLANEL_Pot_Trim!CL4,0)</f>
        <v>0.65629688138044617</v>
      </c>
      <c r="CM30" s="47">
        <f>IF(PLANEL_Pot_Trim!CM4&lt;&gt;0,CM4/PLANEL_Pot_Trim!CM4,0)</f>
        <v>0.75283910724132186</v>
      </c>
      <c r="CN30" s="47">
        <f>IF(PLANEL_Pot_Trim!CN4&lt;&gt;0,CN4/PLANEL_Pot_Trim!CN4,0)</f>
        <v>0.64634131728279121</v>
      </c>
      <c r="CO30" s="47">
        <f>IF(PLANEL_Pot_Trim!CO4&lt;&gt;0,CO4/PLANEL_Pot_Trim!CO4,0)</f>
        <v>0.5650739134608489</v>
      </c>
      <c r="CP30" s="47">
        <f>IF(PLANEL_Pot_Trim!CP4&lt;&gt;0,CP4/PLANEL_Pot_Trim!CP4,0)</f>
        <v>0.65562202557778504</v>
      </c>
      <c r="CQ30" s="47">
        <f>IF(PLANEL_Pot_Trim!CQ4&lt;&gt;0,CQ4/PLANEL_Pot_Trim!CQ4,0)</f>
        <v>0.7553570537749893</v>
      </c>
      <c r="CR30" s="47">
        <f>IF(PLANEL_Pot_Trim!CR4&lt;&gt;0,CR4/PLANEL_Pot_Trim!CR4,0)</f>
        <v>0.64240001272443725</v>
      </c>
      <c r="CS30" s="47">
        <f>IF(PLANEL_Pot_Trim!CS4&lt;&gt;0,CS4/PLANEL_Pot_Trim!CS4,0)</f>
        <v>0.57693933196868719</v>
      </c>
      <c r="CT30" s="47">
        <f>IF(PLANEL_Pot_Trim!CT4&lt;&gt;0,CT4/PLANEL_Pot_Trim!CT4,0)</f>
        <v>0.6561860027564399</v>
      </c>
      <c r="CU30" s="47">
        <f>IF(PLANEL_Pot_Trim!CU4&lt;&gt;0,CU4/PLANEL_Pot_Trim!CU4,0)</f>
        <v>0.751990439454159</v>
      </c>
      <c r="CV30" s="47">
        <f>IF(PLANEL_Pot_Trim!CV4&lt;&gt;0,CV4/PLANEL_Pot_Trim!CV4,0)</f>
        <v>0.63878675727767831</v>
      </c>
      <c r="CW30" s="47">
        <f>IF(PLANEL_Pot_Trim!CW4&lt;&gt;0,CW4/PLANEL_Pot_Trim!CW4,0)</f>
        <v>0.56564376452029563</v>
      </c>
      <c r="CX30" s="47">
        <f>IF(PLANEL_Pot_Trim!CX4&lt;&gt;0,CX4/PLANEL_Pot_Trim!CX4,0)</f>
        <v>0.65555707800609531</v>
      </c>
      <c r="CY30" s="77">
        <f>IF(PLANEL_Pot_Trim!CY4&lt;&gt;0,CY4/PLANEL_Pot_Trim!CY4,0)</f>
        <v>0.75756417162849832</v>
      </c>
      <c r="CZ30" s="77">
        <f>IF(PLANEL_Pot_Trim!CZ4&lt;&gt;0,CZ4/PLANEL_Pot_Trim!CZ4,0)</f>
        <v>0.6300076004355738</v>
      </c>
      <c r="DA30" s="77">
        <f>IF(PLANEL_Pot_Trim!DA4&lt;&gt;0,DA4/PLANEL_Pot_Trim!DA4,0)</f>
        <v>0.56047938643339867</v>
      </c>
      <c r="DB30" s="77">
        <f>IF(PLANEL_Pot_Trim!DB4&lt;&gt;0,DB4/PLANEL_Pot_Trim!DB4,0)</f>
        <v>0.65439062145332072</v>
      </c>
      <c r="DC30" s="47">
        <f>IF(PLANEL_Pot_Trim!DC4&lt;&gt;0,DC4/PLANEL_Pot_Trim!DC4,0)</f>
        <v>0.75756417162849832</v>
      </c>
      <c r="DD30" s="47">
        <f>IF(PLANEL_Pot_Trim!DD4&lt;&gt;0,DD4/PLANEL_Pot_Trim!DD4,0)</f>
        <v>0.64001649956277717</v>
      </c>
      <c r="DE30" s="47">
        <f>IF(PLANEL_Pot_Trim!DE4&lt;&gt;0,DE4/PLANEL_Pot_Trim!DE4,0)</f>
        <v>0.57905077731827337</v>
      </c>
      <c r="DF30" s="47">
        <f>IF(PLANEL_Pot_Trim!DF4&lt;&gt;0,DF4/PLANEL_Pot_Trim!DF4,0)</f>
        <v>0.65261124107495216</v>
      </c>
      <c r="DG30" s="47">
        <f>IF(PLANEL_Pot_Trim!DG4&lt;&gt;0,DG4/PLANEL_Pot_Trim!DG4,0)</f>
        <v>0.75756417162849832</v>
      </c>
      <c r="DH30" s="47">
        <f>IF(PLANEL_Pot_Trim!DH4&lt;&gt;0,DH4/PLANEL_Pot_Trim!DH4,0)</f>
        <v>0.65316613074634589</v>
      </c>
      <c r="DI30" s="47">
        <f>IF(PLANEL_Pot_Trim!DI4&lt;&gt;0,DI4/PLANEL_Pot_Trim!DI4,0)</f>
        <v>0.55654814149408738</v>
      </c>
      <c r="DJ30" s="47">
        <f>IF(PLANEL_Pot_Trim!DJ4&lt;&gt;0,DJ4/PLANEL_Pot_Trim!DJ4,0)</f>
        <v>0.65400382850731309</v>
      </c>
      <c r="DK30" s="47">
        <f>IF(PLANEL_Pot_Trim!DK4&lt;&gt;0,DK4/PLANEL_Pot_Trim!DK4,0)</f>
        <v>0.75756417162849832</v>
      </c>
      <c r="DL30" s="47">
        <f>IF(PLANEL_Pot_Trim!DL4&lt;&gt;0,DL4/PLANEL_Pot_Trim!DL4,0)</f>
        <v>0.64668951412984577</v>
      </c>
      <c r="DM30" s="47">
        <f>IF(PLANEL_Pot_Trim!DM4&lt;&gt;0,DM4/PLANEL_Pot_Trim!DM4,0)</f>
        <v>0.56605665264060823</v>
      </c>
      <c r="DN30" s="47">
        <f>IF(PLANEL_Pot_Trim!DN4&lt;&gt;0,DN4/PLANEL_Pot_Trim!DN4,0)</f>
        <v>0.65345854559005523</v>
      </c>
      <c r="DO30" s="47">
        <f>IF(PLANEL_Pot_Trim!DO4&lt;&gt;0,DO4/PLANEL_Pot_Trim!DO4,0)</f>
        <v>0.75756417162849832</v>
      </c>
      <c r="DP30" s="47">
        <f>IF(PLANEL_Pot_Trim!DP4&lt;&gt;0,DP4/PLANEL_Pot_Trim!DP4,0)</f>
        <v>0.65316741250292354</v>
      </c>
      <c r="DQ30" s="47">
        <f>IF(PLANEL_Pot_Trim!DQ4&lt;&gt;0,DQ4/PLANEL_Pot_Trim!DQ4,0)</f>
        <v>0.581067317332569</v>
      </c>
      <c r="DR30" s="47">
        <f>IF(PLANEL_Pot_Trim!DR4&lt;&gt;0,DR4/PLANEL_Pot_Trim!DR4,0)</f>
        <v>0.65459367058486584</v>
      </c>
      <c r="DS30" s="47">
        <f>IF(PLANEL_Pot_Trim!DS4&lt;&gt;0,DS4/PLANEL_Pot_Trim!DS4,0)</f>
        <v>0.75756417162849832</v>
      </c>
      <c r="DT30" s="47">
        <f>IF(PLANEL_Pot_Trim!DT4&lt;&gt;0,DT4/PLANEL_Pot_Trim!DT4,0)</f>
        <v>0.65874765596928975</v>
      </c>
      <c r="DU30" s="47">
        <f>IF(PLANEL_Pot_Trim!DU4&lt;&gt;0,DU4/PLANEL_Pot_Trim!DU4,0)</f>
        <v>0.56917527111457544</v>
      </c>
      <c r="DV30" s="47">
        <f>IF(PLANEL_Pot_Trim!DV4&lt;&gt;0,DV4/PLANEL_Pot_Trim!DV4,0)</f>
        <v>0.65375267947706417</v>
      </c>
      <c r="DW30" s="47">
        <f>IF(PLANEL_Pot_Trim!DW4&lt;&gt;0,DW4/PLANEL_Pot_Trim!DW4,0)</f>
        <v>0.75239486599533667</v>
      </c>
      <c r="DX30" s="47">
        <f>IF(PLANEL_Pot_Trim!DX4&lt;&gt;0,DX4/PLANEL_Pot_Trim!DX4,0)</f>
        <v>0.65699222483025865</v>
      </c>
      <c r="DY30" s="47">
        <f>IF(PLANEL_Pot_Trim!DY4&lt;&gt;0,DY4/PLANEL_Pot_Trim!DY4,0)</f>
        <v>0.58379760423187887</v>
      </c>
      <c r="DZ30" s="47">
        <f>IF(PLANEL_Pot_Trim!DZ4&lt;&gt;0,DZ4/PLANEL_Pot_Trim!DZ4,0)</f>
        <v>0.64820283912366683</v>
      </c>
      <c r="EA30" s="47">
        <f>IF(PLANEL_Pot_Trim!EA4&lt;&gt;0,EA4/PLANEL_Pot_Trim!EA4,0)</f>
        <v>0.74744417017740206</v>
      </c>
      <c r="EB30" s="47">
        <f>IF(PLANEL_Pot_Trim!EB4&lt;&gt;0,EB4/PLANEL_Pot_Trim!EB4,0)</f>
        <v>0.65727147074275905</v>
      </c>
      <c r="EC30" s="47">
        <f>IF(PLANEL_Pot_Trim!EC4&lt;&gt;0,EC4/PLANEL_Pot_Trim!EC4,0)</f>
        <v>0.5731193343926978</v>
      </c>
      <c r="ED30" s="47">
        <f>IF(PLANEL_Pot_Trim!ED4&lt;&gt;0,ED4/PLANEL_Pot_Trim!ED4,0)</f>
        <v>0.64349530872705585</v>
      </c>
      <c r="EE30" s="47">
        <f>IF(PLANEL_Pot_Trim!EE4&lt;&gt;0,EE4/PLANEL_Pot_Trim!EE4,0)</f>
        <v>0.74736502200075661</v>
      </c>
      <c r="EF30" s="47">
        <f>IF(PLANEL_Pot_Trim!EF4&lt;&gt;0,EF4/PLANEL_Pot_Trim!EF4,0)</f>
        <v>0.65798163586188241</v>
      </c>
      <c r="EG30" s="47">
        <f>IF(PLANEL_Pot_Trim!EG4&lt;&gt;0,EG4/PLANEL_Pot_Trim!EG4,0)</f>
        <v>0.57943434979995201</v>
      </c>
      <c r="EH30" s="47">
        <f>IF(PLANEL_Pot_Trim!EH4&lt;&gt;0,EH4/PLANEL_Pot_Trim!EH4,0)</f>
        <v>0.65532637833834639</v>
      </c>
      <c r="EI30" s="47">
        <f>IF(PLANEL_Pot_Trim!EI4&lt;&gt;0,EI4/PLANEL_Pot_Trim!EI4,0)</f>
        <v>0.74981339819441573</v>
      </c>
      <c r="EJ30" s="47">
        <f>IF(PLANEL_Pot_Trim!EJ4&lt;&gt;0,EJ4/PLANEL_Pot_Trim!EJ4,0)</f>
        <v>0.65808271841175781</v>
      </c>
      <c r="EK30" s="47">
        <f>IF(PLANEL_Pot_Trim!EK4&lt;&gt;0,EK4/PLANEL_Pot_Trim!EK4,0)</f>
        <v>0.58513508268523007</v>
      </c>
      <c r="EL30" s="47">
        <f>IF(PLANEL_Pot_Trim!EL4&lt;&gt;0,EL4/PLANEL_Pot_Trim!EL4,0)</f>
        <v>0.65598711531912668</v>
      </c>
      <c r="EM30" s="47">
        <f>IF(PLANEL_Pot_Trim!EM4&lt;&gt;0,EM4/PLANEL_Pot_Trim!EM4,0)</f>
        <v>0.73992166078592458</v>
      </c>
      <c r="EN30" s="47">
        <f>IF(PLANEL_Pot_Trim!EN4&lt;&gt;0,EN4/PLANEL_Pot_Trim!EN4,0)</f>
        <v>0.64878013372016241</v>
      </c>
      <c r="EO30" s="47">
        <f>IF(PLANEL_Pot_Trim!EO4&lt;&gt;0,EO4/PLANEL_Pot_Trim!EO4,0)</f>
        <v>0.55308365622907008</v>
      </c>
      <c r="EP30" s="47">
        <f>IF(PLANEL_Pot_Trim!EP4&lt;&gt;0,EP4/PLANEL_Pot_Trim!EP4,0)</f>
        <v>0.63495542809543803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0.84596946123527417</v>
      </c>
      <c r="E31" s="47">
        <f>IF(PLANEL_Pot_Trim!E5&lt;&gt;0,E5/PLANEL_Pot_Trim!E5,0)</f>
        <v>0.83643428558337729</v>
      </c>
      <c r="F31" s="47">
        <f>IF(PLANEL_Pot_Trim!F5&lt;&gt;0,F5/PLANEL_Pot_Trim!F5,0)</f>
        <v>0.8296281555759919</v>
      </c>
      <c r="G31" s="47">
        <f>IF(PLANEL_Pot_Trim!G5&lt;&gt;0,G5/PLANEL_Pot_Trim!G5,0)</f>
        <v>0.84751831936009669</v>
      </c>
      <c r="H31" s="47">
        <f>IF(PLANEL_Pot_Trim!H5&lt;&gt;0,H5/PLANEL_Pot_Trim!H5,0)</f>
        <v>0.84718557146125895</v>
      </c>
      <c r="I31" s="47">
        <f>IF(PLANEL_Pot_Trim!I5&lt;&gt;0,I5/PLANEL_Pot_Trim!I5,0)</f>
        <v>0.81251491650052121</v>
      </c>
      <c r="J31" s="47">
        <f>IF(PLANEL_Pot_Trim!J5&lt;&gt;0,J5/PLANEL_Pot_Trim!J5,0)</f>
        <v>0.77878650938737137</v>
      </c>
      <c r="K31" s="47">
        <f>IF(PLANEL_Pot_Trim!K5&lt;&gt;0,K5/PLANEL_Pot_Trim!K5,0)</f>
        <v>0.83630005379193306</v>
      </c>
      <c r="L31" s="47">
        <f>IF(PLANEL_Pot_Trim!L5&lt;&gt;0,L5/PLANEL_Pot_Trim!L5,0)</f>
        <v>0.83019235543957226</v>
      </c>
      <c r="M31" s="47">
        <f>IF(PLANEL_Pot_Trim!M5&lt;&gt;0,M5/PLANEL_Pot_Trim!M5,0)</f>
        <v>0.82147352365036508</v>
      </c>
      <c r="N31" s="47">
        <f>IF(PLANEL_Pot_Trim!N5&lt;&gt;0,N5/PLANEL_Pot_Trim!N5,0)</f>
        <v>0.81635859242340125</v>
      </c>
      <c r="O31" s="47">
        <f>IF(PLANEL_Pot_Trim!O5&lt;&gt;0,O5/PLANEL_Pot_Trim!O5,0)</f>
        <v>0.77731212257170523</v>
      </c>
      <c r="P31" s="47">
        <f>IF(PLANEL_Pot_Trim!P5&lt;&gt;0,P5/PLANEL_Pot_Trim!P5,0)</f>
        <v>0.81096730926951244</v>
      </c>
      <c r="Q31" s="47">
        <f>IF(PLANEL_Pot_Trim!Q5&lt;&gt;0,Q5/PLANEL_Pot_Trim!Q5,0)</f>
        <v>0.75395611271713781</v>
      </c>
      <c r="R31" s="47">
        <f>IF(PLANEL_Pot_Trim!R5&lt;&gt;0,R5/PLANEL_Pot_Trim!R5,0)</f>
        <v>0.79428490274010899</v>
      </c>
      <c r="S31" s="47">
        <f>IF(PLANEL_Pot_Trim!S5&lt;&gt;0,S5/PLANEL_Pot_Trim!S5,0)</f>
        <v>0.80191937378833944</v>
      </c>
      <c r="T31" s="47">
        <f>IF(PLANEL_Pot_Trim!T5&lt;&gt;0,T5/PLANEL_Pot_Trim!T5,0)</f>
        <v>0.82684434370979121</v>
      </c>
      <c r="U31" s="47">
        <f>IF(PLANEL_Pot_Trim!U5&lt;&gt;0,U5/PLANEL_Pot_Trim!U5,0)</f>
        <v>0.77221818072755699</v>
      </c>
      <c r="V31" s="47">
        <f>IF(PLANEL_Pot_Trim!V5&lt;&gt;0,V5/PLANEL_Pot_Trim!V5,0)</f>
        <v>0.81163733232249724</v>
      </c>
      <c r="W31" s="47">
        <f>IF(PLANEL_Pot_Trim!W5&lt;&gt;0,W5/PLANEL_Pot_Trim!W5,0)</f>
        <v>0.78426875633402715</v>
      </c>
      <c r="X31" s="47">
        <f>IF(PLANEL_Pot_Trim!X5&lt;&gt;0,X5/PLANEL_Pot_Trim!X5,0)</f>
        <v>0.826174455654347</v>
      </c>
      <c r="Y31" s="47">
        <f>IF(PLANEL_Pot_Trim!Y5&lt;&gt;0,Y5/PLANEL_Pot_Trim!Y5,0)</f>
        <v>0.75948971343436422</v>
      </c>
      <c r="Z31" s="47">
        <f>IF(PLANEL_Pot_Trim!Z5&lt;&gt;0,Z5/PLANEL_Pot_Trim!Z5,0)</f>
        <v>0.79878083459448512</v>
      </c>
      <c r="AA31" s="47">
        <f>IF(PLANEL_Pot_Trim!AA5&lt;&gt;0,AA5/PLANEL_Pot_Trim!AA5,0)</f>
        <v>0.83340208672665939</v>
      </c>
      <c r="AB31" s="47">
        <f>IF(PLANEL_Pot_Trim!AB5&lt;&gt;0,AB5/PLANEL_Pot_Trim!AB5,0)</f>
        <v>0.82499138062065824</v>
      </c>
      <c r="AC31" s="47">
        <f>IF(PLANEL_Pot_Trim!AC5&lt;&gt;0,AC5/PLANEL_Pot_Trim!AC5,0)</f>
        <v>0.8264419475705177</v>
      </c>
      <c r="AD31" s="47">
        <f>IF(PLANEL_Pot_Trim!AD5&lt;&gt;0,AD5/PLANEL_Pot_Trim!AD5,0)</f>
        <v>0.80660803698581141</v>
      </c>
      <c r="AE31" s="47">
        <f>IF(PLANEL_Pot_Trim!AE5&lt;&gt;0,AE5/PLANEL_Pot_Trim!AE5,0)</f>
        <v>0.81948214488177573</v>
      </c>
      <c r="AF31" s="47">
        <f>IF(PLANEL_Pot_Trim!AF5&lt;&gt;0,AF5/PLANEL_Pot_Trim!AF5,0)</f>
        <v>0.44740301371462632</v>
      </c>
      <c r="AG31" s="47">
        <f>IF(PLANEL_Pot_Trim!AG5&lt;&gt;0,AG5/PLANEL_Pot_Trim!AG5,0)</f>
        <v>0.45548739051073067</v>
      </c>
      <c r="AH31" s="47">
        <f>IF(PLANEL_Pot_Trim!AH5&lt;&gt;0,AH5/PLANEL_Pot_Trim!AH5,0)</f>
        <v>0.81904867566572037</v>
      </c>
      <c r="AI31" s="47">
        <f>IF(PLANEL_Pot_Trim!AI5&lt;&gt;0,AI5/PLANEL_Pot_Trim!AI5,0)</f>
        <v>0.8458765540794011</v>
      </c>
      <c r="AJ31" s="47">
        <f>IF(PLANEL_Pot_Trim!AJ5&lt;&gt;0,AJ5/PLANEL_Pot_Trim!AJ5,0)</f>
        <v>0.48063376184212481</v>
      </c>
      <c r="AK31" s="47">
        <f>IF(PLANEL_Pot_Trim!AK5&lt;&gt;0,AK5/PLANEL_Pot_Trim!AK5,0)</f>
        <v>0.45704706192820388</v>
      </c>
      <c r="AL31" s="47">
        <f>IF(PLANEL_Pot_Trim!AL5&lt;&gt;0,AL5/PLANEL_Pot_Trim!AL5,0)</f>
        <v>0.7241640964650079</v>
      </c>
      <c r="AM31" s="47">
        <f>IF(PLANEL_Pot_Trim!AM5&lt;&gt;0,AM5/PLANEL_Pot_Trim!AM5,0)</f>
        <v>0.85763549782048676</v>
      </c>
      <c r="AN31" s="47">
        <f>IF(PLANEL_Pot_Trim!AN5&lt;&gt;0,AN5/PLANEL_Pot_Trim!AN5,0)</f>
        <v>0.76293364979962808</v>
      </c>
      <c r="AO31" s="47">
        <f>IF(PLANEL_Pot_Trim!AO5&lt;&gt;0,AO5/PLANEL_Pot_Trim!AO5,0)</f>
        <v>0.8300286563389494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0.65320131303715989</v>
      </c>
      <c r="AS31" s="47">
        <f>IF(PLANEL_Pot_Trim!AS5&lt;&gt;0,AS5/PLANEL_Pot_Trim!AS5,0)</f>
        <v>0.52498956472691682</v>
      </c>
      <c r="AT31" s="47">
        <f>IF(PLANEL_Pot_Trim!AT5&lt;&gt;0,AT5/PLANEL_Pot_Trim!AT5,0)</f>
        <v>0.79316991306816886</v>
      </c>
      <c r="AU31" s="47">
        <f>IF(PLANEL_Pot_Trim!AU5&lt;&gt;0,AU5/PLANEL_Pot_Trim!AU5,0)</f>
        <v>0.8578519640630794</v>
      </c>
      <c r="AV31" s="47">
        <f>IF(PLANEL_Pot_Trim!AV5&lt;&gt;0,AV5/PLANEL_Pot_Trim!AV5,0)</f>
        <v>0.63136859680504809</v>
      </c>
      <c r="AW31" s="47">
        <f>IF(PLANEL_Pot_Trim!AW5&lt;&gt;0,AW5/PLANEL_Pot_Trim!AW5,0)</f>
        <v>0.38148588599454036</v>
      </c>
      <c r="AX31" s="47">
        <f>IF(PLANEL_Pot_Trim!AX5&lt;&gt;0,AX5/PLANEL_Pot_Trim!AX5,0)</f>
        <v>0.83008076981944423</v>
      </c>
      <c r="AY31" s="47">
        <f>IF(PLANEL_Pot_Trim!AY5&lt;&gt;0,AY5/PLANEL_Pot_Trim!AY5,0)</f>
        <v>0.8578519640630794</v>
      </c>
      <c r="AZ31" s="47">
        <f>IF(PLANEL_Pot_Trim!AZ5&lt;&gt;0,AZ5/PLANEL_Pot_Trim!AZ5,0)</f>
        <v>0.54351055621109046</v>
      </c>
      <c r="BA31" s="47">
        <f>IF(PLANEL_Pot_Trim!BA5&lt;&gt;0,BA5/PLANEL_Pot_Trim!BA5,0)</f>
        <v>0.38149123533413498</v>
      </c>
      <c r="BB31" s="47">
        <f>IF(PLANEL_Pot_Trim!BB5&lt;&gt;0,BB5/PLANEL_Pot_Trim!BB5,0)</f>
        <v>0.74914907677119114</v>
      </c>
      <c r="BC31" s="47">
        <f>IF(PLANEL_Pot_Trim!BC5&lt;&gt;0,BC5/PLANEL_Pot_Trim!BC5,0)</f>
        <v>0.8578519640630794</v>
      </c>
      <c r="BD31" s="47">
        <f>IF(PLANEL_Pot_Trim!BD5&lt;&gt;0,BD5/PLANEL_Pot_Trim!BD5,0)</f>
        <v>0.57358344217990831</v>
      </c>
      <c r="BE31" s="47">
        <f>IF(PLANEL_Pot_Trim!BE5&lt;&gt;0,BE5/PLANEL_Pot_Trim!BE5,0)</f>
        <v>0.64398310989171992</v>
      </c>
      <c r="BF31" s="47">
        <f>IF(PLANEL_Pot_Trim!BF5&lt;&gt;0,BF5/PLANEL_Pot_Trim!BF5,0)</f>
        <v>0.81997578610770483</v>
      </c>
      <c r="BG31" s="47">
        <f>IF(PLANEL_Pot_Trim!BG5&lt;&gt;0,BG5/PLANEL_Pot_Trim!BG5,0)</f>
        <v>0.85787125321950686</v>
      </c>
      <c r="BH31" s="47">
        <f>IF(PLANEL_Pot_Trim!BH5&lt;&gt;0,BH5/PLANEL_Pot_Trim!BH5,0)</f>
        <v>0.33176103945253149</v>
      </c>
      <c r="BI31" s="47">
        <f>IF(PLANEL_Pot_Trim!BI5&lt;&gt;0,BI5/PLANEL_Pot_Trim!BI5,0)</f>
        <v>0.3205147144704189</v>
      </c>
      <c r="BJ31" s="47">
        <f>IF(PLANEL_Pot_Trim!BJ5&lt;&gt;0,BJ5/PLANEL_Pot_Trim!BJ5,0)</f>
        <v>0.7532629494347548</v>
      </c>
      <c r="BK31" s="47">
        <f>IF(PLANEL_Pot_Trim!BK5&lt;&gt;0,BK5/PLANEL_Pot_Trim!BK5,0)</f>
        <v>0.85787125321950686</v>
      </c>
      <c r="BL31" s="47">
        <f>IF(PLANEL_Pot_Trim!BL5&lt;&gt;0,BL5/PLANEL_Pot_Trim!BL5,0)</f>
        <v>0.55835393706495184</v>
      </c>
      <c r="BM31" s="47">
        <f>IF(PLANEL_Pot_Trim!BM5&lt;&gt;0,BM5/PLANEL_Pot_Trim!BM5,0)</f>
        <v>0.43357398837436517</v>
      </c>
      <c r="BN31" s="47">
        <f>IF(PLANEL_Pot_Trim!BN5&lt;&gt;0,BN5/PLANEL_Pot_Trim!BN5,0)</f>
        <v>0.82853413514642915</v>
      </c>
      <c r="BO31" s="47">
        <f>IF(PLANEL_Pot_Trim!BO5&lt;&gt;0,BO5/PLANEL_Pot_Trim!BO5,0)</f>
        <v>0.85787125321950686</v>
      </c>
      <c r="BP31" s="47">
        <f>IF(PLANEL_Pot_Trim!BP5&lt;&gt;0,BP5/PLANEL_Pot_Trim!BP5,0)</f>
        <v>0.63170219170568276</v>
      </c>
      <c r="BQ31" s="47">
        <f>IF(PLANEL_Pot_Trim!BQ5&lt;&gt;0,BQ5/PLANEL_Pot_Trim!BQ5,0)</f>
        <v>0.84944531229046716</v>
      </c>
      <c r="BR31" s="47">
        <f>IF(PLANEL_Pot_Trim!BR5&lt;&gt;0,BR5/PLANEL_Pot_Trim!BR5,0)</f>
        <v>0.83249813525371008</v>
      </c>
      <c r="BS31" s="47">
        <f>IF(PLANEL_Pot_Trim!BS5&lt;&gt;0,BS5/PLANEL_Pot_Trim!BS5,0)</f>
        <v>0.85787125321950686</v>
      </c>
      <c r="BT31" s="47">
        <f>IF(PLANEL_Pot_Trim!BT5&lt;&gt;0,BT5/PLANEL_Pot_Trim!BT5,0)</f>
        <v>0.75928147602130935</v>
      </c>
      <c r="BU31" s="47">
        <f>IF(PLANEL_Pot_Trim!BU5&lt;&gt;0,BU5/PLANEL_Pot_Trim!BU5,0)</f>
        <v>0.59294540721176958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0.64812085731239477</v>
      </c>
      <c r="BY31" s="47">
        <f>IF(PLANEL_Pot_Trim!BY5&lt;&gt;0,BY5/PLANEL_Pot_Trim!BY5,0)</f>
        <v>0.53868191717053437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0.70843966002353509</v>
      </c>
      <c r="CC31" s="47">
        <f>IF(PLANEL_Pot_Trim!CC5&lt;&gt;0,CC5/PLANEL_Pot_Trim!CC5,0)</f>
        <v>0.69834132995868325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0.5662454054319952</v>
      </c>
      <c r="CG31" s="47">
        <f>IF(PLANEL_Pot_Trim!CG5&lt;&gt;0,CG5/PLANEL_Pot_Trim!CG5,0)</f>
        <v>0.83919696330933247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0.86377302227820274</v>
      </c>
      <c r="CK31" s="47">
        <f>IF(PLANEL_Pot_Trim!CK5&lt;&gt;0,CK5/PLANEL_Pot_Trim!CK5,0)</f>
        <v>0.69077545636691429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0.82737660570568494</v>
      </c>
      <c r="CO31" s="47">
        <f>IF(PLANEL_Pot_Trim!CO5&lt;&gt;0,CO5/PLANEL_Pot_Trim!CO5,0)</f>
        <v>0.79225723289819094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0.71273551884688424</v>
      </c>
      <c r="CS31" s="47">
        <f>IF(PLANEL_Pot_Trim!CS5&lt;&gt;0,CS5/PLANEL_Pot_Trim!CS5,0)</f>
        <v>0.67623367968485137</v>
      </c>
      <c r="CT31" s="47">
        <f>IF(PLANEL_Pot_Trim!CT5&lt;&gt;0,CT5/PLANEL_Pot_Trim!CT5,0)</f>
        <v>0.84305298610923152</v>
      </c>
      <c r="CU31" s="47">
        <f>IF(PLANEL_Pot_Trim!CU5&lt;&gt;0,CU5/PLANEL_Pot_Trim!CU5,0)</f>
        <v>0.85787125321950686</v>
      </c>
      <c r="CV31" s="47">
        <f>IF(PLANEL_Pot_Trim!CV5&lt;&gt;0,CV5/PLANEL_Pot_Trim!CV5,0)</f>
        <v>0.71120893958444487</v>
      </c>
      <c r="CW31" s="47">
        <f>IF(PLANEL_Pot_Trim!CW5&lt;&gt;0,CW5/PLANEL_Pot_Trim!CW5,0)</f>
        <v>0.70949722114179214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0.86579875658037608</v>
      </c>
      <c r="DA31" s="77">
        <f>IF(PLANEL_Pot_Trim!DA5&lt;&gt;0,DA5/PLANEL_Pot_Trim!DA5,0)</f>
        <v>0.66728734692858516</v>
      </c>
      <c r="DB31" s="77">
        <f>IF(PLANEL_Pot_Trim!DB5&lt;&gt;0,DB5/PLANEL_Pot_Trim!DB5,0)</f>
        <v>0.84305298610923152</v>
      </c>
      <c r="DC31" s="47">
        <f>IF(PLANEL_Pot_Trim!DC5&lt;&gt;0,DC5/PLANEL_Pot_Trim!DC5,0)</f>
        <v>0.85787125321950686</v>
      </c>
      <c r="DD31" s="47">
        <f>IF(PLANEL_Pot_Trim!DD5&lt;&gt;0,DD5/PLANEL_Pot_Trim!DD5,0)</f>
        <v>0.83374488577494288</v>
      </c>
      <c r="DE31" s="47">
        <f>IF(PLANEL_Pot_Trim!DE5&lt;&gt;0,DE5/PLANEL_Pot_Trim!DE5,0)</f>
        <v>0.67703296154587256</v>
      </c>
      <c r="DF31" s="47">
        <f>IF(PLANEL_Pot_Trim!DF5&lt;&gt;0,DF5/PLANEL_Pot_Trim!DF5,0)</f>
        <v>0.84305298610923152</v>
      </c>
      <c r="DG31" s="47">
        <f>IF(PLANEL_Pot_Trim!DG5&lt;&gt;0,DG5/PLANEL_Pot_Trim!DG5,0)</f>
        <v>0.85787125321950686</v>
      </c>
      <c r="DH31" s="47">
        <f>IF(PLANEL_Pot_Trim!DH5&lt;&gt;0,DH5/PLANEL_Pot_Trim!DH5,0)</f>
        <v>0.76391756282634604</v>
      </c>
      <c r="DI31" s="47">
        <f>IF(PLANEL_Pot_Trim!DI5&lt;&gt;0,DI5/PLANEL_Pot_Trim!DI5,0)</f>
        <v>0.76919508836641803</v>
      </c>
      <c r="DJ31" s="47">
        <f>IF(PLANEL_Pot_Trim!DJ5&lt;&gt;0,DJ5/PLANEL_Pot_Trim!DJ5,0)</f>
        <v>0.84119287464838643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0.70869024175640005</v>
      </c>
      <c r="DN31" s="47">
        <f>IF(PLANEL_Pot_Trim!DN5&lt;&gt;0,DN5/PLANEL_Pot_Trim!DN5,0)</f>
        <v>0.84305298610923152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0.68474266130410744</v>
      </c>
      <c r="DR31" s="47">
        <f>IF(PLANEL_Pot_Trim!DR5&lt;&gt;0,DR5/PLANEL_Pot_Trim!DR5,0)</f>
        <v>0.84305298610923152</v>
      </c>
      <c r="DS31" s="47">
        <f>IF(PLANEL_Pot_Trim!DS5&lt;&gt;0,DS5/PLANEL_Pot_Trim!DS5,0)</f>
        <v>0.85787125321950686</v>
      </c>
      <c r="DT31" s="47">
        <f>IF(PLANEL_Pot_Trim!DT5&lt;&gt;0,DT5/PLANEL_Pot_Trim!DT5,0)</f>
        <v>0.86637121916896154</v>
      </c>
      <c r="DU31" s="47">
        <f>IF(PLANEL_Pot_Trim!DU5&lt;&gt;0,DU5/PLANEL_Pot_Trim!DU5,0)</f>
        <v>0.84473825389050661</v>
      </c>
      <c r="DV31" s="47">
        <f>IF(PLANEL_Pot_Trim!DV5&lt;&gt;0,DV5/PLANEL_Pot_Trim!DV5,0)</f>
        <v>0.84305298610923152</v>
      </c>
      <c r="DW31" s="47">
        <f>IF(PLANEL_Pot_Trim!DW5&lt;&gt;0,DW5/PLANEL_Pot_Trim!DW5,0)</f>
        <v>0.85787125321950686</v>
      </c>
      <c r="DX31" s="47">
        <f>IF(PLANEL_Pot_Trim!DX5&lt;&gt;0,DX5/PLANEL_Pot_Trim!DX5,0)</f>
        <v>0.86757151572387448</v>
      </c>
      <c r="DY31" s="47">
        <f>IF(PLANEL_Pot_Trim!DY5&lt;&gt;0,DY5/PLANEL_Pot_Trim!DY5,0)</f>
        <v>0.6830751325592056</v>
      </c>
      <c r="DZ31" s="47">
        <f>IF(PLANEL_Pot_Trim!DZ5&lt;&gt;0,DZ5/PLANEL_Pot_Trim!DZ5,0)</f>
        <v>0.84305298610923152</v>
      </c>
      <c r="EA31" s="47">
        <f>IF(PLANEL_Pot_Trim!EA5&lt;&gt;0,EA5/PLANEL_Pot_Trim!EA5,0)</f>
        <v>0.84504298526013077</v>
      </c>
      <c r="EB31" s="47">
        <f>IF(PLANEL_Pot_Trim!EB5&lt;&gt;0,EB5/PLANEL_Pot_Trim!EB5,0)</f>
        <v>0.86757151572387448</v>
      </c>
      <c r="EC31" s="47">
        <f>IF(PLANEL_Pot_Trim!EC5&lt;&gt;0,EC5/PLANEL_Pot_Trim!EC5,0)</f>
        <v>0.84788281866335735</v>
      </c>
      <c r="ED31" s="47">
        <f>IF(PLANEL_Pot_Trim!ED5&lt;&gt;0,ED5/PLANEL_Pot_Trim!ED5,0)</f>
        <v>0.84305298610923152</v>
      </c>
      <c r="EE31" s="47">
        <f>IF(PLANEL_Pot_Trim!EE5&lt;&gt;0,EE5/PLANEL_Pot_Trim!EE5,0)</f>
        <v>0.85787125321950686</v>
      </c>
      <c r="EF31" s="47">
        <f>IF(PLANEL_Pot_Trim!EF5&lt;&gt;0,EF5/PLANEL_Pot_Trim!EF5,0)</f>
        <v>0.86757151572387448</v>
      </c>
      <c r="EG31" s="47">
        <f>IF(PLANEL_Pot_Trim!EG5&lt;&gt;0,EG5/PLANEL_Pot_Trim!EG5,0)</f>
        <v>0.53323992131666731</v>
      </c>
      <c r="EH31" s="47">
        <f>IF(PLANEL_Pot_Trim!EH5&lt;&gt;0,EH5/PLANEL_Pot_Trim!EH5,0)</f>
        <v>0.84305298610923152</v>
      </c>
      <c r="EI31" s="47">
        <f>IF(PLANEL_Pot_Trim!EI5&lt;&gt;0,EI5/PLANEL_Pot_Trim!EI5,0)</f>
        <v>0.85787125321950686</v>
      </c>
      <c r="EJ31" s="47">
        <f>IF(PLANEL_Pot_Trim!EJ5&lt;&gt;0,EJ5/PLANEL_Pot_Trim!EJ5,0)</f>
        <v>0.86757151572387448</v>
      </c>
      <c r="EK31" s="47">
        <f>IF(PLANEL_Pot_Trim!EK5&lt;&gt;0,EK5/PLANEL_Pot_Trim!EK5,0)</f>
        <v>0.44513136712754175</v>
      </c>
      <c r="EL31" s="47">
        <f>IF(PLANEL_Pot_Trim!EL5&lt;&gt;0,EL5/PLANEL_Pot_Trim!EL5,0)</f>
        <v>0.71341947194340127</v>
      </c>
      <c r="EM31" s="47">
        <f>IF(PLANEL_Pot_Trim!EM5&lt;&gt;0,EM5/PLANEL_Pot_Trim!EM5,0)</f>
        <v>0.85768299263630698</v>
      </c>
      <c r="EN31" s="47">
        <f>IF(PLANEL_Pot_Trim!EN5&lt;&gt;0,EN5/PLANEL_Pot_Trim!EN5,0)</f>
        <v>0.86757151572387448</v>
      </c>
      <c r="EO31" s="47">
        <f>IF(PLANEL_Pot_Trim!EO5&lt;&gt;0,EO5/PLANEL_Pot_Trim!EO5,0)</f>
        <v>0.67040756957836534</v>
      </c>
      <c r="EP31" s="47">
        <f>IF(PLANEL_Pot_Trim!EP5&lt;&gt;0,EP5/PLANEL_Pot_Trim!EP5,0)</f>
        <v>0.82878852794486857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0.37855434301115437</v>
      </c>
      <c r="E33" s="48">
        <f>IF(PLANEL_Pot_Trim!E7&lt;&gt;0,E7/PLANEL_Pot_Trim!E7,0)</f>
        <v>0.38299352057426483</v>
      </c>
      <c r="F33" s="48">
        <f>IF(PLANEL_Pot_Trim!F7&lt;&gt;0,F7/PLANEL_Pot_Trim!F7,0)</f>
        <v>0.34211862900499901</v>
      </c>
      <c r="G33" s="48">
        <f>IF(PLANEL_Pot_Trim!G7&lt;&gt;0,G7/PLANEL_Pot_Trim!G7,0)</f>
        <v>0.34858804036658625</v>
      </c>
      <c r="H33" s="48">
        <f>IF(PLANEL_Pot_Trim!H7&lt;&gt;0,H7/PLANEL_Pot_Trim!H7,0)</f>
        <v>0.29427936762253276</v>
      </c>
      <c r="I33" s="48">
        <f>IF(PLANEL_Pot_Trim!I7&lt;&gt;0,I7/PLANEL_Pot_Trim!I7,0)</f>
        <v>0.28126243810618695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0.33148234257355208</v>
      </c>
      <c r="M33" s="48">
        <f>IF(PLANEL_Pot_Trim!M7&lt;&gt;0,M7/PLANEL_Pot_Trim!M7,0)</f>
        <v>0.31138506541556699</v>
      </c>
      <c r="N33" s="48">
        <f>IF(PLANEL_Pot_Trim!N7&lt;&gt;0,N7/PLANEL_Pot_Trim!N7,0)</f>
        <v>0.34858804036658625</v>
      </c>
      <c r="O33" s="48">
        <f>IF(PLANEL_Pot_Trim!O7&lt;&gt;0,O7/PLANEL_Pot_Trim!O7,0)</f>
        <v>0.34779962172248341</v>
      </c>
      <c r="P33" s="48">
        <f>IF(PLANEL_Pot_Trim!P7&lt;&gt;0,P7/PLANEL_Pot_Trim!P7,0)</f>
        <v>0.3307326127239536</v>
      </c>
      <c r="Q33" s="48">
        <f>IF(PLANEL_Pot_Trim!Q7&lt;&gt;0,Q7/PLANEL_Pot_Trim!Q7,0)</f>
        <v>0.31068079056204467</v>
      </c>
      <c r="R33" s="48">
        <f>IF(PLANEL_Pot_Trim!R7&lt;&gt;0,R7/PLANEL_Pot_Trim!R7,0)</f>
        <v>0.3307326127239536</v>
      </c>
      <c r="S33" s="48">
        <f>IF(PLANEL_Pot_Trim!S7&lt;&gt;0,S7/PLANEL_Pot_Trim!S7,0)</f>
        <v>0.31925458383818806</v>
      </c>
      <c r="T33" s="48">
        <f>IF(PLANEL_Pot_Trim!T7&lt;&gt;0,T7/PLANEL_Pot_Trim!T7,0)</f>
        <v>0.29361378156351475</v>
      </c>
      <c r="U33" s="48">
        <f>IF(PLANEL_Pot_Trim!U7&lt;&gt;0,U7/PLANEL_Pot_Trim!U7,0)</f>
        <v>0.2900166988965896</v>
      </c>
      <c r="V33" s="48">
        <f>IF(PLANEL_Pot_Trim!V7&lt;&gt;0,V7/PLANEL_Pot_Trim!V7,0)</f>
        <v>0.29361378156351475</v>
      </c>
      <c r="W33" s="48">
        <f>IF(PLANEL_Pot_Trim!W7&lt;&gt;0,W7/PLANEL_Pot_Trim!W7,0)</f>
        <v>0.30120304549968735</v>
      </c>
      <c r="X33" s="48">
        <f>IF(PLANEL_Pot_Trim!X7&lt;&gt;0,X7/PLANEL_Pot_Trim!X7,0)</f>
        <v>1.5543175628057527E-2</v>
      </c>
      <c r="Y33" s="48">
        <f>IF(PLANEL_Pot_Trim!Y7&lt;&gt;0,Y7/PLANEL_Pot_Trim!Y7,0)</f>
        <v>0.22279016397542944</v>
      </c>
      <c r="Z33" s="48">
        <f>IF(PLANEL_Pot_Trim!Z7&lt;&gt;0,Z7/PLANEL_Pot_Trim!Z7,0)</f>
        <v>0.30120304549968735</v>
      </c>
      <c r="AA33" s="48">
        <f>IF(PLANEL_Pot_Trim!AA7&lt;&gt;0,AA7/PLANEL_Pot_Trim!AA7,0)</f>
        <v>0.30120304549968735</v>
      </c>
      <c r="AB33" s="48">
        <f>IF(PLANEL_Pot_Trim!AB7&lt;&gt;0,AB7/PLANEL_Pot_Trim!AB7,0)</f>
        <v>0.31674622113510137</v>
      </c>
      <c r="AC33" s="48">
        <f>IF(PLANEL_Pot_Trim!AC7&lt;&gt;0,AC7/PLANEL_Pot_Trim!AC7,0)</f>
        <v>8.0085689631073667E-2</v>
      </c>
      <c r="AD33" s="48">
        <f>IF(PLANEL_Pot_Trim!AD7&lt;&gt;0,AD7/PLANEL_Pot_Trim!AD7,0)</f>
        <v>0.30120304549968735</v>
      </c>
      <c r="AE33" s="48">
        <f>IF(PLANEL_Pot_Trim!AE7&lt;&gt;0,AE7/PLANEL_Pot_Trim!AE7,0)</f>
        <v>0.31673224097218644</v>
      </c>
      <c r="AF33" s="48">
        <f>IF(PLANEL_Pot_Trim!AF7&lt;&gt;0,AF7/PLANEL_Pot_Trim!AF7,0)</f>
        <v>0.23832282034117741</v>
      </c>
      <c r="AG33" s="48">
        <f>IF(PLANEL_Pot_Trim!AG7&lt;&gt;0,AG7/PLANEL_Pot_Trim!AG7,0)</f>
        <v>0.22278033073171449</v>
      </c>
      <c r="AH33" s="48">
        <f>IF(PLANEL_Pot_Trim!AH7&lt;&gt;0,AH7/PLANEL_Pot_Trim!AH7,0)</f>
        <v>0.30118975136272352</v>
      </c>
      <c r="AI33" s="48">
        <f>IF(PLANEL_Pot_Trim!AI7&lt;&gt;0,AI7/PLANEL_Pot_Trim!AI7,0)</f>
        <v>0.28650289310892124</v>
      </c>
      <c r="AJ33" s="48">
        <f>IF(PLANEL_Pot_Trim!AJ7&lt;&gt;0,AJ7/PLANEL_Pot_Trim!AJ7,0)</f>
        <v>0.28650289310892124</v>
      </c>
      <c r="AK33" s="48">
        <f>IF(PLANEL_Pot_Trim!AK7&lt;&gt;0,AK7/PLANEL_Pot_Trim!AK7,0)</f>
        <v>0.27170802806748146</v>
      </c>
      <c r="AL33" s="48">
        <f>IF(PLANEL_Pot_Trim!AL7&lt;&gt;0,AL7/PLANEL_Pot_Trim!AL7,0)</f>
        <v>0.28650289310892124</v>
      </c>
      <c r="AM33" s="48">
        <f>IF(PLANEL_Pot_Trim!AM7&lt;&gt;0,AM7/PLANEL_Pot_Trim!AM7,0)</f>
        <v>0.24146350520698157</v>
      </c>
      <c r="AN33" s="48">
        <f>IF(PLANEL_Pot_Trim!AN7&lt;&gt;0,AN7/PLANEL_Pot_Trim!AN7,0)</f>
        <v>0.24146350520698157</v>
      </c>
      <c r="AO33" s="48">
        <f>IF(PLANEL_Pot_Trim!AO7&lt;&gt;0,AO7/PLANEL_Pot_Trim!AO7,0)</f>
        <v>0.24146350520698157</v>
      </c>
      <c r="AP33" s="48">
        <f>IF(PLANEL_Pot_Trim!AP7&lt;&gt;0,AP7/PLANEL_Pot_Trim!AP7,0)</f>
        <v>0.24146350520698157</v>
      </c>
      <c r="AQ33" s="48">
        <f>IF(PLANEL_Pot_Trim!AQ7&lt;&gt;0,AQ7/PLANEL_Pot_Trim!AQ7,0)</f>
        <v>0.19931574961903231</v>
      </c>
      <c r="AR33" s="48">
        <f>IF(PLANEL_Pot_Trim!AR7&lt;&gt;0,AR7/PLANEL_Pot_Trim!AR7,0)</f>
        <v>0.13100910620895023</v>
      </c>
      <c r="AS33" s="48">
        <f>IF(PLANEL_Pot_Trim!AS7&lt;&gt;0,AS7/PLANEL_Pot_Trim!AS7,0)</f>
        <v>0.19931574961903231</v>
      </c>
      <c r="AT33" s="48">
        <f>IF(PLANEL_Pot_Trim!AT7&lt;&gt;0,AT7/PLANEL_Pot_Trim!AT7,0)</f>
        <v>0.19931574961903231</v>
      </c>
      <c r="AU33" s="48">
        <f>IF(PLANEL_Pot_Trim!AU7&lt;&gt;0,AU7/PLANEL_Pot_Trim!AU7,0)</f>
        <v>0.13883038148513754</v>
      </c>
      <c r="AV33" s="48">
        <f>IF(PLANEL_Pot_Trim!AV7&lt;&gt;0,AV7/PLANEL_Pot_Trim!AV7,0)</f>
        <v>0.13883038148513754</v>
      </c>
      <c r="AW33" s="48">
        <f>IF(PLANEL_Pot_Trim!AW7&lt;&gt;0,AW7/PLANEL_Pot_Trim!AW7,0)</f>
        <v>0.13883038148513754</v>
      </c>
      <c r="AX33" s="48">
        <f>IF(PLANEL_Pot_Trim!AX7&lt;&gt;0,AX7/PLANEL_Pot_Trim!AX7,0)</f>
        <v>0.13883038148513754</v>
      </c>
      <c r="AY33" s="48">
        <f>IF(PLANEL_Pot_Trim!AY7&lt;&gt;0,AY7/PLANEL_Pot_Trim!AY7,0)</f>
        <v>0.13283140732351281</v>
      </c>
      <c r="AZ33" s="48">
        <f>IF(PLANEL_Pot_Trim!AZ7&lt;&gt;0,AZ7/PLANEL_Pot_Trim!AZ7,0)</f>
        <v>0.13283140732351281</v>
      </c>
      <c r="BA33" s="48">
        <f>IF(PLANEL_Pot_Trim!BA7&lt;&gt;0,BA7/PLANEL_Pot_Trim!BA7,0)</f>
        <v>0.13283140732351281</v>
      </c>
      <c r="BB33" s="48">
        <f>IF(PLANEL_Pot_Trim!BB7&lt;&gt;0,BB7/PLANEL_Pot_Trim!BB7,0)</f>
        <v>0.13283140732351281</v>
      </c>
      <c r="BC33" s="48">
        <f>IF(PLANEL_Pot_Trim!BC7&lt;&gt;0,BC7/PLANEL_Pot_Trim!BC7,0)</f>
        <v>0.13099490857629459</v>
      </c>
      <c r="BD33" s="48">
        <f>IF(PLANEL_Pot_Trim!BD7&lt;&gt;0,BD7/PLANEL_Pot_Trim!BD7,0)</f>
        <v>0.13099490857629459</v>
      </c>
      <c r="BE33" s="48">
        <f>IF(PLANEL_Pot_Trim!BE7&lt;&gt;0,BE7/PLANEL_Pot_Trim!BE7,0)</f>
        <v>0.13099490857629459</v>
      </c>
      <c r="BF33" s="48">
        <f>IF(PLANEL_Pot_Trim!BF7&lt;&gt;0,BF7/PLANEL_Pot_Trim!BF7,0)</f>
        <v>0.13099490857629459</v>
      </c>
      <c r="BG33" s="48">
        <f>IF(PLANEL_Pot_Trim!BG7&lt;&gt;0,BG7/PLANEL_Pot_Trim!BG7,0)</f>
        <v>0.13099490857629459</v>
      </c>
      <c r="BH33" s="48">
        <f>IF(PLANEL_Pot_Trim!BH7&lt;&gt;0,BH7/PLANEL_Pot_Trim!BH7,0)</f>
        <v>0.13099490857629459</v>
      </c>
      <c r="BI33" s="48">
        <f>IF(PLANEL_Pot_Trim!BI7&lt;&gt;0,BI7/PLANEL_Pot_Trim!BI7,0)</f>
        <v>0.13099490857629459</v>
      </c>
      <c r="BJ33" s="48">
        <f>IF(PLANEL_Pot_Trim!BJ7&lt;&gt;0,BJ7/PLANEL_Pot_Trim!BJ7,0)</f>
        <v>0.13099490857629459</v>
      </c>
      <c r="BK33" s="48">
        <f>IF(PLANEL_Pot_Trim!BK7&lt;&gt;0,BK7/PLANEL_Pot_Trim!BK7,0)</f>
        <v>0.13099490857629459</v>
      </c>
      <c r="BL33" s="48">
        <f>IF(PLANEL_Pot_Trim!BL7&lt;&gt;0,BL7/PLANEL_Pot_Trim!BL7,0)</f>
        <v>0.13099490857629459</v>
      </c>
      <c r="BM33" s="48">
        <f>IF(PLANEL_Pot_Trim!BM7&lt;&gt;0,BM7/PLANEL_Pot_Trim!BM7,0)</f>
        <v>0.13099490857629459</v>
      </c>
      <c r="BN33" s="48">
        <f>IF(PLANEL_Pot_Trim!BN7&lt;&gt;0,BN7/PLANEL_Pot_Trim!BN7,0)</f>
        <v>0.13099490857629459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0.63630840797056176</v>
      </c>
      <c r="E36" s="49">
        <f>IF(PLANEL_Pot_Trim!E9&lt;&gt;0,E10/PLANEL_Pot_Trim!E9,0)</f>
        <v>0.36125213688120533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0.58380198569742414</v>
      </c>
      <c r="I36" s="49">
        <f>IF(PLANEL_Pot_Trim!I9&lt;&gt;0,I10/PLANEL_Pot_Trim!I9,0)</f>
        <v>0.70660626258418391</v>
      </c>
      <c r="J36" s="49">
        <f>IF(PLANEL_Pot_Trim!J9&lt;&gt;0,J10/PLANEL_Pot_Trim!J9,0)</f>
        <v>0.68404151912795952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0.69272026661112274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0.70660626258418391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0.70213599180026687</v>
      </c>
      <c r="U36" s="49">
        <f>IF(PLANEL_Pot_Trim!U9&lt;&gt;0,U10/PLANEL_Pot_Trim!U9,0)</f>
        <v>0.62671391827341461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0.62002104275851389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0.65499719584598426</v>
      </c>
      <c r="AG36" s="49">
        <f>IF(PLANEL_Pot_Trim!AG9&lt;&gt;0,AG10/PLANEL_Pot_Trim!AG9,0)</f>
        <v>0.61026610454659724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0.43186389216577381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0.56314860938148603</v>
      </c>
      <c r="E37" s="49">
        <f>IF(PLANEL_Pot_Trim!E10&lt;&gt;0,E11/PLANEL_Pot_Trim!E10,0)</f>
        <v>0.74999999999999989</v>
      </c>
      <c r="F37" s="49">
        <f>IF(PLANEL_Pot_Trim!F10&lt;&gt;0,F11/PLANEL_Pot_Trim!F10,0)</f>
        <v>0.74999999999999989</v>
      </c>
      <c r="G37" s="49">
        <f>IF(PLANEL_Pot_Trim!G10&lt;&gt;0,G11/PLANEL_Pot_Trim!G10,0)</f>
        <v>0.74999999999999989</v>
      </c>
      <c r="H37" s="49">
        <f>IF(PLANEL_Pot_Trim!H10&lt;&gt;0,H11/PLANEL_Pot_Trim!H10,0)</f>
        <v>0.56314860938148603</v>
      </c>
      <c r="I37" s="49">
        <f>IF(PLANEL_Pot_Trim!I10&lt;&gt;0,I11/PLANEL_Pot_Trim!I10,0)</f>
        <v>0.18685139061851389</v>
      </c>
      <c r="J37" s="49">
        <f>IF(PLANEL_Pot_Trim!J10&lt;&gt;0,J11/PLANEL_Pot_Trim!J10,0)</f>
        <v>0.74999999999999989</v>
      </c>
      <c r="K37" s="49">
        <f>IF(PLANEL_Pot_Trim!K10&lt;&gt;0,K11/PLANEL_Pot_Trim!K10,0)</f>
        <v>0.63270416113186656</v>
      </c>
      <c r="L37" s="49">
        <f>IF(PLANEL_Pot_Trim!L10&lt;&gt;0,L11/PLANEL_Pot_Trim!L10,0)</f>
        <v>0.56314860938148603</v>
      </c>
      <c r="M37" s="49">
        <f>IF(PLANEL_Pot_Trim!M10&lt;&gt;0,M11/PLANEL_Pot_Trim!M10,0)</f>
        <v>0.74999999999999989</v>
      </c>
      <c r="N37" s="49">
        <f>IF(PLANEL_Pot_Trim!N10&lt;&gt;0,N11/PLANEL_Pot_Trim!N10,0)</f>
        <v>0.74999999999999989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0.18685139061851389</v>
      </c>
      <c r="R37" s="49">
        <f>IF(PLANEL_Pot_Trim!R10&lt;&gt;0,R11/PLANEL_Pot_Trim!R10,0)</f>
        <v>0.37624533001245331</v>
      </c>
      <c r="S37" s="49">
        <f>IF(PLANEL_Pot_Trim!S10&lt;&gt;0,S11/PLANEL_Pot_Trim!S10,0)</f>
        <v>0.74999999999999989</v>
      </c>
      <c r="T37" s="49">
        <f>IF(PLANEL_Pot_Trim!T10&lt;&gt;0,T11/PLANEL_Pot_Trim!T10,0)</f>
        <v>0.18939393939393939</v>
      </c>
      <c r="U37" s="49">
        <f>IF(PLANEL_Pot_Trim!U10&lt;&gt;0,U11/PLANEL_Pot_Trim!U10,0)</f>
        <v>0.74999999999999989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0.74999999999999989</v>
      </c>
      <c r="Z37" s="49">
        <f>IF(PLANEL_Pot_Trim!Z10&lt;&gt;0,Z11/PLANEL_Pot_Trim!Z10,0)</f>
        <v>0.74999999999999989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0.92155746516853931</v>
      </c>
      <c r="BT38" s="47">
        <f>IF(PLANEL_Pot_Trim!BT11&lt;&gt;0,BT12/PLANEL_Pot_Trim!BT11,0)</f>
        <v>0.86382364330949957</v>
      </c>
      <c r="BU38" s="47">
        <f>IF(PLANEL_Pot_Trim!BU11&lt;&gt;0,BU12/PLANEL_Pot_Trim!BU11,0)</f>
        <v>0.86382364330949957</v>
      </c>
      <c r="BV38" s="47">
        <f>IF(PLANEL_Pot_Trim!BV11&lt;&gt;0,BV12/PLANEL_Pot_Trim!BV11,0)</f>
        <v>0.86382364330949957</v>
      </c>
      <c r="BW38" s="47">
        <f>IF(PLANEL_Pot_Trim!BW11&lt;&gt;0,BW12/PLANEL_Pot_Trim!BW11,0)</f>
        <v>0.92155746516853931</v>
      </c>
      <c r="BX38" s="47">
        <f>IF(PLANEL_Pot_Trim!BX11&lt;&gt;0,BX12/PLANEL_Pot_Trim!BX11,0)</f>
        <v>0.86382364330949957</v>
      </c>
      <c r="BY38" s="47">
        <f>IF(PLANEL_Pot_Trim!BY11&lt;&gt;0,BY12/PLANEL_Pot_Trim!BY11,0)</f>
        <v>0.86382364330949957</v>
      </c>
      <c r="BZ38" s="47">
        <f>IF(PLANEL_Pot_Trim!BZ11&lt;&gt;0,BZ12/PLANEL_Pot_Trim!BZ11,0)</f>
        <v>0.86382364330949957</v>
      </c>
      <c r="CA38" s="47">
        <f>IF(PLANEL_Pot_Trim!CA11&lt;&gt;0,CA12/PLANEL_Pot_Trim!CA11,0)</f>
        <v>0.91911044440969503</v>
      </c>
      <c r="CB38" s="47">
        <f>IF(PLANEL_Pot_Trim!CB11&lt;&gt;0,CB12/PLANEL_Pot_Trim!CB11,0)</f>
        <v>0.66120668240813141</v>
      </c>
      <c r="CC38" s="47">
        <f>IF(PLANEL_Pot_Trim!CC11&lt;&gt;0,CC12/PLANEL_Pot_Trim!CC11,0)</f>
        <v>0.85592492290852229</v>
      </c>
      <c r="CD38" s="47">
        <f>IF(PLANEL_Pot_Trim!CD11&lt;&gt;0,CD12/PLANEL_Pot_Trim!CD11,0)</f>
        <v>0.85592492290852229</v>
      </c>
      <c r="CE38" s="47">
        <f>IF(PLANEL_Pot_Trim!CE11&lt;&gt;0,CE12/PLANEL_Pot_Trim!CE11,0)</f>
        <v>0.91911044440969503</v>
      </c>
      <c r="CF38" s="47">
        <f>IF(PLANEL_Pot_Trim!CF11&lt;&gt;0,CF12/PLANEL_Pot_Trim!CF11,0)</f>
        <v>0.85592492290852229</v>
      </c>
      <c r="CG38" s="47">
        <f>IF(PLANEL_Pot_Trim!CG11&lt;&gt;0,CG12/PLANEL_Pot_Trim!CG11,0)</f>
        <v>0.85592492290852229</v>
      </c>
      <c r="CH38" s="47">
        <f>IF(PLANEL_Pot_Trim!CH11&lt;&gt;0,CH12/PLANEL_Pot_Trim!CH11,0)</f>
        <v>0.85592492290852229</v>
      </c>
      <c r="CI38" s="47">
        <f>IF(PLANEL_Pot_Trim!CI11&lt;&gt;0,CI12/PLANEL_Pot_Trim!CI11,0)</f>
        <v>0.91911044440969503</v>
      </c>
      <c r="CJ38" s="47">
        <f>IF(PLANEL_Pot_Trim!CJ11&lt;&gt;0,CJ12/PLANEL_Pot_Trim!CJ11,0)</f>
        <v>0.85592492290852229</v>
      </c>
      <c r="CK38" s="47">
        <f>IF(PLANEL_Pot_Trim!CK11&lt;&gt;0,CK12/PLANEL_Pot_Trim!CK11,0)</f>
        <v>0.66120668240813141</v>
      </c>
      <c r="CL38" s="47">
        <f>IF(PLANEL_Pot_Trim!CL11&lt;&gt;0,CL12/PLANEL_Pot_Trim!CL11,0)</f>
        <v>0.85592492290852229</v>
      </c>
      <c r="CM38" s="47">
        <f>IF(PLANEL_Pot_Trim!CM11&lt;&gt;0,CM12/PLANEL_Pot_Trim!CM11,0)</f>
        <v>0.91759326054464851</v>
      </c>
      <c r="CN38" s="47">
        <f>IF(PLANEL_Pot_Trim!CN11&lt;&gt;0,CN12/PLANEL_Pot_Trim!CN11,0)</f>
        <v>0.85102761633945534</v>
      </c>
      <c r="CO38" s="47">
        <f>IF(PLANEL_Pot_Trim!CO11&lt;&gt;0,CO12/PLANEL_Pot_Trim!CO11,0)</f>
        <v>0.85102761633945534</v>
      </c>
      <c r="CP38" s="47">
        <f>IF(PLANEL_Pot_Trim!CP11&lt;&gt;0,CP12/PLANEL_Pot_Trim!CP11,0)</f>
        <v>0.85102761633945534</v>
      </c>
      <c r="CQ38" s="47">
        <f>IF(PLANEL_Pot_Trim!CQ11&lt;&gt;0,CQ12/PLANEL_Pot_Trim!CQ11,0)</f>
        <v>0.91759326054464851</v>
      </c>
      <c r="CR38" s="47">
        <f>IF(PLANEL_Pot_Trim!CR11&lt;&gt;0,CR12/PLANEL_Pot_Trim!CR11,0)</f>
        <v>0.85102761633945534</v>
      </c>
      <c r="CS38" s="47">
        <f>IF(PLANEL_Pot_Trim!CS11&lt;&gt;0,CS12/PLANEL_Pot_Trim!CS11,0)</f>
        <v>0.85102761633945534</v>
      </c>
      <c r="CT38" s="47">
        <f>IF(PLANEL_Pot_Trim!CT11&lt;&gt;0,CT12/PLANEL_Pot_Trim!CT11,0)</f>
        <v>0.85102761633945534</v>
      </c>
      <c r="CU38" s="47">
        <f>IF(PLANEL_Pot_Trim!CU11&lt;&gt;0,CU12/PLANEL_Pot_Trim!CU11,0)</f>
        <v>0.91656054199042047</v>
      </c>
      <c r="CV38" s="47">
        <f>IF(PLANEL_Pot_Trim!CV11&lt;&gt;0,CV12/PLANEL_Pot_Trim!CV11,0)</f>
        <v>0.84769411165513575</v>
      </c>
      <c r="CW38" s="47">
        <f>IF(PLANEL_Pot_Trim!CW11&lt;&gt;0,CW12/PLANEL_Pot_Trim!CW11,0)</f>
        <v>0.84769411165513575</v>
      </c>
      <c r="CX38" s="47">
        <f>IF(PLANEL_Pot_Trim!CX11&lt;&gt;0,CX12/PLANEL_Pot_Trim!CX11,0)</f>
        <v>0.84769411165513575</v>
      </c>
      <c r="CY38" s="77">
        <f>IF(PLANEL_Pot_Trim!CY11&lt;&gt;0,CY12/PLANEL_Pot_Trim!CY11,0)</f>
        <v>0.91656054199042047</v>
      </c>
      <c r="CZ38" s="77">
        <f>IF(PLANEL_Pot_Trim!CZ11&lt;&gt;0,CZ12/PLANEL_Pot_Trim!CZ11,0)</f>
        <v>0.84769411165513575</v>
      </c>
      <c r="DA38" s="77">
        <f>IF(PLANEL_Pot_Trim!DA11&lt;&gt;0,DA12/PLANEL_Pot_Trim!DA11,0)</f>
        <v>0.84769411165513575</v>
      </c>
      <c r="DB38" s="77">
        <f>IF(PLANEL_Pot_Trim!DB11&lt;&gt;0,DB12/PLANEL_Pot_Trim!DB11,0)</f>
        <v>0.84769411165513575</v>
      </c>
      <c r="DC38" s="47">
        <f>IF(PLANEL_Pot_Trim!DC11&lt;&gt;0,DC12/PLANEL_Pot_Trim!DC11,0)</f>
        <v>0.91656054199042047</v>
      </c>
      <c r="DD38" s="47">
        <f>IF(PLANEL_Pot_Trim!DD11&lt;&gt;0,DD12/PLANEL_Pot_Trim!DD11,0)</f>
        <v>0.84769411165513575</v>
      </c>
      <c r="DE38" s="47">
        <f>IF(PLANEL_Pot_Trim!DE11&lt;&gt;0,DE12/PLANEL_Pot_Trim!DE11,0)</f>
        <v>0.71515306343799889</v>
      </c>
      <c r="DF38" s="47">
        <f>IF(PLANEL_Pot_Trim!DF11&lt;&gt;0,DF12/PLANEL_Pot_Trim!DF11,0)</f>
        <v>0.84769411165513575</v>
      </c>
      <c r="DG38" s="47">
        <f>IF(PLANEL_Pot_Trim!DG11&lt;&gt;0,DG12/PLANEL_Pot_Trim!DG11,0)</f>
        <v>0.9160376423280423</v>
      </c>
      <c r="DH38" s="47">
        <f>IF(PLANEL_Pot_Trim!DH11&lt;&gt;0,DH12/PLANEL_Pot_Trim!DH11,0)</f>
        <v>0.84600624771524768</v>
      </c>
      <c r="DI38" s="47">
        <f>IF(PLANEL_Pot_Trim!DI11&lt;&gt;0,DI12/PLANEL_Pot_Trim!DI11,0)</f>
        <v>0.84600624771524768</v>
      </c>
      <c r="DJ38" s="47">
        <f>IF(PLANEL_Pot_Trim!DJ11&lt;&gt;0,DJ12/PLANEL_Pot_Trim!DJ11,0)</f>
        <v>0.84600624771524768</v>
      </c>
      <c r="DK38" s="47">
        <f>IF(PLANEL_Pot_Trim!DK11&lt;&gt;0,DK12/PLANEL_Pot_Trim!DK11,0)</f>
        <v>0.9160376423280423</v>
      </c>
      <c r="DL38" s="47">
        <f>IF(PLANEL_Pot_Trim!DL11&lt;&gt;0,DL12/PLANEL_Pot_Trim!DL11,0)</f>
        <v>0.84600624771524768</v>
      </c>
      <c r="DM38" s="47">
        <f>IF(PLANEL_Pot_Trim!DM11&lt;&gt;0,DM12/PLANEL_Pot_Trim!DM11,0)</f>
        <v>0.84600624771524768</v>
      </c>
      <c r="DN38" s="47">
        <f>IF(PLANEL_Pot_Trim!DN11&lt;&gt;0,DN12/PLANEL_Pot_Trim!DN11,0)</f>
        <v>0.84600624771524768</v>
      </c>
      <c r="DO38" s="47">
        <f>IF(PLANEL_Pot_Trim!DO11&lt;&gt;0,DO12/PLANEL_Pot_Trim!DO11,0)</f>
        <v>0.91560651952610783</v>
      </c>
      <c r="DP38" s="47">
        <f>IF(PLANEL_Pot_Trim!DP11&lt;&gt;0,DP12/PLANEL_Pot_Trim!DP11,0)</f>
        <v>0.84461463010092142</v>
      </c>
      <c r="DQ38" s="47">
        <f>IF(PLANEL_Pot_Trim!DQ11&lt;&gt;0,DQ12/PLANEL_Pot_Trim!DQ11,0)</f>
        <v>0.84461463010092142</v>
      </c>
      <c r="DR38" s="47">
        <f>IF(PLANEL_Pot_Trim!DR11&lt;&gt;0,DR12/PLANEL_Pot_Trim!DR11,0)</f>
        <v>0.84461463010092142</v>
      </c>
      <c r="DS38" s="47">
        <f>IF(PLANEL_Pot_Trim!DS11&lt;&gt;0,DS12/PLANEL_Pot_Trim!DS11,0)</f>
        <v>0.91560651952610783</v>
      </c>
      <c r="DT38" s="47">
        <f>IF(PLANEL_Pot_Trim!DT11&lt;&gt;0,DT12/PLANEL_Pot_Trim!DT11,0)</f>
        <v>0.84461463010092142</v>
      </c>
      <c r="DU38" s="47">
        <f>IF(PLANEL_Pot_Trim!DU11&lt;&gt;0,DU12/PLANEL_Pot_Trim!DU11,0)</f>
        <v>0.72395262729267229</v>
      </c>
      <c r="DV38" s="47">
        <f>IF(PLANEL_Pot_Trim!DV11&lt;&gt;0,DV12/PLANEL_Pot_Trim!DV11,0)</f>
        <v>0.84461463010092142</v>
      </c>
      <c r="DW38" s="47">
        <f>IF(PLANEL_Pot_Trim!DW11&lt;&gt;0,DW12/PLANEL_Pot_Trim!DW11,0)</f>
        <v>0.91560651952610783</v>
      </c>
      <c r="DX38" s="47">
        <f>IF(PLANEL_Pot_Trim!DX11&lt;&gt;0,DX12/PLANEL_Pot_Trim!DX11,0)</f>
        <v>0.84461463010092142</v>
      </c>
      <c r="DY38" s="47">
        <f>IF(PLANEL_Pot_Trim!DY11&lt;&gt;0,DY12/PLANEL_Pot_Trim!DY11,0)</f>
        <v>0.7353366004387889</v>
      </c>
      <c r="DZ38" s="47">
        <f>IF(PLANEL_Pot_Trim!DZ11&lt;&gt;0,DZ12/PLANEL_Pot_Trim!DZ11,0)</f>
        <v>0.84461463010092142</v>
      </c>
      <c r="EA38" s="47">
        <f>IF(PLANEL_Pot_Trim!EA11&lt;&gt;0,EA12/PLANEL_Pot_Trim!EA11,0)</f>
        <v>0.91524496087131901</v>
      </c>
      <c r="EB38" s="47">
        <f>IF(PLANEL_Pot_Trim!EB11&lt;&gt;0,EB12/PLANEL_Pot_Trim!EB11,0)</f>
        <v>0.84344755788624448</v>
      </c>
      <c r="EC38" s="47">
        <f>IF(PLANEL_Pot_Trim!EC11&lt;&gt;0,EC12/PLANEL_Pot_Trim!EC11,0)</f>
        <v>0.68710629390883415</v>
      </c>
      <c r="ED38" s="47">
        <f>IF(PLANEL_Pot_Trim!ED11&lt;&gt;0,ED12/PLANEL_Pot_Trim!ED11,0)</f>
        <v>0.84344755788624448</v>
      </c>
      <c r="EE38" s="47">
        <f>IF(PLANEL_Pot_Trim!EE11&lt;&gt;0,EE12/PLANEL_Pot_Trim!EE11,0)</f>
        <v>0.91524496087131901</v>
      </c>
      <c r="EF38" s="47">
        <f>IF(PLANEL_Pot_Trim!EF11&lt;&gt;0,EF12/PLANEL_Pot_Trim!EF11,0)</f>
        <v>0.84344755788624448</v>
      </c>
      <c r="EG38" s="47">
        <f>IF(PLANEL_Pot_Trim!EG11&lt;&gt;0,EG12/PLANEL_Pot_Trim!EG11,0)</f>
        <v>0.84344755788624448</v>
      </c>
      <c r="EH38" s="47">
        <f>IF(PLANEL_Pot_Trim!EH11&lt;&gt;0,EH12/PLANEL_Pot_Trim!EH11,0)</f>
        <v>0.84344755788624448</v>
      </c>
      <c r="EI38" s="47">
        <f>IF(PLANEL_Pot_Trim!EI11&lt;&gt;0,EI12/PLANEL_Pot_Trim!EI11,0)</f>
        <v>0.91493738633818589</v>
      </c>
      <c r="EJ38" s="47">
        <f>IF(PLANEL_Pot_Trim!EJ11&lt;&gt;0,EJ12/PLANEL_Pot_Trim!EJ11,0)</f>
        <v>0.84245473982829411</v>
      </c>
      <c r="EK38" s="47">
        <f>IF(PLANEL_Pot_Trim!EK11&lt;&gt;0,EK12/PLANEL_Pot_Trim!EK11,0)</f>
        <v>0.84245473982829411</v>
      </c>
      <c r="EL38" s="47">
        <f>IF(PLANEL_Pot_Trim!EL11&lt;&gt;0,EL12/PLANEL_Pot_Trim!EL11,0)</f>
        <v>0.84245473982829411</v>
      </c>
      <c r="EM38" s="47">
        <f>IF(PLANEL_Pot_Trim!EM11&lt;&gt;0,EM12/PLANEL_Pot_Trim!EM11,0)</f>
        <v>0.91493738633818589</v>
      </c>
      <c r="EN38" s="47">
        <f>IF(PLANEL_Pot_Trim!EN11&lt;&gt;0,EN12/PLANEL_Pot_Trim!EN11,0)</f>
        <v>0.84245473982829411</v>
      </c>
      <c r="EO38" s="47">
        <f>IF(PLANEL_Pot_Trim!EO11&lt;&gt;0,EO12/PLANEL_Pot_Trim!EO11,0)</f>
        <v>0.84245473982829411</v>
      </c>
      <c r="EP38" s="47">
        <f>IF(PLANEL_Pot_Trim!EP11&lt;&gt;0,EP12/PLANEL_Pot_Trim!EP11,0)</f>
        <v>0.84245473982829411</v>
      </c>
    </row>
    <row r="39" spans="2:146" x14ac:dyDescent="0.25">
      <c r="B39" s="16" t="s">
        <v>58</v>
      </c>
      <c r="C39" s="47">
        <f>IF(PLANEL_Pot_Trim!C12&lt;&gt;0,C13/PLANEL_Pot_Trim!C12,0)</f>
        <v>0.84504924360507727</v>
      </c>
      <c r="D39" s="47">
        <f>IF(PLANEL_Pot_Trim!D12&lt;&gt;0,D13/PLANEL_Pot_Trim!D12,0)</f>
        <v>0.75515122477719043</v>
      </c>
      <c r="E39" s="47">
        <f>IF(PLANEL_Pot_Trim!E12&lt;&gt;0,E13/PLANEL_Pot_Trim!E12,0)</f>
        <v>0.91210053377830924</v>
      </c>
      <c r="F39" s="47">
        <f>IF(PLANEL_Pot_Trim!F12&lt;&gt;0,F13/PLANEL_Pot_Trim!F12,0)</f>
        <v>0.84536920405879845</v>
      </c>
      <c r="G39" s="47">
        <f>IF(PLANEL_Pot_Trim!G12&lt;&gt;0,G13/PLANEL_Pot_Trim!G12,0)</f>
        <v>0.92828848315907242</v>
      </c>
      <c r="H39" s="47">
        <f>IF(PLANEL_Pot_Trim!H12&lt;&gt;0,H13/PLANEL_Pot_Trim!H12,0)</f>
        <v>0.71724358906593622</v>
      </c>
      <c r="I39" s="47">
        <f>IF(PLANEL_Pot_Trim!I12&lt;&gt;0,I13/PLANEL_Pot_Trim!I12,0)</f>
        <v>0.73250120278560127</v>
      </c>
      <c r="J39" s="47">
        <f>IF(PLANEL_Pot_Trim!J12&lt;&gt;0,J13/PLANEL_Pot_Trim!J12,0)</f>
        <v>0.71457225375207378</v>
      </c>
      <c r="K39" s="47">
        <f>IF(PLANEL_Pot_Trim!K12&lt;&gt;0,K13/PLANEL_Pot_Trim!K12,0)</f>
        <v>0.90967865523361235</v>
      </c>
      <c r="L39" s="47">
        <f>IF(PLANEL_Pot_Trim!L12&lt;&gt;0,L13/PLANEL_Pot_Trim!L12,0)</f>
        <v>0.6309702573401752</v>
      </c>
      <c r="M39" s="47">
        <f>IF(PLANEL_Pot_Trim!M12&lt;&gt;0,M13/PLANEL_Pot_Trim!M12,0)</f>
        <v>0.73213979107990268</v>
      </c>
      <c r="N39" s="47">
        <f>IF(PLANEL_Pot_Trim!N12&lt;&gt;0,N13/PLANEL_Pot_Trim!N12,0)</f>
        <v>0.82116972992785209</v>
      </c>
      <c r="O39" s="47">
        <f>IF(PLANEL_Pot_Trim!O12&lt;&gt;0,O13/PLANEL_Pot_Trim!O12,0)</f>
        <v>0.79006526621397422</v>
      </c>
      <c r="P39" s="47">
        <f>IF(PLANEL_Pot_Trim!P12&lt;&gt;0,P13/PLANEL_Pot_Trim!P12,0)</f>
        <v>0.70896801535553067</v>
      </c>
      <c r="Q39" s="47">
        <f>IF(PLANEL_Pot_Trim!Q12&lt;&gt;0,Q13/PLANEL_Pot_Trim!Q12,0)</f>
        <v>0.68904105139087157</v>
      </c>
      <c r="R39" s="47">
        <f>IF(PLANEL_Pot_Trim!R12&lt;&gt;0,R13/PLANEL_Pot_Trim!R12,0)</f>
        <v>0.74016363497820126</v>
      </c>
      <c r="S39" s="47">
        <f>IF(PLANEL_Pot_Trim!S12&lt;&gt;0,S13/PLANEL_Pot_Trim!S12,0)</f>
        <v>0.87575552509741883</v>
      </c>
      <c r="T39" s="47">
        <f>IF(PLANEL_Pot_Trim!T12&lt;&gt;0,T13/PLANEL_Pot_Trim!T12,0)</f>
        <v>0.81109598749951761</v>
      </c>
      <c r="U39" s="47">
        <f>IF(PLANEL_Pot_Trim!U12&lt;&gt;0,U13/PLANEL_Pot_Trim!U12,0)</f>
        <v>0.83427473224275639</v>
      </c>
      <c r="V39" s="47">
        <f>IF(PLANEL_Pot_Trim!V12&lt;&gt;0,V13/PLANEL_Pot_Trim!V12,0)</f>
        <v>0.71463288147690884</v>
      </c>
      <c r="W39" s="47">
        <f>IF(PLANEL_Pot_Trim!W12&lt;&gt;0,W13/PLANEL_Pot_Trim!W12,0)</f>
        <v>0.94000110826034944</v>
      </c>
      <c r="X39" s="47">
        <f>IF(PLANEL_Pot_Trim!X12&lt;&gt;0,X13/PLANEL_Pot_Trim!X12,0)</f>
        <v>0.7038278683591187</v>
      </c>
      <c r="Y39" s="47">
        <f>IF(PLANEL_Pot_Trim!Y12&lt;&gt;0,Y13/PLANEL_Pot_Trim!Y12,0)</f>
        <v>0.83674220128091359</v>
      </c>
      <c r="Z39" s="47">
        <f>IF(PLANEL_Pot_Trim!Z12&lt;&gt;0,Z13/PLANEL_Pot_Trim!Z12,0)</f>
        <v>0.73773272097688947</v>
      </c>
      <c r="AA39" s="47">
        <f>IF(PLANEL_Pot_Trim!AA12&lt;&gt;0,AA13/PLANEL_Pot_Trim!AA12,0)</f>
        <v>0.92576289787414623</v>
      </c>
      <c r="AB39" s="47">
        <f>IF(PLANEL_Pot_Trim!AB12&lt;&gt;0,AB13/PLANEL_Pot_Trim!AB12,0)</f>
        <v>0.64005750163972375</v>
      </c>
      <c r="AC39" s="47">
        <f>IF(PLANEL_Pot_Trim!AC12&lt;&gt;0,AC13/PLANEL_Pot_Trim!AC12,0)</f>
        <v>0.86982456402638986</v>
      </c>
      <c r="AD39" s="47">
        <f>IF(PLANEL_Pot_Trim!AD12&lt;&gt;0,AD13/PLANEL_Pot_Trim!AD12,0)</f>
        <v>0.84052565376750643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0.78209233130136191</v>
      </c>
      <c r="AG39" s="47">
        <f>IF(PLANEL_Pot_Trim!AG12&lt;&gt;0,AG13/PLANEL_Pot_Trim!AG12,0)</f>
        <v>0.93951685655310768</v>
      </c>
      <c r="AH39" s="47">
        <f>IF(PLANEL_Pot_Trim!AH12&lt;&gt;0,AH13/PLANEL_Pot_Trim!AH12,0)</f>
        <v>0.88108353408696305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0.93979621631908972</v>
      </c>
      <c r="AK39" s="47">
        <f>IF(PLANEL_Pot_Trim!AK12&lt;&gt;0,AK13/PLANEL_Pot_Trim!AK12,0)</f>
        <v>0.87947982430835181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0.91254129011252216</v>
      </c>
      <c r="AO39" s="47">
        <f>IF(PLANEL_Pot_Trim!AO12&lt;&gt;0,AO13/PLANEL_Pot_Trim!AO12,0)</f>
        <v>0.89063446069209851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0.92280893431629973</v>
      </c>
      <c r="AS39" s="47">
        <f>IF(PLANEL_Pot_Trim!AS12&lt;&gt;0,AS13/PLANEL_Pot_Trim!AS12,0)</f>
        <v>0.83324789796000809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3.782353763150572E-2</v>
      </c>
      <c r="D41" s="50">
        <f>IF(PLANEL_Pot_Trim!D14&lt;&gt;0,D15/PLANEL_Pot_Trim!D14,0)</f>
        <v>0.37121861007775103</v>
      </c>
      <c r="E41" s="50">
        <f>IF(PLANEL_Pot_Trim!E14&lt;&gt;0,E15/PLANEL_Pot_Trim!E14,0)</f>
        <v>0.50226861218658769</v>
      </c>
      <c r="F41" s="50">
        <f>IF(PLANEL_Pot_Trim!F14&lt;&gt;0,F15/PLANEL_Pot_Trim!F14,0)</f>
        <v>0.32766754680223442</v>
      </c>
      <c r="G41" s="50">
        <f>IF(PLANEL_Pot_Trim!G14&lt;&gt;0,G15/PLANEL_Pot_Trim!G14,0)</f>
        <v>3.9999999991987563E-2</v>
      </c>
      <c r="H41" s="50">
        <f>IF(PLANEL_Pot_Trim!H14&lt;&gt;0,H15/PLANEL_Pot_Trim!H14,0)</f>
        <v>0.36397312974787149</v>
      </c>
      <c r="I41" s="50">
        <f>IF(PLANEL_Pot_Trim!I14&lt;&gt;0,I15/PLANEL_Pot_Trim!I14,0)</f>
        <v>0.49641724224033762</v>
      </c>
      <c r="J41" s="50">
        <f>IF(PLANEL_Pot_Trim!J14&lt;&gt;0,J15/PLANEL_Pot_Trim!J14,0)</f>
        <v>0.31799055633895534</v>
      </c>
      <c r="K41" s="50">
        <f>IF(PLANEL_Pot_Trim!K14&lt;&gt;0,K15/PLANEL_Pot_Trim!K14,0)</f>
        <v>3.9881997848487852E-2</v>
      </c>
      <c r="L41" s="50">
        <f>IF(PLANEL_Pot_Trim!L14&lt;&gt;0,L15/PLANEL_Pot_Trim!L14,0)</f>
        <v>0.35307570438148028</v>
      </c>
      <c r="M41" s="50">
        <f>IF(PLANEL_Pot_Trim!M14&lt;&gt;0,M15/PLANEL_Pot_Trim!M14,0)</f>
        <v>0.49920315357049089</v>
      </c>
      <c r="N41" s="50">
        <f>IF(PLANEL_Pot_Trim!N14&lt;&gt;0,N15/PLANEL_Pot_Trim!N14,0)</f>
        <v>0.33161913789597425</v>
      </c>
      <c r="O41" s="50">
        <f>IF(PLANEL_Pot_Trim!O14&lt;&gt;0,O15/PLANEL_Pot_Trim!O14,0)</f>
        <v>3.8229141024071295E-2</v>
      </c>
      <c r="P41" s="50">
        <f>IF(PLANEL_Pot_Trim!P14&lt;&gt;0,P15/PLANEL_Pot_Trim!P14,0)</f>
        <v>0.37594101517967721</v>
      </c>
      <c r="Q41" s="50">
        <f>IF(PLANEL_Pot_Trim!Q14&lt;&gt;0,Q15/PLANEL_Pot_Trim!Q14,0)</f>
        <v>0.42223998614972807</v>
      </c>
      <c r="R41" s="50">
        <f>IF(PLANEL_Pot_Trim!R14&lt;&gt;0,R15/PLANEL_Pot_Trim!R14,0)</f>
        <v>0.3198950338837715</v>
      </c>
      <c r="S41" s="50">
        <f>IF(PLANEL_Pot_Trim!S14&lt;&gt;0,S15/PLANEL_Pot_Trim!S14,0)</f>
        <v>3.878984638875773E-2</v>
      </c>
      <c r="T41" s="50">
        <f>IF(PLANEL_Pot_Trim!T14&lt;&gt;0,T15/PLANEL_Pot_Trim!T14,0)</f>
        <v>0.36523490288257249</v>
      </c>
      <c r="U41" s="50">
        <f>IF(PLANEL_Pot_Trim!U14&lt;&gt;0,U15/PLANEL_Pot_Trim!U14,0)</f>
        <v>0.46777648658020704</v>
      </c>
      <c r="V41" s="50">
        <f>IF(PLANEL_Pot_Trim!V14&lt;&gt;0,V15/PLANEL_Pot_Trim!V14,0)</f>
        <v>0.31965441926753663</v>
      </c>
      <c r="W41" s="50">
        <f>IF(PLANEL_Pot_Trim!W14&lt;&gt;0,W15/PLANEL_Pot_Trim!W14,0)</f>
        <v>3.7886925151275938E-2</v>
      </c>
      <c r="X41" s="50">
        <f>IF(PLANEL_Pot_Trim!X14&lt;&gt;0,X15/PLANEL_Pot_Trim!X14,0)</f>
        <v>0.35272792683055271</v>
      </c>
      <c r="Y41" s="50">
        <f>IF(PLANEL_Pot_Trim!Y14&lt;&gt;0,Y15/PLANEL_Pot_Trim!Y14,0)</f>
        <v>0.47078603043711065</v>
      </c>
      <c r="Z41" s="50">
        <f>IF(PLANEL_Pot_Trim!Z14&lt;&gt;0,Z15/PLANEL_Pot_Trim!Z14,0)</f>
        <v>0.31792280379421906</v>
      </c>
      <c r="AA41" s="50">
        <f>IF(PLANEL_Pot_Trim!AA14&lt;&gt;0,AA15/PLANEL_Pot_Trim!AA14,0)</f>
        <v>3.7996041613623764E-2</v>
      </c>
      <c r="AB41" s="50">
        <f>IF(PLANEL_Pot_Trim!AB14&lt;&gt;0,AB15/PLANEL_Pot_Trim!AB14,0)</f>
        <v>0.36605296850585189</v>
      </c>
      <c r="AC41" s="50">
        <f>IF(PLANEL_Pot_Trim!AC14&lt;&gt;0,AC15/PLANEL_Pot_Trim!AC14,0)</f>
        <v>0.5013447032557653</v>
      </c>
      <c r="AD41" s="50">
        <f>IF(PLANEL_Pot_Trim!AD14&lt;&gt;0,AD15/PLANEL_Pot_Trim!AD14,0)</f>
        <v>0.32367607138261639</v>
      </c>
      <c r="AE41" s="50">
        <f>IF(PLANEL_Pot_Trim!AE14&lt;&gt;0,AE15/PLANEL_Pot_Trim!AE14,0)</f>
        <v>3.9999999993791169E-2</v>
      </c>
      <c r="AF41" s="50">
        <f>IF(PLANEL_Pot_Trim!AF14&lt;&gt;0,AF15/PLANEL_Pot_Trim!AF14,0)</f>
        <v>0.37577319918457042</v>
      </c>
      <c r="AG41" s="50">
        <f>IF(PLANEL_Pot_Trim!AG14&lt;&gt;0,AG15/PLANEL_Pot_Trim!AG14,0)</f>
        <v>0.51900107951606422</v>
      </c>
      <c r="AH41" s="50">
        <f>IF(PLANEL_Pot_Trim!AH14&lt;&gt;0,AH15/PLANEL_Pot_Trim!AH14,0)</f>
        <v>0.33816276057735972</v>
      </c>
      <c r="AI41" s="50">
        <f>IF(PLANEL_Pot_Trim!AI14&lt;&gt;0,AI15/PLANEL_Pot_Trim!AI14,0)</f>
        <v>3.9999999993791169E-2</v>
      </c>
      <c r="AJ41" s="50">
        <f>IF(PLANEL_Pot_Trim!AJ14&lt;&gt;0,AJ15/PLANEL_Pot_Trim!AJ14,0)</f>
        <v>0.38999999993170292</v>
      </c>
      <c r="AK41" s="50">
        <f>IF(PLANEL_Pot_Trim!AK14&lt;&gt;0,AK15/PLANEL_Pot_Trim!AK14,0)</f>
        <v>0.52445342021880925</v>
      </c>
      <c r="AL41" s="50">
        <f>IF(PLANEL_Pot_Trim!AL14&lt;&gt;0,AL15/PLANEL_Pot_Trim!AL14,0)</f>
        <v>0.33999999996274705</v>
      </c>
      <c r="AM41" s="50">
        <f>IF(PLANEL_Pot_Trim!AM14&lt;&gt;0,AM15/PLANEL_Pot_Trim!AM14,0)</f>
        <v>2.0526107462894971E-2</v>
      </c>
      <c r="AN41" s="50">
        <f>IF(PLANEL_Pot_Trim!AN14&lt;&gt;0,AN15/PLANEL_Pot_Trim!AN14,0)</f>
        <v>0.19983952162811325</v>
      </c>
      <c r="AO41" s="50">
        <f>IF(PLANEL_Pot_Trim!AO14&lt;&gt;0,AO15/PLANEL_Pot_Trim!AO14,0)</f>
        <v>0.24171056980981273</v>
      </c>
      <c r="AP41" s="50">
        <f>IF(PLANEL_Pot_Trim!AP14&lt;&gt;0,AP15/PLANEL_Pot_Trim!AP14,0)</f>
        <v>0.17447191345629726</v>
      </c>
      <c r="AQ41" s="50">
        <f>IF(PLANEL_Pot_Trim!AQ14&lt;&gt;0,AQ15/PLANEL_Pot_Trim!AQ14,0)</f>
        <v>2.0526107462894971E-2</v>
      </c>
      <c r="AR41" s="50">
        <f>IF(PLANEL_Pot_Trim!AR14&lt;&gt;0,AR15/PLANEL_Pot_Trim!AR14,0)</f>
        <v>0.18082099865063089</v>
      </c>
      <c r="AS41" s="50">
        <f>IF(PLANEL_Pot_Trim!AS14&lt;&gt;0,AS15/PLANEL_Pot_Trim!AS14,0)</f>
        <v>0.2771024507397864</v>
      </c>
      <c r="AT41" s="50">
        <f>IF(PLANEL_Pot_Trim!AT14&lt;&gt;0,AT15/PLANEL_Pot_Trim!AT14,0)</f>
        <v>0.17447191345629726</v>
      </c>
      <c r="AU41" s="50">
        <f>IF(PLANEL_Pot_Trim!AU14&lt;&gt;0,AU15/PLANEL_Pot_Trim!AU14,0)</f>
        <v>2.0526107462894971E-2</v>
      </c>
      <c r="AV41" s="50">
        <f>IF(PLANEL_Pot_Trim!AV14&lt;&gt;0,AV15/PLANEL_Pot_Trim!AV14,0)</f>
        <v>0.19024448986350062</v>
      </c>
      <c r="AW41" s="50">
        <f>IF(PLANEL_Pot_Trim!AW14&lt;&gt;0,AW15/PLANEL_Pot_Trim!AW14,0)</f>
        <v>0.2771024507397864</v>
      </c>
      <c r="AX41" s="50">
        <f>IF(PLANEL_Pot_Trim!AX14&lt;&gt;0,AX15/PLANEL_Pot_Trim!AX14,0)</f>
        <v>0.17447191345629726</v>
      </c>
      <c r="AY41" s="50">
        <f>IF(PLANEL_Pot_Trim!AY14&lt;&gt;0,AY15/PLANEL_Pot_Trim!AY14,0)</f>
        <v>2.0526107462894971E-2</v>
      </c>
      <c r="AZ41" s="50">
        <f>IF(PLANEL_Pot_Trim!AZ14&lt;&gt;0,AZ15/PLANEL_Pot_Trim!AZ14,0)</f>
        <v>0.19442724314296383</v>
      </c>
      <c r="BA41" s="50">
        <f>IF(PLANEL_Pot_Trim!BA14&lt;&gt;0,BA15/PLANEL_Pot_Trim!BA14,0)</f>
        <v>0.2771024507397864</v>
      </c>
      <c r="BB41" s="50">
        <f>IF(PLANEL_Pot_Trim!BB14&lt;&gt;0,BB15/PLANEL_Pot_Trim!BB14,0)</f>
        <v>0.17447191345629726</v>
      </c>
      <c r="BC41" s="50">
        <f>IF(PLANEL_Pot_Trim!BC14&lt;&gt;0,BC15/PLANEL_Pot_Trim!BC14,0)</f>
        <v>2.1616151783722982E-2</v>
      </c>
      <c r="BD41" s="50">
        <f>IF(PLANEL_Pot_Trim!BD14&lt;&gt;0,BD15/PLANEL_Pot_Trim!BD14,0)</f>
        <v>0.21075747988106117</v>
      </c>
      <c r="BE41" s="50">
        <f>IF(PLANEL_Pot_Trim!BE14&lt;&gt;0,BE15/PLANEL_Pot_Trim!BE14,0)</f>
        <v>0.29181804904808384</v>
      </c>
      <c r="BF41" s="50">
        <f>IF(PLANEL_Pot_Trim!BF14&lt;&gt;0,BF15/PLANEL_Pot_Trim!BF14,0)</f>
        <v>0.18373729015872023</v>
      </c>
      <c r="BG41" s="50">
        <f>IF(PLANEL_Pot_Trim!BG14&lt;&gt;0,BG15/PLANEL_Pot_Trim!BG14,0)</f>
        <v>2.7122232123800324E-2</v>
      </c>
      <c r="BH41" s="50">
        <f>IF(PLANEL_Pot_Trim!BH14&lt;&gt;0,BH15/PLANEL_Pot_Trim!BH14,0)</f>
        <v>0.26444176319988155</v>
      </c>
      <c r="BI41" s="50">
        <f>IF(PLANEL_Pot_Trim!BI14&lt;&gt;0,BI15/PLANEL_Pot_Trim!BI14,0)</f>
        <v>0.35734256658908581</v>
      </c>
      <c r="BJ41" s="50">
        <f>IF(PLANEL_Pot_Trim!BJ14&lt;&gt;0,BJ15/PLANEL_Pot_Trim!BJ14,0)</f>
        <v>0.22986041500365886</v>
      </c>
      <c r="BK41" s="50">
        <f>IF(PLANEL_Pot_Trim!BK14&lt;&gt;0,BK15/PLANEL_Pot_Trim!BK14,0)</f>
        <v>2.7122232123800324E-2</v>
      </c>
      <c r="BL41" s="50">
        <f>IF(PLANEL_Pot_Trim!BL14&lt;&gt;0,BL15/PLANEL_Pot_Trim!BL14,0)</f>
        <v>0.26444176319988155</v>
      </c>
      <c r="BM41" s="50">
        <f>IF(PLANEL_Pot_Trim!BM14&lt;&gt;0,BM15/PLANEL_Pot_Trim!BM14,0)</f>
        <v>0.36615013364876503</v>
      </c>
      <c r="BN41" s="50">
        <f>IF(PLANEL_Pot_Trim!BN14&lt;&gt;0,BN15/PLANEL_Pot_Trim!BN14,0)</f>
        <v>0.23053897305025373</v>
      </c>
      <c r="BO41" s="50">
        <f>IF(PLANEL_Pot_Trim!BO14&lt;&gt;0,BO15/PLANEL_Pot_Trim!BO14,0)</f>
        <v>2.0905064933065928E-2</v>
      </c>
      <c r="BP41" s="50">
        <f>IF(PLANEL_Pot_Trim!BP14&lt;&gt;0,BP15/PLANEL_Pot_Trim!BP14,0)</f>
        <v>0.20382438309030826</v>
      </c>
      <c r="BQ41" s="50">
        <f>IF(PLANEL_Pot_Trim!BQ14&lt;&gt;0,BQ15/PLANEL_Pot_Trim!BQ14,0)</f>
        <v>0.28221837661460725</v>
      </c>
      <c r="BR41" s="50">
        <f>IF(PLANEL_Pot_Trim!BR14&lt;&gt;0,BR15/PLANEL_Pot_Trim!BR14,0)</f>
        <v>0.1776930519290362</v>
      </c>
      <c r="BS41" s="50">
        <f>IF(PLANEL_Pot_Trim!BS14&lt;&gt;0,BS15/PLANEL_Pot_Trim!BS14,0)</f>
        <v>2.0905064933065928E-2</v>
      </c>
      <c r="BT41" s="50">
        <f>IF(PLANEL_Pot_Trim!BT14&lt;&gt;0,BT15/PLANEL_Pot_Trim!BT14,0)</f>
        <v>0.20382438309030826</v>
      </c>
      <c r="BU41" s="50">
        <f>IF(PLANEL_Pot_Trim!BU14&lt;&gt;0,BU15/PLANEL_Pot_Trim!BU14,0)</f>
        <v>0.28221837661460725</v>
      </c>
      <c r="BV41" s="50">
        <f>IF(PLANEL_Pot_Trim!BV14&lt;&gt;0,BV15/PLANEL_Pot_Trim!BV14,0)</f>
        <v>0.1776930519290362</v>
      </c>
      <c r="BW41" s="50">
        <f>IF(PLANEL_Pot_Trim!BW14&lt;&gt;0,BW15/PLANEL_Pot_Trim!BW14,0)</f>
        <v>2.0905064933065928E-2</v>
      </c>
      <c r="BX41" s="50">
        <f>IF(PLANEL_Pot_Trim!BX14&lt;&gt;0,BX15/PLANEL_Pot_Trim!BX14,0)</f>
        <v>0.20382438309030826</v>
      </c>
      <c r="BY41" s="50">
        <f>IF(PLANEL_Pot_Trim!BY14&lt;&gt;0,BY15/PLANEL_Pot_Trim!BY14,0)</f>
        <v>0.28221837661460725</v>
      </c>
      <c r="BZ41" s="50">
        <f>IF(PLANEL_Pot_Trim!BZ14&lt;&gt;0,BZ15/PLANEL_Pot_Trim!BZ14,0)</f>
        <v>0.1776930519290362</v>
      </c>
      <c r="CA41" s="50">
        <f>IF(PLANEL_Pot_Trim!CA14&lt;&gt;0,CA15/PLANEL_Pot_Trim!CA14,0)</f>
        <v>2.0905064933065928E-2</v>
      </c>
      <c r="CB41" s="50">
        <f>IF(PLANEL_Pot_Trim!CB14&lt;&gt;0,CB15/PLANEL_Pot_Trim!CB14,0)</f>
        <v>0.20382438309030826</v>
      </c>
      <c r="CC41" s="50">
        <f>IF(PLANEL_Pot_Trim!CC14&lt;&gt;0,CC15/PLANEL_Pot_Trim!CC14,0)</f>
        <v>0.28195604796115581</v>
      </c>
      <c r="CD41" s="50">
        <f>IF(PLANEL_Pot_Trim!CD14&lt;&gt;0,CD15/PLANEL_Pot_Trim!CD14,0)</f>
        <v>0.1776930519290362</v>
      </c>
      <c r="CE41" s="50">
        <f>IF(PLANEL_Pot_Trim!CE14&lt;&gt;0,CE15/PLANEL_Pot_Trim!CE14,0)</f>
        <v>2.0905064933065928E-2</v>
      </c>
      <c r="CF41" s="50">
        <f>IF(PLANEL_Pot_Trim!CF14&lt;&gt;0,CF15/PLANEL_Pot_Trim!CF14,0)</f>
        <v>0.20382438309030826</v>
      </c>
      <c r="CG41" s="50">
        <f>IF(PLANEL_Pot_Trim!CG14&lt;&gt;0,CG15/PLANEL_Pot_Trim!CG14,0)</f>
        <v>0.28221837661460725</v>
      </c>
      <c r="CH41" s="50">
        <f>IF(PLANEL_Pot_Trim!CH14&lt;&gt;0,CH15/PLANEL_Pot_Trim!CH14,0)</f>
        <v>0.1776930519290362</v>
      </c>
      <c r="CI41" s="50">
        <f>IF(PLANEL_Pot_Trim!CI14&lt;&gt;0,CI15/PLANEL_Pot_Trim!CI14,0)</f>
        <v>1.8941319303925536E-2</v>
      </c>
      <c r="CJ41" s="50">
        <f>IF(PLANEL_Pot_Trim!CJ14&lt;&gt;0,CJ15/PLANEL_Pot_Trim!CJ14,0)</f>
        <v>0.18467786321327398</v>
      </c>
      <c r="CK41" s="50">
        <f>IF(PLANEL_Pot_Trim!CK14&lt;&gt;0,CK15/PLANEL_Pot_Trim!CK14,0)</f>
        <v>0.25570781060299475</v>
      </c>
      <c r="CL41" s="50">
        <f>IF(PLANEL_Pot_Trim!CL14&lt;&gt;0,CL15/PLANEL_Pot_Trim!CL14,0)</f>
        <v>0.16100121408336707</v>
      </c>
      <c r="CM41" s="50">
        <f>IF(PLANEL_Pot_Trim!CM14&lt;&gt;0,CM15/PLANEL_Pot_Trim!CM14,0)</f>
        <v>1.8941319303925536E-2</v>
      </c>
      <c r="CN41" s="50">
        <f>IF(PLANEL_Pot_Trim!CN14&lt;&gt;0,CN15/PLANEL_Pot_Trim!CN14,0)</f>
        <v>0.18467786321327398</v>
      </c>
      <c r="CO41" s="50">
        <f>IF(PLANEL_Pot_Trim!CO14&lt;&gt;0,CO15/PLANEL_Pot_Trim!CO14,0)</f>
        <v>0.24670416835289358</v>
      </c>
      <c r="CP41" s="50">
        <f>IF(PLANEL_Pot_Trim!CP14&lt;&gt;0,CP15/PLANEL_Pot_Trim!CP14,0)</f>
        <v>0.16100121408336707</v>
      </c>
      <c r="CQ41" s="50">
        <f>IF(PLANEL_Pot_Trim!CQ14&lt;&gt;0,CQ15/PLANEL_Pot_Trim!CQ14,0)</f>
        <v>1.8941319303925536E-2</v>
      </c>
      <c r="CR41" s="50">
        <f>IF(PLANEL_Pot_Trim!CR14&lt;&gt;0,CR15/PLANEL_Pot_Trim!CR14,0)</f>
        <v>0.18467786321327398</v>
      </c>
      <c r="CS41" s="50">
        <f>IF(PLANEL_Pot_Trim!CS14&lt;&gt;0,CS15/PLANEL_Pot_Trim!CS14,0)</f>
        <v>0.25570781060299475</v>
      </c>
      <c r="CT41" s="50">
        <f>IF(PLANEL_Pot_Trim!CT14&lt;&gt;0,CT15/PLANEL_Pot_Trim!CT14,0)</f>
        <v>0.16100121408336707</v>
      </c>
      <c r="CU41" s="50">
        <f>IF(PLANEL_Pot_Trim!CU14&lt;&gt;0,CU15/PLANEL_Pot_Trim!CU14,0)</f>
        <v>1.8941319303925536E-2</v>
      </c>
      <c r="CV41" s="50">
        <f>IF(PLANEL_Pot_Trim!CV14&lt;&gt;0,CV15/PLANEL_Pot_Trim!CV14,0)</f>
        <v>0.18467786321327398</v>
      </c>
      <c r="CW41" s="50">
        <f>IF(PLANEL_Pot_Trim!CW14&lt;&gt;0,CW15/PLANEL_Pot_Trim!CW14,0)</f>
        <v>0.25570781060299475</v>
      </c>
      <c r="CX41" s="50">
        <f>IF(PLANEL_Pot_Trim!CX14&lt;&gt;0,CX15/PLANEL_Pot_Trim!CX14,0)</f>
        <v>0.16100121408336707</v>
      </c>
      <c r="CY41" s="80">
        <f>IF(PLANEL_Pot_Trim!CY14&lt;&gt;0,CY15/PLANEL_Pot_Trim!CY14,0)</f>
        <v>1.8941319303925536E-2</v>
      </c>
      <c r="CZ41" s="80">
        <f>IF(PLANEL_Pot_Trim!CZ14&lt;&gt;0,CZ15/PLANEL_Pot_Trim!CZ14,0)</f>
        <v>0.18467786321327398</v>
      </c>
      <c r="DA41" s="80">
        <f>IF(PLANEL_Pot_Trim!DA14&lt;&gt;0,DA15/PLANEL_Pot_Trim!DA14,0)</f>
        <v>0.25570781060299475</v>
      </c>
      <c r="DB41" s="80">
        <f>IF(PLANEL_Pot_Trim!DB14&lt;&gt;0,DB15/PLANEL_Pot_Trim!DB14,0)</f>
        <v>0.16100121408336707</v>
      </c>
      <c r="DC41" s="50">
        <f>IF(PLANEL_Pot_Trim!DC14&lt;&gt;0,DC15/PLANEL_Pot_Trim!DC14,0)</f>
        <v>1.8941319303925536E-2</v>
      </c>
      <c r="DD41" s="50">
        <f>IF(PLANEL_Pot_Trim!DD14&lt;&gt;0,DD15/PLANEL_Pot_Trim!DD14,0)</f>
        <v>0.18467786321327398</v>
      </c>
      <c r="DE41" s="50">
        <f>IF(PLANEL_Pot_Trim!DE14&lt;&gt;0,DE15/PLANEL_Pot_Trim!DE14,0)</f>
        <v>0.25570781060299475</v>
      </c>
      <c r="DF41" s="50">
        <f>IF(PLANEL_Pot_Trim!DF14&lt;&gt;0,DF15/PLANEL_Pot_Trim!DF14,0)</f>
        <v>0.16100121408336707</v>
      </c>
      <c r="DG41" s="50">
        <f>IF(PLANEL_Pot_Trim!DG14&lt;&gt;0,DG15/PLANEL_Pot_Trim!DG14,0)</f>
        <v>1.8941319303925536E-2</v>
      </c>
      <c r="DH41" s="50">
        <f>IF(PLANEL_Pot_Trim!DH14&lt;&gt;0,DH15/PLANEL_Pot_Trim!DH14,0)</f>
        <v>0.18467786321327398</v>
      </c>
      <c r="DI41" s="50">
        <f>IF(PLANEL_Pot_Trim!DI14&lt;&gt;0,DI15/PLANEL_Pot_Trim!DI14,0)</f>
        <v>0.25570781060299475</v>
      </c>
      <c r="DJ41" s="50">
        <f>IF(PLANEL_Pot_Trim!DJ14&lt;&gt;0,DJ15/PLANEL_Pot_Trim!DJ14,0)</f>
        <v>0.16100121408336707</v>
      </c>
      <c r="DK41" s="50">
        <f>IF(PLANEL_Pot_Trim!DK14&lt;&gt;0,DK15/PLANEL_Pot_Trim!DK14,0)</f>
        <v>1.8941319303925536E-2</v>
      </c>
      <c r="DL41" s="50">
        <f>IF(PLANEL_Pot_Trim!DL14&lt;&gt;0,DL15/PLANEL_Pot_Trim!DL14,0)</f>
        <v>0.18467786321327398</v>
      </c>
      <c r="DM41" s="50">
        <f>IF(PLANEL_Pot_Trim!DM14&lt;&gt;0,DM15/PLANEL_Pot_Trim!DM14,0)</f>
        <v>0.25570781060299475</v>
      </c>
      <c r="DN41" s="50">
        <f>IF(PLANEL_Pot_Trim!DN14&lt;&gt;0,DN15/PLANEL_Pot_Trim!DN14,0)</f>
        <v>0.16100121408336707</v>
      </c>
      <c r="DO41" s="50">
        <f>IF(PLANEL_Pot_Trim!DO14&lt;&gt;0,DO15/PLANEL_Pot_Trim!DO14,0)</f>
        <v>1.8941319303925536E-2</v>
      </c>
      <c r="DP41" s="50">
        <f>IF(PLANEL_Pot_Trim!DP14&lt;&gt;0,DP15/PLANEL_Pot_Trim!DP14,0)</f>
        <v>0.18467786321327398</v>
      </c>
      <c r="DQ41" s="50">
        <f>IF(PLANEL_Pot_Trim!DQ14&lt;&gt;0,DQ15/PLANEL_Pot_Trim!DQ14,0)</f>
        <v>0.25570781060299475</v>
      </c>
      <c r="DR41" s="50">
        <f>IF(PLANEL_Pot_Trim!DR14&lt;&gt;0,DR15/PLANEL_Pot_Trim!DR14,0)</f>
        <v>0.16100121408336707</v>
      </c>
      <c r="DS41" s="50">
        <f>IF(PLANEL_Pot_Trim!DS14&lt;&gt;0,DS15/PLANEL_Pot_Trim!DS14,0)</f>
        <v>1.8941319303925536E-2</v>
      </c>
      <c r="DT41" s="50">
        <f>IF(PLANEL_Pot_Trim!DT14&lt;&gt;0,DT15/PLANEL_Pot_Trim!DT14,0)</f>
        <v>0.18467786321327398</v>
      </c>
      <c r="DU41" s="50">
        <f>IF(PLANEL_Pot_Trim!DU14&lt;&gt;0,DU15/PLANEL_Pot_Trim!DU14,0)</f>
        <v>0.25570781060299475</v>
      </c>
      <c r="DV41" s="50">
        <f>IF(PLANEL_Pot_Trim!DV14&lt;&gt;0,DV15/PLANEL_Pot_Trim!DV14,0)</f>
        <v>0.16100121408336707</v>
      </c>
      <c r="DW41" s="50">
        <f>IF(PLANEL_Pot_Trim!DW14&lt;&gt;0,DW15/PLANEL_Pot_Trim!DW14,0)</f>
        <v>1.8649984061204973E-2</v>
      </c>
      <c r="DX41" s="50">
        <f>IF(PLANEL_Pot_Trim!DX14&lt;&gt;0,DX15/PLANEL_Pot_Trim!DX14,0)</f>
        <v>0.1818373445967485</v>
      </c>
      <c r="DY41" s="50">
        <f>IF(PLANEL_Pot_Trim!DY14&lt;&gt;0,DY15/PLANEL_Pot_Trim!DY14,0)</f>
        <v>0.25177478482626714</v>
      </c>
      <c r="DZ41" s="50">
        <f>IF(PLANEL_Pot_Trim!DZ14&lt;&gt;0,DZ15/PLANEL_Pot_Trim!DZ14,0)</f>
        <v>0.15852486452024228</v>
      </c>
      <c r="EA41" s="50">
        <f>IF(PLANEL_Pot_Trim!EA14&lt;&gt;0,EA15/PLANEL_Pot_Trim!EA14,0)</f>
        <v>1.8649984061204973E-2</v>
      </c>
      <c r="EB41" s="50">
        <f>IF(PLANEL_Pot_Trim!EB14&lt;&gt;0,EB15/PLANEL_Pot_Trim!EB14,0)</f>
        <v>0.1818373445967485</v>
      </c>
      <c r="EC41" s="50">
        <f>IF(PLANEL_Pot_Trim!EC14&lt;&gt;0,EC15/PLANEL_Pot_Trim!EC14,0)</f>
        <v>0.25177478482626714</v>
      </c>
      <c r="ED41" s="50">
        <f>IF(PLANEL_Pot_Trim!ED14&lt;&gt;0,ED15/PLANEL_Pot_Trim!ED14,0)</f>
        <v>0.15852486452024228</v>
      </c>
      <c r="EE41" s="50">
        <f>IF(PLANEL_Pot_Trim!EE14&lt;&gt;0,EE15/PLANEL_Pot_Trim!EE14,0)</f>
        <v>1.8649984061204973E-2</v>
      </c>
      <c r="EF41" s="50">
        <f>IF(PLANEL_Pot_Trim!EF14&lt;&gt;0,EF15/PLANEL_Pot_Trim!EF14,0)</f>
        <v>0.1818373445967485</v>
      </c>
      <c r="EG41" s="50">
        <f>IF(PLANEL_Pot_Trim!EG14&lt;&gt;0,EG15/PLANEL_Pot_Trim!EG14,0)</f>
        <v>0.25177478482626714</v>
      </c>
      <c r="EH41" s="50">
        <f>IF(PLANEL_Pot_Trim!EH14&lt;&gt;0,EH15/PLANEL_Pot_Trim!EH14,0)</f>
        <v>0.15852486452024228</v>
      </c>
      <c r="EI41" s="50">
        <f>IF(PLANEL_Pot_Trim!EI14&lt;&gt;0,EI15/PLANEL_Pot_Trim!EI14,0)</f>
        <v>1.8649984061204973E-2</v>
      </c>
      <c r="EJ41" s="50">
        <f>IF(PLANEL_Pot_Trim!EJ14&lt;&gt;0,EJ15/PLANEL_Pot_Trim!EJ14,0)</f>
        <v>0.1818373445967485</v>
      </c>
      <c r="EK41" s="50">
        <f>IF(PLANEL_Pot_Trim!EK14&lt;&gt;0,EK15/PLANEL_Pot_Trim!EK14,0)</f>
        <v>0.25177478482626714</v>
      </c>
      <c r="EL41" s="50">
        <f>IF(PLANEL_Pot_Trim!EL14&lt;&gt;0,EL15/PLANEL_Pot_Trim!EL14,0)</f>
        <v>0.15852486452024228</v>
      </c>
      <c r="EM41" s="50">
        <f>IF(PLANEL_Pot_Trim!EM14&lt;&gt;0,EM15/PLANEL_Pot_Trim!EM14,0)</f>
        <v>1.8649984061204973E-2</v>
      </c>
      <c r="EN41" s="50">
        <f>IF(PLANEL_Pot_Trim!EN14&lt;&gt;0,EN15/PLANEL_Pot_Trim!EN14,0)</f>
        <v>0.1818373445967485</v>
      </c>
      <c r="EO41" s="50">
        <f>IF(PLANEL_Pot_Trim!EO14&lt;&gt;0,EO15/PLANEL_Pot_Trim!EO14,0)</f>
        <v>0.25177478482626714</v>
      </c>
      <c r="EP41" s="50">
        <f>IF(PLANEL_Pot_Trim!EP14&lt;&gt;0,EP15/PLANEL_Pot_Trim!EP14,0)</f>
        <v>0.15852486452024228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0.89156723198061794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0.89156723198061794</v>
      </c>
      <c r="J42" s="50">
        <f>IF(PLANEL_Pot_Trim!J15&lt;&gt;0,J16/PLANEL_Pot_Trim!J15,0)</f>
        <v>0.82050423985463361</v>
      </c>
      <c r="K42" s="50">
        <f>IF(PLANEL_Pot_Trim!K15&lt;&gt;0,K16/PLANEL_Pot_Trim!K15,0)</f>
        <v>0.90249999999999997</v>
      </c>
      <c r="L42" s="50">
        <f>IF(PLANEL_Pot_Trim!L15&lt;&gt;0,L16/PLANEL_Pot_Trim!L15,0)</f>
        <v>0.80957147183525136</v>
      </c>
      <c r="M42" s="50">
        <f>IF(PLANEL_Pot_Trim!M15&lt;&gt;0,M16/PLANEL_Pot_Trim!M15,0)</f>
        <v>0.89156723198061794</v>
      </c>
      <c r="N42" s="50">
        <f>IF(PLANEL_Pot_Trim!N15&lt;&gt;0,N16/PLANEL_Pot_Trim!N15,0)</f>
        <v>0.90249999999999997</v>
      </c>
      <c r="O42" s="50">
        <f>IF(PLANEL_Pot_Trim!O15&lt;&gt;0,O16/PLANEL_Pot_Trim!O15,0)</f>
        <v>0.60440693069306928</v>
      </c>
      <c r="P42" s="50">
        <f>IF(PLANEL_Pot_Trim!P15&lt;&gt;0,P16/PLANEL_Pot_Trim!P15,0)</f>
        <v>0.60440693069306928</v>
      </c>
      <c r="Q42" s="50">
        <f>IF(PLANEL_Pot_Trim!Q15&lt;&gt;0,Q16/PLANEL_Pot_Trim!Q15,0)</f>
        <v>0.79848910891089109</v>
      </c>
      <c r="R42" s="50">
        <f>IF(PLANEL_Pot_Trim!R15&lt;&gt;0,R16/PLANEL_Pot_Trim!R15,0)</f>
        <v>0.60440693069306928</v>
      </c>
      <c r="S42" s="50">
        <f>IF(PLANEL_Pot_Trim!S15&lt;&gt;0,S16/PLANEL_Pot_Trim!S15,0)</f>
        <v>0.67748206278026901</v>
      </c>
      <c r="T42" s="50">
        <f>IF(PLANEL_Pot_Trim!T15&lt;&gt;0,T16/PLANEL_Pot_Trim!T15,0)</f>
        <v>0.67748206278026901</v>
      </c>
      <c r="U42" s="50">
        <f>IF(PLANEL_Pot_Trim!U15&lt;&gt;0,U16/PLANEL_Pot_Trim!U15,0)</f>
        <v>0.77631858699551559</v>
      </c>
      <c r="V42" s="50">
        <f>IF(PLANEL_Pot_Trim!V15&lt;&gt;0,V16/PLANEL_Pot_Trim!V15,0)</f>
        <v>0.67748206278026901</v>
      </c>
      <c r="W42" s="50">
        <f>IF(PLANEL_Pot_Trim!W15&lt;&gt;0,W16/PLANEL_Pot_Trim!W15,0)</f>
        <v>0.69313004172461756</v>
      </c>
      <c r="X42" s="50">
        <f>IF(PLANEL_Pot_Trim!X15&lt;&gt;0,X16/PLANEL_Pot_Trim!X15,0)</f>
        <v>0.68810917941585537</v>
      </c>
      <c r="Y42" s="50">
        <f>IF(PLANEL_Pot_Trim!Y15&lt;&gt;0,Y16/PLANEL_Pot_Trim!Y15,0)</f>
        <v>0.88141237830319885</v>
      </c>
      <c r="Z42" s="50">
        <f>IF(PLANEL_Pot_Trim!Z15&lt;&gt;0,Z16/PLANEL_Pot_Trim!Z15,0)</f>
        <v>0.6554735744089013</v>
      </c>
      <c r="AA42" s="50">
        <f>IF(PLANEL_Pot_Trim!AA15&lt;&gt;0,AA16/PLANEL_Pot_Trim!AA15,0)</f>
        <v>0.69457596685082867</v>
      </c>
      <c r="AB42" s="50">
        <f>IF(PLANEL_Pot_Trim!AB15&lt;&gt;0,AB16/PLANEL_Pot_Trim!AB15,0)</f>
        <v>0.65717955801104977</v>
      </c>
      <c r="AC42" s="50">
        <f>IF(PLANEL_Pot_Trim!AC15&lt;&gt;0,AC16/PLANEL_Pot_Trim!AC15,0)</f>
        <v>0.68460359116022107</v>
      </c>
      <c r="AD42" s="50">
        <f>IF(PLANEL_Pot_Trim!AD15&lt;&gt;0,AD16/PLANEL_Pot_Trim!AD15,0)</f>
        <v>0.69457596685082867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0.69457596685082867</v>
      </c>
      <c r="AG42" s="50">
        <f>IF(PLANEL_Pot_Trim!AG15&lt;&gt;0,AG16/PLANEL_Pot_Trim!AG15,0)</f>
        <v>0.87657182320441995</v>
      </c>
      <c r="AH42" s="50">
        <f>IF(PLANEL_Pot_Trim!AH15&lt;&gt;0,AH16/PLANEL_Pot_Trim!AH15,0)</f>
        <v>0.71551795580110489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0.77713832853025933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0.89729827089337177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0.68558789625360228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0.88065273775216135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0.7074351585014409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0.86399822244794311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0.55160575427682734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0.86319984447900455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0.86319984447900455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0.1314488604838808</v>
      </c>
      <c r="D44" s="51">
        <f>IF(PLANEL_Pot_Trim!D17&lt;&gt;0,D18/PLANEL_Pot_Trim!D17,0)</f>
        <v>0.1339140578280579</v>
      </c>
      <c r="E44" s="51">
        <f>IF(PLANEL_Pot_Trim!E17&lt;&gt;0,E18/PLANEL_Pot_Trim!E17,0)</f>
        <v>0.22066221366623143</v>
      </c>
      <c r="F44" s="51">
        <f>IF(PLANEL_Pot_Trim!F17&lt;&gt;0,F18/PLANEL_Pot_Trim!F17,0)</f>
        <v>0.18839247738462761</v>
      </c>
      <c r="G44" s="51">
        <f>IF(PLANEL_Pot_Trim!G17&lt;&gt;0,G18/PLANEL_Pot_Trim!G17,0)</f>
        <v>0.18643923187529995</v>
      </c>
      <c r="H44" s="51">
        <f>IF(PLANEL_Pot_Trim!H17&lt;&gt;0,H18/PLANEL_Pot_Trim!H17,0)</f>
        <v>0.11111865022494612</v>
      </c>
      <c r="I44" s="51">
        <f>IF(PLANEL_Pot_Trim!I17&lt;&gt;0,I18/PLANEL_Pot_Trim!I17,0)</f>
        <v>0.23239410080374795</v>
      </c>
      <c r="J44" s="51">
        <f>IF(PLANEL_Pot_Trim!J17&lt;&gt;0,J18/PLANEL_Pot_Trim!J17,0)</f>
        <v>0.13051087698147423</v>
      </c>
      <c r="K44" s="51">
        <f>IF(PLANEL_Pot_Trim!K17&lt;&gt;0,K18/PLANEL_Pot_Trim!K17,0)</f>
        <v>0.17859424734959214</v>
      </c>
      <c r="L44" s="51">
        <f>IF(PLANEL_Pot_Trim!L17&lt;&gt;0,L18/PLANEL_Pot_Trim!L17,0)</f>
        <v>0.10157455004583837</v>
      </c>
      <c r="M44" s="51">
        <f>IF(PLANEL_Pot_Trim!M17&lt;&gt;0,M18/PLANEL_Pot_Trim!M17,0)</f>
        <v>0.19926559730603055</v>
      </c>
      <c r="N44" s="51">
        <f>IF(PLANEL_Pot_Trim!N17&lt;&gt;0,N18/PLANEL_Pot_Trim!N17,0)</f>
        <v>0.21467624658126147</v>
      </c>
      <c r="O44" s="51">
        <f>IF(PLANEL_Pot_Trim!O17&lt;&gt;0,O18/PLANEL_Pot_Trim!O17,0)</f>
        <v>0.14855198573963924</v>
      </c>
      <c r="P44" s="51">
        <f>IF(PLANEL_Pot_Trim!P17&lt;&gt;0,P18/PLANEL_Pot_Trim!P17,0)</f>
        <v>0.14162583692346395</v>
      </c>
      <c r="Q44" s="51">
        <f>IF(PLANEL_Pot_Trim!Q17&lt;&gt;0,Q18/PLANEL_Pot_Trim!Q17,0)</f>
        <v>0.20741156893779511</v>
      </c>
      <c r="R44" s="51">
        <f>IF(PLANEL_Pot_Trim!R17&lt;&gt;0,R18/PLANEL_Pot_Trim!R17,0)</f>
        <v>0.20535564664923603</v>
      </c>
      <c r="S44" s="51">
        <f>IF(PLANEL_Pot_Trim!S17&lt;&gt;0,S18/PLANEL_Pot_Trim!S17,0)</f>
        <v>0.17950161886528893</v>
      </c>
      <c r="T44" s="51">
        <f>IF(PLANEL_Pot_Trim!T17&lt;&gt;0,T18/PLANEL_Pot_Trim!T17,0)</f>
        <v>0.19629031641332884</v>
      </c>
      <c r="U44" s="51">
        <f>IF(PLANEL_Pot_Trim!U17&lt;&gt;0,U18/PLANEL_Pot_Trim!U17,0)</f>
        <v>0.28790747370460162</v>
      </c>
      <c r="V44" s="51">
        <f>IF(PLANEL_Pot_Trim!V17&lt;&gt;0,V18/PLANEL_Pot_Trim!V17,0)</f>
        <v>0.15663808867112014</v>
      </c>
      <c r="W44" s="51">
        <f>IF(PLANEL_Pot_Trim!W17&lt;&gt;0,W18/PLANEL_Pot_Trim!W17,0)</f>
        <v>0.17047703145638335</v>
      </c>
      <c r="X44" s="51">
        <f>IF(PLANEL_Pot_Trim!X17&lt;&gt;0,X18/PLANEL_Pot_Trim!X17,0)</f>
        <v>0.14226767101825111</v>
      </c>
      <c r="Y44" s="51">
        <f>IF(PLANEL_Pot_Trim!Y17&lt;&gt;0,Y18/PLANEL_Pot_Trim!Y17,0)</f>
        <v>0.27214174923681644</v>
      </c>
      <c r="Z44" s="51">
        <f>IF(PLANEL_Pot_Trim!Z17&lt;&gt;0,Z18/PLANEL_Pot_Trim!Z17,0)</f>
        <v>0.14451189004943671</v>
      </c>
      <c r="AA44" s="51">
        <f>IF(PLANEL_Pot_Trim!AA17&lt;&gt;0,AA18/PLANEL_Pot_Trim!AA17,0)</f>
        <v>0.12777592089343048</v>
      </c>
      <c r="AB44" s="51">
        <f>IF(PLANEL_Pot_Trim!AB17&lt;&gt;0,AB18/PLANEL_Pot_Trim!AB17,0)</f>
        <v>0.10785213976592696</v>
      </c>
      <c r="AC44" s="51">
        <f>IF(PLANEL_Pot_Trim!AC17&lt;&gt;0,AC18/PLANEL_Pot_Trim!AC17,0)</f>
        <v>0.23927824537333126</v>
      </c>
      <c r="AD44" s="51">
        <f>IF(PLANEL_Pot_Trim!AD17&lt;&gt;0,AD18/PLANEL_Pot_Trim!AD17,0)</f>
        <v>0.20526223817437486</v>
      </c>
      <c r="AE44" s="51">
        <f>IF(PLANEL_Pot_Trim!AE17&lt;&gt;0,AE18/PLANEL_Pot_Trim!AE17,0)</f>
        <v>0.19126959782335107</v>
      </c>
      <c r="AF44" s="51">
        <f>IF(PLANEL_Pot_Trim!AF17&lt;&gt;0,AF18/PLANEL_Pot_Trim!AF17,0)</f>
        <v>0.15815863452118337</v>
      </c>
      <c r="AG44" s="51">
        <f>IF(PLANEL_Pot_Trim!AG17&lt;&gt;0,AG18/PLANEL_Pot_Trim!AG17,0)</f>
        <v>0.25789373465276283</v>
      </c>
      <c r="AH44" s="51">
        <f>IF(PLANEL_Pot_Trim!AH17&lt;&gt;0,AH18/PLANEL_Pot_Trim!AH17,0)</f>
        <v>0.25482874803445643</v>
      </c>
      <c r="AI44" s="51">
        <f>IF(PLANEL_Pot_Trim!AI17&lt;&gt;0,AI18/PLANEL_Pot_Trim!AI17,0)</f>
        <v>0.20324885120471084</v>
      </c>
      <c r="AJ44" s="51">
        <f>IF(PLANEL_Pot_Trim!AJ17&lt;&gt;0,AJ18/PLANEL_Pot_Trim!AJ17,0)</f>
        <v>0.22957841258582615</v>
      </c>
      <c r="AK44" s="51">
        <f>IF(PLANEL_Pot_Trim!AK17&lt;&gt;0,AK18/PLANEL_Pot_Trim!AK17,0)</f>
        <v>0.2784756842775879</v>
      </c>
      <c r="AL44" s="51">
        <f>IF(PLANEL_Pot_Trim!AL17&lt;&gt;0,AL18/PLANEL_Pot_Trim!AL17,0)</f>
        <v>0.27764676826671975</v>
      </c>
      <c r="AM44" s="51">
        <f>IF(PLANEL_Pot_Trim!AM17&lt;&gt;0,AM18/PLANEL_Pot_Trim!AM17,0)</f>
        <v>0.20500390865897267</v>
      </c>
      <c r="AN44" s="51">
        <f>IF(PLANEL_Pot_Trim!AN17&lt;&gt;0,AN18/PLANEL_Pot_Trim!AN17,0)</f>
        <v>0.14370828522055382</v>
      </c>
      <c r="AO44" s="51">
        <f>IF(PLANEL_Pot_Trim!AO17&lt;&gt;0,AO18/PLANEL_Pot_Trim!AO17,0)</f>
        <v>0.32424464843217382</v>
      </c>
      <c r="AP44" s="51">
        <f>IF(PLANEL_Pot_Trim!AP17&lt;&gt;0,AP18/PLANEL_Pot_Trim!AP17,0)</f>
        <v>0.27998876916725596</v>
      </c>
      <c r="AQ44" s="51">
        <f>IF(PLANEL_Pot_Trim!AQ17&lt;&gt;0,AQ18/PLANEL_Pot_Trim!AQ17,0)</f>
        <v>0.2086734244859707</v>
      </c>
      <c r="AR44" s="51">
        <f>IF(PLANEL_Pot_Trim!AR17&lt;&gt;0,AR18/PLANEL_Pot_Trim!AR17,0)</f>
        <v>0.23565310465573969</v>
      </c>
      <c r="AS44" s="51">
        <f>IF(PLANEL_Pot_Trim!AS17&lt;&gt;0,AS18/PLANEL_Pot_Trim!AS17,0)</f>
        <v>0.3305469353816286</v>
      </c>
      <c r="AT44" s="51">
        <f>IF(PLANEL_Pot_Trim!AT17&lt;&gt;0,AT18/PLANEL_Pot_Trim!AT17,0)</f>
        <v>0.28488548038999884</v>
      </c>
      <c r="AU44" s="51">
        <f>IF(PLANEL_Pot_Trim!AU17&lt;&gt;0,AU18/PLANEL_Pot_Trim!AU17,0)</f>
        <v>0.20936158492508811</v>
      </c>
      <c r="AV44" s="51">
        <f>IF(PLANEL_Pot_Trim!AV17&lt;&gt;0,AV18/PLANEL_Pot_Trim!AV17,0)</f>
        <v>0.15978692353033308</v>
      </c>
      <c r="AW44" s="51">
        <f>IF(PLANEL_Pot_Trim!AW17&lt;&gt;0,AW18/PLANEL_Pot_Trim!AW17,0)</f>
        <v>0.33172883092618205</v>
      </c>
      <c r="AX44" s="51">
        <f>IF(PLANEL_Pot_Trim!AX17&lt;&gt;0,AX18/PLANEL_Pot_Trim!AX17,0)</f>
        <v>0.28580378213606311</v>
      </c>
      <c r="AY44" s="51">
        <f>IF(PLANEL_Pot_Trim!AY17&lt;&gt;0,AY18/PLANEL_Pot_Trim!AY17,0)</f>
        <v>0.21133672401434866</v>
      </c>
      <c r="AZ44" s="51">
        <f>IF(PLANEL_Pot_Trim!AZ17&lt;&gt;0,AZ18/PLANEL_Pot_Trim!AZ17,0)</f>
        <v>0.21822807502784022</v>
      </c>
      <c r="BA44" s="51">
        <f>IF(PLANEL_Pot_Trim!BA17&lt;&gt;0,BA18/PLANEL_Pot_Trim!BA17,0)</f>
        <v>0.33512107501475336</v>
      </c>
      <c r="BB44" s="51">
        <f>IF(PLANEL_Pot_Trim!BB17&lt;&gt;0,BB18/PLANEL_Pot_Trim!BB17,0)</f>
        <v>0.28843946658531655</v>
      </c>
      <c r="BC44" s="51">
        <f>IF(PLANEL_Pot_Trim!BC17&lt;&gt;0,BC18/PLANEL_Pot_Trim!BC17,0)</f>
        <v>0.2115598497316232</v>
      </c>
      <c r="BD44" s="51">
        <f>IF(PLANEL_Pot_Trim!BD17&lt;&gt;0,BD18/PLANEL_Pot_Trim!BD17,0)</f>
        <v>0.23968813260750882</v>
      </c>
      <c r="BE44" s="51">
        <f>IF(PLANEL_Pot_Trim!BE17&lt;&gt;0,BE18/PLANEL_Pot_Trim!BE17,0)</f>
        <v>0.33203122925718631</v>
      </c>
      <c r="BF44" s="51">
        <f>IF(PLANEL_Pot_Trim!BF17&lt;&gt;0,BF18/PLANEL_Pot_Trim!BF17,0)</f>
        <v>0.28873721216784637</v>
      </c>
      <c r="BG44" s="51">
        <f>IF(PLANEL_Pot_Trim!BG17&lt;&gt;0,BG18/PLANEL_Pot_Trim!BG17,0)</f>
        <v>0.21158834372851787</v>
      </c>
      <c r="BH44" s="51">
        <f>IF(PLANEL_Pot_Trim!BH17&lt;&gt;0,BH18/PLANEL_Pot_Trim!BH17,0)</f>
        <v>0.23974521834091259</v>
      </c>
      <c r="BI44" s="51">
        <f>IF(PLANEL_Pot_Trim!BI17&lt;&gt;0,BI18/PLANEL_Pot_Trim!BI17,0)</f>
        <v>0.33555322456483627</v>
      </c>
      <c r="BJ44" s="51">
        <f>IF(PLANEL_Pot_Trim!BJ17&lt;&gt;0,BJ18/PLANEL_Pot_Trim!BJ17,0)</f>
        <v>0.27629765795719918</v>
      </c>
      <c r="BK44" s="51">
        <f>IF(PLANEL_Pot_Trim!BK17&lt;&gt;0,BK18/PLANEL_Pot_Trim!BK17,0)</f>
        <v>0.21197478530632094</v>
      </c>
      <c r="BL44" s="51">
        <f>IF(PLANEL_Pot_Trim!BL17&lt;&gt;0,BL18/PLANEL_Pot_Trim!BL17,0)</f>
        <v>0.24021633531183731</v>
      </c>
      <c r="BM44" s="51">
        <f>IF(PLANEL_Pot_Trim!BM17&lt;&gt;0,BM18/PLANEL_Pot_Trim!BM17,0)</f>
        <v>0.30902185232168905</v>
      </c>
      <c r="BN44" s="51">
        <f>IF(PLANEL_Pot_Trim!BN17&lt;&gt;0,BN18/PLANEL_Pot_Trim!BN17,0)</f>
        <v>0.28929091455628603</v>
      </c>
      <c r="BO44" s="51">
        <f>IF(PLANEL_Pot_Trim!BO17&lt;&gt;0,BO18/PLANEL_Pot_Trim!BO17,0)</f>
        <v>0.21233639045866484</v>
      </c>
      <c r="BP44" s="51">
        <f>IF(PLANEL_Pot_Trim!BP17&lt;&gt;0,BP18/PLANEL_Pot_Trim!BP17,0)</f>
        <v>0.24065717380396764</v>
      </c>
      <c r="BQ44" s="51">
        <f>IF(PLANEL_Pot_Trim!BQ17&lt;&gt;0,BQ18/PLANEL_Pot_Trim!BQ17,0)</f>
        <v>0.3124308403042042</v>
      </c>
      <c r="BR44" s="51">
        <f>IF(PLANEL_Pot_Trim!BR17&lt;&gt;0,BR18/PLANEL_Pot_Trim!BR17,0)</f>
        <v>0.28977345123720621</v>
      </c>
      <c r="BS44" s="51">
        <f>IF(PLANEL_Pot_Trim!BS17&lt;&gt;0,BS18/PLANEL_Pot_Trim!BS17,0)</f>
        <v>0.21371200702576254</v>
      </c>
      <c r="BT44" s="51">
        <f>IF(PLANEL_Pot_Trim!BT17&lt;&gt;0,BT18/PLANEL_Pot_Trim!BT17,0)</f>
        <v>0.23793507925333776</v>
      </c>
      <c r="BU44" s="51">
        <f>IF(PLANEL_Pot_Trim!BU17&lt;&gt;0,BU18/PLANEL_Pot_Trim!BU17,0)</f>
        <v>0.33920055464735627</v>
      </c>
      <c r="BV44" s="51">
        <f>IF(PLANEL_Pot_Trim!BV17&lt;&gt;0,BV18/PLANEL_Pot_Trim!BV17,0)</f>
        <v>0.29160911496174557</v>
      </c>
      <c r="BW44" s="51">
        <f>IF(PLANEL_Pot_Trim!BW17&lt;&gt;0,BW18/PLANEL_Pot_Trim!BW17,0)</f>
        <v>0.21496808483381444</v>
      </c>
      <c r="BX44" s="51">
        <f>IF(PLANEL_Pot_Trim!BX17&lt;&gt;0,BX18/PLANEL_Pot_Trim!BX17,0)</f>
        <v>0.24377093897640892</v>
      </c>
      <c r="BY44" s="51">
        <f>IF(PLANEL_Pot_Trim!BY17&lt;&gt;0,BY18/PLANEL_Pot_Trim!BY17,0)</f>
        <v>0.3413578317796625</v>
      </c>
      <c r="BZ44" s="51">
        <f>IF(PLANEL_Pot_Trim!BZ17&lt;&gt;0,BZ18/PLANEL_Pot_Trim!BZ17,0)</f>
        <v>0.29328526256338205</v>
      </c>
      <c r="CA44" s="51">
        <f>IF(PLANEL_Pot_Trim!CA17&lt;&gt;0,CA18/PLANEL_Pot_Trim!CA17,0)</f>
        <v>0.21608463400572839</v>
      </c>
      <c r="CB44" s="51">
        <f>IF(PLANEL_Pot_Trim!CB17&lt;&gt;0,CB18/PLANEL_Pot_Trim!CB17,0)</f>
        <v>0.24516609623163438</v>
      </c>
      <c r="CC44" s="51">
        <f>IF(PLANEL_Pot_Trim!CC17&lt;&gt;0,CC18/PLANEL_Pot_Trim!CC17,0)</f>
        <v>0.34327547257647656</v>
      </c>
      <c r="CD44" s="51">
        <f>IF(PLANEL_Pot_Trim!CD17&lt;&gt;0,CD18/PLANEL_Pot_Trim!CD17,0)</f>
        <v>0.2947752190179812</v>
      </c>
      <c r="CE44" s="51">
        <f>IF(PLANEL_Pot_Trim!CE17&lt;&gt;0,CE18/PLANEL_Pot_Trim!CE17,0)</f>
        <v>0.21821589679856168</v>
      </c>
      <c r="CF44" s="51">
        <f>IF(PLANEL_Pot_Trim!CF17&lt;&gt;0,CF18/PLANEL_Pot_Trim!CF17,0)</f>
        <v>0.24782497190590455</v>
      </c>
      <c r="CG44" s="51">
        <f>IF(PLANEL_Pot_Trim!CG17&lt;&gt;0,CG18/PLANEL_Pot_Trim!CG17,0)</f>
        <v>0.25366779881856799</v>
      </c>
      <c r="CH44" s="51">
        <f>IF(PLANEL_Pot_Trim!CH17&lt;&gt;0,CH18/PLANEL_Pot_Trim!CH17,0)</f>
        <v>0.29761923956103931</v>
      </c>
      <c r="CI44" s="51">
        <f>IF(PLANEL_Pot_Trim!CI17&lt;&gt;0,CI18/PLANEL_Pot_Trim!CI17,0)</f>
        <v>0.2185268554682146</v>
      </c>
      <c r="CJ44" s="51">
        <f>IF(PLANEL_Pot_Trim!CJ17&lt;&gt;0,CJ18/PLANEL_Pot_Trim!CJ17,0)</f>
        <v>0.24800188858280003</v>
      </c>
      <c r="CK44" s="51">
        <f>IF(PLANEL_Pot_Trim!CK17&lt;&gt;0,CK18/PLANEL_Pot_Trim!CK17,0)</f>
        <v>0.34086534609413133</v>
      </c>
      <c r="CL44" s="51">
        <f>IF(PLANEL_Pot_Trim!CL17&lt;&gt;0,CL18/PLANEL_Pot_Trim!CL17,0)</f>
        <v>0.29803419204045306</v>
      </c>
      <c r="CM44" s="51">
        <f>IF(PLANEL_Pot_Trim!CM17&lt;&gt;0,CM18/PLANEL_Pot_Trim!CM17,0)</f>
        <v>0.21925938149399943</v>
      </c>
      <c r="CN44" s="51">
        <f>IF(PLANEL_Pot_Trim!CN17&lt;&gt;0,CN18/PLANEL_Pot_Trim!CN17,0)</f>
        <v>0.22117165372808592</v>
      </c>
      <c r="CO44" s="51">
        <f>IF(PLANEL_Pot_Trim!CO17&lt;&gt;0,CO18/PLANEL_Pot_Trim!CO17,0)</f>
        <v>0.34118173309879474</v>
      </c>
      <c r="CP44" s="51">
        <f>IF(PLANEL_Pot_Trim!CP17&lt;&gt;0,CP18/PLANEL_Pot_Trim!CP17,0)</f>
        <v>0.29901169662012028</v>
      </c>
      <c r="CQ44" s="51">
        <f>IF(PLANEL_Pot_Trim!CQ17&lt;&gt;0,CQ18/PLANEL_Pot_Trim!CQ17,0)</f>
        <v>0.21928647020712114</v>
      </c>
      <c r="CR44" s="51">
        <f>IF(PLANEL_Pot_Trim!CR17&lt;&gt;0,CR18/PLANEL_Pot_Trim!CR17,0)</f>
        <v>0.24913012463771417</v>
      </c>
      <c r="CS44" s="51">
        <f>IF(PLANEL_Pot_Trim!CS17&lt;&gt;0,CS18/PLANEL_Pot_Trim!CS17,0)</f>
        <v>0.31849522050207235</v>
      </c>
      <c r="CT44" s="51">
        <f>IF(PLANEL_Pot_Trim!CT17&lt;&gt;0,CT18/PLANEL_Pot_Trim!CT17,0)</f>
        <v>0.29904784457539463</v>
      </c>
      <c r="CU44" s="51">
        <f>IF(PLANEL_Pot_Trim!CU17&lt;&gt;0,CU18/PLANEL_Pot_Trim!CU17,0)</f>
        <v>0.21995604724557674</v>
      </c>
      <c r="CV44" s="51">
        <f>IF(PLANEL_Pot_Trim!CV17&lt;&gt;0,CV18/PLANEL_Pot_Trim!CV17,0)</f>
        <v>0.24994641645962762</v>
      </c>
      <c r="CW44" s="51">
        <f>IF(PLANEL_Pot_Trim!CW17&lt;&gt;0,CW18/PLANEL_Pot_Trim!CW17,0)</f>
        <v>0.34938680315982329</v>
      </c>
      <c r="CX44" s="51">
        <f>IF(PLANEL_Pot_Trim!CX17&lt;&gt;0,CX18/PLANEL_Pot_Trim!CX17,0)</f>
        <v>0.29994134812496381</v>
      </c>
      <c r="CY44" s="81">
        <f>IF(PLANEL_Pot_Trim!CY17&lt;&gt;0,CY18/PLANEL_Pot_Trim!CY17,0)</f>
        <v>0.22</v>
      </c>
      <c r="CZ44" s="81">
        <f>IF(PLANEL_Pot_Trim!CZ17&lt;&gt;0,CZ18/PLANEL_Pot_Trim!CZ17,0)</f>
        <v>0.24999999996630223</v>
      </c>
      <c r="DA44" s="81">
        <f>IF(PLANEL_Pot_Trim!DA17&lt;&gt;0,DA18/PLANEL_Pot_Trim!DA17,0)</f>
        <v>0.34998820583330026</v>
      </c>
      <c r="DB44" s="81">
        <f>IF(PLANEL_Pot_Trim!DB17&lt;&gt;0,DB18/PLANEL_Pot_Trim!DB17,0)</f>
        <v>0.29999999999999993</v>
      </c>
      <c r="DC44" s="51">
        <f>IF(PLANEL_Pot_Trim!DC17&lt;&gt;0,DC18/PLANEL_Pot_Trim!DC17,0)</f>
        <v>0.22000000000421144</v>
      </c>
      <c r="DD44" s="51">
        <f>IF(PLANEL_Pot_Trim!DD17&lt;&gt;0,DD18/PLANEL_Pot_Trim!DD17,0)</f>
        <v>0.24999999996314998</v>
      </c>
      <c r="DE44" s="51">
        <f>IF(PLANEL_Pot_Trim!DE17&lt;&gt;0,DE18/PLANEL_Pot_Trim!DE17,0)</f>
        <v>0.35000000002632148</v>
      </c>
      <c r="DF44" s="51">
        <f>IF(PLANEL_Pot_Trim!DF17&lt;&gt;0,DF18/PLANEL_Pot_Trim!DF17,0)</f>
        <v>0.29999999998947141</v>
      </c>
      <c r="DG44" s="51">
        <f>IF(PLANEL_Pot_Trim!DG17&lt;&gt;0,DG18/PLANEL_Pot_Trim!DG17,0)</f>
        <v>0.21999999999380015</v>
      </c>
      <c r="DH44" s="51">
        <f>IF(PLANEL_Pot_Trim!DH17&lt;&gt;0,DH18/PLANEL_Pot_Trim!DH17,0)</f>
        <v>0.24999999995866778</v>
      </c>
      <c r="DI44" s="51">
        <f>IF(PLANEL_Pot_Trim!DI17&lt;&gt;0,DI18/PLANEL_Pot_Trim!DI17,0)</f>
        <v>0.35000000002066611</v>
      </c>
      <c r="DJ44" s="51">
        <f>IF(PLANEL_Pot_Trim!DJ17&lt;&gt;0,DJ18/PLANEL_Pot_Trim!DJ17,0)</f>
        <v>0.29999999998966692</v>
      </c>
      <c r="DK44" s="51">
        <f>IF(PLANEL_Pot_Trim!DK17&lt;&gt;0,DK18/PLANEL_Pot_Trim!DK17,0)</f>
        <v>0.2200000000019961</v>
      </c>
      <c r="DL44" s="51">
        <f>IF(PLANEL_Pot_Trim!DL17&lt;&gt;0,DL18/PLANEL_Pot_Trim!DL17,0)</f>
        <v>0.24999999996506847</v>
      </c>
      <c r="DM44" s="51">
        <f>IF(PLANEL_Pot_Trim!DM17&lt;&gt;0,DM18/PLANEL_Pot_Trim!DM17,0)</f>
        <v>0.35000000003493159</v>
      </c>
      <c r="DN44" s="51">
        <f>IF(PLANEL_Pot_Trim!DN17&lt;&gt;0,DN18/PLANEL_Pot_Trim!DN17,0)</f>
        <v>0.29999999999001958</v>
      </c>
      <c r="DO44" s="51">
        <f>IF(PLANEL_Pot_Trim!DO17&lt;&gt;0,DO18/PLANEL_Pot_Trim!DO17,0)</f>
        <v>0.22000000001175382</v>
      </c>
      <c r="DP44" s="51">
        <f>IF(PLANEL_Pot_Trim!DP17&lt;&gt;0,DP18/PLANEL_Pot_Trim!DP17,0)</f>
        <v>0.24999999997061537</v>
      </c>
      <c r="DQ44" s="51">
        <f>IF(PLANEL_Pot_Trim!DQ17&lt;&gt;0,DQ18/PLANEL_Pot_Trim!DQ17,0)</f>
        <v>0.35000000001958981</v>
      </c>
      <c r="DR44" s="51">
        <f>IF(PLANEL_Pot_Trim!DR17&lt;&gt;0,DR18/PLANEL_Pot_Trim!DR17,0)</f>
        <v>0.3</v>
      </c>
      <c r="DS44" s="51">
        <f>IF(PLANEL_Pot_Trim!DS17&lt;&gt;0,DS18/PLANEL_Pot_Trim!DS17,0)</f>
        <v>0.21999999999624373</v>
      </c>
      <c r="DT44" s="51">
        <f>IF(PLANEL_Pot_Trim!DT17&lt;&gt;0,DT18/PLANEL_Pot_Trim!DT17,0)</f>
        <v>0.24999999996713265</v>
      </c>
      <c r="DU44" s="51">
        <f>IF(PLANEL_Pot_Trim!DU17&lt;&gt;0,DU18/PLANEL_Pot_Trim!DU17,0)</f>
        <v>0.35000000006103937</v>
      </c>
      <c r="DV44" s="51">
        <f>IF(PLANEL_Pot_Trim!DV17&lt;&gt;0,DV18/PLANEL_Pot_Trim!DV17,0)</f>
        <v>0.29999999995304666</v>
      </c>
      <c r="DW44" s="51">
        <f>IF(PLANEL_Pot_Trim!DW17&lt;&gt;0,DW18/PLANEL_Pot_Trim!DW17,0)</f>
        <v>0.22000000000551037</v>
      </c>
      <c r="DX44" s="51">
        <f>IF(PLANEL_Pot_Trim!DX17&lt;&gt;0,DX18/PLANEL_Pot_Trim!DX17,0)</f>
        <v>0.24999999996785602</v>
      </c>
      <c r="DY44" s="51">
        <f>IF(PLANEL_Pot_Trim!DY17&lt;&gt;0,DY18/PLANEL_Pot_Trim!DY17,0)</f>
        <v>0.35000000001377596</v>
      </c>
      <c r="DZ44" s="51">
        <f>IF(PLANEL_Pot_Trim!DZ17&lt;&gt;0,DZ18/PLANEL_Pot_Trim!DZ17,0)</f>
        <v>0.29999999995408</v>
      </c>
      <c r="EA44" s="51">
        <f>IF(PLANEL_Pot_Trim!EA17&lt;&gt;0,EA18/PLANEL_Pot_Trim!EA17,0)</f>
        <v>0.22000000000181849</v>
      </c>
      <c r="EB44" s="51">
        <f>IF(PLANEL_Pot_Trim!EB17&lt;&gt;0,EB18/PLANEL_Pot_Trim!EB17,0)</f>
        <v>0.2499999999681764</v>
      </c>
      <c r="EC44" s="51">
        <f>IF(PLANEL_Pot_Trim!EC17&lt;&gt;0,EC18/PLANEL_Pot_Trim!EC17,0)</f>
        <v>0.34999999999545378</v>
      </c>
      <c r="ED44" s="51">
        <f>IF(PLANEL_Pot_Trim!ED17&lt;&gt;0,ED18/PLANEL_Pot_Trim!ED17,0)</f>
        <v>0.29999999999090754</v>
      </c>
      <c r="EE44" s="51">
        <f>IF(PLANEL_Pot_Trim!EE17&lt;&gt;0,EE18/PLANEL_Pot_Trim!EE17,0)</f>
        <v>0.21999999999828573</v>
      </c>
      <c r="EF44" s="51">
        <f>IF(PLANEL_Pot_Trim!EF17&lt;&gt;0,EF18/PLANEL_Pot_Trim!EF17,0)</f>
        <v>0.24999999993142871</v>
      </c>
      <c r="EG44" s="51">
        <f>IF(PLANEL_Pot_Trim!EG17&lt;&gt;0,EG18/PLANEL_Pot_Trim!EG17,0)</f>
        <v>0.35000000004285708</v>
      </c>
      <c r="EH44" s="51">
        <f>IF(PLANEL_Pot_Trim!EH17&lt;&gt;0,EH18/PLANEL_Pot_Trim!EH17,0)</f>
        <v>0.28351507421708333</v>
      </c>
      <c r="EI44" s="51">
        <f>IF(PLANEL_Pot_Trim!EI17&lt;&gt;0,EI18/PLANEL_Pot_Trim!EI17,0)</f>
        <v>0.22000000002932513</v>
      </c>
      <c r="EJ44" s="51">
        <f>IF(PLANEL_Pot_Trim!EJ17&lt;&gt;0,EJ18/PLANEL_Pot_Trim!EJ17,0)</f>
        <v>0.24999999995519775</v>
      </c>
      <c r="EK44" s="51">
        <f>IF(PLANEL_Pot_Trim!EK17&lt;&gt;0,EK18/PLANEL_Pot_Trim!EK17,0)</f>
        <v>0.35000000005294818</v>
      </c>
      <c r="EL44" s="51">
        <f>IF(PLANEL_Pot_Trim!EL17&lt;&gt;0,EL18/PLANEL_Pot_Trim!EL17,0)</f>
        <v>0.3000000000407293</v>
      </c>
      <c r="EM44" s="51">
        <f>IF(PLANEL_Pot_Trim!EM17&lt;&gt;0,EM18/PLANEL_Pot_Trim!EM17,0)</f>
        <v>0.22000000003067197</v>
      </c>
      <c r="EN44" s="51">
        <f>IF(PLANEL_Pot_Trim!EN17&lt;&gt;0,EN18/PLANEL_Pot_Trim!EN17,0)</f>
        <v>0.25000000001614314</v>
      </c>
      <c r="EO44" s="51">
        <f>IF(PLANEL_Pot_Trim!EO17&lt;&gt;0,EO18/PLANEL_Pot_Trim!EO17,0)</f>
        <v>0.35000000004035786</v>
      </c>
      <c r="EP44" s="51">
        <f>IF(PLANEL_Pot_Trim!EP17&lt;&gt;0,EP18/PLANEL_Pot_Trim!EP17,0)</f>
        <v>0.29999999998385679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0.23358933487900307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0.17968410375307928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0.17002366806742986</v>
      </c>
      <c r="K47" s="52">
        <f>IF(PLANEL_Pot_Trim!K20&lt;&gt;0,K21/PLANEL_Pot_Trim!K20,0)</f>
        <v>0.25269034010743741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0.16650572225583185</v>
      </c>
      <c r="O47" s="52">
        <f>IF(PLANEL_Pot_Trim!O20&lt;&gt;0,O21/PLANEL_Pot_Trim!O20,0)</f>
        <v>0.21981323814721296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0.17004091714995206</v>
      </c>
      <c r="S47" s="52">
        <f>IF(PLANEL_Pot_Trim!S20&lt;&gt;0,S21/PLANEL_Pot_Trim!S20,0)</f>
        <v>0.2474271476895657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0.1639849954751548</v>
      </c>
      <c r="W47" s="52">
        <f>IF(PLANEL_Pot_Trim!W20&lt;&gt;0,W21/PLANEL_Pot_Trim!W20,0)</f>
        <v>0.23868997326541846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0.16214281931245381</v>
      </c>
      <c r="AA47" s="52">
        <f>IF(PLANEL_Pot_Trim!AA20&lt;&gt;0,AA21/PLANEL_Pot_Trim!AA20,0)</f>
        <v>0.21054618220503885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0.17634323426263446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0.19226286011665583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0.19244331216999969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0.25999999995318884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0.19999999996099072</v>
      </c>
      <c r="DW47" s="52">
        <f>IF(PLANEL_Pot_Trim!DW20&lt;&gt;0,DW21/PLANEL_Pot_Trim!DW20,0)</f>
        <v>0.25999999995847889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0.19999999996539908</v>
      </c>
      <c r="EA47" s="52">
        <f>IF(PLANEL_Pot_Trim!EA20&lt;&gt;0,EA21/PLANEL_Pot_Trim!EA20,0)</f>
        <v>0.26000000004225937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0.20000000003018523</v>
      </c>
      <c r="EE47" s="52">
        <f>IF(PLANEL_Pot_Trim!EE20&lt;&gt;0,EE21/PLANEL_Pot_Trim!EE20,0)</f>
        <v>0.2599999999650584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0.19999999997088203</v>
      </c>
      <c r="EI47" s="52">
        <f>IF(PLANEL_Pot_Trim!EI20&lt;&gt;0,EI21/PLANEL_Pot_Trim!EI20,0)</f>
        <v>0.2599999999650584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0.19999999997088203</v>
      </c>
      <c r="EM47" s="52">
        <f>IF(PLANEL_Pot_Trim!EM20&lt;&gt;0,EM21/PLANEL_Pot_Trim!EM20,0)</f>
        <v>0.2599999999650584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0.19999999997088203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0.78222508224489795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1</v>
      </c>
      <c r="BP50" s="54">
        <f>IF(PLANEL_Pot_Trim!BP23&lt;&gt;0,BP24/PLANEL_Pot_Trim!BP23,0)</f>
        <v>1</v>
      </c>
      <c r="BQ50" s="54">
        <f>IF(PLANEL_Pot_Trim!BQ23&lt;&gt;0,BQ24/PLANEL_Pot_Trim!BQ23,0)</f>
        <v>1</v>
      </c>
      <c r="BR50" s="54">
        <f>IF(PLANEL_Pot_Trim!BR23&lt;&gt;0,BR24/PLANEL_Pot_Trim!BR23,0)</f>
        <v>1</v>
      </c>
      <c r="BS50" s="54">
        <f>IF(PLANEL_Pot_Trim!BS23&lt;&gt;0,BS24/PLANEL_Pot_Trim!BS23,0)</f>
        <v>0.91264978498470273</v>
      </c>
      <c r="BT50" s="54">
        <f>IF(PLANEL_Pot_Trim!BT23&lt;&gt;0,BT24/PLANEL_Pot_Trim!BT23,0)</f>
        <v>0.91264978498470273</v>
      </c>
      <c r="BU50" s="54">
        <f>IF(PLANEL_Pot_Trim!BU23&lt;&gt;0,BU24/PLANEL_Pot_Trim!BU23,0)</f>
        <v>0.91264978498470273</v>
      </c>
      <c r="BV50" s="54">
        <f>IF(PLANEL_Pot_Trim!BV23&lt;&gt;0,BV24/PLANEL_Pot_Trim!BV23,0)</f>
        <v>0.91264978498470273</v>
      </c>
      <c r="BW50" s="54">
        <f>IF(PLANEL_Pot_Trim!BW23&lt;&gt;0,BW24/PLANEL_Pot_Trim!BW23,0)</f>
        <v>0.80337352384802962</v>
      </c>
      <c r="BX50" s="54">
        <f>IF(PLANEL_Pot_Trim!BX23&lt;&gt;0,BX24/PLANEL_Pot_Trim!BX23,0)</f>
        <v>0.80337352384802962</v>
      </c>
      <c r="BY50" s="54">
        <f>IF(PLANEL_Pot_Trim!BY23&lt;&gt;0,BY24/PLANEL_Pot_Trim!BY23,0)</f>
        <v>0.80337352384802962</v>
      </c>
      <c r="BZ50" s="54">
        <f>IF(PLANEL_Pot_Trim!BZ23&lt;&gt;0,BZ24/PLANEL_Pot_Trim!BZ23,0)</f>
        <v>0.80337352384802962</v>
      </c>
      <c r="CA50" s="54">
        <f>IF(PLANEL_Pot_Trim!CA23&lt;&gt;0,CA24/PLANEL_Pot_Trim!CA23,0)</f>
        <v>0.7320889953111962</v>
      </c>
      <c r="CB50" s="54">
        <f>IF(PLANEL_Pot_Trim!CB23&lt;&gt;0,CB24/PLANEL_Pot_Trim!CB23,0)</f>
        <v>0.7320889953111962</v>
      </c>
      <c r="CC50" s="54">
        <f>IF(PLANEL_Pot_Trim!CC23&lt;&gt;0,CC24/PLANEL_Pot_Trim!CC23,0)</f>
        <v>0.7320889953111962</v>
      </c>
      <c r="CD50" s="54">
        <f>IF(PLANEL_Pot_Trim!CD23&lt;&gt;0,CD24/PLANEL_Pot_Trim!CD23,0)</f>
        <v>0.7320889953111962</v>
      </c>
      <c r="CE50" s="54">
        <f>IF(PLANEL_Pot_Trim!CE23&lt;&gt;0,CE24/PLANEL_Pot_Trim!CE23,0)</f>
        <v>0.68832438867617607</v>
      </c>
      <c r="CF50" s="54">
        <f>IF(PLANEL_Pot_Trim!CF23&lt;&gt;0,CF24/PLANEL_Pot_Trim!CF23,0)</f>
        <v>0.68832438867617607</v>
      </c>
      <c r="CG50" s="54">
        <f>IF(PLANEL_Pot_Trim!CG23&lt;&gt;0,CG24/PLANEL_Pot_Trim!CG23,0)</f>
        <v>0.68832438867617607</v>
      </c>
      <c r="CH50" s="54">
        <f>IF(PLANEL_Pot_Trim!CH23&lt;&gt;0,CH24/PLANEL_Pot_Trim!CH23,0)</f>
        <v>0.68832438867617607</v>
      </c>
      <c r="CI50" s="54">
        <f>IF(PLANEL_Pot_Trim!CI23&lt;&gt;0,CI24/PLANEL_Pot_Trim!CI23,0)</f>
        <v>0.64093265938497712</v>
      </c>
      <c r="CJ50" s="54">
        <f>IF(PLANEL_Pot_Trim!CJ23&lt;&gt;0,CJ24/PLANEL_Pot_Trim!CJ23,0)</f>
        <v>0.64093265938497712</v>
      </c>
      <c r="CK50" s="54">
        <f>IF(PLANEL_Pot_Trim!CK23&lt;&gt;0,CK24/PLANEL_Pot_Trim!CK23,0)</f>
        <v>0.64093265938497712</v>
      </c>
      <c r="CL50" s="54">
        <f>IF(PLANEL_Pot_Trim!CL23&lt;&gt;0,CL24/PLANEL_Pot_Trim!CL23,0)</f>
        <v>0.64093265938497712</v>
      </c>
      <c r="CM50" s="54">
        <f>IF(PLANEL_Pot_Trim!CM23&lt;&gt;0,CM24/PLANEL_Pot_Trim!CM23,0)</f>
        <v>0.61396308939318678</v>
      </c>
      <c r="CN50" s="54">
        <f>IF(PLANEL_Pot_Trim!CN23&lt;&gt;0,CN24/PLANEL_Pot_Trim!CN23,0)</f>
        <v>0.61396308939318678</v>
      </c>
      <c r="CO50" s="54">
        <f>IF(PLANEL_Pot_Trim!CO23&lt;&gt;0,CO24/PLANEL_Pot_Trim!CO23,0)</f>
        <v>0.61396308939318678</v>
      </c>
      <c r="CP50" s="54">
        <f>IF(PLANEL_Pot_Trim!CP23&lt;&gt;0,CP24/PLANEL_Pot_Trim!CP23,0)</f>
        <v>0.61396308939318678</v>
      </c>
      <c r="CQ50" s="54">
        <f>IF(PLANEL_Pot_Trim!CQ23&lt;&gt;0,CQ24/PLANEL_Pot_Trim!CQ23,0)</f>
        <v>0.52236668896027794</v>
      </c>
      <c r="CR50" s="54">
        <f>IF(PLANEL_Pot_Trim!CR23&lt;&gt;0,CR24/PLANEL_Pot_Trim!CR23,0)</f>
        <v>0.52236668896027794</v>
      </c>
      <c r="CS50" s="54">
        <f>IF(PLANEL_Pot_Trim!CS23&lt;&gt;0,CS24/PLANEL_Pot_Trim!CS23,0)</f>
        <v>0.52236668896027794</v>
      </c>
      <c r="CT50" s="54">
        <f>IF(PLANEL_Pot_Trim!CT23&lt;&gt;0,CT24/PLANEL_Pot_Trim!CT23,0)</f>
        <v>0.52236668896027794</v>
      </c>
      <c r="CU50" s="54">
        <f>IF(PLANEL_Pot_Trim!CU23&lt;&gt;0,CU24/PLANEL_Pot_Trim!CU23,0)</f>
        <v>0.4742297285300075</v>
      </c>
      <c r="CV50" s="54">
        <f>IF(PLANEL_Pot_Trim!CV23&lt;&gt;0,CV24/PLANEL_Pot_Trim!CV23,0)</f>
        <v>0.4742297285300075</v>
      </c>
      <c r="CW50" s="54">
        <f>IF(PLANEL_Pot_Trim!CW23&lt;&gt;0,CW24/PLANEL_Pot_Trim!CW23,0)</f>
        <v>0.4742297285300075</v>
      </c>
      <c r="CX50" s="54">
        <f>IF(PLANEL_Pot_Trim!CX23&lt;&gt;0,CX24/PLANEL_Pot_Trim!CX23,0)</f>
        <v>0.4742297285300075</v>
      </c>
      <c r="CY50" s="84">
        <f>IF(PLANEL_Pot_Trim!CY23&lt;&gt;0,CY24/PLANEL_Pot_Trim!CY23,0)</f>
        <v>0.4742297285300075</v>
      </c>
      <c r="CZ50" s="84">
        <f>IF(PLANEL_Pot_Trim!CZ23&lt;&gt;0,CZ24/PLANEL_Pot_Trim!CZ23,0)</f>
        <v>0.4742297285300075</v>
      </c>
      <c r="DA50" s="84">
        <f>IF(PLANEL_Pot_Trim!DA23&lt;&gt;0,DA24/PLANEL_Pot_Trim!DA23,0)</f>
        <v>0.4742297285300075</v>
      </c>
      <c r="DB50" s="84">
        <f>IF(PLANEL_Pot_Trim!DB23&lt;&gt;0,DB24/PLANEL_Pot_Trim!DB23,0)</f>
        <v>0.4742297285300075</v>
      </c>
      <c r="DC50" s="54">
        <f>IF(PLANEL_Pot_Trim!DC23&lt;&gt;0,DC24/PLANEL_Pot_Trim!DC23,0)</f>
        <v>0.43868221062956597</v>
      </c>
      <c r="DD50" s="54">
        <f>IF(PLANEL_Pot_Trim!DD23&lt;&gt;0,DD24/PLANEL_Pot_Trim!DD23,0)</f>
        <v>0.43868221062956597</v>
      </c>
      <c r="DE50" s="54">
        <f>IF(PLANEL_Pot_Trim!DE23&lt;&gt;0,DE24/PLANEL_Pot_Trim!DE23,0)</f>
        <v>0.43868221062956597</v>
      </c>
      <c r="DF50" s="54">
        <f>IF(PLANEL_Pot_Trim!DF23&lt;&gt;0,DF24/PLANEL_Pot_Trim!DF23,0)</f>
        <v>0.43868221062956597</v>
      </c>
      <c r="DG50" s="54">
        <f>IF(PLANEL_Pot_Trim!DG23&lt;&gt;0,DG24/PLANEL_Pot_Trim!DG23,0)</f>
        <v>0.40781724804810521</v>
      </c>
      <c r="DH50" s="54">
        <f>IF(PLANEL_Pot_Trim!DH23&lt;&gt;0,DH24/PLANEL_Pot_Trim!DH23,0)</f>
        <v>0.40781724804810521</v>
      </c>
      <c r="DI50" s="54">
        <f>IF(PLANEL_Pot_Trim!DI23&lt;&gt;0,DI24/PLANEL_Pot_Trim!DI23,0)</f>
        <v>0.40781724804810521</v>
      </c>
      <c r="DJ50" s="54">
        <f>IF(PLANEL_Pot_Trim!DJ23&lt;&gt;0,DJ24/PLANEL_Pot_Trim!DJ23,0)</f>
        <v>0.40781724804810521</v>
      </c>
      <c r="DK50" s="54">
        <f>IF(PLANEL_Pot_Trim!DK23&lt;&gt;0,DK24/PLANEL_Pot_Trim!DK23,0)</f>
        <v>0.37427482201733875</v>
      </c>
      <c r="DL50" s="54">
        <f>IF(PLANEL_Pot_Trim!DL23&lt;&gt;0,DL24/PLANEL_Pot_Trim!DL23,0)</f>
        <v>0.37427482201733875</v>
      </c>
      <c r="DM50" s="54">
        <f>IF(PLANEL_Pot_Trim!DM23&lt;&gt;0,DM24/PLANEL_Pot_Trim!DM23,0)</f>
        <v>0.37427482201733875</v>
      </c>
      <c r="DN50" s="54">
        <f>IF(PLANEL_Pot_Trim!DN23&lt;&gt;0,DN24/PLANEL_Pot_Trim!DN23,0)</f>
        <v>0.37427482201733875</v>
      </c>
      <c r="DO50" s="54">
        <f>IF(PLANEL_Pot_Trim!DO23&lt;&gt;0,DO24/PLANEL_Pot_Trim!DO23,0)</f>
        <v>0.34838161924099836</v>
      </c>
      <c r="DP50" s="54">
        <f>IF(PLANEL_Pot_Trim!DP23&lt;&gt;0,DP24/PLANEL_Pot_Trim!DP23,0)</f>
        <v>0.34838161924099836</v>
      </c>
      <c r="DQ50" s="54">
        <f>IF(PLANEL_Pot_Trim!DQ23&lt;&gt;0,DQ24/PLANEL_Pot_Trim!DQ23,0)</f>
        <v>0.34838161924099836</v>
      </c>
      <c r="DR50" s="54">
        <f>IF(PLANEL_Pot_Trim!DR23&lt;&gt;0,DR24/PLANEL_Pot_Trim!DR23,0)</f>
        <v>0.34838161924099836</v>
      </c>
      <c r="DS50" s="54">
        <f>IF(PLANEL_Pot_Trim!DS23&lt;&gt;0,DS24/PLANEL_Pot_Trim!DS23,0)</f>
        <v>0.31757581363719328</v>
      </c>
      <c r="DT50" s="54">
        <f>IF(PLANEL_Pot_Trim!DT23&lt;&gt;0,DT24/PLANEL_Pot_Trim!DT23,0)</f>
        <v>0.31757581363719328</v>
      </c>
      <c r="DU50" s="54">
        <f>IF(PLANEL_Pot_Trim!DU23&lt;&gt;0,DU24/PLANEL_Pot_Trim!DU23,0)</f>
        <v>0.31757581363719328</v>
      </c>
      <c r="DV50" s="54">
        <f>IF(PLANEL_Pot_Trim!DV23&lt;&gt;0,DV24/PLANEL_Pot_Trim!DV23,0)</f>
        <v>0.31757581363719328</v>
      </c>
      <c r="DW50" s="54">
        <f>IF(PLANEL_Pot_Trim!DW23&lt;&gt;0,DW24/PLANEL_Pot_Trim!DW23,0)</f>
        <v>0.2875739985841968</v>
      </c>
      <c r="DX50" s="54">
        <f>IF(PLANEL_Pot_Trim!DX23&lt;&gt;0,DX24/PLANEL_Pot_Trim!DX23,0)</f>
        <v>0.2875739985841968</v>
      </c>
      <c r="DY50" s="54">
        <f>IF(PLANEL_Pot_Trim!DY23&lt;&gt;0,DY24/PLANEL_Pot_Trim!DY23,0)</f>
        <v>0.2875739985841968</v>
      </c>
      <c r="DZ50" s="54">
        <f>IF(PLANEL_Pot_Trim!DZ23&lt;&gt;0,DZ24/PLANEL_Pot_Trim!DZ23,0)</f>
        <v>0.2875739985841968</v>
      </c>
      <c r="EA50" s="54">
        <f>IF(PLANEL_Pot_Trim!EA23&lt;&gt;0,EA24/PLANEL_Pot_Trim!EA23,0)</f>
        <v>0.26586806504051824</v>
      </c>
      <c r="EB50" s="54">
        <f>IF(PLANEL_Pot_Trim!EB23&lt;&gt;0,EB24/PLANEL_Pot_Trim!EB23,0)</f>
        <v>0.26586806504051824</v>
      </c>
      <c r="EC50" s="54">
        <f>IF(PLANEL_Pot_Trim!EC23&lt;&gt;0,EC24/PLANEL_Pot_Trim!EC23,0)</f>
        <v>0.26586806504051824</v>
      </c>
      <c r="ED50" s="54">
        <f>IF(PLANEL_Pot_Trim!ED23&lt;&gt;0,ED24/PLANEL_Pot_Trim!ED23,0)</f>
        <v>0.26586806504051824</v>
      </c>
      <c r="EE50" s="54">
        <f>IF(PLANEL_Pot_Trim!EE23&lt;&gt;0,EE24/PLANEL_Pot_Trim!EE23,0)</f>
        <v>0.24866174792795265</v>
      </c>
      <c r="EF50" s="54">
        <f>IF(PLANEL_Pot_Trim!EF23&lt;&gt;0,EF24/PLANEL_Pot_Trim!EF23,0)</f>
        <v>0.24866174792795265</v>
      </c>
      <c r="EG50" s="54">
        <f>IF(PLANEL_Pot_Trim!EG23&lt;&gt;0,EG24/PLANEL_Pot_Trim!EG23,0)</f>
        <v>0.24866174792795265</v>
      </c>
      <c r="EH50" s="54">
        <f>IF(PLANEL_Pot_Trim!EH23&lt;&gt;0,EH24/PLANEL_Pot_Trim!EH23,0)</f>
        <v>0.24866174792795265</v>
      </c>
      <c r="EI50" s="54">
        <f>IF(PLANEL_Pot_Trim!EI23&lt;&gt;0,EI24/PLANEL_Pot_Trim!EI23,0)</f>
        <v>0.23584857673199874</v>
      </c>
      <c r="EJ50" s="54">
        <f>IF(PLANEL_Pot_Trim!EJ23&lt;&gt;0,EJ24/PLANEL_Pot_Trim!EJ23,0)</f>
        <v>0.23584857673199874</v>
      </c>
      <c r="EK50" s="54">
        <f>IF(PLANEL_Pot_Trim!EK23&lt;&gt;0,EK24/PLANEL_Pot_Trim!EK23,0)</f>
        <v>0.23584857673199874</v>
      </c>
      <c r="EL50" s="54">
        <f>IF(PLANEL_Pot_Trim!EL23&lt;&gt;0,EL24/PLANEL_Pot_Trim!EL23,0)</f>
        <v>0.23584857673199874</v>
      </c>
      <c r="EM50" s="54">
        <f>IF(PLANEL_Pot_Trim!EM23&lt;&gt;0,EM24/PLANEL_Pot_Trim!EM23,0)</f>
        <v>0.22351718679656943</v>
      </c>
      <c r="EN50" s="54">
        <f>IF(PLANEL_Pot_Trim!EN23&lt;&gt;0,EN24/PLANEL_Pot_Trim!EN23,0)</f>
        <v>0.22351718679656943</v>
      </c>
      <c r="EO50" s="54">
        <f>IF(PLANEL_Pot_Trim!EO23&lt;&gt;0,EO24/PLANEL_Pot_Trim!EO23,0)</f>
        <v>0.22351718679656943</v>
      </c>
      <c r="EP50" s="54">
        <f>IF(PLANEL_Pot_Trim!EP23&lt;&gt;0,EP24/PLANEL_Pot_Trim!EP23,0)</f>
        <v>0.22351718679656943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30.249067780000001</v>
      </c>
      <c r="F4" s="33">
        <v>37.978457740000003</v>
      </c>
      <c r="G4" s="33">
        <v>24.119077099999998</v>
      </c>
      <c r="H4" s="33">
        <v>25.016888089999998</v>
      </c>
      <c r="I4" s="33">
        <v>20.768120150000001</v>
      </c>
      <c r="J4" s="33">
        <v>25.10109143</v>
      </c>
      <c r="K4" s="33">
        <v>28.259276369999998</v>
      </c>
      <c r="L4" s="33">
        <v>31.020675090000001</v>
      </c>
      <c r="M4" s="33">
        <v>31.705012530000001</v>
      </c>
      <c r="N4" s="33">
        <v>31.898833140000001</v>
      </c>
      <c r="O4" s="33">
        <v>31.882008639999999</v>
      </c>
      <c r="P4" s="33">
        <v>27.471577069999999</v>
      </c>
      <c r="Q4" s="33">
        <v>27.583320669999999</v>
      </c>
      <c r="R4" s="33">
        <v>28.000556240000002</v>
      </c>
      <c r="S4" s="33">
        <v>27.685373970000001</v>
      </c>
      <c r="T4" s="33">
        <v>20.80336346</v>
      </c>
      <c r="U4" s="33">
        <v>19.83848485</v>
      </c>
      <c r="V4" s="33">
        <v>17.7965017</v>
      </c>
      <c r="W4" s="33">
        <v>19.057376860000002</v>
      </c>
      <c r="X4" s="33">
        <v>19.923289329999999</v>
      </c>
      <c r="Y4" s="33">
        <v>20.340046640000001</v>
      </c>
      <c r="Z4" s="33">
        <v>19.416732469999999</v>
      </c>
      <c r="AA4" s="33">
        <v>18.3909713</v>
      </c>
      <c r="AB4" s="33">
        <v>17.606978380000001</v>
      </c>
      <c r="AC4" s="33">
        <v>24.002021589999998</v>
      </c>
      <c r="AD4" s="33">
        <v>30.000296609999999</v>
      </c>
      <c r="AE4" s="33">
        <v>19.307134479999998</v>
      </c>
      <c r="AF4" s="33">
        <v>17.935903750000001</v>
      </c>
      <c r="AG4" s="33">
        <v>18.837066530000001</v>
      </c>
      <c r="AH4" s="33">
        <v>20.160988110000002</v>
      </c>
      <c r="AI4" s="33">
        <v>21.096001090000001</v>
      </c>
      <c r="AJ4" s="33">
        <v>19.834080459999999</v>
      </c>
      <c r="AK4" s="33">
        <v>22.98231431</v>
      </c>
      <c r="AL4" s="33">
        <v>24.760029209999999</v>
      </c>
      <c r="AM4" s="33">
        <v>27.607545810000001</v>
      </c>
      <c r="AN4" s="33">
        <v>29.478435749999999</v>
      </c>
      <c r="AO4" s="33">
        <v>32.846454510000001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35.678650619999999</v>
      </c>
      <c r="H16" s="33">
        <v>37.905400030000003</v>
      </c>
      <c r="I16" s="33">
        <v>23.68142199</v>
      </c>
      <c r="J16" s="33">
        <v>31.000313479999999</v>
      </c>
      <c r="K16" s="33">
        <v>30.878952200000001</v>
      </c>
      <c r="L16" s="33">
        <v>37.585417560000003</v>
      </c>
      <c r="M16" s="33">
        <v>41.419323859999999</v>
      </c>
      <c r="N16" s="33">
        <v>42.8356207</v>
      </c>
      <c r="O16" s="33">
        <v>43.789493899999997</v>
      </c>
      <c r="P16" s="33">
        <v>39.967817449999998</v>
      </c>
      <c r="Q16" s="33">
        <v>39.735128850000002</v>
      </c>
      <c r="R16" s="33">
        <v>41.010246819999999</v>
      </c>
      <c r="S16" s="33">
        <v>41.227784460000002</v>
      </c>
      <c r="T16" s="33">
        <v>32.336945120000003</v>
      </c>
      <c r="U16" s="33">
        <v>33.02019344</v>
      </c>
      <c r="V16" s="33">
        <v>28.24906987</v>
      </c>
      <c r="W16" s="33">
        <v>30.224823489999999</v>
      </c>
      <c r="X16" s="33">
        <v>31.735976740000002</v>
      </c>
      <c r="Y16" s="33">
        <v>32.548338020000003</v>
      </c>
      <c r="Z16" s="33">
        <v>32.4584221</v>
      </c>
      <c r="AA16" s="33">
        <v>32.026599820000001</v>
      </c>
      <c r="AB16" s="33">
        <v>31.4746177</v>
      </c>
      <c r="AC16" s="33">
        <v>37.572442709999997</v>
      </c>
      <c r="AD16" s="33">
        <v>41.822444439999998</v>
      </c>
      <c r="AE16" s="33">
        <v>33.253824350000002</v>
      </c>
      <c r="AF16" s="33">
        <v>31.878430949999998</v>
      </c>
      <c r="AG16" s="33">
        <v>32.778359819999999</v>
      </c>
      <c r="AH16" s="33">
        <v>34.099937949999997</v>
      </c>
      <c r="AI16" s="33">
        <v>35.0336505</v>
      </c>
      <c r="AJ16" s="33">
        <v>33.768720700000003</v>
      </c>
      <c r="AK16" s="33">
        <v>36.904230239999997</v>
      </c>
      <c r="AL16" s="33">
        <v>38.209161180000002</v>
      </c>
      <c r="AM16" s="33">
        <v>40.265057480000003</v>
      </c>
      <c r="AN16" s="33">
        <v>42.154717689999998</v>
      </c>
      <c r="AO16" s="33">
        <v>43.296935009999999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37.978457740000003</v>
      </c>
      <c r="D4" s="1">
        <f>Planel_CO2_total_Resultado!G4</f>
        <v>24.119077099999998</v>
      </c>
      <c r="E4" s="1">
        <f>Planel_CO2_total_Resultado!H4</f>
        <v>25.016888089999998</v>
      </c>
      <c r="F4" s="1">
        <f>Planel_CO2_total_Resultado!I4</f>
        <v>20.768120150000001</v>
      </c>
      <c r="G4" s="1">
        <f>Planel_CO2_total_Resultado!J4</f>
        <v>25.10109143</v>
      </c>
      <c r="H4" s="1">
        <f>Planel_CO2_total_Resultado!K4</f>
        <v>28.259276369999998</v>
      </c>
      <c r="I4" s="1">
        <f>Planel_CO2_total_Resultado!L4</f>
        <v>31.020675090000001</v>
      </c>
      <c r="J4" s="1">
        <f>Planel_CO2_total_Resultado!M4</f>
        <v>31.705012530000001</v>
      </c>
      <c r="K4" s="1">
        <f>Planel_CO2_total_Resultado!N4</f>
        <v>31.898833140000001</v>
      </c>
      <c r="L4" s="1">
        <f>Planel_CO2_total_Resultado!O4</f>
        <v>31.882008639999999</v>
      </c>
      <c r="M4" s="1">
        <f>Planel_CO2_total_Resultado!P4</f>
        <v>27.471577069999999</v>
      </c>
      <c r="N4" s="1">
        <f>Planel_CO2_total_Resultado!Q4</f>
        <v>27.583320669999999</v>
      </c>
      <c r="O4" s="1">
        <f>Planel_CO2_total_Resultado!R4</f>
        <v>28.000556240000002</v>
      </c>
      <c r="P4" s="1">
        <f>Planel_CO2_total_Resultado!S4</f>
        <v>27.685373970000001</v>
      </c>
      <c r="Q4" s="1">
        <f>Planel_CO2_total_Resultado!T4</f>
        <v>20.80336346</v>
      </c>
      <c r="R4" s="1">
        <f>Planel_CO2_total_Resultado!U4</f>
        <v>19.83848485</v>
      </c>
      <c r="S4" s="1">
        <f>Planel_CO2_total_Resultado!V4</f>
        <v>17.7965017</v>
      </c>
      <c r="T4" s="1">
        <f>Planel_CO2_total_Resultado!W4</f>
        <v>19.057376860000002</v>
      </c>
      <c r="U4" s="1">
        <f>Planel_CO2_total_Resultado!X4</f>
        <v>19.923289329999999</v>
      </c>
      <c r="V4" s="1">
        <f>Planel_CO2_total_Resultado!Y4</f>
        <v>20.340046640000001</v>
      </c>
      <c r="W4" s="1">
        <f>Planel_CO2_total_Resultado!Z4</f>
        <v>19.416732469999999</v>
      </c>
      <c r="X4" s="1">
        <f>Planel_CO2_total_Resultado!AA4</f>
        <v>18.3909713</v>
      </c>
      <c r="Y4" s="1">
        <f>Planel_CO2_total_Resultado!AB4</f>
        <v>17.606978380000001</v>
      </c>
      <c r="Z4" s="1">
        <f>Planel_CO2_total_Resultado!AC4</f>
        <v>24.002021589999998</v>
      </c>
      <c r="AA4" s="1">
        <f>Planel_CO2_total_Resultado!AD4</f>
        <v>30.000296609999999</v>
      </c>
      <c r="AB4" s="1">
        <f>Planel_CO2_total_Resultado!AE4</f>
        <v>19.307134479999998</v>
      </c>
      <c r="AC4" s="1">
        <f>Planel_CO2_total_Resultado!AF4</f>
        <v>17.935903750000001</v>
      </c>
      <c r="AD4" s="1">
        <f>Planel_CO2_total_Resultado!AG4</f>
        <v>18.837066530000001</v>
      </c>
      <c r="AE4" s="1">
        <f>Planel_CO2_total_Resultado!AH4</f>
        <v>20.160988110000002</v>
      </c>
      <c r="AF4" s="1">
        <f>Planel_CO2_total_Resultado!AI4</f>
        <v>21.096001090000001</v>
      </c>
      <c r="AG4" s="1">
        <f>Planel_CO2_total_Resultado!AJ4</f>
        <v>19.834080459999999</v>
      </c>
      <c r="AH4" s="1">
        <f>Planel_CO2_total_Resultado!AK4</f>
        <v>22.98231431</v>
      </c>
      <c r="AI4" s="1">
        <f>Planel_CO2_total_Resultado!AL4</f>
        <v>24.760029209999999</v>
      </c>
      <c r="AJ4" s="1">
        <f>Planel_CO2_total_Resultado!AM4</f>
        <v>27.607545810000001</v>
      </c>
      <c r="AK4" s="1">
        <f>Planel_CO2_total_Resultado!AN4</f>
        <v>29.478435749999999</v>
      </c>
      <c r="AL4" s="1">
        <f>Planel_CO2_total_Resultado!AO4</f>
        <v>32.846454510000001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35.678650619999999</v>
      </c>
      <c r="E5" s="1">
        <f>Planel_CO2_total_Resultado!H16</f>
        <v>37.905400030000003</v>
      </c>
      <c r="F5" s="1">
        <f>Planel_CO2_total_Resultado!I16</f>
        <v>23.68142199</v>
      </c>
      <c r="G5" s="1">
        <f>Planel_CO2_total_Resultado!J16</f>
        <v>31.000313479999999</v>
      </c>
      <c r="H5" s="1">
        <f>Planel_CO2_total_Resultado!K16</f>
        <v>30.878952200000001</v>
      </c>
      <c r="I5" s="1">
        <f>Planel_CO2_total_Resultado!L16</f>
        <v>37.585417560000003</v>
      </c>
      <c r="J5" s="1">
        <f>Planel_CO2_total_Resultado!M16</f>
        <v>41.419323859999999</v>
      </c>
      <c r="K5" s="1">
        <f>Planel_CO2_total_Resultado!N16</f>
        <v>42.8356207</v>
      </c>
      <c r="L5" s="1">
        <f>Planel_CO2_total_Resultado!O16</f>
        <v>43.789493899999997</v>
      </c>
      <c r="M5" s="1">
        <f>Planel_CO2_total_Resultado!P16</f>
        <v>39.967817449999998</v>
      </c>
      <c r="N5" s="1">
        <f>Planel_CO2_total_Resultado!Q16</f>
        <v>39.735128850000002</v>
      </c>
      <c r="O5" s="1">
        <f>Planel_CO2_total_Resultado!R16</f>
        <v>41.010246819999999</v>
      </c>
      <c r="P5" s="1">
        <f>Planel_CO2_total_Resultado!S16</f>
        <v>41.227784460000002</v>
      </c>
      <c r="Q5" s="1">
        <f>Planel_CO2_total_Resultado!T16</f>
        <v>32.336945120000003</v>
      </c>
      <c r="R5" s="1">
        <f>Planel_CO2_total_Resultado!U16</f>
        <v>33.02019344</v>
      </c>
      <c r="S5" s="1">
        <f>Planel_CO2_total_Resultado!V16</f>
        <v>28.24906987</v>
      </c>
      <c r="T5" s="1">
        <f>Planel_CO2_total_Resultado!W16</f>
        <v>30.224823489999999</v>
      </c>
      <c r="U5" s="1">
        <f>Planel_CO2_total_Resultado!X16</f>
        <v>31.735976740000002</v>
      </c>
      <c r="V5" s="1">
        <f>Planel_CO2_total_Resultado!Y16</f>
        <v>32.548338020000003</v>
      </c>
      <c r="W5" s="1">
        <f>Planel_CO2_total_Resultado!Z16</f>
        <v>32.4584221</v>
      </c>
      <c r="X5" s="1">
        <f>Planel_CO2_total_Resultado!AA16</f>
        <v>32.026599820000001</v>
      </c>
      <c r="Y5" s="1">
        <f>Planel_CO2_total_Resultado!AB16</f>
        <v>31.4746177</v>
      </c>
      <c r="Z5" s="1">
        <f>Planel_CO2_total_Resultado!AC16</f>
        <v>37.572442709999997</v>
      </c>
      <c r="AA5" s="1">
        <f>Planel_CO2_total_Resultado!AD16</f>
        <v>41.822444439999998</v>
      </c>
      <c r="AB5" s="1">
        <f>Planel_CO2_total_Resultado!AE16</f>
        <v>33.253824350000002</v>
      </c>
      <c r="AC5" s="1">
        <f>Planel_CO2_total_Resultado!AF16</f>
        <v>31.878430949999998</v>
      </c>
      <c r="AD5" s="1">
        <f>Planel_CO2_total_Resultado!AG16</f>
        <v>32.778359819999999</v>
      </c>
      <c r="AE5" s="1">
        <f>Planel_CO2_total_Resultado!AH16</f>
        <v>34.099937949999997</v>
      </c>
      <c r="AF5" s="1">
        <f>Planel_CO2_total_Resultado!AI16</f>
        <v>35.0336505</v>
      </c>
      <c r="AG5" s="1">
        <f>Planel_CO2_total_Resultado!AJ16</f>
        <v>33.768720700000003</v>
      </c>
      <c r="AH5" s="1">
        <f>Planel_CO2_total_Resultado!AK16</f>
        <v>36.904230239999997</v>
      </c>
      <c r="AI5" s="1">
        <f>Planel_CO2_total_Resultado!AL16</f>
        <v>38.209161180000002</v>
      </c>
      <c r="AJ5" s="1">
        <f>Planel_CO2_total_Resultado!AM16</f>
        <v>40.265057480000003</v>
      </c>
      <c r="AK5" s="1">
        <f>Planel_CO2_total_Resultado!AN16</f>
        <v>42.154717689999998</v>
      </c>
      <c r="AL5" s="1">
        <f>Planel_CO2_total_Resultado!AO16</f>
        <v>43.296935009999999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Q17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3" width="5" customWidth="1"/>
    <col min="4" max="4" width="6" bestFit="1" customWidth="1"/>
    <col min="5" max="5" width="5" bestFit="1" customWidth="1"/>
    <col min="6" max="6" width="5" customWidth="1"/>
    <col min="7" max="7" width="5" bestFit="1" customWidth="1"/>
    <col min="8" max="8" width="6" bestFit="1" customWidth="1"/>
    <col min="9" max="10" width="5" customWidth="1"/>
    <col min="11" max="11" width="6" bestFit="1" customWidth="1"/>
    <col min="12" max="13" width="5" customWidth="1"/>
    <col min="14" max="14" width="5" bestFit="1" customWidth="1"/>
    <col min="15" max="16" width="5" customWidth="1"/>
    <col min="17" max="17" width="10.7109375" bestFit="1" customWidth="1"/>
    <col min="18" max="22" width="5" customWidth="1"/>
    <col min="23" max="23" width="10.7109375" customWidth="1"/>
    <col min="24" max="24" width="10.7109375" bestFit="1" customWidth="1"/>
  </cols>
  <sheetData>
    <row r="3" spans="1:17" x14ac:dyDescent="0.25">
      <c r="A3" s="227" t="s">
        <v>646</v>
      </c>
      <c r="B3" s="227" t="s">
        <v>644</v>
      </c>
    </row>
    <row r="4" spans="1:17" x14ac:dyDescent="0.25">
      <c r="A4" s="227" t="s">
        <v>647</v>
      </c>
      <c r="B4" s="33">
        <v>2025</v>
      </c>
      <c r="C4" s="33">
        <v>2030</v>
      </c>
      <c r="D4" s="33">
        <v>2031</v>
      </c>
      <c r="E4" s="33">
        <v>2032</v>
      </c>
      <c r="F4" s="33">
        <v>2033</v>
      </c>
      <c r="G4" s="33">
        <v>2034</v>
      </c>
      <c r="H4" s="33">
        <v>2035</v>
      </c>
      <c r="I4" s="33">
        <v>2036</v>
      </c>
      <c r="J4" s="33">
        <v>2038</v>
      </c>
      <c r="K4" s="33">
        <v>2040</v>
      </c>
      <c r="L4" s="33">
        <v>2041</v>
      </c>
      <c r="M4" s="33">
        <v>2042</v>
      </c>
      <c r="N4" s="33">
        <v>2044</v>
      </c>
      <c r="O4" s="33">
        <v>2045</v>
      </c>
      <c r="P4" s="33">
        <v>2046</v>
      </c>
      <c r="Q4" s="33" t="s">
        <v>645</v>
      </c>
    </row>
    <row r="5" spans="1:17" x14ac:dyDescent="0.25">
      <c r="A5" s="229" t="s">
        <v>39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>
        <v>3000</v>
      </c>
      <c r="Q5" s="228">
        <v>3000</v>
      </c>
    </row>
    <row r="6" spans="1:17" x14ac:dyDescent="0.25">
      <c r="A6" s="230" t="s">
        <v>47</v>
      </c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>
        <v>3000</v>
      </c>
      <c r="Q6" s="228">
        <v>3000</v>
      </c>
    </row>
    <row r="7" spans="1:17" x14ac:dyDescent="0.25">
      <c r="A7" s="229" t="s">
        <v>40</v>
      </c>
      <c r="B7" s="228"/>
      <c r="C7" s="228"/>
      <c r="D7" s="228"/>
      <c r="E7" s="228"/>
      <c r="F7" s="228"/>
      <c r="G7" s="228">
        <v>3000</v>
      </c>
      <c r="H7" s="228">
        <v>4500</v>
      </c>
      <c r="I7" s="228"/>
      <c r="J7" s="228"/>
      <c r="K7" s="228">
        <v>4500</v>
      </c>
      <c r="L7" s="228"/>
      <c r="M7" s="228"/>
      <c r="N7" s="228"/>
      <c r="O7" s="228"/>
      <c r="P7" s="228"/>
      <c r="Q7" s="228">
        <v>12000</v>
      </c>
    </row>
    <row r="8" spans="1:17" x14ac:dyDescent="0.25">
      <c r="A8" s="230" t="s">
        <v>43</v>
      </c>
      <c r="B8" s="228"/>
      <c r="C8" s="228"/>
      <c r="D8" s="228"/>
      <c r="E8" s="228"/>
      <c r="F8" s="228"/>
      <c r="G8" s="228">
        <v>3000</v>
      </c>
      <c r="H8" s="228">
        <v>4500</v>
      </c>
      <c r="I8" s="228"/>
      <c r="J8" s="228"/>
      <c r="K8" s="228">
        <v>4500</v>
      </c>
      <c r="L8" s="228"/>
      <c r="M8" s="228"/>
      <c r="N8" s="228"/>
      <c r="O8" s="228"/>
      <c r="P8" s="228"/>
      <c r="Q8" s="228">
        <v>12000</v>
      </c>
    </row>
    <row r="9" spans="1:17" x14ac:dyDescent="0.25">
      <c r="A9" s="229" t="s">
        <v>37</v>
      </c>
      <c r="B9" s="228"/>
      <c r="C9" s="228"/>
      <c r="D9" s="228">
        <v>4500</v>
      </c>
      <c r="E9" s="228">
        <v>3000</v>
      </c>
      <c r="F9" s="228">
        <v>3000</v>
      </c>
      <c r="G9" s="228">
        <v>4500</v>
      </c>
      <c r="H9" s="228">
        <v>7500</v>
      </c>
      <c r="I9" s="228">
        <v>4500</v>
      </c>
      <c r="J9" s="228">
        <v>4500</v>
      </c>
      <c r="K9" s="228">
        <v>6000</v>
      </c>
      <c r="L9" s="228">
        <v>7500</v>
      </c>
      <c r="M9" s="228">
        <v>1500</v>
      </c>
      <c r="N9" s="228">
        <v>3000</v>
      </c>
      <c r="O9" s="228">
        <v>7500</v>
      </c>
      <c r="P9" s="228">
        <v>4500</v>
      </c>
      <c r="Q9" s="228">
        <v>61500</v>
      </c>
    </row>
    <row r="10" spans="1:17" x14ac:dyDescent="0.25">
      <c r="A10" s="230" t="s">
        <v>39</v>
      </c>
      <c r="B10" s="228"/>
      <c r="C10" s="228"/>
      <c r="D10" s="228">
        <v>4500</v>
      </c>
      <c r="E10" s="228">
        <v>3000</v>
      </c>
      <c r="F10" s="228">
        <v>3000</v>
      </c>
      <c r="G10" s="228">
        <v>4500</v>
      </c>
      <c r="H10" s="228">
        <v>4500</v>
      </c>
      <c r="I10" s="228">
        <v>3000</v>
      </c>
      <c r="J10" s="228">
        <v>1500</v>
      </c>
      <c r="K10" s="228">
        <v>4500</v>
      </c>
      <c r="L10" s="228">
        <v>4500</v>
      </c>
      <c r="M10" s="228"/>
      <c r="N10" s="228">
        <v>1500</v>
      </c>
      <c r="O10" s="228">
        <v>6000</v>
      </c>
      <c r="P10" s="228">
        <v>1500</v>
      </c>
      <c r="Q10" s="228">
        <v>42000</v>
      </c>
    </row>
    <row r="11" spans="1:17" x14ac:dyDescent="0.25">
      <c r="A11" s="230" t="s">
        <v>38</v>
      </c>
      <c r="B11" s="228"/>
      <c r="C11" s="228"/>
      <c r="D11" s="228"/>
      <c r="E11" s="228"/>
      <c r="F11" s="228"/>
      <c r="G11" s="228"/>
      <c r="H11" s="228">
        <v>3000</v>
      </c>
      <c r="I11" s="228">
        <v>1500</v>
      </c>
      <c r="J11" s="228">
        <v>3000</v>
      </c>
      <c r="K11" s="228">
        <v>1500</v>
      </c>
      <c r="L11" s="228">
        <v>3000</v>
      </c>
      <c r="M11" s="228">
        <v>1500</v>
      </c>
      <c r="N11" s="228">
        <v>1500</v>
      </c>
      <c r="O11" s="228">
        <v>1500</v>
      </c>
      <c r="P11" s="228">
        <v>3000</v>
      </c>
      <c r="Q11" s="228">
        <v>19500</v>
      </c>
    </row>
    <row r="12" spans="1:17" x14ac:dyDescent="0.25">
      <c r="A12" s="229" t="s">
        <v>44</v>
      </c>
      <c r="B12" s="228">
        <v>3000</v>
      </c>
      <c r="C12" s="228">
        <v>6000</v>
      </c>
      <c r="D12" s="228">
        <v>10500</v>
      </c>
      <c r="E12" s="228">
        <v>1500</v>
      </c>
      <c r="F12" s="228">
        <v>1500</v>
      </c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>
        <v>22500</v>
      </c>
    </row>
    <row r="13" spans="1:17" x14ac:dyDescent="0.25">
      <c r="A13" s="230" t="s">
        <v>40</v>
      </c>
      <c r="B13" s="228"/>
      <c r="C13" s="228">
        <v>6000</v>
      </c>
      <c r="D13" s="228">
        <v>6000</v>
      </c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8"/>
      <c r="P13" s="228"/>
      <c r="Q13" s="228">
        <v>12000</v>
      </c>
    </row>
    <row r="14" spans="1:17" x14ac:dyDescent="0.25">
      <c r="A14" s="230" t="s">
        <v>37</v>
      </c>
      <c r="B14" s="228">
        <v>3000</v>
      </c>
      <c r="C14" s="228"/>
      <c r="D14" s="228">
        <v>4500</v>
      </c>
      <c r="E14" s="228">
        <v>1500</v>
      </c>
      <c r="F14" s="228">
        <v>1500</v>
      </c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>
        <v>10500</v>
      </c>
    </row>
    <row r="15" spans="1:17" x14ac:dyDescent="0.25">
      <c r="A15" s="229" t="s">
        <v>45</v>
      </c>
      <c r="B15" s="228"/>
      <c r="C15" s="228"/>
      <c r="D15" s="228"/>
      <c r="E15" s="228"/>
      <c r="F15" s="228"/>
      <c r="G15" s="228"/>
      <c r="H15" s="228"/>
      <c r="I15" s="228">
        <v>4500</v>
      </c>
      <c r="J15" s="228">
        <v>1500</v>
      </c>
      <c r="K15" s="228"/>
      <c r="L15" s="228"/>
      <c r="M15" s="228"/>
      <c r="N15" s="228"/>
      <c r="O15" s="228"/>
      <c r="P15" s="228"/>
      <c r="Q15" s="228">
        <v>6000</v>
      </c>
    </row>
    <row r="16" spans="1:17" x14ac:dyDescent="0.25">
      <c r="A16" s="230" t="s">
        <v>37</v>
      </c>
      <c r="B16" s="228"/>
      <c r="C16" s="228"/>
      <c r="D16" s="228"/>
      <c r="E16" s="228"/>
      <c r="F16" s="228"/>
      <c r="G16" s="228"/>
      <c r="H16" s="228"/>
      <c r="I16" s="228">
        <v>4500</v>
      </c>
      <c r="J16" s="228">
        <v>1500</v>
      </c>
      <c r="K16" s="228"/>
      <c r="L16" s="228"/>
      <c r="M16" s="228"/>
      <c r="N16" s="228"/>
      <c r="O16" s="228"/>
      <c r="P16" s="228"/>
      <c r="Q16" s="228">
        <v>6000</v>
      </c>
    </row>
    <row r="17" spans="1:17" x14ac:dyDescent="0.25">
      <c r="A17" s="229" t="s">
        <v>645</v>
      </c>
      <c r="B17" s="228">
        <v>3000</v>
      </c>
      <c r="C17" s="228">
        <v>6000</v>
      </c>
      <c r="D17" s="228">
        <v>15000</v>
      </c>
      <c r="E17" s="228">
        <v>4500</v>
      </c>
      <c r="F17" s="228">
        <v>4500</v>
      </c>
      <c r="G17" s="228">
        <v>7500</v>
      </c>
      <c r="H17" s="228">
        <v>12000</v>
      </c>
      <c r="I17" s="228">
        <v>9000</v>
      </c>
      <c r="J17" s="228">
        <v>6000</v>
      </c>
      <c r="K17" s="228">
        <v>10500</v>
      </c>
      <c r="L17" s="228">
        <v>7500</v>
      </c>
      <c r="M17" s="228">
        <v>1500</v>
      </c>
      <c r="N17" s="228">
        <v>3000</v>
      </c>
      <c r="O17" s="228">
        <v>7500</v>
      </c>
      <c r="P17" s="228">
        <v>7500</v>
      </c>
      <c r="Q17" s="228">
        <v>105000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379</v>
      </c>
      <c r="C5" s="40" t="s">
        <v>37</v>
      </c>
      <c r="D5" s="40" t="s">
        <v>38</v>
      </c>
      <c r="E5" s="40">
        <v>1500</v>
      </c>
      <c r="F5" s="40">
        <v>2046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443</v>
      </c>
      <c r="C6" s="40" t="s">
        <v>37</v>
      </c>
      <c r="D6" s="40" t="s">
        <v>38</v>
      </c>
      <c r="E6" s="40">
        <v>1500</v>
      </c>
      <c r="F6" s="40">
        <v>2046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499</v>
      </c>
      <c r="C7" s="40" t="s">
        <v>37</v>
      </c>
      <c r="D7" s="40" t="s">
        <v>39</v>
      </c>
      <c r="E7" s="40">
        <v>1500</v>
      </c>
      <c r="F7" s="40">
        <v>2046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633</v>
      </c>
      <c r="C8" s="40" t="s">
        <v>39</v>
      </c>
      <c r="D8" s="40" t="s">
        <v>47</v>
      </c>
      <c r="E8" s="40">
        <v>1500</v>
      </c>
      <c r="F8" s="40">
        <v>2046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640</v>
      </c>
      <c r="C9" s="40" t="s">
        <v>39</v>
      </c>
      <c r="D9" s="40" t="s">
        <v>47</v>
      </c>
      <c r="E9" s="40">
        <v>1500</v>
      </c>
      <c r="F9" s="40">
        <v>2046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445</v>
      </c>
      <c r="C10" s="40" t="s">
        <v>37</v>
      </c>
      <c r="D10" s="40" t="s">
        <v>38</v>
      </c>
      <c r="E10" s="40">
        <v>1500</v>
      </c>
      <c r="F10" s="40">
        <v>2045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1460.307644</v>
      </c>
      <c r="L10" s="40">
        <v>2015</v>
      </c>
      <c r="M10" s="40">
        <v>2100</v>
      </c>
    </row>
    <row r="11" spans="2:13" x14ac:dyDescent="0.2">
      <c r="B11" s="40" t="s">
        <v>461</v>
      </c>
      <c r="C11" s="40" t="s">
        <v>37</v>
      </c>
      <c r="D11" s="40" t="s">
        <v>39</v>
      </c>
      <c r="E11" s="40">
        <v>1500</v>
      </c>
      <c r="F11" s="40">
        <v>2045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466</v>
      </c>
      <c r="C12" s="40" t="s">
        <v>37</v>
      </c>
      <c r="D12" s="40" t="s">
        <v>39</v>
      </c>
      <c r="E12" s="40">
        <v>1500</v>
      </c>
      <c r="F12" s="40">
        <v>2045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352</v>
      </c>
      <c r="C13" s="40" t="s">
        <v>37</v>
      </c>
      <c r="D13" s="40" t="s">
        <v>39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500</v>
      </c>
      <c r="C14" s="40" t="s">
        <v>37</v>
      </c>
      <c r="D14" s="40" t="s">
        <v>39</v>
      </c>
      <c r="E14" s="40">
        <v>1500</v>
      </c>
      <c r="F14" s="40">
        <v>2045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449</v>
      </c>
      <c r="C15" s="40" t="s">
        <v>37</v>
      </c>
      <c r="D15" s="40" t="s">
        <v>38</v>
      </c>
      <c r="E15" s="40">
        <v>1500</v>
      </c>
      <c r="F15" s="40">
        <v>2044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1460.307644</v>
      </c>
      <c r="L15" s="40">
        <v>2015</v>
      </c>
      <c r="M15" s="40">
        <v>2100</v>
      </c>
    </row>
    <row r="16" spans="2:13" x14ac:dyDescent="0.2">
      <c r="B16" s="40" t="s">
        <v>465</v>
      </c>
      <c r="C16" s="40" t="s">
        <v>37</v>
      </c>
      <c r="D16" s="40" t="s">
        <v>39</v>
      </c>
      <c r="E16" s="40">
        <v>1500</v>
      </c>
      <c r="F16" s="40">
        <v>2044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451</v>
      </c>
      <c r="C17" s="40" t="s">
        <v>37</v>
      </c>
      <c r="D17" s="40" t="s">
        <v>38</v>
      </c>
      <c r="E17" s="40">
        <v>1500</v>
      </c>
      <c r="F17" s="40">
        <v>2042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1460.307644</v>
      </c>
      <c r="L17" s="40">
        <v>2015</v>
      </c>
      <c r="M17" s="40">
        <v>2100</v>
      </c>
    </row>
    <row r="18" spans="2:13" x14ac:dyDescent="0.2">
      <c r="B18" s="40" t="s">
        <v>447</v>
      </c>
      <c r="C18" s="40" t="s">
        <v>37</v>
      </c>
      <c r="D18" s="40" t="s">
        <v>38</v>
      </c>
      <c r="E18" s="40">
        <v>1500</v>
      </c>
      <c r="F18" s="40">
        <v>2041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1460.307644</v>
      </c>
      <c r="L18" s="40">
        <v>2015</v>
      </c>
      <c r="M18" s="40">
        <v>2100</v>
      </c>
    </row>
    <row r="19" spans="2:13" x14ac:dyDescent="0.2">
      <c r="B19" s="40" t="s">
        <v>330</v>
      </c>
      <c r="C19" s="40" t="s">
        <v>37</v>
      </c>
      <c r="D19" s="40" t="s">
        <v>38</v>
      </c>
      <c r="E19" s="40">
        <v>1500</v>
      </c>
      <c r="F19" s="40">
        <v>2041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1460.307644</v>
      </c>
      <c r="L19" s="40">
        <v>2015</v>
      </c>
      <c r="M19" s="40">
        <v>2100</v>
      </c>
    </row>
    <row r="20" spans="2:13" x14ac:dyDescent="0.2">
      <c r="B20" s="40" t="s">
        <v>468</v>
      </c>
      <c r="C20" s="40" t="s">
        <v>37</v>
      </c>
      <c r="D20" s="40" t="s">
        <v>39</v>
      </c>
      <c r="E20" s="40">
        <v>1500</v>
      </c>
      <c r="F20" s="40">
        <v>2041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350</v>
      </c>
      <c r="C21" s="40" t="s">
        <v>37</v>
      </c>
      <c r="D21" s="40" t="s">
        <v>39</v>
      </c>
      <c r="E21" s="40">
        <v>1500</v>
      </c>
      <c r="F21" s="40">
        <v>2041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501</v>
      </c>
      <c r="C22" s="40" t="s">
        <v>37</v>
      </c>
      <c r="D22" s="40" t="s">
        <v>39</v>
      </c>
      <c r="E22" s="40">
        <v>1500</v>
      </c>
      <c r="F22" s="40">
        <v>2041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444</v>
      </c>
      <c r="C23" s="40" t="s">
        <v>37</v>
      </c>
      <c r="D23" s="40" t="s">
        <v>38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1460.307644</v>
      </c>
      <c r="L23" s="40">
        <v>2015</v>
      </c>
      <c r="M23" s="40">
        <v>2100</v>
      </c>
    </row>
    <row r="24" spans="2:13" x14ac:dyDescent="0.2">
      <c r="B24" s="40" t="s">
        <v>357</v>
      </c>
      <c r="C24" s="40" t="s">
        <v>37</v>
      </c>
      <c r="D24" s="40" t="s">
        <v>39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374</v>
      </c>
      <c r="C25" s="40" t="s">
        <v>37</v>
      </c>
      <c r="D25" s="40" t="s">
        <v>39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349</v>
      </c>
      <c r="C26" s="40" t="s">
        <v>37</v>
      </c>
      <c r="D26" s="40" t="s">
        <v>39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523</v>
      </c>
      <c r="C27" s="40" t="s">
        <v>40</v>
      </c>
      <c r="D27" s="40" t="s">
        <v>43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333</v>
      </c>
      <c r="C28" s="40" t="s">
        <v>40</v>
      </c>
      <c r="D28" s="40" t="s">
        <v>43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527</v>
      </c>
      <c r="C29" s="40" t="s">
        <v>40</v>
      </c>
      <c r="D29" s="40" t="s">
        <v>43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432</v>
      </c>
      <c r="C30" s="40" t="s">
        <v>45</v>
      </c>
      <c r="D30" s="40" t="s">
        <v>37</v>
      </c>
      <c r="E30" s="40">
        <v>1500</v>
      </c>
      <c r="F30" s="40">
        <v>2038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3285.6921990000001</v>
      </c>
      <c r="L30" s="40">
        <v>2015</v>
      </c>
      <c r="M30" s="40">
        <v>2100</v>
      </c>
    </row>
    <row r="31" spans="2:13" x14ac:dyDescent="0.2">
      <c r="B31" s="40" t="s">
        <v>441</v>
      </c>
      <c r="C31" s="40" t="s">
        <v>37</v>
      </c>
      <c r="D31" s="40" t="s">
        <v>38</v>
      </c>
      <c r="E31" s="40">
        <v>1500</v>
      </c>
      <c r="F31" s="40">
        <v>2038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1460.307644</v>
      </c>
      <c r="L31" s="40">
        <v>2015</v>
      </c>
      <c r="M31" s="40">
        <v>2100</v>
      </c>
    </row>
    <row r="32" spans="2:13" x14ac:dyDescent="0.2">
      <c r="B32" s="40" t="s">
        <v>380</v>
      </c>
      <c r="C32" s="40" t="s">
        <v>37</v>
      </c>
      <c r="D32" s="40" t="s">
        <v>38</v>
      </c>
      <c r="E32" s="40">
        <v>1500</v>
      </c>
      <c r="F32" s="40">
        <v>2038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1460.307644</v>
      </c>
      <c r="L32" s="40">
        <v>2015</v>
      </c>
      <c r="M32" s="40">
        <v>2100</v>
      </c>
    </row>
    <row r="33" spans="2:13" x14ac:dyDescent="0.2">
      <c r="B33" s="40" t="s">
        <v>490</v>
      </c>
      <c r="C33" s="40" t="s">
        <v>37</v>
      </c>
      <c r="D33" s="40" t="s">
        <v>39</v>
      </c>
      <c r="E33" s="40">
        <v>1500</v>
      </c>
      <c r="F33" s="40">
        <v>2038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415</v>
      </c>
      <c r="C34" s="40" t="s">
        <v>45</v>
      </c>
      <c r="D34" s="40" t="s">
        <v>37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3285.6921990000001</v>
      </c>
      <c r="L34" s="40">
        <v>2015</v>
      </c>
      <c r="M34" s="40">
        <v>2100</v>
      </c>
    </row>
    <row r="35" spans="2:13" x14ac:dyDescent="0.2">
      <c r="B35" s="40" t="s">
        <v>416</v>
      </c>
      <c r="C35" s="40" t="s">
        <v>45</v>
      </c>
      <c r="D35" s="40" t="s">
        <v>37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3285.6921990000001</v>
      </c>
      <c r="L35" s="40">
        <v>2015</v>
      </c>
      <c r="M35" s="40">
        <v>2100</v>
      </c>
    </row>
    <row r="36" spans="2:13" x14ac:dyDescent="0.2">
      <c r="B36" s="40" t="s">
        <v>417</v>
      </c>
      <c r="C36" s="40" t="s">
        <v>45</v>
      </c>
      <c r="D36" s="40" t="s">
        <v>37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3285.6921990000001</v>
      </c>
      <c r="L36" s="40">
        <v>2015</v>
      </c>
      <c r="M36" s="40">
        <v>2100</v>
      </c>
    </row>
    <row r="37" spans="2:13" x14ac:dyDescent="0.2">
      <c r="B37" s="40" t="s">
        <v>369</v>
      </c>
      <c r="C37" s="40" t="s">
        <v>37</v>
      </c>
      <c r="D37" s="40" t="s">
        <v>38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1460.307644</v>
      </c>
      <c r="L37" s="40">
        <v>2015</v>
      </c>
      <c r="M37" s="40">
        <v>2100</v>
      </c>
    </row>
    <row r="38" spans="2:13" x14ac:dyDescent="0.2">
      <c r="B38" s="40" t="s">
        <v>448</v>
      </c>
      <c r="C38" s="40" t="s">
        <v>37</v>
      </c>
      <c r="D38" s="40" t="s">
        <v>38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1460.307644</v>
      </c>
      <c r="L38" s="40">
        <v>2015</v>
      </c>
      <c r="M38" s="40">
        <v>2100</v>
      </c>
    </row>
    <row r="39" spans="2:13" x14ac:dyDescent="0.2">
      <c r="B39" s="40" t="s">
        <v>370</v>
      </c>
      <c r="C39" s="40" t="s">
        <v>37</v>
      </c>
      <c r="D39" s="40" t="s">
        <v>38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1460.307644</v>
      </c>
      <c r="L39" s="40">
        <v>2015</v>
      </c>
      <c r="M39" s="40">
        <v>2100</v>
      </c>
    </row>
    <row r="40" spans="2:13" x14ac:dyDescent="0.2">
      <c r="B40" s="40" t="s">
        <v>460</v>
      </c>
      <c r="C40" s="40" t="s">
        <v>37</v>
      </c>
      <c r="D40" s="40" t="s">
        <v>39</v>
      </c>
      <c r="E40" s="40">
        <v>1500</v>
      </c>
      <c r="F40" s="40">
        <v>2037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346</v>
      </c>
      <c r="C41" s="40" t="s">
        <v>37</v>
      </c>
      <c r="D41" s="40" t="s">
        <v>39</v>
      </c>
      <c r="E41" s="40">
        <v>1500</v>
      </c>
      <c r="F41" s="40">
        <v>2037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413</v>
      </c>
      <c r="C42" s="40" t="s">
        <v>45</v>
      </c>
      <c r="D42" s="40" t="s">
        <v>37</v>
      </c>
      <c r="E42" s="40">
        <v>1500</v>
      </c>
      <c r="F42" s="40">
        <v>2036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3285.6921990000001</v>
      </c>
      <c r="L42" s="40">
        <v>2015</v>
      </c>
      <c r="M42" s="40">
        <v>2100</v>
      </c>
    </row>
    <row r="43" spans="2:13" x14ac:dyDescent="0.2">
      <c r="B43" s="40" t="s">
        <v>435</v>
      </c>
      <c r="C43" s="40" t="s">
        <v>45</v>
      </c>
      <c r="D43" s="40" t="s">
        <v>37</v>
      </c>
      <c r="E43" s="40">
        <v>1500</v>
      </c>
      <c r="F43" s="40">
        <v>2036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3285.6921990000001</v>
      </c>
      <c r="L43" s="40">
        <v>2015</v>
      </c>
      <c r="M43" s="40">
        <v>2100</v>
      </c>
    </row>
    <row r="44" spans="2:13" x14ac:dyDescent="0.2">
      <c r="B44" s="40" t="s">
        <v>438</v>
      </c>
      <c r="C44" s="40" t="s">
        <v>45</v>
      </c>
      <c r="D44" s="40" t="s">
        <v>37</v>
      </c>
      <c r="E44" s="40">
        <v>1500</v>
      </c>
      <c r="F44" s="40">
        <v>2036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3285.6921990000001</v>
      </c>
      <c r="L44" s="40">
        <v>2015</v>
      </c>
      <c r="M44" s="40">
        <v>2100</v>
      </c>
    </row>
    <row r="45" spans="2:13" x14ac:dyDescent="0.2">
      <c r="B45" s="40" t="s">
        <v>367</v>
      </c>
      <c r="C45" s="40" t="s">
        <v>37</v>
      </c>
      <c r="D45" s="40" t="s">
        <v>38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1460.307644</v>
      </c>
      <c r="L45" s="40">
        <v>2015</v>
      </c>
      <c r="M45" s="40">
        <v>2100</v>
      </c>
    </row>
    <row r="46" spans="2:13" x14ac:dyDescent="0.2">
      <c r="B46" s="40" t="s">
        <v>391</v>
      </c>
      <c r="C46" s="40" t="s">
        <v>37</v>
      </c>
      <c r="D46" s="40" t="s">
        <v>39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388</v>
      </c>
      <c r="C47" s="40" t="s">
        <v>37</v>
      </c>
      <c r="D47" s="40" t="s">
        <v>39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342</v>
      </c>
      <c r="C48" s="40" t="s">
        <v>37</v>
      </c>
      <c r="D48" s="40" t="s">
        <v>38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1460.307644</v>
      </c>
      <c r="L48" s="40">
        <v>2015</v>
      </c>
      <c r="M48" s="40">
        <v>2100</v>
      </c>
    </row>
    <row r="49" spans="2:13" x14ac:dyDescent="0.2">
      <c r="B49" s="40" t="s">
        <v>450</v>
      </c>
      <c r="C49" s="40" t="s">
        <v>37</v>
      </c>
      <c r="D49" s="40" t="s">
        <v>38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1460.307644</v>
      </c>
      <c r="L49" s="40">
        <v>2015</v>
      </c>
      <c r="M49" s="40">
        <v>2100</v>
      </c>
    </row>
    <row r="50" spans="2:13" x14ac:dyDescent="0.2">
      <c r="B50" s="40" t="s">
        <v>483</v>
      </c>
      <c r="C50" s="40" t="s">
        <v>37</v>
      </c>
      <c r="D50" s="40" t="s">
        <v>39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348</v>
      </c>
      <c r="C51" s="40" t="s">
        <v>37</v>
      </c>
      <c r="D51" s="40" t="s">
        <v>39</v>
      </c>
      <c r="E51" s="40">
        <v>1500</v>
      </c>
      <c r="F51" s="40">
        <v>2035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489</v>
      </c>
      <c r="C52" s="40" t="s">
        <v>37</v>
      </c>
      <c r="D52" s="40" t="s">
        <v>39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526</v>
      </c>
      <c r="C53" s="40" t="s">
        <v>40</v>
      </c>
      <c r="D53" s="40" t="s">
        <v>43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528</v>
      </c>
      <c r="C54" s="40" t="s">
        <v>40</v>
      </c>
      <c r="D54" s="40" t="s">
        <v>43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533</v>
      </c>
      <c r="C55" s="40" t="s">
        <v>40</v>
      </c>
      <c r="D55" s="40" t="s">
        <v>43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469</v>
      </c>
      <c r="C56" s="40" t="s">
        <v>37</v>
      </c>
      <c r="D56" s="40" t="s">
        <v>39</v>
      </c>
      <c r="E56" s="40">
        <v>1500</v>
      </c>
      <c r="F56" s="40">
        <v>2034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470</v>
      </c>
      <c r="C57" s="40" t="s">
        <v>37</v>
      </c>
      <c r="D57" s="40" t="s">
        <v>39</v>
      </c>
      <c r="E57" s="40">
        <v>1500</v>
      </c>
      <c r="F57" s="40">
        <v>2034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505</v>
      </c>
      <c r="C58" s="40" t="s">
        <v>37</v>
      </c>
      <c r="D58" s="40" t="s">
        <v>39</v>
      </c>
      <c r="E58" s="40">
        <v>1500</v>
      </c>
      <c r="F58" s="40">
        <v>2034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328</v>
      </c>
      <c r="C59" s="40" t="s">
        <v>40</v>
      </c>
      <c r="D59" s="40" t="s">
        <v>43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530</v>
      </c>
      <c r="C60" s="40" t="s">
        <v>40</v>
      </c>
      <c r="D60" s="40" t="s">
        <v>43</v>
      </c>
      <c r="E60" s="40">
        <v>1500</v>
      </c>
      <c r="F60" s="40">
        <v>2034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398</v>
      </c>
      <c r="C61" s="40" t="s">
        <v>44</v>
      </c>
      <c r="D61" s="40" t="s">
        <v>37</v>
      </c>
      <c r="E61" s="40">
        <v>1500</v>
      </c>
      <c r="F61" s="40">
        <v>2033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3285.6921990000001</v>
      </c>
      <c r="L61" s="40">
        <v>2015</v>
      </c>
      <c r="M61" s="40">
        <v>2100</v>
      </c>
    </row>
    <row r="62" spans="2:13" x14ac:dyDescent="0.2">
      <c r="B62" s="40" t="s">
        <v>381</v>
      </c>
      <c r="C62" s="40" t="s">
        <v>37</v>
      </c>
      <c r="D62" s="40" t="s">
        <v>39</v>
      </c>
      <c r="E62" s="40">
        <v>1500</v>
      </c>
      <c r="F62" s="40">
        <v>2033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390</v>
      </c>
      <c r="C63" s="40" t="s">
        <v>37</v>
      </c>
      <c r="D63" s="40" t="s">
        <v>39</v>
      </c>
      <c r="E63" s="40">
        <v>1500</v>
      </c>
      <c r="F63" s="40">
        <v>2033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409</v>
      </c>
      <c r="C64" s="40" t="s">
        <v>44</v>
      </c>
      <c r="D64" s="40" t="s">
        <v>37</v>
      </c>
      <c r="E64" s="40">
        <v>1500</v>
      </c>
      <c r="F64" s="40">
        <v>2032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3285.6921990000001</v>
      </c>
      <c r="L64" s="40">
        <v>2015</v>
      </c>
      <c r="M64" s="40">
        <v>2100</v>
      </c>
    </row>
    <row r="65" spans="2:13" x14ac:dyDescent="0.2">
      <c r="B65" s="40" t="s">
        <v>479</v>
      </c>
      <c r="C65" s="40" t="s">
        <v>37</v>
      </c>
      <c r="D65" s="40" t="s">
        <v>39</v>
      </c>
      <c r="E65" s="40">
        <v>1500</v>
      </c>
      <c r="F65" s="40">
        <v>2032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494</v>
      </c>
      <c r="C66" s="40" t="s">
        <v>37</v>
      </c>
      <c r="D66" s="40" t="s">
        <v>39</v>
      </c>
      <c r="E66" s="40">
        <v>1500</v>
      </c>
      <c r="F66" s="40">
        <v>2032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401</v>
      </c>
      <c r="C67" s="40" t="s">
        <v>44</v>
      </c>
      <c r="D67" s="40" t="s">
        <v>37</v>
      </c>
      <c r="E67" s="40">
        <v>1500</v>
      </c>
      <c r="F67" s="40">
        <v>2031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3285.6921990000001</v>
      </c>
      <c r="L67" s="40">
        <v>2015</v>
      </c>
      <c r="M67" s="40">
        <v>2100</v>
      </c>
    </row>
    <row r="68" spans="2:13" x14ac:dyDescent="0.2">
      <c r="B68" s="40" t="s">
        <v>410</v>
      </c>
      <c r="C68" s="40" t="s">
        <v>44</v>
      </c>
      <c r="D68" s="40" t="s">
        <v>37</v>
      </c>
      <c r="E68" s="40">
        <v>1500</v>
      </c>
      <c r="F68" s="40">
        <v>2031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404</v>
      </c>
      <c r="C69" s="40" t="s">
        <v>44</v>
      </c>
      <c r="D69" s="40" t="s">
        <v>37</v>
      </c>
      <c r="E69" s="40">
        <v>1500</v>
      </c>
      <c r="F69" s="40">
        <v>2031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488</v>
      </c>
      <c r="C70" s="40" t="s">
        <v>37</v>
      </c>
      <c r="D70" s="40" t="s">
        <v>39</v>
      </c>
      <c r="E70" s="40">
        <v>1500</v>
      </c>
      <c r="F70" s="40">
        <v>2031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387</v>
      </c>
      <c r="C71" s="40" t="s">
        <v>37</v>
      </c>
      <c r="D71" s="40" t="s">
        <v>39</v>
      </c>
      <c r="E71" s="40">
        <v>1500</v>
      </c>
      <c r="F71" s="40">
        <v>2031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382</v>
      </c>
      <c r="C72" s="40" t="s">
        <v>37</v>
      </c>
      <c r="D72" s="40" t="s">
        <v>39</v>
      </c>
      <c r="E72" s="40">
        <v>1500</v>
      </c>
      <c r="F72" s="40">
        <v>2031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511</v>
      </c>
      <c r="C73" s="40" t="s">
        <v>44</v>
      </c>
      <c r="D73" s="40" t="s">
        <v>40</v>
      </c>
      <c r="E73" s="40">
        <v>1500</v>
      </c>
      <c r="F73" s="40">
        <v>2031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514</v>
      </c>
      <c r="C74" s="40" t="s">
        <v>44</v>
      </c>
      <c r="D74" s="40" t="s">
        <v>40</v>
      </c>
      <c r="E74" s="40">
        <v>1500</v>
      </c>
      <c r="F74" s="40">
        <v>2031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406</v>
      </c>
      <c r="C75" s="40" t="s">
        <v>44</v>
      </c>
      <c r="D75" s="40" t="s">
        <v>40</v>
      </c>
      <c r="E75" s="40">
        <v>1500</v>
      </c>
      <c r="F75" s="40">
        <v>2031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516</v>
      </c>
      <c r="C76" s="40" t="s">
        <v>44</v>
      </c>
      <c r="D76" s="40" t="s">
        <v>40</v>
      </c>
      <c r="E76" s="40">
        <v>1500</v>
      </c>
      <c r="F76" s="40">
        <v>2031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509</v>
      </c>
      <c r="C77" s="40" t="s">
        <v>44</v>
      </c>
      <c r="D77" s="40" t="s">
        <v>40</v>
      </c>
      <c r="E77" s="40">
        <v>1500</v>
      </c>
      <c r="F77" s="40">
        <v>2030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512</v>
      </c>
      <c r="C78" s="40" t="s">
        <v>44</v>
      </c>
      <c r="D78" s="40" t="s">
        <v>40</v>
      </c>
      <c r="E78" s="40">
        <v>1500</v>
      </c>
      <c r="F78" s="40">
        <v>2030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513</v>
      </c>
      <c r="C79" s="40" t="s">
        <v>44</v>
      </c>
      <c r="D79" s="40" t="s">
        <v>40</v>
      </c>
      <c r="E79" s="40">
        <v>1500</v>
      </c>
      <c r="F79" s="40">
        <v>2030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407</v>
      </c>
      <c r="C80" s="40" t="s">
        <v>44</v>
      </c>
      <c r="D80" s="40" t="s">
        <v>40</v>
      </c>
      <c r="E80" s="40">
        <v>1500</v>
      </c>
      <c r="F80" s="40">
        <v>2030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408</v>
      </c>
      <c r="C81" s="40" t="s">
        <v>44</v>
      </c>
      <c r="D81" s="40" t="s">
        <v>37</v>
      </c>
      <c r="E81" s="40">
        <v>1500</v>
      </c>
      <c r="F81" s="40">
        <v>2025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403</v>
      </c>
      <c r="C82" s="40" t="s">
        <v>44</v>
      </c>
      <c r="D82" s="40" t="s">
        <v>37</v>
      </c>
      <c r="E82" s="40">
        <v>1500</v>
      </c>
      <c r="F82" s="40">
        <v>2025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399</v>
      </c>
      <c r="C83" s="40" t="s">
        <v>44</v>
      </c>
      <c r="D83" s="40" t="s">
        <v>37</v>
      </c>
      <c r="E83" s="40">
        <v>1500</v>
      </c>
      <c r="F83" s="40">
        <v>2019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402</v>
      </c>
      <c r="C84" s="40" t="s">
        <v>44</v>
      </c>
      <c r="D84" s="40" t="s">
        <v>37</v>
      </c>
      <c r="E84" s="40">
        <v>1500</v>
      </c>
      <c r="F84" s="40">
        <v>2019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405</v>
      </c>
      <c r="C85" s="40" t="s">
        <v>44</v>
      </c>
      <c r="D85" s="40" t="s">
        <v>37</v>
      </c>
      <c r="E85" s="40">
        <v>1500</v>
      </c>
      <c r="F85" s="40">
        <v>2019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418</v>
      </c>
      <c r="C86" s="40" t="s">
        <v>42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400</v>
      </c>
      <c r="C87" s="40" t="s">
        <v>44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419</v>
      </c>
      <c r="C88" s="40" t="s">
        <v>42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420</v>
      </c>
      <c r="C89" s="40" t="s">
        <v>42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421</v>
      </c>
      <c r="C90" s="40" t="s">
        <v>42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422</v>
      </c>
      <c r="C91" s="40" t="s">
        <v>42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423</v>
      </c>
      <c r="C92" s="40" t="s">
        <v>42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424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425</v>
      </c>
      <c r="C94" s="40" t="s">
        <v>42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426</v>
      </c>
      <c r="C95" s="40" t="s">
        <v>42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427</v>
      </c>
      <c r="C96" s="40" t="s">
        <v>42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428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429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430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411</v>
      </c>
      <c r="C100" s="40" t="s">
        <v>45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431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412</v>
      </c>
      <c r="C102" s="40" t="s">
        <v>45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414</v>
      </c>
      <c r="C103" s="40" t="s">
        <v>45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433</v>
      </c>
      <c r="C104" s="40" t="s">
        <v>45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434</v>
      </c>
      <c r="C105" s="40" t="s">
        <v>45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436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437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439</v>
      </c>
      <c r="C108" s="40" t="s">
        <v>45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440</v>
      </c>
      <c r="C109" s="40" t="s">
        <v>45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368</v>
      </c>
      <c r="C110" s="40" t="s">
        <v>37</v>
      </c>
      <c r="D110" s="40" t="s">
        <v>38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1460.307644</v>
      </c>
      <c r="L110" s="40">
        <v>2015</v>
      </c>
      <c r="M110" s="40">
        <v>2100</v>
      </c>
    </row>
    <row r="111" spans="2:13" x14ac:dyDescent="0.2">
      <c r="B111" s="40" t="s">
        <v>442</v>
      </c>
      <c r="C111" s="40" t="s">
        <v>37</v>
      </c>
      <c r="D111" s="40" t="s">
        <v>38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1460.307644</v>
      </c>
      <c r="L111" s="40">
        <v>2015</v>
      </c>
      <c r="M111" s="40">
        <v>2100</v>
      </c>
    </row>
    <row r="112" spans="2:13" x14ac:dyDescent="0.2">
      <c r="B112" s="40" t="s">
        <v>335</v>
      </c>
      <c r="C112" s="40" t="s">
        <v>37</v>
      </c>
      <c r="D112" s="40" t="s">
        <v>38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1460.307644</v>
      </c>
      <c r="L112" s="40">
        <v>2015</v>
      </c>
      <c r="M112" s="40">
        <v>2100</v>
      </c>
    </row>
    <row r="113" spans="2:13" x14ac:dyDescent="0.2">
      <c r="B113" s="40" t="s">
        <v>366</v>
      </c>
      <c r="C113" s="40" t="s">
        <v>37</v>
      </c>
      <c r="D113" s="40" t="s">
        <v>38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1460.307644</v>
      </c>
      <c r="L113" s="40">
        <v>2015</v>
      </c>
      <c r="M113" s="40">
        <v>2100</v>
      </c>
    </row>
    <row r="114" spans="2:13" x14ac:dyDescent="0.2">
      <c r="B114" s="40" t="s">
        <v>446</v>
      </c>
      <c r="C114" s="40" t="s">
        <v>37</v>
      </c>
      <c r="D114" s="40" t="s">
        <v>38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1460.307644</v>
      </c>
      <c r="L114" s="40">
        <v>2015</v>
      </c>
      <c r="M114" s="40">
        <v>2100</v>
      </c>
    </row>
    <row r="115" spans="2:13" x14ac:dyDescent="0.2">
      <c r="B115" s="40" t="s">
        <v>331</v>
      </c>
      <c r="C115" s="40" t="s">
        <v>37</v>
      </c>
      <c r="D115" s="40" t="s">
        <v>38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1460.307644</v>
      </c>
      <c r="L115" s="40">
        <v>2015</v>
      </c>
      <c r="M115" s="40">
        <v>2100</v>
      </c>
    </row>
    <row r="116" spans="2:13" x14ac:dyDescent="0.2">
      <c r="B116" s="40" t="s">
        <v>371</v>
      </c>
      <c r="C116" s="40" t="s">
        <v>37</v>
      </c>
      <c r="D116" s="40" t="s">
        <v>38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">
      <c r="B117" s="40" t="s">
        <v>452</v>
      </c>
      <c r="C117" s="40" t="s">
        <v>37</v>
      </c>
      <c r="D117" s="40" t="s">
        <v>38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332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453</v>
      </c>
      <c r="C119" s="40" t="s">
        <v>37</v>
      </c>
      <c r="D119" s="40" t="s">
        <v>39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2555.5383769999999</v>
      </c>
      <c r="L119" s="40">
        <v>2015</v>
      </c>
      <c r="M119" s="40">
        <v>2100</v>
      </c>
    </row>
    <row r="120" spans="2:13" x14ac:dyDescent="0.2">
      <c r="B120" s="40" t="s">
        <v>454</v>
      </c>
      <c r="C120" s="40" t="s">
        <v>37</v>
      </c>
      <c r="D120" s="40" t="s">
        <v>39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2555.5383769999999</v>
      </c>
      <c r="L120" s="40">
        <v>2015</v>
      </c>
      <c r="M120" s="40">
        <v>2100</v>
      </c>
    </row>
    <row r="121" spans="2:13" x14ac:dyDescent="0.2">
      <c r="B121" s="40" t="s">
        <v>353</v>
      </c>
      <c r="C121" s="40" t="s">
        <v>37</v>
      </c>
      <c r="D121" s="40" t="s">
        <v>39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2555.5383769999999</v>
      </c>
      <c r="L121" s="40">
        <v>2015</v>
      </c>
      <c r="M121" s="40">
        <v>2100</v>
      </c>
    </row>
    <row r="122" spans="2:13" x14ac:dyDescent="0.2">
      <c r="B122" s="40" t="s">
        <v>372</v>
      </c>
      <c r="C122" s="40" t="s">
        <v>37</v>
      </c>
      <c r="D122" s="40" t="s">
        <v>39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2555.5383769999999</v>
      </c>
      <c r="L122" s="40">
        <v>2015</v>
      </c>
      <c r="M122" s="40">
        <v>2100</v>
      </c>
    </row>
    <row r="123" spans="2:13" x14ac:dyDescent="0.2">
      <c r="B123" s="40" t="s">
        <v>373</v>
      </c>
      <c r="C123" s="40" t="s">
        <v>37</v>
      </c>
      <c r="D123" s="40" t="s">
        <v>39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2555.5383769999999</v>
      </c>
      <c r="L123" s="40">
        <v>2015</v>
      </c>
      <c r="M123" s="40">
        <v>2100</v>
      </c>
    </row>
    <row r="124" spans="2:13" x14ac:dyDescent="0.2">
      <c r="B124" s="40" t="s">
        <v>455</v>
      </c>
      <c r="C124" s="40" t="s">
        <v>37</v>
      </c>
      <c r="D124" s="40" t="s">
        <v>39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">
      <c r="B125" s="40" t="s">
        <v>456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344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457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389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336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338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458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354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459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462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355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463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464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337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467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384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345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471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472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473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474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475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476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477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339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356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340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478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385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480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481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482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386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375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484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485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486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487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347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376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491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343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492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493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358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495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496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351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359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497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360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498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361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392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362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363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383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364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377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502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503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504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506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507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508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510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515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517</v>
      </c>
      <c r="C192" s="40" t="s">
        <v>43</v>
      </c>
      <c r="D192" s="40" t="s">
        <v>42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365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394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378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518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395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396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393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519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397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520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329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521</v>
      </c>
      <c r="C204" s="40" t="s">
        <v>40</v>
      </c>
      <c r="D204" s="40" t="s">
        <v>43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522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524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525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327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529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341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531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532</v>
      </c>
      <c r="C212" s="40" t="s">
        <v>40</v>
      </c>
      <c r="D212" s="40" t="s">
        <v>43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334</v>
      </c>
      <c r="C213" s="40" t="s">
        <v>40</v>
      </c>
      <c r="D213" s="40" t="s">
        <v>43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534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535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536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537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538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539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540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541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542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543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544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545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546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547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548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549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550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551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552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553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554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555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556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557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558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559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560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561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562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563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564</v>
      </c>
      <c r="C244" s="40" t="s">
        <v>37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565</v>
      </c>
      <c r="C245" s="40" t="s">
        <v>37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566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567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568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569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570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571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572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573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574</v>
      </c>
      <c r="C254" s="40" t="s">
        <v>39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575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576</v>
      </c>
      <c r="C256" s="40" t="s">
        <v>40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577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578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579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580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581</v>
      </c>
      <c r="C261" s="40" t="s">
        <v>39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582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583</v>
      </c>
      <c r="C263" s="40" t="s">
        <v>37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3285.6921990000001</v>
      </c>
      <c r="L263" s="40">
        <v>2015</v>
      </c>
      <c r="M263" s="40">
        <v>2100</v>
      </c>
    </row>
    <row r="264" spans="2:13" x14ac:dyDescent="0.2">
      <c r="B264" s="40" t="s">
        <v>584</v>
      </c>
      <c r="C264" s="40" t="s">
        <v>39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585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586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587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588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589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590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591</v>
      </c>
      <c r="C271" s="40" t="s">
        <v>40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592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593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594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595</v>
      </c>
      <c r="C275" s="40" t="s">
        <v>39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596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597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598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599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600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601</v>
      </c>
      <c r="C281" s="40" t="s">
        <v>40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602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603</v>
      </c>
      <c r="C283" s="40" t="s">
        <v>39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">
      <c r="B284" s="40" t="s">
        <v>604</v>
      </c>
      <c r="C284" s="40" t="s">
        <v>40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2555.5383769999999</v>
      </c>
      <c r="L284" s="40">
        <v>2015</v>
      </c>
      <c r="M284" s="40">
        <v>2100</v>
      </c>
    </row>
    <row r="285" spans="2:13" x14ac:dyDescent="0.2">
      <c r="B285" s="40" t="s">
        <v>605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606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607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608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609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610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611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612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613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614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615</v>
      </c>
      <c r="C295" s="40" t="s">
        <v>39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2555.5383769999999</v>
      </c>
      <c r="L295" s="40">
        <v>2015</v>
      </c>
      <c r="M295" s="40">
        <v>2100</v>
      </c>
    </row>
    <row r="296" spans="2:13" x14ac:dyDescent="0.2">
      <c r="B296" s="40" t="s">
        <v>616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617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618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619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620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621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622</v>
      </c>
      <c r="C302" s="40" t="s">
        <v>37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">
      <c r="B303" s="40" t="s">
        <v>623</v>
      </c>
      <c r="C303" s="40" t="s">
        <v>37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3285.6921990000001</v>
      </c>
      <c r="L303" s="40">
        <v>2015</v>
      </c>
      <c r="M303" s="40">
        <v>2100</v>
      </c>
    </row>
    <row r="304" spans="2:13" x14ac:dyDescent="0.2">
      <c r="B304" s="40" t="s">
        <v>624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625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626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627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628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629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630</v>
      </c>
      <c r="C310" s="40" t="s">
        <v>39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631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632</v>
      </c>
      <c r="C312" s="40" t="s">
        <v>37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3285.6921990000001</v>
      </c>
      <c r="L312" s="40">
        <v>2015</v>
      </c>
      <c r="M312" s="40">
        <v>2100</v>
      </c>
    </row>
    <row r="313" spans="2:13" x14ac:dyDescent="0.2">
      <c r="B313" s="40" t="s">
        <v>634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635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636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637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638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639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4235.6103149999999</v>
      </c>
      <c r="N29">
        <v>4416.5809330000002</v>
      </c>
      <c r="O29">
        <v>4388.3833839999998</v>
      </c>
      <c r="P29">
        <v>4110.8353390000002</v>
      </c>
      <c r="Q29">
        <v>2181.4329680000001</v>
      </c>
      <c r="R29">
        <v>1913.3083569999999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2468.9394149999998</v>
      </c>
      <c r="X29">
        <v>2936.119228</v>
      </c>
      <c r="Y29">
        <v>3262.459836</v>
      </c>
      <c r="Z29">
        <v>3500.5785169999999</v>
      </c>
      <c r="AA29">
        <v>3058.7637009999999</v>
      </c>
      <c r="AB29">
        <v>2402.3642110000001</v>
      </c>
      <c r="AC29">
        <v>2112.467889</v>
      </c>
      <c r="AD29">
        <v>4458.9675509999997</v>
      </c>
      <c r="AE29">
        <v>7401.4433280000003</v>
      </c>
      <c r="AF29">
        <v>3254.1375119999998</v>
      </c>
      <c r="AG29">
        <v>3747.5319450000002</v>
      </c>
      <c r="AH29">
        <v>4004.5778359999999</v>
      </c>
      <c r="AI29">
        <v>3879.5984600000002</v>
      </c>
      <c r="AJ29">
        <v>4597.8117270000002</v>
      </c>
      <c r="AK29">
        <v>5000.6991559999997</v>
      </c>
      <c r="AL29">
        <v>5496.5301589999999</v>
      </c>
      <c r="AM29">
        <v>6182.2915979999998</v>
      </c>
      <c r="AN29">
        <v>7210.4918500000003</v>
      </c>
      <c r="AO29">
        <v>7835.9996410000003</v>
      </c>
      <c r="AP29">
        <v>8557.6123829999997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139.3580216</v>
      </c>
      <c r="P30">
        <v>421.08920540000003</v>
      </c>
      <c r="Q30">
        <v>485.18031450000001</v>
      </c>
      <c r="R30">
        <v>654.91695979999997</v>
      </c>
      <c r="S30">
        <v>922.48570400000006</v>
      </c>
      <c r="T30">
        <v>1009.371333</v>
      </c>
      <c r="U30">
        <v>1006.314228</v>
      </c>
      <c r="V30">
        <v>1009.371333</v>
      </c>
      <c r="W30">
        <v>1083.127958</v>
      </c>
      <c r="X30">
        <v>1156.884583</v>
      </c>
      <c r="Y30">
        <v>1230.6412069999999</v>
      </c>
      <c r="Z30">
        <v>1304.3978320000001</v>
      </c>
      <c r="AA30">
        <v>1378.1544570000001</v>
      </c>
      <c r="AB30">
        <v>1451.9110820000001</v>
      </c>
      <c r="AC30">
        <v>1525.667706</v>
      </c>
      <c r="AD30">
        <v>1599.4243309999999</v>
      </c>
      <c r="AE30">
        <v>1673.1809559999999</v>
      </c>
      <c r="AF30">
        <v>1365.3920000000001</v>
      </c>
      <c r="AG30">
        <v>1041.4074069999999</v>
      </c>
      <c r="AH30">
        <v>1246.232843</v>
      </c>
      <c r="AI30">
        <v>1449.8930909999999</v>
      </c>
      <c r="AJ30">
        <v>1594.351891</v>
      </c>
      <c r="AK30">
        <v>1838.4273740000001</v>
      </c>
      <c r="AL30">
        <v>1968.207455</v>
      </c>
      <c r="AM30">
        <v>1968.207455</v>
      </c>
      <c r="AN30">
        <v>2289.8844800000002</v>
      </c>
      <c r="AO30">
        <v>2527.4715590000001</v>
      </c>
      <c r="AP30">
        <v>3073.3293789999998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1890.6003800000001</v>
      </c>
      <c r="T31">
        <v>1764.3302430000001</v>
      </c>
      <c r="U31">
        <v>1719.1162280000001</v>
      </c>
      <c r="V31">
        <v>1467.5452299999999</v>
      </c>
      <c r="W31">
        <v>1759.9471149999999</v>
      </c>
      <c r="X31">
        <v>1821.2070650000001</v>
      </c>
      <c r="Y31">
        <v>1834.6712849999999</v>
      </c>
      <c r="Z31">
        <v>1956.7359300000001</v>
      </c>
      <c r="AA31">
        <v>1884.0547240000001</v>
      </c>
      <c r="AB31">
        <v>1954.123517</v>
      </c>
      <c r="AC31">
        <v>2024.192311</v>
      </c>
      <c r="AD31">
        <v>2601.593965</v>
      </c>
      <c r="AE31">
        <v>2475.29225</v>
      </c>
      <c r="AF31">
        <v>1933.715772</v>
      </c>
      <c r="AG31">
        <v>1086.435082</v>
      </c>
      <c r="AH31">
        <v>1086.435082</v>
      </c>
      <c r="AI31">
        <v>1606.162129</v>
      </c>
      <c r="AJ31">
        <v>1156.503876</v>
      </c>
      <c r="AK31">
        <v>1234.8417569999999</v>
      </c>
      <c r="AL31">
        <v>2026.802412</v>
      </c>
      <c r="AM31">
        <v>2172.8701639999999</v>
      </c>
      <c r="AN31">
        <v>2172.8701639999999</v>
      </c>
      <c r="AO31">
        <v>2172.8701639999999</v>
      </c>
      <c r="AP31">
        <v>2484.5745179999999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1807.9074909999999</v>
      </c>
      <c r="Q32">
        <v>1823.7901879999999</v>
      </c>
      <c r="R32">
        <v>1823.7901879999999</v>
      </c>
      <c r="S32">
        <v>1815.5147810000001</v>
      </c>
      <c r="T32">
        <v>1656.349727</v>
      </c>
      <c r="U32">
        <v>1616.6803709999999</v>
      </c>
      <c r="V32">
        <v>1555.2550779999999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741.42565239999999</v>
      </c>
      <c r="AD32">
        <v>768.81453650000003</v>
      </c>
      <c r="AE32">
        <v>768.81453650000003</v>
      </c>
      <c r="AF32">
        <v>703.17114049999998</v>
      </c>
      <c r="AG32">
        <v>753.50723519999997</v>
      </c>
      <c r="AH32">
        <v>687.86383920000003</v>
      </c>
      <c r="AI32">
        <v>687.86383920000003</v>
      </c>
      <c r="AJ32">
        <v>687.86383920000003</v>
      </c>
      <c r="AK32">
        <v>463.5603863</v>
      </c>
      <c r="AL32">
        <v>529.20378229999994</v>
      </c>
      <c r="AM32">
        <v>529.20378229999994</v>
      </c>
      <c r="AN32">
        <v>529.20378229999994</v>
      </c>
      <c r="AO32">
        <v>529.20378229999994</v>
      </c>
      <c r="AP32">
        <v>529.20378229999994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658.3350964</v>
      </c>
      <c r="G35">
        <v>645.34084040000005</v>
      </c>
      <c r="H35">
        <v>1177.1282639999999</v>
      </c>
      <c r="I35">
        <v>1190.142744</v>
      </c>
      <c r="J35">
        <v>1071.783105</v>
      </c>
      <c r="K35">
        <v>1164.1137839999999</v>
      </c>
      <c r="L35">
        <v>1177.1282639999999</v>
      </c>
      <c r="M35">
        <v>1164.1137839999999</v>
      </c>
      <c r="N35">
        <v>1177.1282639999999</v>
      </c>
      <c r="O35">
        <v>1382.9684540000001</v>
      </c>
      <c r="P35">
        <v>1392.978914</v>
      </c>
      <c r="Q35">
        <v>1505.198243</v>
      </c>
      <c r="R35">
        <v>1505.198243</v>
      </c>
      <c r="S35">
        <v>1505.198243</v>
      </c>
      <c r="T35">
        <v>1505.198243</v>
      </c>
      <c r="U35">
        <v>1391.05458</v>
      </c>
      <c r="V35">
        <v>1404.06906</v>
      </c>
      <c r="W35">
        <v>989.54176719999998</v>
      </c>
      <c r="X35">
        <v>989.54176719999998</v>
      </c>
      <c r="Y35">
        <v>989.54176719999998</v>
      </c>
      <c r="Z35">
        <v>989.77898359999995</v>
      </c>
      <c r="AA35">
        <v>989.54176719999998</v>
      </c>
      <c r="AB35">
        <v>1012.210339</v>
      </c>
      <c r="AC35">
        <v>794.7376716</v>
      </c>
      <c r="AD35">
        <v>827.01807870000005</v>
      </c>
      <c r="AE35">
        <v>798.72587269999997</v>
      </c>
      <c r="AF35">
        <v>766.28343319999999</v>
      </c>
      <c r="AG35">
        <v>800.53113859999996</v>
      </c>
      <c r="AH35">
        <v>834.70027349999998</v>
      </c>
      <c r="AI35">
        <v>868.5998366</v>
      </c>
      <c r="AJ35">
        <v>902.15000999999995</v>
      </c>
      <c r="AK35">
        <v>935.26610519999997</v>
      </c>
      <c r="AL35">
        <v>955.65347850000001</v>
      </c>
      <c r="AM35">
        <v>972.86432290000005</v>
      </c>
      <c r="AN35">
        <v>982.96642340000005</v>
      </c>
      <c r="AO35">
        <v>1013.4121709999999</v>
      </c>
      <c r="AP35">
        <v>1042.8094579999999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8177.5159460000004</v>
      </c>
      <c r="G40">
        <v>10584.128479999999</v>
      </c>
      <c r="H40">
        <v>7608.5223740000001</v>
      </c>
      <c r="I40">
        <v>7889.4582989999999</v>
      </c>
      <c r="J40">
        <v>7174.7874179999999</v>
      </c>
      <c r="K40">
        <v>7550.3823009999996</v>
      </c>
      <c r="L40">
        <v>8704.8814600000005</v>
      </c>
      <c r="M40">
        <v>9814.5106159999996</v>
      </c>
      <c r="N40">
        <v>9778.2670269999999</v>
      </c>
      <c r="O40">
        <v>10003.440689999999</v>
      </c>
      <c r="P40">
        <v>10029.500889999999</v>
      </c>
      <c r="Q40">
        <v>7886.2020929999999</v>
      </c>
      <c r="R40">
        <v>7787.814128</v>
      </c>
      <c r="S40">
        <v>8037.7679090000001</v>
      </c>
      <c r="T40">
        <v>7839.218347</v>
      </c>
      <c r="U40">
        <v>7637.1342070000001</v>
      </c>
      <c r="V40">
        <v>7340.2095010000003</v>
      </c>
      <c r="W40">
        <v>7485.5402450000001</v>
      </c>
      <c r="X40">
        <v>8087.7366320000001</v>
      </c>
      <c r="Y40">
        <v>8501.2980860000007</v>
      </c>
      <c r="Z40">
        <v>8520.3057989999998</v>
      </c>
      <c r="AA40">
        <v>8079.3291849999996</v>
      </c>
      <c r="AB40">
        <v>7589.4236849999998</v>
      </c>
      <c r="AC40">
        <v>7198.4912299999996</v>
      </c>
      <c r="AD40">
        <v>10255.81846</v>
      </c>
      <c r="AE40">
        <v>13117.45694</v>
      </c>
      <c r="AF40">
        <v>8022.6998579999999</v>
      </c>
      <c r="AG40">
        <v>7429.4128069999997</v>
      </c>
      <c r="AH40">
        <v>7859.8098739999996</v>
      </c>
      <c r="AI40">
        <v>8492.1173560000007</v>
      </c>
      <c r="AJ40">
        <v>8938.6813430000002</v>
      </c>
      <c r="AK40">
        <v>9472.7947779999995</v>
      </c>
      <c r="AL40">
        <v>10976.397290000001</v>
      </c>
      <c r="AM40">
        <v>11825.437320000001</v>
      </c>
      <c r="AN40">
        <v>13185.4167</v>
      </c>
      <c r="AO40">
        <v>14078.95732</v>
      </c>
      <c r="AP40">
        <v>15687.52952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2449.2438269999998</v>
      </c>
      <c r="V42">
        <v>2147.9746700000001</v>
      </c>
      <c r="W42">
        <v>1934.493594</v>
      </c>
      <c r="X42">
        <v>1934.493594</v>
      </c>
      <c r="Y42">
        <v>1934.493594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9274.8946250000008</v>
      </c>
      <c r="T52">
        <v>9274.8946250000008</v>
      </c>
      <c r="U52">
        <v>3208.0274300000001</v>
      </c>
      <c r="V52">
        <v>2906.758272</v>
      </c>
      <c r="W52">
        <v>1934.493594</v>
      </c>
      <c r="X52">
        <v>1934.493594</v>
      </c>
      <c r="Y52">
        <v>1934.493594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  <c r="AH53">
        <v>3.0329529000000001E-2</v>
      </c>
      <c r="AI53">
        <v>3.0329529000000001E-2</v>
      </c>
      <c r="AJ53">
        <v>6.0659058000000002E-2</v>
      </c>
      <c r="AK53">
        <v>6.0659058000000002E-2</v>
      </c>
      <c r="AL53">
        <v>6.0659058000000002E-2</v>
      </c>
      <c r="AM53">
        <v>9.0988586999999996E-2</v>
      </c>
      <c r="AN53">
        <v>9.0988586999999996E-2</v>
      </c>
      <c r="AO53">
        <v>0.121318116</v>
      </c>
      <c r="AP53">
        <v>0.121318116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  <c r="X55">
        <v>4.3099856999999998E-2</v>
      </c>
      <c r="Y55">
        <v>4.3099856999999998E-2</v>
      </c>
      <c r="Z55">
        <v>9.0988586999999996E-2</v>
      </c>
      <c r="AA55">
        <v>9.0988586999999996E-2</v>
      </c>
      <c r="AB55">
        <v>9.0988586999999996E-2</v>
      </c>
      <c r="AC55">
        <v>0.13648288049999999</v>
      </c>
      <c r="AD55">
        <v>0.13648288049999999</v>
      </c>
      <c r="AE55">
        <v>0.18197717399999999</v>
      </c>
      <c r="AF55">
        <v>0.1800938812</v>
      </c>
      <c r="AG55">
        <v>0.17239942799999999</v>
      </c>
      <c r="AH55">
        <v>0.17239942799999999</v>
      </c>
      <c r="AI55">
        <v>0.17239942799999999</v>
      </c>
      <c r="AJ55">
        <v>0.17239942799999999</v>
      </c>
      <c r="AK55">
        <v>0.17239942799999999</v>
      </c>
      <c r="AL55">
        <v>0.17239942799999999</v>
      </c>
      <c r="AM55">
        <v>0.17239942799999999</v>
      </c>
      <c r="AN55">
        <v>0.17239942799999999</v>
      </c>
      <c r="AO55">
        <v>0.17239942799999999</v>
      </c>
      <c r="AP55">
        <v>0.17239942799999999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4.3099856999999998E-2</v>
      </c>
      <c r="Y64">
        <v>4.3099856999999998E-2</v>
      </c>
      <c r="Z64">
        <v>9.0988586999999996E-2</v>
      </c>
      <c r="AA64">
        <v>9.0988586999999996E-2</v>
      </c>
      <c r="AB64">
        <v>9.0988586999999996E-2</v>
      </c>
      <c r="AC64">
        <v>0.13648288049999999</v>
      </c>
      <c r="AD64">
        <v>0.13648288049999999</v>
      </c>
      <c r="AE64">
        <v>0.18197717399999999</v>
      </c>
      <c r="AF64">
        <v>0.1800938812</v>
      </c>
      <c r="AG64">
        <v>0.17239942799999999</v>
      </c>
      <c r="AH64">
        <v>0.20272895699999999</v>
      </c>
      <c r="AI64">
        <v>0.20272895699999999</v>
      </c>
      <c r="AJ64">
        <v>0.23305848600000001</v>
      </c>
      <c r="AK64">
        <v>0.23305848600000001</v>
      </c>
      <c r="AL64">
        <v>0.23305848600000001</v>
      </c>
      <c r="AM64">
        <v>0.26338801499999998</v>
      </c>
      <c r="AN64">
        <v>0.26338801499999998</v>
      </c>
      <c r="AO64">
        <v>0.293717544</v>
      </c>
      <c r="AP64">
        <v>0.293717544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16.386730499999999</v>
      </c>
      <c r="O67">
        <v>12.12988711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16.386730499999999</v>
      </c>
      <c r="O76">
        <v>12.12988711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107776.8355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159763.95180000001</v>
      </c>
      <c r="Z77">
        <v>159763.95180000001</v>
      </c>
      <c r="AA77">
        <v>159763.95180000001</v>
      </c>
      <c r="AB77">
        <v>162197.25529999999</v>
      </c>
      <c r="AC77">
        <v>162197.25529999999</v>
      </c>
      <c r="AD77">
        <v>162197.25529999999</v>
      </c>
      <c r="AE77">
        <v>162197.25529999999</v>
      </c>
      <c r="AF77">
        <v>162197.25529999999</v>
      </c>
      <c r="AG77">
        <v>162197.25529999999</v>
      </c>
      <c r="AH77">
        <v>162197.25529999999</v>
      </c>
      <c r="AI77">
        <v>162197.25529999999</v>
      </c>
      <c r="AJ77">
        <v>162197.25529999999</v>
      </c>
      <c r="AK77">
        <v>162197.25529999999</v>
      </c>
      <c r="AL77">
        <v>160693.09</v>
      </c>
      <c r="AM77">
        <v>160693.09</v>
      </c>
      <c r="AN77">
        <v>160693.09</v>
      </c>
      <c r="AO77">
        <v>160693.09</v>
      </c>
      <c r="AP77">
        <v>160693.09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11699.41677</v>
      </c>
      <c r="K79">
        <v>11008.4935</v>
      </c>
      <c r="L79">
        <v>10005.4748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5280.3418179999999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2687.3616139999999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3228.2536660000001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6502.6437299999998</v>
      </c>
      <c r="J80">
        <v>6502.5913879999998</v>
      </c>
      <c r="K80">
        <v>6502.6960719999997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89925.230670000004</v>
      </c>
      <c r="I88">
        <v>90788.008730000001</v>
      </c>
      <c r="J88">
        <v>94562.578020000001</v>
      </c>
      <c r="K88">
        <v>96838.434760000004</v>
      </c>
      <c r="L88">
        <v>96745.486390000005</v>
      </c>
      <c r="M88">
        <v>98619.54277</v>
      </c>
      <c r="N88">
        <v>120618.9982</v>
      </c>
      <c r="O88">
        <v>120618.9982</v>
      </c>
      <c r="P88">
        <v>118120.1608</v>
      </c>
      <c r="Q88">
        <v>118120.1608</v>
      </c>
      <c r="R88">
        <v>117417.20450000001</v>
      </c>
      <c r="S88">
        <v>118120.1608</v>
      </c>
      <c r="T88">
        <v>124246.614</v>
      </c>
      <c r="U88">
        <v>171043.79449999999</v>
      </c>
      <c r="V88">
        <v>171043.79449999999</v>
      </c>
      <c r="W88">
        <v>165920.92610000001</v>
      </c>
      <c r="X88">
        <v>165920.92610000001</v>
      </c>
      <c r="Y88">
        <v>165920.92610000001</v>
      </c>
      <c r="Z88">
        <v>165920.92610000001</v>
      </c>
      <c r="AA88">
        <v>165920.92610000001</v>
      </c>
      <c r="AB88">
        <v>164884.61689999999</v>
      </c>
      <c r="AC88">
        <v>165506.541</v>
      </c>
      <c r="AD88">
        <v>165506.541</v>
      </c>
      <c r="AE88">
        <v>165506.541</v>
      </c>
      <c r="AF88">
        <v>165506.541</v>
      </c>
      <c r="AG88">
        <v>165506.541</v>
      </c>
      <c r="AH88">
        <v>165425.50899999999</v>
      </c>
      <c r="AI88">
        <v>165506.541</v>
      </c>
      <c r="AJ88">
        <v>165506.541</v>
      </c>
      <c r="AK88">
        <v>165506.541</v>
      </c>
      <c r="AL88">
        <v>160693.09</v>
      </c>
      <c r="AM88">
        <v>160693.09</v>
      </c>
      <c r="AN88">
        <v>160693.09</v>
      </c>
      <c r="AO88">
        <v>160693.09</v>
      </c>
      <c r="AP88">
        <v>160693.09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4678.4439039999997</v>
      </c>
      <c r="N29">
        <v>5418.2437220000002</v>
      </c>
      <c r="O29">
        <v>5428.2631220000003</v>
      </c>
      <c r="P29">
        <v>5225.4205700000002</v>
      </c>
      <c r="Q29">
        <v>4435.937379</v>
      </c>
      <c r="R29">
        <v>4497.4430190000003</v>
      </c>
      <c r="S29">
        <v>5081.4158440000001</v>
      </c>
      <c r="T29">
        <v>5215.8212899999999</v>
      </c>
      <c r="U29">
        <v>5605.2137240000002</v>
      </c>
      <c r="V29">
        <v>5402.128506</v>
      </c>
      <c r="W29">
        <v>6087.9649730000001</v>
      </c>
      <c r="X29">
        <v>6679.861887</v>
      </c>
      <c r="Y29">
        <v>7271.7587999999996</v>
      </c>
      <c r="Z29">
        <v>7770.8029900000001</v>
      </c>
      <c r="AA29">
        <v>6938.4389039999996</v>
      </c>
      <c r="AB29">
        <v>6146.9911869999996</v>
      </c>
      <c r="AC29">
        <v>6041.9107279999998</v>
      </c>
      <c r="AD29">
        <v>8309.5700930000003</v>
      </c>
      <c r="AE29">
        <v>10524.870639999999</v>
      </c>
      <c r="AF29">
        <v>6436.9007170000004</v>
      </c>
      <c r="AG29">
        <v>6106.5579790000002</v>
      </c>
      <c r="AH29">
        <v>6188.9183510000003</v>
      </c>
      <c r="AI29">
        <v>6638.6937829999997</v>
      </c>
      <c r="AJ29">
        <v>7051.0865100000001</v>
      </c>
      <c r="AK29">
        <v>7675.0874350000004</v>
      </c>
      <c r="AL29">
        <v>8239.2892659999998</v>
      </c>
      <c r="AM29">
        <v>8793.4911179999999</v>
      </c>
      <c r="AN29">
        <v>10358.79448</v>
      </c>
      <c r="AO29">
        <v>10804.673699999999</v>
      </c>
      <c r="AP29">
        <v>11895.152330000001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113.7496237</v>
      </c>
      <c r="O30">
        <v>278.71604309999998</v>
      </c>
      <c r="P30">
        <v>842.17841090000002</v>
      </c>
      <c r="Q30">
        <v>970.36062890000005</v>
      </c>
      <c r="R30">
        <v>1309.83392</v>
      </c>
      <c r="S30">
        <v>1844.9714080000001</v>
      </c>
      <c r="T30">
        <v>2018.742667</v>
      </c>
      <c r="U30">
        <v>2018.742667</v>
      </c>
      <c r="V30">
        <v>2018.742667</v>
      </c>
      <c r="W30">
        <v>2174.8017989999998</v>
      </c>
      <c r="X30">
        <v>2382.1530790000002</v>
      </c>
      <c r="Y30">
        <v>2627.1979000000001</v>
      </c>
      <c r="Z30">
        <v>2651.484148</v>
      </c>
      <c r="AA30">
        <v>2756.3089140000002</v>
      </c>
      <c r="AB30">
        <v>2903.8221629999998</v>
      </c>
      <c r="AC30">
        <v>2948.0431530000001</v>
      </c>
      <c r="AD30">
        <v>3198.8486619999999</v>
      </c>
      <c r="AE30">
        <v>3655.9260389999999</v>
      </c>
      <c r="AF30">
        <v>3359.9182559999999</v>
      </c>
      <c r="AG30">
        <v>3475.623419</v>
      </c>
      <c r="AH30">
        <v>3788.90166</v>
      </c>
      <c r="AI30">
        <v>3936.4149090000001</v>
      </c>
      <c r="AJ30">
        <v>3936.4149090000001</v>
      </c>
      <c r="AK30">
        <v>3936.4149090000001</v>
      </c>
      <c r="AL30">
        <v>3936.4149090000001</v>
      </c>
      <c r="AM30">
        <v>3936.4149090000001</v>
      </c>
      <c r="AN30">
        <v>3936.4149090000001</v>
      </c>
      <c r="AO30">
        <v>4322.0905460000004</v>
      </c>
      <c r="AP30">
        <v>5014.0390880000004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2933.5122080000001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2597.2795850000002</v>
      </c>
      <c r="T31">
        <v>2597.2795850000002</v>
      </c>
      <c r="U31">
        <v>2726.5117279999999</v>
      </c>
      <c r="V31">
        <v>2597.2795850000002</v>
      </c>
      <c r="W31">
        <v>2293.9208699999999</v>
      </c>
      <c r="X31">
        <v>2491.1007180000001</v>
      </c>
      <c r="Y31">
        <v>2445.3409379999998</v>
      </c>
      <c r="Z31">
        <v>2456.2463819999998</v>
      </c>
      <c r="AA31">
        <v>2596.383969</v>
      </c>
      <c r="AB31">
        <v>2563.2574979999999</v>
      </c>
      <c r="AC31">
        <v>2342.368817</v>
      </c>
      <c r="AD31">
        <v>3016.79673</v>
      </c>
      <c r="AE31">
        <v>3447.7285440000001</v>
      </c>
      <c r="AF31">
        <v>2574.6608409999999</v>
      </c>
      <c r="AG31">
        <v>2172.8701639999999</v>
      </c>
      <c r="AH31">
        <v>2172.8701639999999</v>
      </c>
      <c r="AI31">
        <v>2172.8701639999999</v>
      </c>
      <c r="AJ31">
        <v>2172.8701639999999</v>
      </c>
      <c r="AK31">
        <v>2272.7328440000001</v>
      </c>
      <c r="AL31">
        <v>3141.5703429999999</v>
      </c>
      <c r="AM31">
        <v>3317.5729799999999</v>
      </c>
      <c r="AN31">
        <v>3317.5729799999999</v>
      </c>
      <c r="AO31">
        <v>3317.5729799999999</v>
      </c>
      <c r="AP31">
        <v>3576.0372659999998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1667.405479</v>
      </c>
      <c r="N32">
        <v>1841.580252</v>
      </c>
      <c r="O32">
        <v>1858.3792659999999</v>
      </c>
      <c r="P32">
        <v>2177.400858</v>
      </c>
      <c r="Q32">
        <v>2132.990217</v>
      </c>
      <c r="R32">
        <v>2177.400858</v>
      </c>
      <c r="S32">
        <v>2314.8332070000001</v>
      </c>
      <c r="T32">
        <v>2179.6561489999999</v>
      </c>
      <c r="U32">
        <v>2101.4182219999998</v>
      </c>
      <c r="V32">
        <v>2179.6561489999999</v>
      </c>
      <c r="W32">
        <v>1614.670269</v>
      </c>
      <c r="X32">
        <v>1614.670269</v>
      </c>
      <c r="Y32">
        <v>1614.670269</v>
      </c>
      <c r="Z32">
        <v>1230.1622239999999</v>
      </c>
      <c r="AA32">
        <v>1230.1622239999999</v>
      </c>
      <c r="AB32">
        <v>1230.1622239999999</v>
      </c>
      <c r="AC32">
        <v>1230.1622239999999</v>
      </c>
      <c r="AD32">
        <v>1230.1622239999999</v>
      </c>
      <c r="AE32">
        <v>1289.804607</v>
      </c>
      <c r="AF32">
        <v>1230.1622239999999</v>
      </c>
      <c r="AG32">
        <v>1217.067622</v>
      </c>
      <c r="AH32">
        <v>1217.067622</v>
      </c>
      <c r="AI32">
        <v>1217.067622</v>
      </c>
      <c r="AJ32">
        <v>1217.067622</v>
      </c>
      <c r="AK32">
        <v>992.76416870000003</v>
      </c>
      <c r="AL32">
        <v>1038.606127</v>
      </c>
      <c r="AM32">
        <v>1058.407565</v>
      </c>
      <c r="AN32">
        <v>1058.407565</v>
      </c>
      <c r="AO32">
        <v>1345.402225</v>
      </c>
      <c r="AP32">
        <v>1169.5815700000001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1278.2574480000001</v>
      </c>
      <c r="I35">
        <v>1349.4648</v>
      </c>
      <c r="J35">
        <v>1278.2574480000001</v>
      </c>
      <c r="K35">
        <v>1278.2574480000001</v>
      </c>
      <c r="L35">
        <v>1177.1282639999999</v>
      </c>
      <c r="M35">
        <v>1278.2574480000001</v>
      </c>
      <c r="N35">
        <v>1349.3878030000001</v>
      </c>
      <c r="O35">
        <v>1765.2748309999999</v>
      </c>
      <c r="P35">
        <v>1820.2537420000001</v>
      </c>
      <c r="Q35">
        <v>1820.2537420000001</v>
      </c>
      <c r="R35">
        <v>1820.2537420000001</v>
      </c>
      <c r="S35">
        <v>1879.078673</v>
      </c>
      <c r="T35">
        <v>1983.6887019999999</v>
      </c>
      <c r="U35">
        <v>1820.2537420000001</v>
      </c>
      <c r="V35">
        <v>1820.2537420000001</v>
      </c>
      <c r="W35">
        <v>1428.913421</v>
      </c>
      <c r="X35">
        <v>1376.1090879999999</v>
      </c>
      <c r="Y35">
        <v>1306.656817</v>
      </c>
      <c r="Z35">
        <v>1376.1090879999999</v>
      </c>
      <c r="AA35">
        <v>1233.3900189999999</v>
      </c>
      <c r="AB35">
        <v>1233.3900189999999</v>
      </c>
      <c r="AC35">
        <v>1118.152662</v>
      </c>
      <c r="AD35">
        <v>1150.154194</v>
      </c>
      <c r="AE35">
        <v>1114.4660260000001</v>
      </c>
      <c r="AF35">
        <v>1082.0235869999999</v>
      </c>
      <c r="AG35">
        <v>1116.2712919999999</v>
      </c>
      <c r="AH35">
        <v>1150.440427</v>
      </c>
      <c r="AI35">
        <v>1184.3399899999999</v>
      </c>
      <c r="AJ35">
        <v>1217.890163</v>
      </c>
      <c r="AK35">
        <v>1251.006259</v>
      </c>
      <c r="AL35">
        <v>1269.6503279999999</v>
      </c>
      <c r="AM35">
        <v>1498.683792</v>
      </c>
      <c r="AN35">
        <v>1503.486296</v>
      </c>
      <c r="AO35">
        <v>1533.9320439999999</v>
      </c>
      <c r="AP35">
        <v>1563.3293309999999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10535.337320000001</v>
      </c>
      <c r="I40">
        <v>11393.23487</v>
      </c>
      <c r="J40">
        <v>7889.6684610000002</v>
      </c>
      <c r="K40">
        <v>8815.5334610000009</v>
      </c>
      <c r="L40">
        <v>9745.8080100000006</v>
      </c>
      <c r="M40">
        <v>11005.86796</v>
      </c>
      <c r="N40">
        <v>11656.473609999999</v>
      </c>
      <c r="O40">
        <v>12468.45132</v>
      </c>
      <c r="P40">
        <v>13052.41167</v>
      </c>
      <c r="Q40">
        <v>12177.378989999999</v>
      </c>
      <c r="R40">
        <v>12622.76856</v>
      </c>
      <c r="S40">
        <v>13717.57872</v>
      </c>
      <c r="T40">
        <v>13995.188389999999</v>
      </c>
      <c r="U40">
        <v>14272.140079999999</v>
      </c>
      <c r="V40">
        <v>14018.060649999999</v>
      </c>
      <c r="W40">
        <v>13600.27133</v>
      </c>
      <c r="X40">
        <v>14543.895039999999</v>
      </c>
      <c r="Y40">
        <v>15265.62472</v>
      </c>
      <c r="Z40">
        <v>15484.804829999999</v>
      </c>
      <c r="AA40">
        <v>14754.68403</v>
      </c>
      <c r="AB40">
        <v>14077.623089999999</v>
      </c>
      <c r="AC40">
        <v>13680.63759</v>
      </c>
      <c r="AD40">
        <v>16905.531900000002</v>
      </c>
      <c r="AE40">
        <v>20032.795859999998</v>
      </c>
      <c r="AF40">
        <v>14683.66562</v>
      </c>
      <c r="AG40">
        <v>14088.39048</v>
      </c>
      <c r="AH40">
        <v>14518.19822</v>
      </c>
      <c r="AI40">
        <v>15149.386469999999</v>
      </c>
      <c r="AJ40">
        <v>15595.329369999999</v>
      </c>
      <c r="AK40">
        <v>16128.00562</v>
      </c>
      <c r="AL40">
        <v>17625.53097</v>
      </c>
      <c r="AM40">
        <v>18604.570360000002</v>
      </c>
      <c r="AN40">
        <v>20174.676230000001</v>
      </c>
      <c r="AO40">
        <v>21323.671490000001</v>
      </c>
      <c r="AP40">
        <v>23218.139589999999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9748.7478879999999</v>
      </c>
      <c r="T42">
        <v>9748.7478879999999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2312.7037059999998</v>
      </c>
      <c r="AC42">
        <v>2537.0319089999998</v>
      </c>
      <c r="AD42">
        <v>2434.8482530000001</v>
      </c>
      <c r="AE42">
        <v>2266.962923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1185.3832480000001</v>
      </c>
      <c r="Q43">
        <v>1490.201472</v>
      </c>
      <c r="R43">
        <v>1494.5229939999999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201.54041179999999</v>
      </c>
      <c r="N44">
        <v>382.31430690000002</v>
      </c>
      <c r="O44">
        <v>382.31430690000002</v>
      </c>
      <c r="P44">
        <v>382.31430690000002</v>
      </c>
      <c r="Q44">
        <v>382.31430690000002</v>
      </c>
      <c r="R44">
        <v>413.0700769</v>
      </c>
      <c r="S44">
        <v>573.47146039999996</v>
      </c>
      <c r="T44">
        <v>573.47146039999996</v>
      </c>
      <c r="U44">
        <v>487.49850789999999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10139.513150000001</v>
      </c>
      <c r="N52">
        <v>10836.72</v>
      </c>
      <c r="O52">
        <v>10836.72</v>
      </c>
      <c r="P52">
        <v>10886.850350000001</v>
      </c>
      <c r="Q52">
        <v>11191.66857</v>
      </c>
      <c r="R52">
        <v>11348.264359999999</v>
      </c>
      <c r="S52">
        <v>11457.472250000001</v>
      </c>
      <c r="T52">
        <v>11457.472250000001</v>
      </c>
      <c r="U52">
        <v>4373.2643900000003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2312.7037059999998</v>
      </c>
      <c r="AC52">
        <v>2537.0319089999998</v>
      </c>
      <c r="AD52">
        <v>2434.8482530000001</v>
      </c>
      <c r="AE52">
        <v>2266.962923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  <c r="AH53">
        <v>3.0329529000000001E-2</v>
      </c>
      <c r="AI53">
        <v>3.0329529000000001E-2</v>
      </c>
      <c r="AJ53">
        <v>6.0659058000000002E-2</v>
      </c>
      <c r="AK53">
        <v>6.0659058000000002E-2</v>
      </c>
      <c r="AL53">
        <v>6.0659058000000002E-2</v>
      </c>
      <c r="AM53">
        <v>9.0988586999999996E-2</v>
      </c>
      <c r="AN53">
        <v>9.0988586999999996E-2</v>
      </c>
      <c r="AO53">
        <v>0.121318116</v>
      </c>
      <c r="AP53">
        <v>0.121318116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  <c r="X55">
        <v>4.3099856999999998E-2</v>
      </c>
      <c r="Y55">
        <v>4.3099856999999998E-2</v>
      </c>
      <c r="Z55">
        <v>8.6199713999999997E-2</v>
      </c>
      <c r="AA55">
        <v>8.6199713999999997E-2</v>
      </c>
      <c r="AB55">
        <v>8.6199713999999997E-2</v>
      </c>
      <c r="AC55">
        <v>0.13058849219999999</v>
      </c>
      <c r="AD55">
        <v>0.129299571</v>
      </c>
      <c r="AE55">
        <v>0.17603343869999999</v>
      </c>
      <c r="AF55">
        <v>0.17239942799999999</v>
      </c>
      <c r="AG55">
        <v>0.17239942799999999</v>
      </c>
      <c r="AH55">
        <v>0.17239942799999999</v>
      </c>
      <c r="AI55">
        <v>0.17239942799999999</v>
      </c>
      <c r="AJ55">
        <v>0.17239942799999999</v>
      </c>
      <c r="AK55">
        <v>0.17239942799999999</v>
      </c>
      <c r="AL55">
        <v>0.17239942799999999</v>
      </c>
      <c r="AM55">
        <v>0.17239942799999999</v>
      </c>
      <c r="AN55">
        <v>0.17239942799999999</v>
      </c>
      <c r="AO55">
        <v>0.17239942799999999</v>
      </c>
      <c r="AP55">
        <v>0.17239942799999999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4.3099856999999998E-2</v>
      </c>
      <c r="Y64">
        <v>4.3099856999999998E-2</v>
      </c>
      <c r="Z64">
        <v>8.6199713999999997E-2</v>
      </c>
      <c r="AA64">
        <v>8.6199713999999997E-2</v>
      </c>
      <c r="AB64">
        <v>8.6199713999999997E-2</v>
      </c>
      <c r="AC64">
        <v>0.13058849219999999</v>
      </c>
      <c r="AD64">
        <v>0.129299571</v>
      </c>
      <c r="AE64">
        <v>0.17603343869999999</v>
      </c>
      <c r="AF64">
        <v>0.17239942799999999</v>
      </c>
      <c r="AG64">
        <v>0.17239942799999999</v>
      </c>
      <c r="AH64">
        <v>0.20272895699999999</v>
      </c>
      <c r="AI64">
        <v>0.20272895699999999</v>
      </c>
      <c r="AJ64">
        <v>0.23305848600000001</v>
      </c>
      <c r="AK64">
        <v>0.23305848600000001</v>
      </c>
      <c r="AL64">
        <v>0.23305848600000001</v>
      </c>
      <c r="AM64">
        <v>0.26338801499999998</v>
      </c>
      <c r="AN64">
        <v>0.26338801499999998</v>
      </c>
      <c r="AO64">
        <v>0.293717544</v>
      </c>
      <c r="AP64">
        <v>0.293717544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142.71182669999999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183.3053104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107776.8355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159763.95180000001</v>
      </c>
      <c r="Z77">
        <v>159763.95180000001</v>
      </c>
      <c r="AA77">
        <v>159763.95180000001</v>
      </c>
      <c r="AB77">
        <v>162197.25529999999</v>
      </c>
      <c r="AC77">
        <v>162197.25529999999</v>
      </c>
      <c r="AD77">
        <v>162197.25529999999</v>
      </c>
      <c r="AE77">
        <v>162197.25529999999</v>
      </c>
      <c r="AF77">
        <v>162197.25529999999</v>
      </c>
      <c r="AG77">
        <v>162197.25529999999</v>
      </c>
      <c r="AH77">
        <v>162197.25529999999</v>
      </c>
      <c r="AI77">
        <v>162197.25529999999</v>
      </c>
      <c r="AJ77">
        <v>162197.25529999999</v>
      </c>
      <c r="AK77">
        <v>162197.25529999999</v>
      </c>
      <c r="AL77">
        <v>160693.09</v>
      </c>
      <c r="AM77">
        <v>160693.09</v>
      </c>
      <c r="AN77">
        <v>160693.09</v>
      </c>
      <c r="AO77">
        <v>160693.09</v>
      </c>
      <c r="AP77">
        <v>160693.09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8275.0058449999997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7594.03424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10927.4614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6502.6960719999997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82211.085189999998</v>
      </c>
      <c r="G88">
        <v>84514.470189999993</v>
      </c>
      <c r="H88">
        <v>89908.242670000007</v>
      </c>
      <c r="I88">
        <v>90788.113410000005</v>
      </c>
      <c r="J88">
        <v>94643.767139999996</v>
      </c>
      <c r="K88">
        <v>96757.402660000007</v>
      </c>
      <c r="L88">
        <v>98520.460449999999</v>
      </c>
      <c r="M88">
        <v>98619.54277</v>
      </c>
      <c r="N88">
        <v>120618.9982</v>
      </c>
      <c r="O88">
        <v>120618.9982</v>
      </c>
      <c r="P88">
        <v>118120.1608</v>
      </c>
      <c r="Q88">
        <v>118120.1608</v>
      </c>
      <c r="R88">
        <v>118120.1608</v>
      </c>
      <c r="S88">
        <v>118120.1608</v>
      </c>
      <c r="T88">
        <v>124246.614</v>
      </c>
      <c r="U88">
        <v>171043.79449999999</v>
      </c>
      <c r="V88">
        <v>171043.79449999999</v>
      </c>
      <c r="W88">
        <v>165920.92610000001</v>
      </c>
      <c r="X88">
        <v>165920.92610000001</v>
      </c>
      <c r="Y88">
        <v>165920.92610000001</v>
      </c>
      <c r="Z88">
        <v>165920.92610000001</v>
      </c>
      <c r="AA88">
        <v>165920.92610000001</v>
      </c>
      <c r="AB88">
        <v>165506.541</v>
      </c>
      <c r="AC88">
        <v>165506.541</v>
      </c>
      <c r="AD88">
        <v>165506.541</v>
      </c>
      <c r="AE88">
        <v>165506.541</v>
      </c>
      <c r="AF88">
        <v>165506.541</v>
      </c>
      <c r="AG88">
        <v>165506.541</v>
      </c>
      <c r="AH88">
        <v>165506.541</v>
      </c>
      <c r="AI88">
        <v>165506.541</v>
      </c>
      <c r="AJ88">
        <v>165506.541</v>
      </c>
      <c r="AK88">
        <v>165506.541</v>
      </c>
      <c r="AL88">
        <v>160693.09</v>
      </c>
      <c r="AM88">
        <v>160693.09</v>
      </c>
      <c r="AN88">
        <v>160693.09</v>
      </c>
      <c r="AO88">
        <v>160693.09</v>
      </c>
      <c r="AP88">
        <v>160693.09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7" x14ac:dyDescent="0.25">
      <c r="A7" s="233" t="s">
        <v>652</v>
      </c>
      <c r="B7">
        <v>595943.72487907147</v>
      </c>
      <c r="E7" t="s">
        <v>651</v>
      </c>
      <c r="H7">
        <v>6114.1880000000237</v>
      </c>
    </row>
    <row r="13" spans="1:67" x14ac:dyDescent="0.25">
      <c r="B13" t="s">
        <v>11</v>
      </c>
      <c r="D13">
        <v>2014</v>
      </c>
      <c r="E13">
        <v>2015</v>
      </c>
      <c r="F13">
        <v>2015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2019</v>
      </c>
      <c r="AC13">
        <v>2019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2020</v>
      </c>
      <c r="AJ13">
        <v>2021</v>
      </c>
      <c r="AK13">
        <v>2021</v>
      </c>
      <c r="AL13">
        <v>2022</v>
      </c>
      <c r="AM13">
        <v>2022</v>
      </c>
      <c r="AN13">
        <v>2023</v>
      </c>
      <c r="AO13">
        <v>2023</v>
      </c>
      <c r="AP13">
        <v>2023</v>
      </c>
      <c r="AQ13">
        <v>2024</v>
      </c>
      <c r="AR13">
        <v>2024</v>
      </c>
      <c r="AS13">
        <v>2024</v>
      </c>
      <c r="AT13">
        <v>2024</v>
      </c>
      <c r="AU13">
        <v>2025</v>
      </c>
      <c r="AV13">
        <v>2025</v>
      </c>
      <c r="AW13">
        <v>2025</v>
      </c>
      <c r="AX13">
        <v>2025</v>
      </c>
      <c r="AY13">
        <v>2026</v>
      </c>
      <c r="AZ13">
        <v>2026</v>
      </c>
      <c r="BA13">
        <v>2026</v>
      </c>
      <c r="BB13">
        <v>2026</v>
      </c>
      <c r="BC13">
        <v>2027</v>
      </c>
      <c r="BD13">
        <v>2027</v>
      </c>
      <c r="BE13">
        <v>2027</v>
      </c>
      <c r="BF13">
        <v>2027</v>
      </c>
      <c r="BG13">
        <v>2028</v>
      </c>
      <c r="BH13">
        <v>2028</v>
      </c>
      <c r="BI13">
        <v>2028</v>
      </c>
      <c r="BJ13">
        <v>2028</v>
      </c>
      <c r="BK13">
        <v>2029</v>
      </c>
      <c r="BL13">
        <v>2029</v>
      </c>
      <c r="BM13">
        <v>2029</v>
      </c>
      <c r="BN13">
        <v>2029</v>
      </c>
      <c r="BO13">
        <v>2039</v>
      </c>
    </row>
    <row r="14" spans="1:67" x14ac:dyDescent="0.25">
      <c r="B14" t="s">
        <v>76</v>
      </c>
      <c r="D14" t="s">
        <v>80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77</v>
      </c>
      <c r="AC14" t="s">
        <v>80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77</v>
      </c>
      <c r="AK14" t="s">
        <v>80</v>
      </c>
      <c r="AL14" t="s">
        <v>77</v>
      </c>
      <c r="AM14" t="s">
        <v>80</v>
      </c>
      <c r="AN14" t="s">
        <v>77</v>
      </c>
      <c r="AO14" t="s">
        <v>78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78</v>
      </c>
      <c r="BM14" t="s">
        <v>79</v>
      </c>
      <c r="BN14" t="s">
        <v>80</v>
      </c>
      <c r="BO14" t="s">
        <v>77</v>
      </c>
    </row>
    <row r="15" spans="1:67" x14ac:dyDescent="0.25">
      <c r="B15" t="s">
        <v>13</v>
      </c>
    </row>
    <row r="16" spans="1:67" x14ac:dyDescent="0.25">
      <c r="E16">
        <v>190.98122040000001</v>
      </c>
      <c r="F16">
        <v>142.24406500000001</v>
      </c>
      <c r="G16">
        <v>121814.4786</v>
      </c>
      <c r="H16">
        <v>114923.2352</v>
      </c>
      <c r="I16">
        <v>115919.7528</v>
      </c>
      <c r="J16">
        <v>121765.0632</v>
      </c>
      <c r="K16">
        <v>127802.67600000001</v>
      </c>
      <c r="L16">
        <v>118338.7635</v>
      </c>
      <c r="M16">
        <v>119272.3205</v>
      </c>
      <c r="N16">
        <v>124748.1446</v>
      </c>
      <c r="O16">
        <v>130359.4477</v>
      </c>
      <c r="P16">
        <v>120690.5485</v>
      </c>
      <c r="Q16">
        <v>121622.5723</v>
      </c>
      <c r="R16">
        <v>127789.7966</v>
      </c>
      <c r="S16">
        <v>128591.64569999999</v>
      </c>
      <c r="T16">
        <v>118973.3173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126703.4734</v>
      </c>
      <c r="AA16">
        <v>6421.2607930000004</v>
      </c>
      <c r="AB16">
        <v>19300.627229999998</v>
      </c>
      <c r="AC16">
        <v>13306.123449999999</v>
      </c>
      <c r="AD16">
        <v>30542.86666</v>
      </c>
      <c r="AE16">
        <v>43540.713100000001</v>
      </c>
      <c r="AF16">
        <v>26103.54305</v>
      </c>
      <c r="AG16">
        <v>29520.41848</v>
      </c>
      <c r="AH16">
        <v>45260.146979999998</v>
      </c>
      <c r="AI16">
        <v>8245.4242959999992</v>
      </c>
      <c r="AJ16">
        <v>11784.51741</v>
      </c>
      <c r="AK16">
        <v>438.59745420000002</v>
      </c>
      <c r="AL16">
        <v>23125.481589999999</v>
      </c>
      <c r="AM16">
        <v>11215.778630000001</v>
      </c>
      <c r="AN16">
        <v>29896.150750000001</v>
      </c>
      <c r="AO16">
        <v>3514.732872</v>
      </c>
      <c r="AP16">
        <v>14515.995790000001</v>
      </c>
      <c r="AQ16">
        <v>42926.017350000002</v>
      </c>
      <c r="AR16">
        <v>15873.440049999999</v>
      </c>
      <c r="AS16">
        <v>6394.0823579999997</v>
      </c>
      <c r="AT16">
        <v>28562.36969</v>
      </c>
      <c r="AU16">
        <v>58857.301740000003</v>
      </c>
      <c r="AV16">
        <v>31027.07172</v>
      </c>
      <c r="AW16">
        <v>21095.221089999999</v>
      </c>
      <c r="AX16">
        <v>45238.98014</v>
      </c>
      <c r="AY16">
        <v>67232.806070000006</v>
      </c>
      <c r="AZ16">
        <v>38797.176800000001</v>
      </c>
      <c r="BA16">
        <v>29566.016899999999</v>
      </c>
      <c r="BB16">
        <v>51417.546909999997</v>
      </c>
      <c r="BC16">
        <v>67434.865890000001</v>
      </c>
      <c r="BD16">
        <v>39142.812729999998</v>
      </c>
      <c r="BE16">
        <v>28520.894100000001</v>
      </c>
      <c r="BF16">
        <v>54614.760329999997</v>
      </c>
      <c r="BG16">
        <v>72015.943199999994</v>
      </c>
      <c r="BH16">
        <v>44817.845739999997</v>
      </c>
      <c r="BI16">
        <v>35267.50834</v>
      </c>
      <c r="BJ16">
        <v>60456.45132</v>
      </c>
      <c r="BK16">
        <v>79820.624330000006</v>
      </c>
      <c r="BL16">
        <v>50826.759839999999</v>
      </c>
      <c r="BM16">
        <v>45224.833189999998</v>
      </c>
      <c r="BN16">
        <v>69935.667969999995</v>
      </c>
      <c r="BO16">
        <v>8172.8829400000004</v>
      </c>
    </row>
    <row r="17" spans="2:79" x14ac:dyDescent="0.25">
      <c r="B17" t="s">
        <v>43</v>
      </c>
      <c r="C17">
        <v>373.81829140000002</v>
      </c>
      <c r="D17">
        <v>415.74402479999998</v>
      </c>
      <c r="E17">
        <v>342.50678620000002</v>
      </c>
      <c r="F17">
        <v>432.3503422</v>
      </c>
      <c r="G17">
        <v>37725.07432</v>
      </c>
      <c r="H17">
        <v>31915.950150000001</v>
      </c>
      <c r="I17">
        <v>29191.822199999999</v>
      </c>
      <c r="J17">
        <v>31531.2693</v>
      </c>
      <c r="K17">
        <v>37675.61249</v>
      </c>
      <c r="L17">
        <v>33735.893799999998</v>
      </c>
      <c r="M17">
        <v>30978.946530000001</v>
      </c>
      <c r="N17">
        <v>34006.884530000003</v>
      </c>
      <c r="O17">
        <v>37351.355900000002</v>
      </c>
      <c r="P17">
        <v>33428.430690000001</v>
      </c>
      <c r="Q17">
        <v>30659.463299999999</v>
      </c>
      <c r="R17">
        <v>33092.551879999999</v>
      </c>
      <c r="S17">
        <v>37830.031179999998</v>
      </c>
      <c r="T17">
        <v>33726.219669999999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33702.807919999999</v>
      </c>
      <c r="AE17">
        <v>448.9925136</v>
      </c>
      <c r="BC17">
        <v>772.49122939999995</v>
      </c>
      <c r="BG17">
        <v>1809.7534189999999</v>
      </c>
      <c r="BK17">
        <v>4996.9663810000002</v>
      </c>
      <c r="BN17">
        <v>1221.4149110000001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  <c r="BL18">
        <v>4308.5548870000002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BE20">
        <v>1422.9144980000001</v>
      </c>
      <c r="BI20">
        <v>788.9915618</v>
      </c>
      <c r="BM20">
        <v>537.25926249999998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P21">
        <v>3130.1544899999999</v>
      </c>
      <c r="AT21">
        <v>1719.640668</v>
      </c>
      <c r="AW21">
        <v>471.11842969999998</v>
      </c>
      <c r="AX21">
        <v>501.77350890000002</v>
      </c>
      <c r="BB21">
        <v>2596.38258</v>
      </c>
      <c r="BM21">
        <v>695.14268679999998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2015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2019</v>
      </c>
      <c r="AD32">
        <v>2019</v>
      </c>
      <c r="AE32">
        <v>2019</v>
      </c>
      <c r="AF32">
        <v>2029</v>
      </c>
      <c r="AG32">
        <v>2048</v>
      </c>
      <c r="AH32">
        <v>2049</v>
      </c>
      <c r="AI32">
        <v>2050</v>
      </c>
      <c r="AJ32">
        <v>2021</v>
      </c>
      <c r="AK32">
        <v>2021</v>
      </c>
      <c r="AL32">
        <v>2022</v>
      </c>
      <c r="AM32">
        <v>2022</v>
      </c>
      <c r="AN32">
        <v>2022</v>
      </c>
      <c r="AO32">
        <v>2023</v>
      </c>
      <c r="AP32">
        <v>2023</v>
      </c>
      <c r="AQ32">
        <v>2023</v>
      </c>
      <c r="AR32">
        <v>2024</v>
      </c>
      <c r="AS32">
        <v>2024</v>
      </c>
      <c r="AT32">
        <v>2024</v>
      </c>
      <c r="AU32">
        <v>2024</v>
      </c>
      <c r="AV32">
        <v>2025</v>
      </c>
      <c r="AW32">
        <v>2025</v>
      </c>
      <c r="AX32">
        <v>2025</v>
      </c>
      <c r="AY32">
        <v>2025</v>
      </c>
      <c r="AZ32">
        <v>2026</v>
      </c>
      <c r="BA32">
        <v>2026</v>
      </c>
      <c r="BB32">
        <v>2026</v>
      </c>
      <c r="BC32">
        <v>2026</v>
      </c>
      <c r="BD32">
        <v>2027</v>
      </c>
      <c r="BE32">
        <v>2027</v>
      </c>
      <c r="BF32">
        <v>2027</v>
      </c>
      <c r="BG32">
        <v>2027</v>
      </c>
      <c r="BH32">
        <v>2028</v>
      </c>
      <c r="BI32">
        <v>2028</v>
      </c>
      <c r="BJ32">
        <v>2028</v>
      </c>
      <c r="BK32">
        <v>2028</v>
      </c>
      <c r="BL32">
        <v>2029</v>
      </c>
      <c r="BM32">
        <v>2029</v>
      </c>
      <c r="BN32">
        <v>2029</v>
      </c>
      <c r="BO32">
        <v>2029</v>
      </c>
      <c r="BP32">
        <v>2038</v>
      </c>
      <c r="BQ32">
        <v>2039</v>
      </c>
      <c r="BR32">
        <v>2044</v>
      </c>
      <c r="BS32">
        <v>2045</v>
      </c>
      <c r="BT32">
        <v>2046</v>
      </c>
      <c r="BU32">
        <v>2047</v>
      </c>
      <c r="BV32">
        <v>2048</v>
      </c>
      <c r="BW32">
        <v>2049</v>
      </c>
      <c r="BX32">
        <v>2050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79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80</v>
      </c>
      <c r="AC33" t="s">
        <v>77</v>
      </c>
      <c r="AD33" t="s">
        <v>78</v>
      </c>
      <c r="AE33" t="s">
        <v>80</v>
      </c>
      <c r="AF33" t="s">
        <v>77</v>
      </c>
      <c r="AG33" t="s">
        <v>77</v>
      </c>
      <c r="AH33" t="s">
        <v>77</v>
      </c>
      <c r="AI33" t="s">
        <v>77</v>
      </c>
      <c r="AJ33" t="s">
        <v>77</v>
      </c>
      <c r="AK33" t="s">
        <v>80</v>
      </c>
      <c r="AL33" t="s">
        <v>77</v>
      </c>
      <c r="AM33" t="s">
        <v>78</v>
      </c>
      <c r="AN33" t="s">
        <v>80</v>
      </c>
      <c r="AO33" t="s">
        <v>77</v>
      </c>
      <c r="AP33" t="s">
        <v>78</v>
      </c>
      <c r="AQ33" t="s">
        <v>80</v>
      </c>
      <c r="AR33" t="s">
        <v>77</v>
      </c>
      <c r="AS33" t="s">
        <v>78</v>
      </c>
      <c r="AT33" t="s">
        <v>79</v>
      </c>
      <c r="AU33" t="s">
        <v>80</v>
      </c>
      <c r="AV33" t="s">
        <v>77</v>
      </c>
      <c r="AW33" t="s">
        <v>78</v>
      </c>
      <c r="AX33" t="s">
        <v>79</v>
      </c>
      <c r="AY33" t="s">
        <v>80</v>
      </c>
      <c r="AZ33" t="s">
        <v>77</v>
      </c>
      <c r="BA33" t="s">
        <v>78</v>
      </c>
      <c r="BB33" t="s">
        <v>79</v>
      </c>
      <c r="BC33" t="s">
        <v>80</v>
      </c>
      <c r="BD33" t="s">
        <v>77</v>
      </c>
      <c r="BE33" t="s">
        <v>78</v>
      </c>
      <c r="BF33" t="s">
        <v>79</v>
      </c>
      <c r="BG33" t="s">
        <v>80</v>
      </c>
      <c r="BH33" t="s">
        <v>77</v>
      </c>
      <c r="BI33" t="s">
        <v>78</v>
      </c>
      <c r="BJ33" t="s">
        <v>79</v>
      </c>
      <c r="BK33" t="s">
        <v>80</v>
      </c>
      <c r="BL33" t="s">
        <v>77</v>
      </c>
      <c r="BM33" t="s">
        <v>78</v>
      </c>
      <c r="BN33" t="s">
        <v>79</v>
      </c>
      <c r="BO33" t="s">
        <v>80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2223.4910890000001</v>
      </c>
      <c r="D35">
        <v>3173.6761860000001</v>
      </c>
      <c r="E35">
        <v>107.1491439</v>
      </c>
      <c r="F35">
        <v>1763.097354</v>
      </c>
      <c r="G35">
        <v>3643.4782610000002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17966.089909999999</v>
      </c>
      <c r="AB35">
        <v>980.27413079999997</v>
      </c>
      <c r="AC35">
        <v>31059.290430000001</v>
      </c>
      <c r="AD35">
        <v>4313.6384449999996</v>
      </c>
      <c r="AE35">
        <v>15768.415580000001</v>
      </c>
      <c r="AF35">
        <v>615.04335830000002</v>
      </c>
      <c r="AH35">
        <v>1169.8199300000001</v>
      </c>
      <c r="AJ35">
        <v>23618.64918</v>
      </c>
      <c r="AK35">
        <v>2948.7383220000002</v>
      </c>
      <c r="AL35">
        <v>34972.074050000003</v>
      </c>
      <c r="AM35">
        <v>1964.9771129999999</v>
      </c>
      <c r="AN35">
        <v>13733.148450000001</v>
      </c>
      <c r="AO35">
        <v>41801.151180000001</v>
      </c>
      <c r="AP35">
        <v>8081.464962</v>
      </c>
      <c r="AQ35">
        <v>19989.084879999999</v>
      </c>
      <c r="AR35">
        <v>39265.973610000001</v>
      </c>
      <c r="AS35">
        <v>20437.424129999999</v>
      </c>
      <c r="AT35">
        <v>6831.9555700000001</v>
      </c>
      <c r="AU35">
        <v>32317.865180000001</v>
      </c>
      <c r="AV35">
        <v>53363.840369999998</v>
      </c>
      <c r="AW35">
        <v>35592.316180000002</v>
      </c>
      <c r="AX35">
        <v>21924.754919999999</v>
      </c>
      <c r="AY35">
        <v>47498.554080000002</v>
      </c>
      <c r="AZ35">
        <v>75544.442720000006</v>
      </c>
      <c r="BA35">
        <v>43453.898410000002</v>
      </c>
      <c r="BB35">
        <v>29745.96098</v>
      </c>
      <c r="BC35">
        <v>56611.909529999997</v>
      </c>
      <c r="BD35">
        <v>77684.523939999999</v>
      </c>
      <c r="BE35">
        <v>32204.73215</v>
      </c>
      <c r="BF35">
        <v>29404.529719999999</v>
      </c>
      <c r="BG35">
        <v>55716.115330000001</v>
      </c>
      <c r="BH35">
        <v>49551.644869999996</v>
      </c>
      <c r="BI35">
        <v>49730.204519999999</v>
      </c>
      <c r="BJ35">
        <v>35852.93303</v>
      </c>
      <c r="BK35">
        <v>58235.70117</v>
      </c>
      <c r="BL35">
        <v>90272.212060000005</v>
      </c>
      <c r="BM35">
        <v>54892.149080000003</v>
      </c>
      <c r="BN35">
        <v>40837.214090000001</v>
      </c>
      <c r="BO35">
        <v>68669.782500000001</v>
      </c>
      <c r="BP35">
        <v>7662.0669790000002</v>
      </c>
      <c r="BQ35">
        <v>20751.481930000002</v>
      </c>
      <c r="BR35">
        <v>512.39029900000003</v>
      </c>
      <c r="BS35">
        <v>1332.894769</v>
      </c>
      <c r="BT35">
        <v>2139.6007679999998</v>
      </c>
      <c r="BU35">
        <v>2664.5859989999999</v>
      </c>
      <c r="BV35">
        <v>3259.4997480000002</v>
      </c>
      <c r="BW35">
        <v>4836.0497660000001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2075.2121510000002</v>
      </c>
      <c r="D36">
        <v>2481.141361</v>
      </c>
      <c r="F36">
        <v>2148.5062849999999</v>
      </c>
      <c r="G36">
        <v>2489.5038519999998</v>
      </c>
      <c r="H36">
        <v>116.3986857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G36">
        <v>594.97671930000001</v>
      </c>
      <c r="AI36">
        <v>1726.0735090000001</v>
      </c>
      <c r="AR36">
        <v>7094.4303460000001</v>
      </c>
      <c r="AV36">
        <v>17403.332610000001</v>
      </c>
      <c r="AZ36">
        <v>3782.4940270000002</v>
      </c>
      <c r="BD36">
        <v>2616.9646299999999</v>
      </c>
      <c r="BE36">
        <v>11594.8022</v>
      </c>
      <c r="BH36">
        <v>20840.807560000001</v>
      </c>
      <c r="BL36">
        <v>7087.9420970000001</v>
      </c>
      <c r="BM36">
        <v>5155.5244300000004</v>
      </c>
      <c r="BN36">
        <v>1893.995551</v>
      </c>
      <c r="BX36">
        <v>4151.3587530000004</v>
      </c>
    </row>
    <row r="37" spans="2:79" x14ac:dyDescent="0.25">
      <c r="B37" t="s">
        <v>40</v>
      </c>
      <c r="F37">
        <v>146.92037640000001</v>
      </c>
      <c r="J37">
        <v>375.13797390000002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  <c r="AR37">
        <v>8472.4806700000008</v>
      </c>
      <c r="BH37">
        <v>16138.09145</v>
      </c>
      <c r="BX37">
        <v>2614.6542800000002</v>
      </c>
    </row>
    <row r="38" spans="2:79" x14ac:dyDescent="0.25">
      <c r="B38" t="s">
        <v>43</v>
      </c>
      <c r="F38">
        <v>472.13223959999999</v>
      </c>
      <c r="I38">
        <v>113.9250086</v>
      </c>
      <c r="J38">
        <v>402.76545420000002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Q39">
        <v>204.6426404</v>
      </c>
      <c r="AT39">
        <v>42.216962809999998</v>
      </c>
      <c r="AX39">
        <v>124.2095097</v>
      </c>
      <c r="BB39">
        <v>371.0344839</v>
      </c>
      <c r="BF39">
        <v>1090.25746</v>
      </c>
      <c r="BG39">
        <v>1496.6222270000001</v>
      </c>
      <c r="BJ39">
        <v>850.60984910000002</v>
      </c>
      <c r="BK39">
        <v>158.01659749999999</v>
      </c>
      <c r="BN39">
        <v>934.29015200000003</v>
      </c>
      <c r="BO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AU40">
        <v>513.95491449999997</v>
      </c>
      <c r="AY40">
        <v>792.38885990000006</v>
      </c>
      <c r="BK40">
        <v>4885.8115150000003</v>
      </c>
      <c r="BL40">
        <v>162.28464729999999</v>
      </c>
      <c r="BN40">
        <v>3438.7783279999999</v>
      </c>
      <c r="BO40">
        <v>5068.819066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C8DFA99-2765-4CC4-8369-DA2FBC97B33D}"/>
</file>

<file path=customXml/itemProps2.xml><?xml version="1.0" encoding="utf-8"?>
<ds:datastoreItem xmlns:ds="http://schemas.openxmlformats.org/officeDocument/2006/customXml" ds:itemID="{8C43790D-8660-402B-988F-25F74E0C3BBB}"/>
</file>

<file path=customXml/itemProps3.xml><?xml version="1.0" encoding="utf-8"?>
<ds:datastoreItem xmlns:ds="http://schemas.openxmlformats.org/officeDocument/2006/customXml" ds:itemID="{2655D327-6328-498C-9B27-97619863079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2020-03-21T16:13:53Z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