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80" r:id="rId38"/>
    <pivotCache cacheId="18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7" i="43" l="1"/>
  <c r="B35" i="45" l="1"/>
  <c r="B34" i="45"/>
  <c r="B33" i="45"/>
  <c r="B32" i="45"/>
  <c r="B36" i="45" s="1"/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63" i="46" l="1"/>
  <c r="B78" i="46" s="1"/>
  <c r="B62" i="46"/>
  <c r="B77" i="46" s="1"/>
  <c r="B61" i="46"/>
  <c r="B76" i="46" s="1"/>
  <c r="B64" i="46" l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U82" i="34" l="1"/>
  <c r="AB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<sst xmlns="http://schemas.openxmlformats.org/spreadsheetml/2006/main" count="12843" uniqueCount="772">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</sst>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162551.5496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19975.764392000001</c:v>
                </c:pt>
                <c:pt idx="5">
                  <c:v>140100.64669999998</c:v>
                </c:pt>
                <c:pt idx="6">
                  <c:v>22431.758150000001</c:v>
                </c:pt>
                <c:pt idx="7">
                  <c:v>490</c:v>
                </c:pt>
                <c:pt idx="8">
                  <c:v>61555.05229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42858.094600000011</c:v>
                </c:pt>
                <c:pt idx="1">
                  <c:v>18084.174400000004</c:v>
                </c:pt>
                <c:pt idx="2">
                  <c:v>6372.7625999999873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7975.8413499999997</c:v>
                </c:pt>
                <c:pt idx="1">
                  <c:v>5.5622000000596472E-2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36417.315584099997</c:v>
                </c:pt>
                <c:pt idx="1">
                  <c:v>50575.200425899995</c:v>
                </c:pt>
                <c:pt idx="2">
                  <c:v>46551.970689999987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9415.7911079999994</c:v>
                </c:pt>
                <c:pt idx="2">
                  <c:v>10845.704042000001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12795.333629999999</c:v>
                </c:pt>
                <c:pt idx="1">
                  <c:v>17507.828079999999</c:v>
                </c:pt>
                <c:pt idx="2">
                  <c:v>31251.890579999999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09045888"/>
        <c:axId val="-509043712"/>
      </c:barChart>
      <c:catAx>
        <c:axId val="-50904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3712"/>
        <c:crosses val="autoZero"/>
        <c:auto val="1"/>
        <c:lblAlgn val="ctr"/>
        <c:lblOffset val="100"/>
        <c:noMultiLvlLbl val="0"/>
      </c:catAx>
      <c:valAx>
        <c:axId val="-50904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84507.925187000001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6109.1905729999999</c:v>
                </c:pt>
                <c:pt idx="5">
                  <c:v>63938.291840000005</c:v>
                </c:pt>
                <c:pt idx="6">
                  <c:v>6310.6291660000006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48825.442683999994</c:v>
                </c:pt>
                <c:pt idx="1">
                  <c:v>72772.803933000003</c:v>
                </c:pt>
                <c:pt idx="2">
                  <c:v>81718.908049999998</c:v>
                </c:pt>
                <c:pt idx="3">
                  <c:v>84507.925187000001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19480.023038800002</c:v>
                </c:pt>
                <c:pt idx="2">
                  <c:v>42693.183000420002</c:v>
                </c:pt>
                <c:pt idx="3">
                  <c:v>63938.291840000005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3259.4543177999999</c:v>
                </c:pt>
                <c:pt idx="3">
                  <c:v>6310.6291660000006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6603.5666879</c:v>
                </c:pt>
                <c:pt idx="2">
                  <c:v>6339.0933046999999</c:v>
                </c:pt>
                <c:pt idx="3">
                  <c:v>6109.1905729999999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310.5939631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040448"/>
        <c:axId val="-50903337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0904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3376"/>
        <c:crosses val="autoZero"/>
        <c:auto val="1"/>
        <c:lblAlgn val="ctr"/>
        <c:lblOffset val="100"/>
        <c:noMultiLvlLbl val="0"/>
      </c:catAx>
      <c:valAx>
        <c:axId val="-50903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9044800"/>
        <c:axId val="-5090420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0904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2080"/>
        <c:crosses val="autoZero"/>
        <c:auto val="1"/>
        <c:lblAlgn val="ctr"/>
        <c:lblOffset val="100"/>
        <c:noMultiLvlLbl val="0"/>
      </c:catAx>
      <c:valAx>
        <c:axId val="-5090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44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37.948625329999999</c:v>
                </c:pt>
                <c:pt idx="1">
                  <c:v>20.8690447</c:v>
                </c:pt>
                <c:pt idx="2">
                  <c:v>18.757535839999999</c:v>
                </c:pt>
                <c:pt idx="3">
                  <c:v>32.504562710000002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51.732651869999998</c:v>
                </c:pt>
                <c:pt idx="1">
                  <c:v>33.407460200000003</c:v>
                </c:pt>
                <c:pt idx="2">
                  <c:v>32.508154070000003</c:v>
                </c:pt>
                <c:pt idx="3">
                  <c:v>43.347724749999998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09039904"/>
        <c:axId val="-5090382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090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8272"/>
        <c:crosses val="autoZero"/>
        <c:auto val="1"/>
        <c:lblAlgn val="ctr"/>
        <c:lblOffset val="100"/>
        <c:noMultiLvlLbl val="0"/>
      </c:catAx>
      <c:valAx>
        <c:axId val="-50903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903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28.960649452054792</c:v>
                </c:pt>
                <c:pt idx="1">
                  <c:v>21.017182523287669</c:v>
                </c:pt>
                <c:pt idx="2">
                  <c:v>21.248166915068492</c:v>
                </c:pt>
                <c:pt idx="3">
                  <c:v>42.532168054794525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35.035036712328768</c:v>
                </c:pt>
                <c:pt idx="1">
                  <c:v>36.452343287671233</c:v>
                </c:pt>
                <c:pt idx="2">
                  <c:v>39.253512520547943</c:v>
                </c:pt>
                <c:pt idx="3">
                  <c:v>63.67779964383562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9088"/>
        <c:axId val="-3099534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4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3440"/>
        <c:crosses val="autoZero"/>
        <c:auto val="1"/>
        <c:lblAlgn val="ctr"/>
        <c:lblOffset val="100"/>
        <c:noMultiLvlLbl val="0"/>
      </c:catAx>
      <c:valAx>
        <c:axId val="-30995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162551.5496</c:v>
                </c:pt>
                <c:pt idx="1">
                  <c:v>25181.868320000001</c:v>
                </c:pt>
                <c:pt idx="2">
                  <c:v>0</c:v>
                </c:pt>
                <c:pt idx="3">
                  <c:v>3395</c:v>
                </c:pt>
                <c:pt idx="4">
                  <c:v>19975.764392000001</c:v>
                </c:pt>
                <c:pt idx="5">
                  <c:v>140100.64669999998</c:v>
                </c:pt>
                <c:pt idx="6">
                  <c:v>22431.758150000001</c:v>
                </c:pt>
                <c:pt idx="7">
                  <c:v>490</c:v>
                </c:pt>
                <c:pt idx="8">
                  <c:v>61555.05229</c:v>
                </c:pt>
                <c:pt idx="9">
                  <c:v>74831.47332851465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42858.094600000011</c:v>
                </c:pt>
                <c:pt idx="2">
                  <c:v>18084.174400000004</c:v>
                </c:pt>
                <c:pt idx="3">
                  <c:v>6372.7625999999873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5701.7683199999992</c:v>
                </c:pt>
                <c:pt idx="2">
                  <c:v>7400.7999999999993</c:v>
                </c:pt>
                <c:pt idx="3">
                  <c:v>837.10000000000218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7975.8413499999997</c:v>
                </c:pt>
                <c:pt idx="2">
                  <c:v>5.5622000000596472E-2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36417.315584099997</c:v>
                </c:pt>
                <c:pt idx="2">
                  <c:v>50575.200425899995</c:v>
                </c:pt>
                <c:pt idx="3">
                  <c:v>46551.970689999987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9415.7911079999994</c:v>
                </c:pt>
                <c:pt idx="3">
                  <c:v>10845.704042000001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12795.333629999999</c:v>
                </c:pt>
                <c:pt idx="2">
                  <c:v>17507.828079999999</c:v>
                </c:pt>
                <c:pt idx="3">
                  <c:v>31251.890579999999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20486.075658512971</c:v>
                </c:pt>
                <c:pt idx="2">
                  <c:v>21089.597516419715</c:v>
                </c:pt>
                <c:pt idx="3">
                  <c:v>33238.759823581953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5824"/>
        <c:axId val="-309956160"/>
      </c:barChart>
      <c:catAx>
        <c:axId val="-3099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6160"/>
        <c:crosses val="autoZero"/>
        <c:auto val="1"/>
        <c:lblAlgn val="ctr"/>
        <c:lblOffset val="100"/>
        <c:noMultiLvlLbl val="0"/>
      </c:catAx>
      <c:valAx>
        <c:axId val="-3099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84507.925187000001</c:v>
                </c:pt>
                <c:pt idx="1">
                  <c:v>9971.1566359999997</c:v>
                </c:pt>
                <c:pt idx="2">
                  <c:v>0</c:v>
                </c:pt>
                <c:pt idx="3">
                  <c:v>3007.6281399999998</c:v>
                </c:pt>
                <c:pt idx="4">
                  <c:v>6109.1905729999999</c:v>
                </c:pt>
                <c:pt idx="5">
                  <c:v>63938.291840000005</c:v>
                </c:pt>
                <c:pt idx="6">
                  <c:v>6310.6291660000006</c:v>
                </c:pt>
                <c:pt idx="7">
                  <c:v>17195.312209850588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48825.442683999994</c:v>
                </c:pt>
                <c:pt idx="1">
                  <c:v>72772.803933000003</c:v>
                </c:pt>
                <c:pt idx="2">
                  <c:v>81718.908049999998</c:v>
                </c:pt>
                <c:pt idx="3">
                  <c:v>84507.925187000001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19480.023038800002</c:v>
                </c:pt>
                <c:pt idx="2">
                  <c:v>42693.183000420002</c:v>
                </c:pt>
                <c:pt idx="3">
                  <c:v>63938.291840000005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3259.4543177999999</c:v>
                </c:pt>
                <c:pt idx="3">
                  <c:v>6310.6291660000006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5787.8491279999998</c:v>
                </c:pt>
                <c:pt idx="1">
                  <c:v>4750.3999880000001</c:v>
                </c:pt>
                <c:pt idx="2">
                  <c:v>5022.8491464099998</c:v>
                </c:pt>
                <c:pt idx="3">
                  <c:v>9971.1566359999997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6603.5666879</c:v>
                </c:pt>
                <c:pt idx="2">
                  <c:v>6339.0933046999999</c:v>
                </c:pt>
                <c:pt idx="3">
                  <c:v>6109.1905729999999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310.5939631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2.4243803821073513</c:v>
                </c:pt>
                <c:pt idx="1">
                  <c:v>4522.1330125176073</c:v>
                </c:pt>
                <c:pt idx="2">
                  <c:v>9508.2674062279984</c:v>
                </c:pt>
                <c:pt idx="3">
                  <c:v>17195.312209850588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09942560"/>
        <c:axId val="-30995724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30994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7248"/>
        <c:crosses val="autoZero"/>
        <c:auto val="1"/>
        <c:lblAlgn val="ctr"/>
        <c:lblOffset val="100"/>
        <c:noMultiLvlLbl val="0"/>
      </c:catAx>
      <c:valAx>
        <c:axId val="-3099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2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5599.6727529492864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0.61602574874999982</c:v>
                </c:pt>
                <c:pt idx="1">
                  <c:v>1355.9734646503521</c:v>
                </c:pt>
                <c:pt idx="2">
                  <c:v>3006.9351353651955</c:v>
                </c:pt>
                <c:pt idx="3">
                  <c:v>5599.6727529492864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09950720"/>
        <c:axId val="-30994854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30995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8544"/>
        <c:crosses val="autoZero"/>
        <c:auto val="1"/>
        <c:lblAlgn val="ctr"/>
        <c:lblOffset val="100"/>
        <c:noMultiLvlLbl val="0"/>
      </c:catAx>
      <c:valAx>
        <c:axId val="-30994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37.948625329999999</c:v>
                </c:pt>
                <c:pt idx="1">
                  <c:v>20.8690447</c:v>
                </c:pt>
                <c:pt idx="2">
                  <c:v>18.757535839999999</c:v>
                </c:pt>
                <c:pt idx="3">
                  <c:v>32.504562710000002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51.732651869999998</c:v>
                </c:pt>
                <c:pt idx="1">
                  <c:v>33.407460200000003</c:v>
                </c:pt>
                <c:pt idx="2">
                  <c:v>32.508154070000003</c:v>
                </c:pt>
                <c:pt idx="3">
                  <c:v>43.347724749999998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4736"/>
        <c:axId val="-3099577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7792"/>
        <c:crosses val="autoZero"/>
        <c:auto val="1"/>
        <c:lblAlgn val="ctr"/>
        <c:lblOffset val="100"/>
        <c:noMultiLvlLbl val="0"/>
      </c:catAx>
      <c:valAx>
        <c:axId val="-30995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28.960649452054792</c:v>
                </c:pt>
                <c:pt idx="1">
                  <c:v>21.017182523287669</c:v>
                </c:pt>
                <c:pt idx="2">
                  <c:v>21.248166915068492</c:v>
                </c:pt>
                <c:pt idx="3">
                  <c:v>42.532168054794525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35.035036712328768</c:v>
                </c:pt>
                <c:pt idx="1">
                  <c:v>36.452343287671233</c:v>
                </c:pt>
                <c:pt idx="2">
                  <c:v>39.253512520547943</c:v>
                </c:pt>
                <c:pt idx="3">
                  <c:v>63.67779964383562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53984"/>
        <c:axId val="-30995289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30995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2896"/>
        <c:crosses val="autoZero"/>
        <c:auto val="1"/>
        <c:lblAlgn val="ctr"/>
        <c:lblOffset val="100"/>
        <c:noMultiLvlLbl val="0"/>
      </c:catAx>
      <c:valAx>
        <c:axId val="-3099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110628.071</c:v>
                </c:pt>
                <c:pt idx="13">
                  <c:v>113410.9627</c:v>
                </c:pt>
                <c:pt idx="14">
                  <c:v>115980.07709999999</c:v>
                </c:pt>
                <c:pt idx="15">
                  <c:v>121912.78660000001</c:v>
                </c:pt>
                <c:pt idx="16">
                  <c:v>126338.6243</c:v>
                </c:pt>
                <c:pt idx="17">
                  <c:v>127024.83379999999</c:v>
                </c:pt>
                <c:pt idx="18">
                  <c:v>128311.6394</c:v>
                </c:pt>
                <c:pt idx="19">
                  <c:v>129508.51700000001</c:v>
                </c:pt>
                <c:pt idx="20">
                  <c:v>130851.1841</c:v>
                </c:pt>
                <c:pt idx="21">
                  <c:v>132254.09210000001</c:v>
                </c:pt>
                <c:pt idx="22">
                  <c:v>136057.72500000001</c:v>
                </c:pt>
                <c:pt idx="23">
                  <c:v>138398.56099999999</c:v>
                </c:pt>
                <c:pt idx="24">
                  <c:v>139996.96100000001</c:v>
                </c:pt>
                <c:pt idx="25">
                  <c:v>139996.96100000001</c:v>
                </c:pt>
                <c:pt idx="26">
                  <c:v>139996.96100000001</c:v>
                </c:pt>
                <c:pt idx="27">
                  <c:v>139996.96100000001</c:v>
                </c:pt>
                <c:pt idx="28">
                  <c:v>140300.18</c:v>
                </c:pt>
                <c:pt idx="29">
                  <c:v>141004.71460000001</c:v>
                </c:pt>
                <c:pt idx="30">
                  <c:v>141866.0674</c:v>
                </c:pt>
                <c:pt idx="31">
                  <c:v>142451.14869999999</c:v>
                </c:pt>
                <c:pt idx="32">
                  <c:v>142701.228</c:v>
                </c:pt>
                <c:pt idx="33">
                  <c:v>143401.41329999999</c:v>
                </c:pt>
                <c:pt idx="34">
                  <c:v>143598.7469</c:v>
                </c:pt>
                <c:pt idx="35">
                  <c:v>146369.7236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8473.9721420000005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14178.219644999999</c:v>
                </c:pt>
                <c:pt idx="9">
                  <c:v>15597.771062</c:v>
                </c:pt>
                <c:pt idx="10">
                  <c:v>15598.071061999999</c:v>
                </c:pt>
                <c:pt idx="11">
                  <c:v>15893.206709</c:v>
                </c:pt>
                <c:pt idx="12">
                  <c:v>16599.498184</c:v>
                </c:pt>
                <c:pt idx="13">
                  <c:v>16943.96832</c:v>
                </c:pt>
                <c:pt idx="14">
                  <c:v>16943.96832</c:v>
                </c:pt>
                <c:pt idx="15">
                  <c:v>16943.96832</c:v>
                </c:pt>
                <c:pt idx="16">
                  <c:v>16744.368320000001</c:v>
                </c:pt>
                <c:pt idx="17">
                  <c:v>17669.368320000001</c:v>
                </c:pt>
                <c:pt idx="18">
                  <c:v>18594.368320000001</c:v>
                </c:pt>
                <c:pt idx="19">
                  <c:v>19519.568319999998</c:v>
                </c:pt>
                <c:pt idx="20">
                  <c:v>20444.568319999998</c:v>
                </c:pt>
                <c:pt idx="21">
                  <c:v>21369.568319999998</c:v>
                </c:pt>
                <c:pt idx="22">
                  <c:v>22294.768319999999</c:v>
                </c:pt>
                <c:pt idx="23">
                  <c:v>23219.768319999999</c:v>
                </c:pt>
                <c:pt idx="24">
                  <c:v>24144.768319999999</c:v>
                </c:pt>
                <c:pt idx="25">
                  <c:v>24344.768319999999</c:v>
                </c:pt>
                <c:pt idx="26">
                  <c:v>24545.068319999998</c:v>
                </c:pt>
                <c:pt idx="27">
                  <c:v>24745.068319999998</c:v>
                </c:pt>
                <c:pt idx="28">
                  <c:v>24945.068319999998</c:v>
                </c:pt>
                <c:pt idx="29">
                  <c:v>25145.068319999998</c:v>
                </c:pt>
                <c:pt idx="30">
                  <c:v>24981.868320000001</c:v>
                </c:pt>
                <c:pt idx="31">
                  <c:v>25181.868320000001</c:v>
                </c:pt>
                <c:pt idx="32">
                  <c:v>25181.868320000001</c:v>
                </c:pt>
                <c:pt idx="33">
                  <c:v>25181.868320000001</c:v>
                </c:pt>
                <c:pt idx="34">
                  <c:v>25181.868320000001</c:v>
                </c:pt>
                <c:pt idx="35">
                  <c:v>25181.868320000001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15835.94713</c:v>
                </c:pt>
                <c:pt idx="8">
                  <c:v>15835.94713</c:v>
                </c:pt>
                <c:pt idx="9">
                  <c:v>15946.044056999999</c:v>
                </c:pt>
                <c:pt idx="10">
                  <c:v>15946.044056999999</c:v>
                </c:pt>
                <c:pt idx="11">
                  <c:v>15946.044056999999</c:v>
                </c:pt>
                <c:pt idx="12">
                  <c:v>15946.044056999999</c:v>
                </c:pt>
                <c:pt idx="13">
                  <c:v>15946.044056999999</c:v>
                </c:pt>
                <c:pt idx="14">
                  <c:v>19281.50877</c:v>
                </c:pt>
                <c:pt idx="15">
                  <c:v>19281.50877</c:v>
                </c:pt>
                <c:pt idx="16">
                  <c:v>19581.602774999999</c:v>
                </c:pt>
                <c:pt idx="17">
                  <c:v>19581.602774999999</c:v>
                </c:pt>
                <c:pt idx="18">
                  <c:v>19581.602774999999</c:v>
                </c:pt>
                <c:pt idx="19">
                  <c:v>19581.602774999999</c:v>
                </c:pt>
                <c:pt idx="20">
                  <c:v>19581.602774999999</c:v>
                </c:pt>
                <c:pt idx="21">
                  <c:v>19589.764392000001</c:v>
                </c:pt>
                <c:pt idx="22">
                  <c:v>19589.764392000001</c:v>
                </c:pt>
                <c:pt idx="23">
                  <c:v>19589.764392000001</c:v>
                </c:pt>
                <c:pt idx="24">
                  <c:v>19589.764392000001</c:v>
                </c:pt>
                <c:pt idx="25">
                  <c:v>19589.764392000001</c:v>
                </c:pt>
                <c:pt idx="26">
                  <c:v>19589.764392000001</c:v>
                </c:pt>
                <c:pt idx="27">
                  <c:v>19589.764392000001</c:v>
                </c:pt>
                <c:pt idx="28">
                  <c:v>19589.764392000001</c:v>
                </c:pt>
                <c:pt idx="29">
                  <c:v>19589.764392000001</c:v>
                </c:pt>
                <c:pt idx="30">
                  <c:v>19589.764392000001</c:v>
                </c:pt>
                <c:pt idx="31">
                  <c:v>19975.764392000001</c:v>
                </c:pt>
                <c:pt idx="32">
                  <c:v>19975.764392000001</c:v>
                </c:pt>
                <c:pt idx="33">
                  <c:v>19975.764392000001</c:v>
                </c:pt>
                <c:pt idx="34">
                  <c:v>19975.764392000001</c:v>
                </c:pt>
                <c:pt idx="35">
                  <c:v>19975.764392000001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22322.615409999999</c:v>
                </c:pt>
                <c:pt idx="9">
                  <c:v>24377.397543999999</c:v>
                </c:pt>
                <c:pt idx="10">
                  <c:v>32646.832770000001</c:v>
                </c:pt>
                <c:pt idx="11">
                  <c:v>34556.794119999999</c:v>
                </c:pt>
                <c:pt idx="12">
                  <c:v>39182.773820000002</c:v>
                </c:pt>
                <c:pt idx="13">
                  <c:v>41473.504300000001</c:v>
                </c:pt>
                <c:pt idx="14">
                  <c:v>42765.056649999999</c:v>
                </c:pt>
                <c:pt idx="15">
                  <c:v>42973.475584100001</c:v>
                </c:pt>
                <c:pt idx="16">
                  <c:v>46208.556874999995</c:v>
                </c:pt>
                <c:pt idx="17">
                  <c:v>50229.191500000001</c:v>
                </c:pt>
                <c:pt idx="18">
                  <c:v>53904.045039999997</c:v>
                </c:pt>
                <c:pt idx="19">
                  <c:v>59046.961020000002</c:v>
                </c:pt>
                <c:pt idx="20">
                  <c:v>65517.23775</c:v>
                </c:pt>
                <c:pt idx="21">
                  <c:v>72481.954839999991</c:v>
                </c:pt>
                <c:pt idx="22">
                  <c:v>74936.455069999996</c:v>
                </c:pt>
                <c:pt idx="23">
                  <c:v>77342.52356999999</c:v>
                </c:pt>
                <c:pt idx="24">
                  <c:v>77145.126649999991</c:v>
                </c:pt>
                <c:pt idx="25">
                  <c:v>93548.676009999996</c:v>
                </c:pt>
                <c:pt idx="26">
                  <c:v>99492.281619999994</c:v>
                </c:pt>
                <c:pt idx="27">
                  <c:v>104036.25276999999</c:v>
                </c:pt>
                <c:pt idx="28">
                  <c:v>108434.12586999999</c:v>
                </c:pt>
                <c:pt idx="29">
                  <c:v>112724.19475</c:v>
                </c:pt>
                <c:pt idx="30">
                  <c:v>117858.18610999998</c:v>
                </c:pt>
                <c:pt idx="31">
                  <c:v>122631.25722999999</c:v>
                </c:pt>
                <c:pt idx="32">
                  <c:v>126558.85102</c:v>
                </c:pt>
                <c:pt idx="33">
                  <c:v>132036.36113999999</c:v>
                </c:pt>
                <c:pt idx="34">
                  <c:v>138516.03516</c:v>
                </c:pt>
                <c:pt idx="35">
                  <c:v>140100.64669999998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3333.462403</c:v>
                </c:pt>
                <c:pt idx="18">
                  <c:v>4571.9873299999999</c:v>
                </c:pt>
                <c:pt idx="19">
                  <c:v>5843.4862969999995</c:v>
                </c:pt>
                <c:pt idx="20">
                  <c:v>7143.141944</c:v>
                </c:pt>
                <c:pt idx="21">
                  <c:v>8521.6676399999997</c:v>
                </c:pt>
                <c:pt idx="22">
                  <c:v>9875.9142979999997</c:v>
                </c:pt>
                <c:pt idx="23">
                  <c:v>10286.438005</c:v>
                </c:pt>
                <c:pt idx="24">
                  <c:v>10604.78363</c:v>
                </c:pt>
                <c:pt idx="25">
                  <c:v>11586.054108</c:v>
                </c:pt>
                <c:pt idx="26">
                  <c:v>12659.077295999999</c:v>
                </c:pt>
                <c:pt idx="27">
                  <c:v>13740.040229</c:v>
                </c:pt>
                <c:pt idx="28">
                  <c:v>14803.633227</c:v>
                </c:pt>
                <c:pt idx="29">
                  <c:v>15877.108617</c:v>
                </c:pt>
                <c:pt idx="30">
                  <c:v>16961.133804999998</c:v>
                </c:pt>
                <c:pt idx="31">
                  <c:v>18038.758268999998</c:v>
                </c:pt>
                <c:pt idx="32">
                  <c:v>19091.712995000002</c:v>
                </c:pt>
                <c:pt idx="33">
                  <c:v>20268.690836000002</c:v>
                </c:pt>
                <c:pt idx="34">
                  <c:v>21371.827579999997</c:v>
                </c:pt>
                <c:pt idx="35">
                  <c:v>22431.758150000001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4537.8352260000001</c:v>
                </c:pt>
                <c:pt idx="11">
                  <c:v>6225.9492330000003</c:v>
                </c:pt>
                <c:pt idx="12">
                  <c:v>10636.377990000001</c:v>
                </c:pt>
                <c:pt idx="13">
                  <c:v>11884.81789</c:v>
                </c:pt>
                <c:pt idx="14">
                  <c:v>12795.333629999999</c:v>
                </c:pt>
                <c:pt idx="15">
                  <c:v>12795.333629999999</c:v>
                </c:pt>
                <c:pt idx="16">
                  <c:v>14769.143371999999</c:v>
                </c:pt>
                <c:pt idx="17">
                  <c:v>16831.908050999999</c:v>
                </c:pt>
                <c:pt idx="18">
                  <c:v>18878.599545999998</c:v>
                </c:pt>
                <c:pt idx="19">
                  <c:v>20500.000423999998</c:v>
                </c:pt>
                <c:pt idx="20">
                  <c:v>21654.539553999999</c:v>
                </c:pt>
                <c:pt idx="21">
                  <c:v>23051.286079999998</c:v>
                </c:pt>
                <c:pt idx="22">
                  <c:v>24599.441200000001</c:v>
                </c:pt>
                <c:pt idx="23">
                  <c:v>27011.066480000001</c:v>
                </c:pt>
                <c:pt idx="24">
                  <c:v>30303.16171</c:v>
                </c:pt>
                <c:pt idx="25">
                  <c:v>30303.16171</c:v>
                </c:pt>
                <c:pt idx="26">
                  <c:v>32818.218560000001</c:v>
                </c:pt>
                <c:pt idx="27">
                  <c:v>35774.331899999997</c:v>
                </c:pt>
                <c:pt idx="28">
                  <c:v>38677.8246</c:v>
                </c:pt>
                <c:pt idx="29">
                  <c:v>41546.180249999998</c:v>
                </c:pt>
                <c:pt idx="30">
                  <c:v>44772.985179999996</c:v>
                </c:pt>
                <c:pt idx="31">
                  <c:v>48129.35987</c:v>
                </c:pt>
                <c:pt idx="32">
                  <c:v>51816.799429999999</c:v>
                </c:pt>
                <c:pt idx="33">
                  <c:v>55236.733359999998</c:v>
                </c:pt>
                <c:pt idx="34">
                  <c:v>58690.059200000003</c:v>
                </c:pt>
                <c:pt idx="35">
                  <c:v>61555.05229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9956704"/>
        <c:axId val="-309949632"/>
      </c:lineChart>
      <c:catAx>
        <c:axId val="-30995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9632"/>
        <c:crosses val="autoZero"/>
        <c:auto val="1"/>
        <c:lblAlgn val="ctr"/>
        <c:lblOffset val="100"/>
        <c:noMultiLvlLbl val="0"/>
      </c:catAx>
      <c:valAx>
        <c:axId val="-3099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28.960649452054792</c:v>
                </c:pt>
                <c:pt idx="1">
                  <c:v>20.8046744</c:v>
                </c:pt>
                <c:pt idx="2">
                  <c:v>21.555197128767123</c:v>
                </c:pt>
                <c:pt idx="3">
                  <c:v>19.668502449315071</c:v>
                </c:pt>
                <c:pt idx="4">
                  <c:v>20.555486189041098</c:v>
                </c:pt>
                <c:pt idx="5">
                  <c:v>23.741991824657532</c:v>
                </c:pt>
                <c:pt idx="6">
                  <c:v>26.957493178082192</c:v>
                </c:pt>
                <c:pt idx="7">
                  <c:v>26.789772676712328</c:v>
                </c:pt>
                <c:pt idx="8">
                  <c:v>27.338450145205481</c:v>
                </c:pt>
                <c:pt idx="9">
                  <c:v>27.523369287671233</c:v>
                </c:pt>
                <c:pt idx="10">
                  <c:v>21.383565394520549</c:v>
                </c:pt>
                <c:pt idx="11">
                  <c:v>21.164173526027398</c:v>
                </c:pt>
                <c:pt idx="12">
                  <c:v>21.833291501369864</c:v>
                </c:pt>
                <c:pt idx="13">
                  <c:v>21.460113769863014</c:v>
                </c:pt>
                <c:pt idx="14">
                  <c:v>20.588716994520549</c:v>
                </c:pt>
                <c:pt idx="15">
                  <c:v>21.017182523287669</c:v>
                </c:pt>
                <c:pt idx="16">
                  <c:v>20.889281030136985</c:v>
                </c:pt>
                <c:pt idx="17">
                  <c:v>22.265589863013698</c:v>
                </c:pt>
                <c:pt idx="18">
                  <c:v>23.476199394520549</c:v>
                </c:pt>
                <c:pt idx="19">
                  <c:v>22.945149372602739</c:v>
                </c:pt>
                <c:pt idx="20">
                  <c:v>21.631633419178083</c:v>
                </c:pt>
                <c:pt idx="21">
                  <c:v>20.336385268493149</c:v>
                </c:pt>
                <c:pt idx="22">
                  <c:v>21.780726517808219</c:v>
                </c:pt>
                <c:pt idx="23">
                  <c:v>26.151897967123286</c:v>
                </c:pt>
                <c:pt idx="24">
                  <c:v>35.310974520547944</c:v>
                </c:pt>
                <c:pt idx="25">
                  <c:v>21.248166915068492</c:v>
                </c:pt>
                <c:pt idx="26">
                  <c:v>20.846189652054797</c:v>
                </c:pt>
                <c:pt idx="27">
                  <c:v>23.004830484931507</c:v>
                </c:pt>
                <c:pt idx="28">
                  <c:v>24.896268580821921</c:v>
                </c:pt>
                <c:pt idx="29">
                  <c:v>26.471766241095889</c:v>
                </c:pt>
                <c:pt idx="30">
                  <c:v>27.612260767123285</c:v>
                </c:pt>
                <c:pt idx="31">
                  <c:v>29.639312602739725</c:v>
                </c:pt>
                <c:pt idx="32">
                  <c:v>32.539488493150685</c:v>
                </c:pt>
                <c:pt idx="33">
                  <c:v>36.032239013698629</c:v>
                </c:pt>
                <c:pt idx="34">
                  <c:v>38.961378904109587</c:v>
                </c:pt>
                <c:pt idx="35">
                  <c:v>42.532168054794525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35.035036712328768</c:v>
                </c:pt>
                <c:pt idx="1">
                  <c:v>28.851293616438355</c:v>
                </c:pt>
                <c:pt idx="2">
                  <c:v>31.22772912328767</c:v>
                </c:pt>
                <c:pt idx="3">
                  <c:v>21.603416364383563</c:v>
                </c:pt>
                <c:pt idx="4">
                  <c:v>23.899773972602738</c:v>
                </c:pt>
                <c:pt idx="5">
                  <c:v>26.353140517808221</c:v>
                </c:pt>
                <c:pt idx="6">
                  <c:v>30.288720410958902</c:v>
                </c:pt>
                <c:pt idx="7">
                  <c:v>31.843568931506848</c:v>
                </c:pt>
                <c:pt idx="8">
                  <c:v>33.801468931506847</c:v>
                </c:pt>
                <c:pt idx="9">
                  <c:v>35.454114328767126</c:v>
                </c:pt>
                <c:pt idx="10">
                  <c:v>33.034550849315067</c:v>
                </c:pt>
                <c:pt idx="11">
                  <c:v>33.995583150684929</c:v>
                </c:pt>
                <c:pt idx="12">
                  <c:v>36.615289698630136</c:v>
                </c:pt>
                <c:pt idx="13">
                  <c:v>37.808630657534245</c:v>
                </c:pt>
                <c:pt idx="14">
                  <c:v>38.365922054794524</c:v>
                </c:pt>
                <c:pt idx="15">
                  <c:v>36.452343287671233</c:v>
                </c:pt>
                <c:pt idx="16">
                  <c:v>37.744125917808219</c:v>
                </c:pt>
                <c:pt idx="17">
                  <c:v>40.313064931506851</c:v>
                </c:pt>
                <c:pt idx="18">
                  <c:v>42.454407917808219</c:v>
                </c:pt>
                <c:pt idx="19">
                  <c:v>42.040667452054791</c:v>
                </c:pt>
                <c:pt idx="20">
                  <c:v>39.932199479452052</c:v>
                </c:pt>
                <c:pt idx="21">
                  <c:v>38.282870410958907</c:v>
                </c:pt>
                <c:pt idx="22">
                  <c:v>39.556581013698633</c:v>
                </c:pt>
                <c:pt idx="23">
                  <c:v>44.557784246575338</c:v>
                </c:pt>
                <c:pt idx="24">
                  <c:v>54.236628136986297</c:v>
                </c:pt>
                <c:pt idx="25">
                  <c:v>39.253512520547943</c:v>
                </c:pt>
                <c:pt idx="26">
                  <c:v>39.067979232876716</c:v>
                </c:pt>
                <c:pt idx="27">
                  <c:v>41.222514136986305</c:v>
                </c:pt>
                <c:pt idx="28">
                  <c:v>43.09545684931507</c:v>
                </c:pt>
                <c:pt idx="29">
                  <c:v>44.633010575342468</c:v>
                </c:pt>
                <c:pt idx="30">
                  <c:v>45.727075972602741</c:v>
                </c:pt>
                <c:pt idx="31">
                  <c:v>47.725048164383558</c:v>
                </c:pt>
                <c:pt idx="32">
                  <c:v>51.008796054794516</c:v>
                </c:pt>
                <c:pt idx="33">
                  <c:v>55.393338328767129</c:v>
                </c:pt>
                <c:pt idx="34">
                  <c:v>59.165765506849318</c:v>
                </c:pt>
                <c:pt idx="35">
                  <c:v>63.67779964383562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9950176"/>
        <c:axId val="-3099452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30995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5280"/>
        <c:crosses val="autoZero"/>
        <c:auto val="1"/>
        <c:lblAlgn val="ctr"/>
        <c:lblOffset val="100"/>
        <c:noMultiLvlLbl val="0"/>
      </c:catAx>
      <c:valAx>
        <c:axId val="-3099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6.4651925948657735E-2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4.4618989410450297E-2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8.9883927833155547E-2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8.9440015583846594E-2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4.2317143095403638E-2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2.6495382560913223E-2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2.6003365309907517E-2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2.4896949017311331E-2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2.4390795131042833E-2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2.4390795131042833E-2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2.4390795131042833E-2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0.35467127428774714</c:v>
                </c:pt>
                <c:pt idx="33">
                  <c:v>0.42312969594811473</c:v>
                </c:pt>
                <c:pt idx="34">
                  <c:v>0.55859275224596106</c:v>
                </c:pt>
                <c:pt idx="35">
                  <c:v>0.46343681533238401</c:v>
                </c:pt>
                <c:pt idx="36">
                  <c:v>0.35462778597659483</c:v>
                </c:pt>
                <c:pt idx="37">
                  <c:v>0.42372180646257424</c:v>
                </c:pt>
                <c:pt idx="38">
                  <c:v>0.55968176207382281</c:v>
                </c:pt>
                <c:pt idx="39">
                  <c:v>0.46396253533978138</c:v>
                </c:pt>
                <c:pt idx="40">
                  <c:v>0.35450731192016949</c:v>
                </c:pt>
                <c:pt idx="41">
                  <c:v>0.42536210673278124</c:v>
                </c:pt>
                <c:pt idx="42">
                  <c:v>0.56269860287889728</c:v>
                </c:pt>
                <c:pt idx="43">
                  <c:v>0.46541891666019641</c:v>
                </c:pt>
                <c:pt idx="44">
                  <c:v>0.35448785837776087</c:v>
                </c:pt>
                <c:pt idx="45">
                  <c:v>0.42562697451403519</c:v>
                </c:pt>
                <c:pt idx="46">
                  <c:v>0.56318574762802676</c:v>
                </c:pt>
                <c:pt idx="47">
                  <c:v>0.46565408609147912</c:v>
                </c:pt>
                <c:pt idx="48">
                  <c:v>0.35442642245280426</c:v>
                </c:pt>
                <c:pt idx="49">
                  <c:v>0.42646344878398401</c:v>
                </c:pt>
                <c:pt idx="50">
                  <c:v>0.56472419161416076</c:v>
                </c:pt>
                <c:pt idx="51">
                  <c:v>0.46639677053879386</c:v>
                </c:pt>
                <c:pt idx="52">
                  <c:v>0.35441117291359436</c:v>
                </c:pt>
                <c:pt idx="53">
                  <c:v>0.42667107596933879</c:v>
                </c:pt>
                <c:pt idx="54">
                  <c:v>0.5651060596825429</c:v>
                </c:pt>
                <c:pt idx="55">
                  <c:v>0.46658111743646413</c:v>
                </c:pt>
                <c:pt idx="56">
                  <c:v>0.35440344652974987</c:v>
                </c:pt>
                <c:pt idx="57">
                  <c:v>0.42677627452412131</c:v>
                </c:pt>
                <c:pt idx="58">
                  <c:v>0.5652995408857947</c:v>
                </c:pt>
                <c:pt idx="59">
                  <c:v>0.46667452061705617</c:v>
                </c:pt>
                <c:pt idx="60">
                  <c:v>0.35440224321383479</c:v>
                </c:pt>
                <c:pt idx="61">
                  <c:v>0.42679265796890775</c:v>
                </c:pt>
                <c:pt idx="62">
                  <c:v>0.5653296732901153</c:v>
                </c:pt>
                <c:pt idx="63">
                  <c:v>0.46668906704675184</c:v>
                </c:pt>
                <c:pt idx="64">
                  <c:v>0.35438064381663298</c:v>
                </c:pt>
                <c:pt idx="65">
                  <c:v>0.4270867421479066</c:v>
                </c:pt>
                <c:pt idx="66">
                  <c:v>0.56587055302406053</c:v>
                </c:pt>
                <c:pt idx="67">
                  <c:v>0.46695017699792646</c:v>
                </c:pt>
                <c:pt idx="68">
                  <c:v>0.3543311629851737</c:v>
                </c:pt>
                <c:pt idx="69">
                  <c:v>0.42776044269197527</c:v>
                </c:pt>
                <c:pt idx="70">
                  <c:v>0.56710962331336745</c:v>
                </c:pt>
                <c:pt idx="71">
                  <c:v>0.46754833877427632</c:v>
                </c:pt>
                <c:pt idx="72">
                  <c:v>0.35429919196468529</c:v>
                </c:pt>
                <c:pt idx="73">
                  <c:v>0.42819574002233357</c:v>
                </c:pt>
                <c:pt idx="74">
                  <c:v>0.56791022232160104</c:v>
                </c:pt>
                <c:pt idx="75">
                  <c:v>0.46793482830987188</c:v>
                </c:pt>
                <c:pt idx="76">
                  <c:v>0.35426397589055797</c:v>
                </c:pt>
                <c:pt idx="77">
                  <c:v>0.428675220618492</c:v>
                </c:pt>
                <c:pt idx="78">
                  <c:v>0.56879208314250351</c:v>
                </c:pt>
                <c:pt idx="79">
                  <c:v>0.46836054706241004</c:v>
                </c:pt>
                <c:pt idx="80">
                  <c:v>0.35420590018235321</c:v>
                </c:pt>
                <c:pt idx="81">
                  <c:v>0.42946594422931084</c:v>
                </c:pt>
                <c:pt idx="82">
                  <c:v>0.57024638238964831</c:v>
                </c:pt>
                <c:pt idx="83">
                  <c:v>0.46906261074017885</c:v>
                </c:pt>
                <c:pt idx="84">
                  <c:v>0.35419779190381456</c:v>
                </c:pt>
                <c:pt idx="85">
                  <c:v>0.42957634066758016</c:v>
                </c:pt>
                <c:pt idx="86">
                  <c:v>0.57044942331607795</c:v>
                </c:pt>
                <c:pt idx="87">
                  <c:v>0.46916062884432003</c:v>
                </c:pt>
                <c:pt idx="88">
                  <c:v>0.35417715477076678</c:v>
                </c:pt>
                <c:pt idx="89">
                  <c:v>0.42985732400752058</c:v>
                </c:pt>
                <c:pt idx="90">
                  <c:v>0.57096620810835486</c:v>
                </c:pt>
                <c:pt idx="91">
                  <c:v>0.46941010693982388</c:v>
                </c:pt>
                <c:pt idx="92">
                  <c:v>0.35417647606892028</c:v>
                </c:pt>
                <c:pt idx="93">
                  <c:v>0.42986656394666695</c:v>
                </c:pt>
                <c:pt idx="94">
                  <c:v>0.57098320222808852</c:v>
                </c:pt>
                <c:pt idx="95">
                  <c:v>0.46941831087578523</c:v>
                </c:pt>
                <c:pt idx="96">
                  <c:v>0.35415661518393537</c:v>
                </c:pt>
                <c:pt idx="97">
                  <c:v>0.43013697721241606</c:v>
                </c:pt>
                <c:pt idx="98">
                  <c:v>0.57148054631653145</c:v>
                </c:pt>
                <c:pt idx="99">
                  <c:v>0.46965840398033759</c:v>
                </c:pt>
                <c:pt idx="100">
                  <c:v>0.3541553399703749</c:v>
                </c:pt>
                <c:pt idx="101">
                  <c:v>0.43015434005499409</c:v>
                </c:pt>
                <c:pt idx="102">
                  <c:v>0.57151248008560673</c:v>
                </c:pt>
                <c:pt idx="103">
                  <c:v>0.46967382001860997</c:v>
                </c:pt>
                <c:pt idx="104">
                  <c:v>0.35415533996475257</c:v>
                </c:pt>
                <c:pt idx="105">
                  <c:v>0.43015434004678521</c:v>
                </c:pt>
                <c:pt idx="106">
                  <c:v>0.57151248000497912</c:v>
                </c:pt>
                <c:pt idx="107">
                  <c:v>0.46967382001024016</c:v>
                </c:pt>
                <c:pt idx="108">
                  <c:v>0.3541553399703441</c:v>
                </c:pt>
                <c:pt idx="109">
                  <c:v>0.4301543400350597</c:v>
                </c:pt>
                <c:pt idx="110">
                  <c:v>0.57151248009141464</c:v>
                </c:pt>
                <c:pt idx="111">
                  <c:v>0.46967382002911023</c:v>
                </c:pt>
                <c:pt idx="112">
                  <c:v>0.35415533994381249</c:v>
                </c:pt>
                <c:pt idx="113">
                  <c:v>0.43015434002686631</c:v>
                </c:pt>
                <c:pt idx="114">
                  <c:v>0.57151248006828248</c:v>
                </c:pt>
                <c:pt idx="115">
                  <c:v>0.46967382003943664</c:v>
                </c:pt>
                <c:pt idx="116">
                  <c:v>0.35415533992093562</c:v>
                </c:pt>
                <c:pt idx="117">
                  <c:v>0.43015434004686026</c:v>
                </c:pt>
                <c:pt idx="118">
                  <c:v>0.57151248002150845</c:v>
                </c:pt>
                <c:pt idx="119">
                  <c:v>0.46967381995869167</c:v>
                </c:pt>
                <c:pt idx="120">
                  <c:v>0.35415533996122184</c:v>
                </c:pt>
                <c:pt idx="121">
                  <c:v>0.43015434000217034</c:v>
                </c:pt>
                <c:pt idx="122">
                  <c:v>0.57151247998279597</c:v>
                </c:pt>
                <c:pt idx="123">
                  <c:v>0.46967382001226365</c:v>
                </c:pt>
                <c:pt idx="124">
                  <c:v>0.35415533991912251</c:v>
                </c:pt>
                <c:pt idx="125">
                  <c:v>0.43015434002331482</c:v>
                </c:pt>
                <c:pt idx="126">
                  <c:v>0.57151248004048538</c:v>
                </c:pt>
                <c:pt idx="127">
                  <c:v>0.46967381996235291</c:v>
                </c:pt>
                <c:pt idx="128">
                  <c:v>0.35415533996841431</c:v>
                </c:pt>
                <c:pt idx="129">
                  <c:v>0.43015433998683283</c:v>
                </c:pt>
                <c:pt idx="130">
                  <c:v>0.57151247998110966</c:v>
                </c:pt>
                <c:pt idx="131">
                  <c:v>0.46967381997333812</c:v>
                </c:pt>
                <c:pt idx="132">
                  <c:v>0.35415533997804022</c:v>
                </c:pt>
                <c:pt idx="133">
                  <c:v>0.43015434005923864</c:v>
                </c:pt>
                <c:pt idx="134">
                  <c:v>0.57151248003561883</c:v>
                </c:pt>
                <c:pt idx="135">
                  <c:v>0.46967382003390462</c:v>
                </c:pt>
                <c:pt idx="136">
                  <c:v>0.35415533993833381</c:v>
                </c:pt>
                <c:pt idx="137">
                  <c:v>0.43015434004572328</c:v>
                </c:pt>
                <c:pt idx="138">
                  <c:v>0.57151248004289179</c:v>
                </c:pt>
                <c:pt idx="139">
                  <c:v>0.46967381996497509</c:v>
                </c:pt>
                <c:pt idx="140">
                  <c:v>0.35415533994819171</c:v>
                </c:pt>
                <c:pt idx="141">
                  <c:v>0.43015434003703285</c:v>
                </c:pt>
                <c:pt idx="142">
                  <c:v>0.57151248003482635</c:v>
                </c:pt>
                <c:pt idx="143">
                  <c:v>0.46967381999957614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09952352"/>
        <c:axId val="-309948000"/>
      </c:lineChart>
      <c:catAx>
        <c:axId val="-30995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8000"/>
        <c:crosses val="autoZero"/>
        <c:auto val="1"/>
        <c:lblAlgn val="ctr"/>
        <c:lblOffset val="100"/>
        <c:noMultiLvlLbl val="0"/>
      </c:catAx>
      <c:valAx>
        <c:axId val="-30994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15.50095776</c:v>
                </c:pt>
                <c:pt idx="1">
                  <c:v>16.810675209999999</c:v>
                </c:pt>
                <c:pt idx="2">
                  <c:v>14.84451733</c:v>
                </c:pt>
                <c:pt idx="3">
                  <c:v>14.425224419999999</c:v>
                </c:pt>
                <c:pt idx="4">
                  <c:v>14.07055313</c:v>
                </c:pt>
                <c:pt idx="5">
                  <c:v>10.500433109999999</c:v>
                </c:pt>
                <c:pt idx="6">
                  <c:v>10.44358351</c:v>
                </c:pt>
                <c:pt idx="7">
                  <c:v>10.45821344</c:v>
                </c:pt>
                <c:pt idx="8">
                  <c:v>10.05090268</c:v>
                </c:pt>
                <c:pt idx="9">
                  <c:v>8.5593132710000006</c:v>
                </c:pt>
                <c:pt idx="10">
                  <c:v>8.3404201039999997</c:v>
                </c:pt>
                <c:pt idx="11">
                  <c:v>7.8164750969999996</c:v>
                </c:pt>
                <c:pt idx="12">
                  <c:v>7.9441919729999997</c:v>
                </c:pt>
                <c:pt idx="13">
                  <c:v>7.9969148399999996</c:v>
                </c:pt>
                <c:pt idx="14">
                  <c:v>7.5511906279999996</c:v>
                </c:pt>
                <c:pt idx="15">
                  <c:v>6.8527413770000001</c:v>
                </c:pt>
                <c:pt idx="16">
                  <c:v>6.1862487609999999</c:v>
                </c:pt>
                <c:pt idx="17">
                  <c:v>6.5438549139999997</c:v>
                </c:pt>
                <c:pt idx="18">
                  <c:v>7.4812205010000001</c:v>
                </c:pt>
                <c:pt idx="19">
                  <c:v>9.3980265569999997</c:v>
                </c:pt>
                <c:pt idx="20">
                  <c:v>5.7398191650000001</c:v>
                </c:pt>
                <c:pt idx="21">
                  <c:v>6.0505484010000004</c:v>
                </c:pt>
                <c:pt idx="22">
                  <c:v>6.4215274769999997</c:v>
                </c:pt>
                <c:pt idx="23">
                  <c:v>6.7224250789999997</c:v>
                </c:pt>
                <c:pt idx="24">
                  <c:v>6.9456951360000003</c:v>
                </c:pt>
                <c:pt idx="25">
                  <c:v>6.7104522429999998</c:v>
                </c:pt>
                <c:pt idx="26">
                  <c:v>7.0195530149999996</c:v>
                </c:pt>
                <c:pt idx="27">
                  <c:v>7.5454881269999996</c:v>
                </c:pt>
                <c:pt idx="28">
                  <c:v>8.0604044839999993</c:v>
                </c:pt>
                <c:pt idx="29">
                  <c:v>8.4142926980000006</c:v>
                </c:pt>
                <c:pt idx="30">
                  <c:v>9.082968997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4192"/>
        <c:axId val="-309943104"/>
      </c:barChart>
      <c:catAx>
        <c:axId val="-30994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3104"/>
        <c:crosses val="autoZero"/>
        <c:auto val="1"/>
        <c:lblAlgn val="ctr"/>
        <c:lblOffset val="100"/>
        <c:noMultiLvlLbl val="0"/>
      </c:catAx>
      <c:valAx>
        <c:axId val="-309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5.6789573679999998</c:v>
                </c:pt>
                <c:pt idx="1">
                  <c:v>21.353561710000001</c:v>
                </c:pt>
                <c:pt idx="2">
                  <c:v>92.114713230000007</c:v>
                </c:pt>
                <c:pt idx="3">
                  <c:v>139.46496500000001</c:v>
                </c:pt>
                <c:pt idx="4">
                  <c:v>227.0707841</c:v>
                </c:pt>
                <c:pt idx="5">
                  <c:v>272.57639289999997</c:v>
                </c:pt>
                <c:pt idx="6">
                  <c:v>133.15631160000001</c:v>
                </c:pt>
                <c:pt idx="7">
                  <c:v>223.16077720000001</c:v>
                </c:pt>
                <c:pt idx="8">
                  <c:v>182.75501420000001</c:v>
                </c:pt>
                <c:pt idx="9">
                  <c:v>282.806151</c:v>
                </c:pt>
                <c:pt idx="10">
                  <c:v>157.1534336</c:v>
                </c:pt>
                <c:pt idx="11">
                  <c:v>286.04486200000002</c:v>
                </c:pt>
                <c:pt idx="12">
                  <c:v>167.75549190000001</c:v>
                </c:pt>
                <c:pt idx="13">
                  <c:v>195.20164539999999</c:v>
                </c:pt>
                <c:pt idx="14">
                  <c:v>218.9839819</c:v>
                </c:pt>
                <c:pt idx="15">
                  <c:v>223.97722669999999</c:v>
                </c:pt>
                <c:pt idx="16">
                  <c:v>218.42857939999999</c:v>
                </c:pt>
                <c:pt idx="17">
                  <c:v>228.7529491</c:v>
                </c:pt>
                <c:pt idx="18">
                  <c:v>159.8014963</c:v>
                </c:pt>
                <c:pt idx="19">
                  <c:v>201.13093649999999</c:v>
                </c:pt>
                <c:pt idx="20">
                  <c:v>333.72424460000002</c:v>
                </c:pt>
                <c:pt idx="21">
                  <c:v>193.48463000000001</c:v>
                </c:pt>
                <c:pt idx="22">
                  <c:v>157.85740970000001</c:v>
                </c:pt>
                <c:pt idx="23">
                  <c:v>162.727271</c:v>
                </c:pt>
                <c:pt idx="24">
                  <c:v>168.60729430000001</c:v>
                </c:pt>
                <c:pt idx="25">
                  <c:v>193.6236869</c:v>
                </c:pt>
                <c:pt idx="26">
                  <c:v>181.35467220000001</c:v>
                </c:pt>
                <c:pt idx="27">
                  <c:v>156.9689291</c:v>
                </c:pt>
                <c:pt idx="28">
                  <c:v>170.42391689999999</c:v>
                </c:pt>
                <c:pt idx="29">
                  <c:v>178.54620929999999</c:v>
                </c:pt>
                <c:pt idx="30">
                  <c:v>158.37690559999999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7456"/>
        <c:axId val="-309946912"/>
      </c:barChart>
      <c:catAx>
        <c:axId val="-309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6912"/>
        <c:crosses val="autoZero"/>
        <c:auto val="1"/>
        <c:lblAlgn val="ctr"/>
        <c:lblOffset val="100"/>
        <c:noMultiLvlLbl val="0"/>
      </c:catAx>
      <c:valAx>
        <c:axId val="-30994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21.179915128000001</c:v>
                </c:pt>
                <c:pt idx="1">
                  <c:v>38.16423692</c:v>
                </c:pt>
                <c:pt idx="2">
                  <c:v>106.95923056000001</c:v>
                </c:pt>
                <c:pt idx="3">
                  <c:v>153.89018942000001</c:v>
                </c:pt>
                <c:pt idx="4">
                  <c:v>241.14133723</c:v>
                </c:pt>
                <c:pt idx="5">
                  <c:v>283.07682600999999</c:v>
                </c:pt>
                <c:pt idx="6">
                  <c:v>143.59989511000001</c:v>
                </c:pt>
                <c:pt idx="7">
                  <c:v>233.61899064000002</c:v>
                </c:pt>
                <c:pt idx="8">
                  <c:v>192.80591688000001</c:v>
                </c:pt>
                <c:pt idx="9">
                  <c:v>291.36546427100001</c:v>
                </c:pt>
                <c:pt idx="10">
                  <c:v>165.493853704</c:v>
                </c:pt>
                <c:pt idx="11">
                  <c:v>293.86133709700005</c:v>
                </c:pt>
                <c:pt idx="12">
                  <c:v>175.699683873</c:v>
                </c:pt>
                <c:pt idx="13">
                  <c:v>203.19856023999998</c:v>
                </c:pt>
                <c:pt idx="14">
                  <c:v>226.535172528</c:v>
                </c:pt>
                <c:pt idx="15">
                  <c:v>230.82996807699999</c:v>
                </c:pt>
                <c:pt idx="16">
                  <c:v>224.61482816099999</c:v>
                </c:pt>
                <c:pt idx="17">
                  <c:v>235.296804014</c:v>
                </c:pt>
                <c:pt idx="18">
                  <c:v>167.28271680099999</c:v>
                </c:pt>
                <c:pt idx="19">
                  <c:v>210.528963057</c:v>
                </c:pt>
                <c:pt idx="20">
                  <c:v>339.46406376499999</c:v>
                </c:pt>
                <c:pt idx="21">
                  <c:v>199.535178401</c:v>
                </c:pt>
                <c:pt idx="22">
                  <c:v>164.27893717700002</c:v>
                </c:pt>
                <c:pt idx="23">
                  <c:v>169.44969607900001</c:v>
                </c:pt>
                <c:pt idx="24">
                  <c:v>175.55298943600002</c:v>
                </c:pt>
                <c:pt idx="25">
                  <c:v>200.33413914299999</c:v>
                </c:pt>
                <c:pt idx="26">
                  <c:v>188.37422521500002</c:v>
                </c:pt>
                <c:pt idx="27">
                  <c:v>164.514417227</c:v>
                </c:pt>
                <c:pt idx="28">
                  <c:v>178.484321384</c:v>
                </c:pt>
                <c:pt idx="29">
                  <c:v>186.96050199799998</c:v>
                </c:pt>
                <c:pt idx="30">
                  <c:v>167.45987459699998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309946368"/>
        <c:axId val="-309943648"/>
      </c:barChart>
      <c:catAx>
        <c:axId val="-30994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3648"/>
        <c:crosses val="autoZero"/>
        <c:auto val="1"/>
        <c:lblAlgn val="ctr"/>
        <c:lblOffset val="100"/>
        <c:noMultiLvlLbl val="0"/>
      </c:catAx>
      <c:valAx>
        <c:axId val="-3099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4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9.5704866020000008</c:v>
                </c:pt>
                <c:pt idx="1">
                  <c:v>7.0698339800000003</c:v>
                </c:pt>
                <c:pt idx="2">
                  <c:v>8.0245414640000003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195.80633750000001</c:v>
                </c:pt>
                <c:pt idx="1">
                  <c:v>228.36764120000001</c:v>
                </c:pt>
                <c:pt idx="2">
                  <c:v>169.1341266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09955616"/>
        <c:axId val="-309955072"/>
      </c:barChart>
      <c:catAx>
        <c:axId val="-30995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5072"/>
        <c:crosses val="autoZero"/>
        <c:auto val="1"/>
        <c:lblAlgn val="ctr"/>
        <c:lblOffset val="100"/>
        <c:noMultiLvlLbl val="0"/>
      </c:catAx>
      <c:valAx>
        <c:axId val="-3099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16.507019889999999</c:v>
                </c:pt>
                <c:pt idx="1">
                  <c:v>14.130280640000001</c:v>
                </c:pt>
                <c:pt idx="2">
                  <c:v>9.5704866020000008</c:v>
                </c:pt>
                <c:pt idx="3">
                  <c:v>7.6323027830000001</c:v>
                </c:pt>
                <c:pt idx="4">
                  <c:v>7.0698339800000003</c:v>
                </c:pt>
                <c:pt idx="5">
                  <c:v>6.5701296669999998</c:v>
                </c:pt>
                <c:pt idx="6">
                  <c:v>8.0245414640000003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4.7601585220000002</c:v>
                </c:pt>
                <c:pt idx="1">
                  <c:v>150.51608340000001</c:v>
                </c:pt>
                <c:pt idx="2">
                  <c:v>195.80633750000001</c:v>
                </c:pt>
                <c:pt idx="3">
                  <c:v>218.39264159999999</c:v>
                </c:pt>
                <c:pt idx="4">
                  <c:v>228.36764120000001</c:v>
                </c:pt>
                <c:pt idx="5">
                  <c:v>175.26005839999999</c:v>
                </c:pt>
                <c:pt idx="6">
                  <c:v>169.1341266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09951808"/>
        <c:axId val="-309951264"/>
      </c:barChart>
      <c:catAx>
        <c:axId val="-30995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1264"/>
        <c:crosses val="autoZero"/>
        <c:auto val="1"/>
        <c:lblAlgn val="ctr"/>
        <c:lblOffset val="100"/>
        <c:noMultiLvlLbl val="0"/>
      </c:catAx>
      <c:valAx>
        <c:axId val="-3099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0995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68306.8056851</c:v>
                </c:pt>
                <c:pt idx="1">
                  <c:v>85461.474842800002</c:v>
                </c:pt>
                <c:pt idx="2">
                  <c:v>99401.741305400021</c:v>
                </c:pt>
                <c:pt idx="3">
                  <c:v>115877.4420031</c:v>
                </c:pt>
                <c:pt idx="4">
                  <c:v>134010.63867292</c:v>
                </c:pt>
                <c:pt idx="5">
                  <c:v>148258.86202069998</c:v>
                </c:pt>
                <c:pt idx="6">
                  <c:v>160866.036766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680"/>
        <c:axId val="-49531040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16.507019889999999</c:v>
                </c:pt>
                <c:pt idx="1">
                  <c:v>14.130280640000001</c:v>
                </c:pt>
                <c:pt idx="2">
                  <c:v>9.5704866020000008</c:v>
                </c:pt>
                <c:pt idx="3">
                  <c:v>7.6323027830000001</c:v>
                </c:pt>
                <c:pt idx="4">
                  <c:v>7.0698339800000003</c:v>
                </c:pt>
                <c:pt idx="5">
                  <c:v>6.5701296669999998</c:v>
                </c:pt>
                <c:pt idx="6">
                  <c:v>8.0245414640000003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5298976"/>
        <c:axId val="-495303328"/>
      </c:line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auto val="1"/>
        <c:lblAlgn val="ctr"/>
        <c:lblOffset val="100"/>
        <c:noMultiLvlLbl val="0"/>
      </c:catAx>
      <c:valAx>
        <c:axId val="-495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between"/>
      </c:valAx>
      <c:valAx>
        <c:axId val="-4953033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max"/>
        <c:crossBetween val="between"/>
      </c:valAx>
      <c:catAx>
        <c:axId val="-495298976"/>
        <c:scaling>
          <c:orientation val="minMax"/>
        </c:scaling>
        <c:delete val="1"/>
        <c:axPos val="b"/>
        <c:majorTickMark val="out"/>
        <c:minorTickMark val="none"/>
        <c:tickLblPos val="nextTo"/>
        <c:crossAx val="-495303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3664"/>
        <c:axId val="-495307136"/>
      </c:lineChart>
      <c:catAx>
        <c:axId val="-495313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auto val="1"/>
        <c:lblAlgn val="ctr"/>
        <c:lblOffset val="100"/>
        <c:noMultiLvlLbl val="0"/>
      </c:catAx>
      <c:valAx>
        <c:axId val="-49530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37.948625329999999</c:v>
                </c:pt>
                <c:pt idx="1">
                  <c:v>24.088861059999999</c:v>
                </c:pt>
                <c:pt idx="2">
                  <c:v>24.96803774</c:v>
                </c:pt>
                <c:pt idx="3">
                  <c:v>20.776694639999999</c:v>
                </c:pt>
                <c:pt idx="4">
                  <c:v>24.999811650000002</c:v>
                </c:pt>
                <c:pt idx="5">
                  <c:v>27.953556859999999</c:v>
                </c:pt>
                <c:pt idx="6">
                  <c:v>31.084201790000002</c:v>
                </c:pt>
                <c:pt idx="7">
                  <c:v>31.857220030000001</c:v>
                </c:pt>
                <c:pt idx="8">
                  <c:v>31.84646837</c:v>
                </c:pt>
                <c:pt idx="9">
                  <c:v>31.939113710000001</c:v>
                </c:pt>
                <c:pt idx="10">
                  <c:v>27.46644916</c:v>
                </c:pt>
                <c:pt idx="11">
                  <c:v>27.450450979999999</c:v>
                </c:pt>
                <c:pt idx="12">
                  <c:v>27.85597709</c:v>
                </c:pt>
                <c:pt idx="13">
                  <c:v>27.67204538</c:v>
                </c:pt>
                <c:pt idx="14">
                  <c:v>20.529903650000001</c:v>
                </c:pt>
                <c:pt idx="15">
                  <c:v>20.8690447</c:v>
                </c:pt>
                <c:pt idx="16">
                  <c:v>18.087638160000001</c:v>
                </c:pt>
                <c:pt idx="17">
                  <c:v>19.139461260000001</c:v>
                </c:pt>
                <c:pt idx="18">
                  <c:v>20.064651179999998</c:v>
                </c:pt>
                <c:pt idx="19">
                  <c:v>20.035763360000001</c:v>
                </c:pt>
                <c:pt idx="20">
                  <c:v>19.03192877</c:v>
                </c:pt>
                <c:pt idx="21">
                  <c:v>18.042055059999999</c:v>
                </c:pt>
                <c:pt idx="22">
                  <c:v>19.180409990000001</c:v>
                </c:pt>
                <c:pt idx="23">
                  <c:v>22.49522078</c:v>
                </c:pt>
                <c:pt idx="24">
                  <c:v>29.520919880000001</c:v>
                </c:pt>
                <c:pt idx="25">
                  <c:v>18.757535839999999</c:v>
                </c:pt>
                <c:pt idx="26">
                  <c:v>18.311627569999999</c:v>
                </c:pt>
                <c:pt idx="27">
                  <c:v>19.961335999999999</c:v>
                </c:pt>
                <c:pt idx="28">
                  <c:v>21.40683881</c:v>
                </c:pt>
                <c:pt idx="29">
                  <c:v>22.610888939999999</c:v>
                </c:pt>
                <c:pt idx="30">
                  <c:v>21.102250420000001</c:v>
                </c:pt>
                <c:pt idx="31">
                  <c:v>22.651393970000001</c:v>
                </c:pt>
                <c:pt idx="32">
                  <c:v>24.867809300000001</c:v>
                </c:pt>
                <c:pt idx="33">
                  <c:v>27.53709078</c:v>
                </c:pt>
                <c:pt idx="34">
                  <c:v>29.775641390000001</c:v>
                </c:pt>
                <c:pt idx="35">
                  <c:v>32.504562710000002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51.732651869999998</c:v>
                </c:pt>
                <c:pt idx="1">
                  <c:v>35.670469599999997</c:v>
                </c:pt>
                <c:pt idx="2">
                  <c:v>37.850268579999998</c:v>
                </c:pt>
                <c:pt idx="3">
                  <c:v>23.518729260000001</c:v>
                </c:pt>
                <c:pt idx="4">
                  <c:v>30.743019230000002</c:v>
                </c:pt>
                <c:pt idx="5">
                  <c:v>30.627019570000002</c:v>
                </c:pt>
                <c:pt idx="6">
                  <c:v>37.970758529999998</c:v>
                </c:pt>
                <c:pt idx="7">
                  <c:v>41.358023940000002</c:v>
                </c:pt>
                <c:pt idx="8">
                  <c:v>42.569387980000002</c:v>
                </c:pt>
                <c:pt idx="9">
                  <c:v>43.858114809999996</c:v>
                </c:pt>
                <c:pt idx="10">
                  <c:v>39.511608950000003</c:v>
                </c:pt>
                <c:pt idx="11">
                  <c:v>39.36153771</c:v>
                </c:pt>
                <c:pt idx="12">
                  <c:v>40.101906589999999</c:v>
                </c:pt>
                <c:pt idx="13">
                  <c:v>41.09593684</c:v>
                </c:pt>
                <c:pt idx="14">
                  <c:v>33.531364809999999</c:v>
                </c:pt>
                <c:pt idx="15">
                  <c:v>33.407460200000003</c:v>
                </c:pt>
                <c:pt idx="16">
                  <c:v>28.618278249999999</c:v>
                </c:pt>
                <c:pt idx="17">
                  <c:v>30.581550830000001</c:v>
                </c:pt>
                <c:pt idx="18">
                  <c:v>32.218039650000001</c:v>
                </c:pt>
                <c:pt idx="19">
                  <c:v>32.517511749999997</c:v>
                </c:pt>
                <c:pt idx="20">
                  <c:v>32.394669440000001</c:v>
                </c:pt>
                <c:pt idx="21">
                  <c:v>31.808059249999999</c:v>
                </c:pt>
                <c:pt idx="22">
                  <c:v>33.060696950000001</c:v>
                </c:pt>
                <c:pt idx="23">
                  <c:v>36.661016510000003</c:v>
                </c:pt>
                <c:pt idx="24">
                  <c:v>41.327415879999997</c:v>
                </c:pt>
                <c:pt idx="25">
                  <c:v>32.508154070000003</c:v>
                </c:pt>
                <c:pt idx="26">
                  <c:v>32.23735319</c:v>
                </c:pt>
                <c:pt idx="27">
                  <c:v>33.883923719999999</c:v>
                </c:pt>
                <c:pt idx="28">
                  <c:v>35.315291709999997</c:v>
                </c:pt>
                <c:pt idx="29">
                  <c:v>36.490343770000003</c:v>
                </c:pt>
                <c:pt idx="30">
                  <c:v>34.946222509999998</c:v>
                </c:pt>
                <c:pt idx="31">
                  <c:v>36.473142379999999</c:v>
                </c:pt>
                <c:pt idx="32">
                  <c:v>38.158949919999998</c:v>
                </c:pt>
                <c:pt idx="33">
                  <c:v>40.188005480000001</c:v>
                </c:pt>
                <c:pt idx="34">
                  <c:v>42.451083279999999</c:v>
                </c:pt>
                <c:pt idx="35">
                  <c:v>43.347724749999998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416"/>
        <c:axId val="-4953114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944"/>
        <c:axId val="-495306048"/>
      </c:line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8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8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559.78250304969072</v>
      </c>
      <c r="H1" s="255" t="s">
        <v>688</v>
      </c>
      <c r="I1" s="256">
        <f>D176</f>
        <v>705.16473648173212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121912.78660000001</v>
      </c>
      <c r="E5" s="95">
        <f>PLANEL_Pot_anual!AB4</f>
        <v>139996.96100000001</v>
      </c>
      <c r="F5" s="95">
        <f>PLANEL_Pot_anual!AL4</f>
        <v>146369.7236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16943.96832</v>
      </c>
      <c r="E9" s="18">
        <f>PLANEL_Pot_anual!AB7</f>
        <v>24344.768319999999</v>
      </c>
      <c r="F9" s="18">
        <f>PLANEL_Pot_anual!AL7</f>
        <v>25181.868320000001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19281.50877</v>
      </c>
      <c r="E16" s="24">
        <f>PLANEL_Pot_anual!AB14</f>
        <v>19589.764392000001</v>
      </c>
      <c r="F16" s="24">
        <f>PLANEL_Pot_anual!AL14</f>
        <v>19975.764392000001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42973.475584100001</v>
      </c>
      <c r="E19" s="30">
        <f>PLANEL_Pot_anual!AB17</f>
        <v>93548.676009999996</v>
      </c>
      <c r="F19" s="30">
        <f>PLANEL_Pot_anual!AL17</f>
        <v>140100.64669999998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11586.054108</v>
      </c>
      <c r="F22" s="26">
        <f>PLANEL_Pot_anual!AL20</f>
        <v>22431.758150000001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12795.333629999999</v>
      </c>
      <c r="E25" s="32">
        <f>PLANEL_Pot_anual!AB23</f>
        <v>30303.16171</v>
      </c>
      <c r="F25" s="32">
        <f>PLANEL_Pot_anual!AL23</f>
        <v>61555.05229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239089.56190409997</v>
      </c>
      <c r="E26" s="28">
        <f>PLANEL_Pot_anual!AB24</f>
        <v>340162.01154000004</v>
      </c>
      <c r="F26" s="28">
        <f>PLANEL_Pot_anual!AL24</f>
        <v>435681.63945200003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138094.61259999999</v>
      </c>
      <c r="E30" s="1">
        <f t="shared" si="0"/>
        <v>156178.78700000001</v>
      </c>
      <c r="F30" s="1">
        <f t="shared" si="0"/>
        <v>162551.5496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19975.50877</v>
      </c>
      <c r="E35" s="1">
        <f t="shared" si="5"/>
        <v>19975.564392</v>
      </c>
      <c r="F35" s="1">
        <f t="shared" si="5"/>
        <v>19975.764392000001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42973.475584100001</v>
      </c>
      <c r="E36" s="1">
        <f t="shared" si="6"/>
        <v>93548.676009999996</v>
      </c>
      <c r="F36" s="1">
        <f t="shared" si="6"/>
        <v>140100.64669999998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11586.054108</v>
      </c>
      <c r="F37" s="1">
        <f t="shared" si="7"/>
        <v>22431.758150000001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12795.333629999999</v>
      </c>
      <c r="E39" s="1">
        <f>E25</f>
        <v>30303.16171</v>
      </c>
      <c r="F39" s="1">
        <f>F25</f>
        <v>61555.05229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32176.294600000008</v>
      </c>
      <c r="E44" s="95">
        <f>SUM(PLANEL_Pot_anual!S29:AB29)</f>
        <v>18084.174400000004</v>
      </c>
      <c r="F44" s="95">
        <f>SUM(PLANEL_Pot_anual!AC29:AL29)</f>
        <v>6372.7625999999873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5701.7683199999992</v>
      </c>
      <c r="E47" s="18">
        <f>SUM(PLANEL_Pot_anual!S32:AB32)</f>
        <v>7400.7999999999993</v>
      </c>
      <c r="F47" s="18">
        <f>SUM(PLANEL_Pot_anual!AC32:AL32)</f>
        <v>837.10000000000218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7612.0413499999995</v>
      </c>
      <c r="E55" s="24">
        <f>SUM(PLANEL_Pot_anual!S39:AB39)</f>
        <v>308.25562200000059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36417.315584099997</v>
      </c>
      <c r="E58" s="30">
        <f>SUM(PLANEL_Pot_anual!S42:AB42)</f>
        <v>50575.200425899995</v>
      </c>
      <c r="F58" s="30">
        <f>SUM(PLANEL_Pot_anual!AC42:AL42)</f>
        <v>46551.970689999987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9415.7911079999994</v>
      </c>
      <c r="F61" s="26">
        <f>SUM(PLANEL_Pot_anual!AC45:AL45)</f>
        <v>10845.704042000001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12795.333629999999</v>
      </c>
      <c r="E64" s="32">
        <f>SUM(PLANEL_Pot_anual!S48:AB48)</f>
        <v>17507.828079999999</v>
      </c>
      <c r="F64" s="32">
        <f>SUM(PLANEL_Pot_anual!AC48:AL48)</f>
        <v>31251.890579999999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103196.75348409999</v>
      </c>
      <c r="E65" s="28">
        <f>SUM(PLANEL_Pot_anual!S49:AB49)</f>
        <v>101072.44963590006</v>
      </c>
      <c r="F65" s="28">
        <f>SUM(PLANEL_Pot_anual!AC49:AL49)</f>
        <v>95519.627911999996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42858.094600000011</v>
      </c>
      <c r="E69" s="1">
        <f t="shared" si="9"/>
        <v>18084.174400000004</v>
      </c>
      <c r="F69" s="1">
        <f t="shared" si="9"/>
        <v>6372.7625999999873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7975.8413499999997</v>
      </c>
      <c r="E74" s="1">
        <f t="shared" si="14"/>
        <v>5.5622000000596472E-2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36417.315584099997</v>
      </c>
      <c r="E75" s="1">
        <f t="shared" si="15"/>
        <v>50575.200425899995</v>
      </c>
      <c r="F75" s="1">
        <f t="shared" si="15"/>
        <v>46551.970689999987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9415.7911079999994</v>
      </c>
      <c r="F76" s="1">
        <f t="shared" si="16"/>
        <v>10845.704042000001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12795.333629999999</v>
      </c>
      <c r="E78" s="1">
        <f>E64</f>
        <v>17507.828079999999</v>
      </c>
      <c r="F78" s="1">
        <f>F64</f>
        <v>31251.890579999999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46081.467389999998</v>
      </c>
      <c r="D83" s="95">
        <f>Planel_GerMed_Anual!R4</f>
        <v>64626.587460000002</v>
      </c>
      <c r="E83" s="95">
        <f>Planel_GerMed_Anual!AB4</f>
        <v>73483.700830000002</v>
      </c>
      <c r="F83" s="95">
        <f>Planel_GerMed_Anual!AL4</f>
        <v>76301.127009999997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8146.2164730000004</v>
      </c>
      <c r="E84" s="95">
        <f>Planel_GerMed_Anual!AB5</f>
        <v>8235.2072200000002</v>
      </c>
      <c r="F84" s="95">
        <f>Planel_GerMed_Anual!AL5</f>
        <v>8206.7981770000006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5787.8491279999998</v>
      </c>
      <c r="D86" s="18">
        <f>Planel_GerMed_Anual!R7</f>
        <v>4750.3999880000001</v>
      </c>
      <c r="E86" s="18">
        <f>Planel_GerMed_Anual!AB7</f>
        <v>5022.8491464099998</v>
      </c>
      <c r="F86" s="18">
        <f>Planel_GerMed_Anual!AL7</f>
        <v>9971.1566359999997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310.5939631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5958.7616180000005</v>
      </c>
      <c r="E94" s="24">
        <f>Planel_GerMed_Anual!AB14</f>
        <v>5991.140144</v>
      </c>
      <c r="F94" s="24">
        <f>Planel_GerMed_Anual!AL14</f>
        <v>6109.1905729999999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19480.023038800002</v>
      </c>
      <c r="E97" s="30">
        <f>Planel_GerMed_Anual!AB17</f>
        <v>42693.183000420002</v>
      </c>
      <c r="F97" s="30">
        <f>Planel_GerMed_Anual!AL17</f>
        <v>63938.291840000005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3259.4543177999999</v>
      </c>
      <c r="F100" s="26">
        <f>Planel_GerMed_Anual!AL20</f>
        <v>6310.6291660000006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65833.030640195997</v>
      </c>
      <c r="D104" s="28">
        <f>Planel_GerMed_Anual!R24</f>
        <v>108165.24054320002</v>
      </c>
      <c r="E104" s="28">
        <f>Planel_GerMed_Anual!AB24</f>
        <v>142754.03212683002</v>
      </c>
      <c r="F104" s="28">
        <f>Planel_GerMed_Anual!AL24</f>
        <v>174272.38303309999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48825.442683999994</v>
      </c>
      <c r="D108" s="1">
        <f t="shared" ref="D108:F108" si="18">D83+D84</f>
        <v>72772.803933000003</v>
      </c>
      <c r="E108" s="1">
        <f t="shared" si="18"/>
        <v>81718.908049999998</v>
      </c>
      <c r="F108" s="1">
        <f t="shared" si="18"/>
        <v>84507.925187000001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310.5939631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6603.5666879</v>
      </c>
      <c r="E113" s="1">
        <f t="shared" si="23"/>
        <v>6339.0933046999999</v>
      </c>
      <c r="F113" s="1">
        <f t="shared" si="23"/>
        <v>6109.1905729999999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19480.023038800002</v>
      </c>
      <c r="E114" s="1">
        <f t="shared" si="24"/>
        <v>42693.183000420002</v>
      </c>
      <c r="F114" s="1">
        <f t="shared" si="24"/>
        <v>63938.291840000005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3259.4543177999999</v>
      </c>
      <c r="F115" s="1">
        <f t="shared" si="25"/>
        <v>6310.6291660000006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37.948625329999999</v>
      </c>
      <c r="D161" s="1">
        <f>Planel_CO2_total_Anual!R4</f>
        <v>20.8690447</v>
      </c>
      <c r="E161" s="1">
        <f>Planel_CO2_total_Anual!AB4</f>
        <v>18.757535839999999</v>
      </c>
      <c r="F161" s="1">
        <f>Planel_CO2_total_Anual!AL4</f>
        <v>32.504562710000002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51.732651869999998</v>
      </c>
      <c r="D162" s="102">
        <f>Planel_CO2_total_Anual!R5</f>
        <v>33.407460200000003</v>
      </c>
      <c r="E162" s="102">
        <f>Planel_CO2_total_Anual!AB5</f>
        <v>32.508154070000003</v>
      </c>
      <c r="F162" s="102">
        <f>Planel_CO2_total_Anual!AL5</f>
        <v>43.347724749999998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28.960649452054792</v>
      </c>
      <c r="D167" s="1">
        <f>'Resumo Gás Natural'!R39</f>
        <v>21.017182523287669</v>
      </c>
      <c r="E167" s="1">
        <f>'Resumo Gás Natural'!AB39</f>
        <v>21.248166915068492</v>
      </c>
      <c r="F167" s="1">
        <f>'Resumo Gás Natural'!AL39</f>
        <v>42.532168054794525</v>
      </c>
    </row>
    <row r="168" spans="1:11" x14ac:dyDescent="0.25">
      <c r="B168" s="16" t="str">
        <f>'Resumo Gás Natural'!B40</f>
        <v>P.Crítico</v>
      </c>
      <c r="C168" s="102">
        <f>'Resumo Gás Natural'!C40</f>
        <v>35.035036712328768</v>
      </c>
      <c r="D168" s="102">
        <f>'Resumo Gás Natural'!R40</f>
        <v>36.452343287671233</v>
      </c>
      <c r="E168" s="102">
        <f>'Resumo Gás Natural'!AB40</f>
        <v>39.253512520547943</v>
      </c>
      <c r="F168" s="102">
        <f>'Resumo Gás Natural'!AL40</f>
        <v>63.67779964383562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559.78250304969072</v>
      </c>
      <c r="D176" s="1">
        <f>C176*(1+Planel_BD_constantes!$B$3)^($D$175-$C$175)</f>
        <v>705.16473648173212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H185" sqref="H185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659.62824448265974</v>
      </c>
      <c r="H1" s="255" t="s">
        <v>688</v>
      </c>
      <c r="I1" s="256">
        <f>D188</f>
        <v>802.01057648173219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121912.78660000001</v>
      </c>
      <c r="E5" s="95">
        <f>PLANEL_Pot_anual!AB4</f>
        <v>139996.96100000001</v>
      </c>
      <c r="F5" s="95">
        <f>PLANEL_Pot_anual!AL4</f>
        <v>146369.7236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16943.96832</v>
      </c>
      <c r="E8" s="18">
        <f>PLANEL_Pot_anual!AB7</f>
        <v>24344.768319999999</v>
      </c>
      <c r="F8" s="18">
        <f>PLANEL_Pot_anual!AL7</f>
        <v>25181.868320000001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19281.50877</v>
      </c>
      <c r="E16" s="24">
        <f>PLANEL_Pot_anual!AB14</f>
        <v>19589.764392000001</v>
      </c>
      <c r="F16" s="24">
        <f>PLANEL_Pot_anual!AL14</f>
        <v>19975.764392000001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42973.475584100001</v>
      </c>
      <c r="E19" s="30">
        <f>PLANEL_Pot_anual!AB17</f>
        <v>93548.676009999996</v>
      </c>
      <c r="F19" s="30">
        <f>PLANEL_Pot_anual!AL17</f>
        <v>140100.64669999998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11586.054108</v>
      </c>
      <c r="F22" s="26">
        <f>PLANEL_Pot_anual!AL20</f>
        <v>22431.758150000001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12795.333629999999</v>
      </c>
      <c r="E25" s="32">
        <f>PLANEL_Pot_anual!AB23</f>
        <v>30303.16171</v>
      </c>
      <c r="F25" s="32">
        <f>PLANEL_Pot_anual!AL23</f>
        <v>61555.05229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17727.793200000004</v>
      </c>
      <c r="E26" s="253">
        <f>Sup_GD_PotInst!AB2</f>
        <v>35754.539400000009</v>
      </c>
      <c r="F26" s="253">
        <f>Sup_GD_PotInst!AL2</f>
        <v>64632.518700000001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1000.329</v>
      </c>
      <c r="E27" s="253">
        <f>Sup_GD_PotInst!AB4</f>
        <v>2367.0240000000003</v>
      </c>
      <c r="F27" s="253">
        <f>Sup_GD_PotInst!AL4</f>
        <v>5537.3159999999998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157.35599999999999</v>
      </c>
      <c r="E28" s="253">
        <f>Sup_GD_PotInst!AB3</f>
        <v>575.673</v>
      </c>
      <c r="F28" s="253">
        <f>Sup_GD_PotInst!AL3</f>
        <v>1672.9379999999999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1617.6377885129675</v>
      </c>
      <c r="E29" s="253">
        <f>Sup_GD_PotInst!AB5</f>
        <v>2895.4771049326787</v>
      </c>
      <c r="F29" s="253">
        <f>Sup_GD_PotInst!AL5</f>
        <v>2988.7006285146422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259592.67789261293</v>
      </c>
      <c r="E30" s="28">
        <f>PLANEL_Pot_anual!AB24+SUM(E26:E29)</f>
        <v>381754.72504493274</v>
      </c>
      <c r="F30" s="28">
        <f>PLANEL_Pot_anual!AL24+SUM(F26:F29)</f>
        <v>510513.1127805147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138094.61259999999</v>
      </c>
      <c r="E34" s="1">
        <f>E5+E6</f>
        <v>156178.78700000001</v>
      </c>
      <c r="F34" s="1">
        <f>F5+F6</f>
        <v>162551.5496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16943.96832</v>
      </c>
      <c r="E35" s="1">
        <f t="shared" si="0"/>
        <v>24344.768319999999</v>
      </c>
      <c r="F35" s="1">
        <f t="shared" si="0"/>
        <v>25181.868320000001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19975.50877</v>
      </c>
      <c r="E39" s="1">
        <f>E16+E17</f>
        <v>19975.564392</v>
      </c>
      <c r="F39" s="1">
        <f>F16+F17</f>
        <v>19975.764392000001</v>
      </c>
    </row>
    <row r="40" spans="2:6" x14ac:dyDescent="0.25">
      <c r="B40" s="16" t="s">
        <v>7</v>
      </c>
      <c r="C40" s="1">
        <f>C19+C20</f>
        <v>6556.16</v>
      </c>
      <c r="D40" s="1">
        <f>D19+D20</f>
        <v>42973.475584100001</v>
      </c>
      <c r="E40" s="1">
        <f>E19+E20</f>
        <v>93548.676009999996</v>
      </c>
      <c r="F40" s="1">
        <f>F19+F20</f>
        <v>140100.64669999998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11586.054108</v>
      </c>
      <c r="F41" s="1">
        <f>F22+F23</f>
        <v>22431.758150000001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12795.333629999999</v>
      </c>
      <c r="E43" s="1">
        <f t="shared" si="2"/>
        <v>30303.16171</v>
      </c>
      <c r="F43" s="1">
        <f t="shared" si="2"/>
        <v>61555.05229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20503.115988512971</v>
      </c>
      <c r="E44" s="1">
        <f t="shared" si="3"/>
        <v>41592.71350493269</v>
      </c>
      <c r="F44" s="1">
        <f t="shared" si="3"/>
        <v>74831.47332851465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259592.67789261293</v>
      </c>
      <c r="E45" s="28">
        <f>SUM(E34:E44)</f>
        <v>381754.72504493274</v>
      </c>
      <c r="F45" s="28">
        <f>SUM(F34:F44)</f>
        <v>510513.1127805147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32176.294600000008</v>
      </c>
      <c r="E49" s="95">
        <f>SUM(PLANEL_Pot_anual!S29:AB29)</f>
        <v>18084.174400000004</v>
      </c>
      <c r="F49" s="95">
        <f>SUM(PLANEL_Pot_anual!AC29:AL29)</f>
        <v>6372.7625999999873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5701.7683199999992</v>
      </c>
      <c r="E52" s="18">
        <f>SUM(PLANEL_Pot_anual!S32:AB32)</f>
        <v>7400.7999999999993</v>
      </c>
      <c r="F52" s="18">
        <f>SUM(PLANEL_Pot_anual!AC32:AL32)</f>
        <v>837.10000000000218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7612.0413499999995</v>
      </c>
      <c r="E60" s="24">
        <f>SUM(PLANEL_Pot_anual!S39:AB39)</f>
        <v>308.25562200000059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36417.315584099997</v>
      </c>
      <c r="E63" s="30">
        <f>SUM(PLANEL_Pot_anual!S42:AB42)</f>
        <v>50575.200425899995</v>
      </c>
      <c r="F63" s="30">
        <f>SUM(PLANEL_Pot_anual!AC42:AL42)</f>
        <v>46551.970689999987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9415.7911079999994</v>
      </c>
      <c r="F66" s="26">
        <f>SUM(PLANEL_Pot_anual!AC45:AL45)</f>
        <v>10845.704042000001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12795.333629999999</v>
      </c>
      <c r="E69" s="32">
        <f>SUM(PLANEL_Pot_anual!S48:AB48)</f>
        <v>17507.828079999999</v>
      </c>
      <c r="F69" s="32">
        <f>SUM(PLANEL_Pot_anual!AC48:AL48)</f>
        <v>31251.890579999999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17713.956830000003</v>
      </c>
      <c r="E70" s="253">
        <f>E26-D26</f>
        <v>18026.746200000005</v>
      </c>
      <c r="F70" s="253">
        <f>F26-E26</f>
        <v>28877.979299999992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998.08533999999997</v>
      </c>
      <c r="E71" s="253">
        <f t="shared" si="4"/>
        <v>1366.6950000000004</v>
      </c>
      <c r="F71" s="253">
        <f t="shared" ref="F71" si="5">F27-E27</f>
        <v>3170.2919999999995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157.22970000000001</v>
      </c>
      <c r="E72" s="253">
        <f t="shared" si="4"/>
        <v>418.31700000000001</v>
      </c>
      <c r="F72" s="253">
        <f t="shared" ref="F72" si="6">F28-E28</f>
        <v>1097.2649999999999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1616.8037885129675</v>
      </c>
      <c r="E73" s="253">
        <f t="shared" si="4"/>
        <v>1277.8393164197112</v>
      </c>
      <c r="F73" s="253">
        <f t="shared" ref="F73" si="7">F29-E29</f>
        <v>93.223523581963491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123682.82914261296</v>
      </c>
      <c r="E74" s="28">
        <f>SUM(PLANEL_Pot_anual!S49:AB49)+SUM(E70:E73)</f>
        <v>122162.04715231978</v>
      </c>
      <c r="F74" s="28">
        <f>SUM(PLANEL_Pot_anual!AC49:AL49)+SUM(F70:F73)</f>
        <v>128758.38773558196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42858.094600000011</v>
      </c>
      <c r="E78" s="1">
        <f>E49+E50</f>
        <v>18084.174400000004</v>
      </c>
      <c r="F78" s="1">
        <f>F49+F50</f>
        <v>6372.7625999999873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5701.7683199999992</v>
      </c>
      <c r="E79" s="1">
        <f t="shared" si="8"/>
        <v>7400.7999999999993</v>
      </c>
      <c r="F79" s="1">
        <f t="shared" si="8"/>
        <v>837.10000000000218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7975.8413499999997</v>
      </c>
      <c r="E83" s="1">
        <f t="shared" si="11"/>
        <v>5.5622000000596472E-2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36417.315584099997</v>
      </c>
      <c r="E84" s="1">
        <f t="shared" si="12"/>
        <v>50575.200425899995</v>
      </c>
      <c r="F84" s="1">
        <f t="shared" si="12"/>
        <v>46551.970689999987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9415.7911079999994</v>
      </c>
      <c r="F85" s="1">
        <f t="shared" si="13"/>
        <v>10845.704042000001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12795.333629999999</v>
      </c>
      <c r="E87" s="1">
        <f>E69</f>
        <v>17507.828079999999</v>
      </c>
      <c r="F87" s="1">
        <f>F69</f>
        <v>31251.890579999999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20486.075658512971</v>
      </c>
      <c r="E88" s="1">
        <f t="shared" ref="E88:F88" si="15">SUM(E70:E73)</f>
        <v>21089.597516419715</v>
      </c>
      <c r="F88" s="1">
        <f t="shared" si="15"/>
        <v>33238.759823581953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123682.82914261297</v>
      </c>
      <c r="E89" s="28">
        <f t="shared" si="16"/>
        <v>122162.04715231972</v>
      </c>
      <c r="F89" s="28">
        <f t="shared" si="16"/>
        <v>128758.38773558193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46081.467389999998</v>
      </c>
      <c r="D93" s="95">
        <f>Planel_GerMed_Anual!R4</f>
        <v>64626.587460000002</v>
      </c>
      <c r="E93" s="95">
        <f>Planel_GerMed_Anual!AB4</f>
        <v>73483.700830000002</v>
      </c>
      <c r="F93" s="95">
        <f>Planel_GerMed_Anual!AL4</f>
        <v>76301.127009999997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8146.2164730000004</v>
      </c>
      <c r="E94" s="95">
        <f>Planel_GerMed_Anual!AB5</f>
        <v>8235.2072200000002</v>
      </c>
      <c r="F94" s="95">
        <f>Planel_GerMed_Anual!AL5</f>
        <v>8206.7981770000006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5787.8491279999998</v>
      </c>
      <c r="D96" s="18">
        <f>Planel_GerMed_Anual!R7</f>
        <v>4750.3999880000001</v>
      </c>
      <c r="E96" s="18">
        <f>Planel_GerMed_Anual!AB7</f>
        <v>5022.8491464099998</v>
      </c>
      <c r="F96" s="18">
        <f>Planel_GerMed_Anual!AL7</f>
        <v>9971.1566359999997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310.5939631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5958.7616180000005</v>
      </c>
      <c r="E104" s="24">
        <f>Planel_GerMed_Anual!AB14</f>
        <v>5991.140144</v>
      </c>
      <c r="F104" s="24">
        <f>Planel_GerMed_Anual!AL14</f>
        <v>6109.1905729999999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19480.023038800002</v>
      </c>
      <c r="E107" s="30">
        <f>Planel_GerMed_Anual!AB17</f>
        <v>42693.183000420002</v>
      </c>
      <c r="F107" s="30">
        <f>Planel_GerMed_Anual!AL17</f>
        <v>63938.291840000005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3259.4543177999999</v>
      </c>
      <c r="F110" s="26">
        <f>Planel_GerMed_Anual!AL20</f>
        <v>6310.6291660000006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1.5939054938573514</v>
      </c>
      <c r="D114" s="253">
        <f>GerNaoDesp!T26</f>
        <v>2865.0954931515098</v>
      </c>
      <c r="E114" s="253">
        <f>GerNaoDesp!AD26</f>
        <v>5835.7047760647683</v>
      </c>
      <c r="F114" s="253">
        <f>GerNaoDesp!AN26</f>
        <v>10672.124611156991</v>
      </c>
    </row>
    <row r="115" spans="2:6" x14ac:dyDescent="0.25">
      <c r="B115" s="252" t="str">
        <f>GerNaoDesp!$A$28</f>
        <v>GD Biomassa</v>
      </c>
      <c r="C115" s="253">
        <f>GerNaoDesp!E38</f>
        <v>3.6750000000000005E-2</v>
      </c>
      <c r="D115" s="253">
        <f>GerNaoDesp!T38</f>
        <v>656.78339999999992</v>
      </c>
      <c r="E115" s="253">
        <f>GerNaoDesp!AD38</f>
        <v>1586.5174500000001</v>
      </c>
      <c r="F115" s="253">
        <f>GerNaoDesp!AN38</f>
        <v>3731.9362500000002</v>
      </c>
    </row>
    <row r="116" spans="2:6" x14ac:dyDescent="0.25">
      <c r="B116" s="252" t="str">
        <f>GerNaoDesp!$A$40</f>
        <v>GD eólica</v>
      </c>
      <c r="C116" s="253">
        <f>GerNaoDesp!E50</f>
        <v>1.3641749999999998E-3</v>
      </c>
      <c r="D116" s="253">
        <f>GerNaoDesp!T50</f>
        <v>87.42988545</v>
      </c>
      <c r="E116" s="253">
        <f>GerNaoDesp!AD50</f>
        <v>326.20818337499998</v>
      </c>
      <c r="F116" s="253">
        <f>GerNaoDesp!AN50</f>
        <v>961.10497792499996</v>
      </c>
    </row>
    <row r="117" spans="2:6" x14ac:dyDescent="0.25">
      <c r="B117" s="252" t="str">
        <f>GerNaoDesp!$A$52</f>
        <v>GD CGH</v>
      </c>
      <c r="C117" s="253">
        <f>GerNaoDesp!E62</f>
        <v>0.79236071325000001</v>
      </c>
      <c r="D117" s="253">
        <f>GerNaoDesp!T62</f>
        <v>912.8242339160978</v>
      </c>
      <c r="E117" s="253">
        <f>GerNaoDesp!AD62</f>
        <v>1759.83699678823</v>
      </c>
      <c r="F117" s="253">
        <f>GerNaoDesp!AN62</f>
        <v>1830.1463707685973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65835.455020578098</v>
      </c>
      <c r="D118" s="28">
        <f>Planel_GerMed_Anual!R24+SUM(D114:D117)</f>
        <v>112687.37355571763</v>
      </c>
      <c r="E118" s="28">
        <f>Planel_GerMed_Anual!AB24+SUM(E114:E117)</f>
        <v>152262.29953305802</v>
      </c>
      <c r="F118" s="28">
        <f>Planel_GerMed_Anual!AL24+SUM(F114:F117)</f>
        <v>191467.69524295058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48825.442683999994</v>
      </c>
      <c r="D122" s="1">
        <f>D93+D94</f>
        <v>72772.803933000003</v>
      </c>
      <c r="E122" s="1">
        <f>E93+E94</f>
        <v>81718.908049999998</v>
      </c>
      <c r="F122" s="1">
        <f>F93+F94</f>
        <v>84507.925187000001</v>
      </c>
    </row>
    <row r="123" spans="2:6" x14ac:dyDescent="0.25">
      <c r="B123" s="16" t="s">
        <v>3</v>
      </c>
      <c r="C123" s="1">
        <f>C96</f>
        <v>5787.8491279999998</v>
      </c>
      <c r="D123" s="1">
        <f t="shared" ref="D123:F123" si="17">D96</f>
        <v>4750.3999880000001</v>
      </c>
      <c r="E123" s="1">
        <f t="shared" si="17"/>
        <v>5022.8491464099998</v>
      </c>
      <c r="F123" s="1">
        <f t="shared" si="17"/>
        <v>9971.1566359999997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310.5939631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6603.5666879</v>
      </c>
      <c r="E127" s="1">
        <f t="shared" si="20"/>
        <v>6339.0933046999999</v>
      </c>
      <c r="F127" s="1">
        <f t="shared" si="20"/>
        <v>6109.1905729999999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19480.023038800002</v>
      </c>
      <c r="E128" s="1">
        <f t="shared" si="21"/>
        <v>42693.183000420002</v>
      </c>
      <c r="F128" s="1">
        <f t="shared" si="21"/>
        <v>63938.291840000005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3259.4543177999999</v>
      </c>
      <c r="F129" s="1">
        <f t="shared" si="22"/>
        <v>6310.6291660000006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2.4243803821073513</v>
      </c>
      <c r="D132" s="1">
        <f t="shared" ref="D132:F132" si="24">SUM(D114:D117)</f>
        <v>4522.1330125176073</v>
      </c>
      <c r="E132" s="1">
        <f t="shared" si="24"/>
        <v>9508.2674062279984</v>
      </c>
      <c r="F132" s="1">
        <f t="shared" si="24"/>
        <v>17195.312209850588</v>
      </c>
    </row>
    <row r="133" spans="2:6" x14ac:dyDescent="0.25">
      <c r="B133" s="27" t="s">
        <v>9</v>
      </c>
      <c r="C133" s="28">
        <f>SUM(C122:C132)</f>
        <v>65835.455020578098</v>
      </c>
      <c r="D133" s="28">
        <f t="shared" ref="D133:F133" si="25">SUM(D122:D132)</f>
        <v>112687.37355571763</v>
      </c>
      <c r="E133" s="28">
        <f t="shared" si="25"/>
        <v>152262.29953305802</v>
      </c>
      <c r="F133" s="28">
        <f t="shared" si="25"/>
        <v>191467.69524295058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4.1999999999999996E-2</v>
      </c>
      <c r="D149" s="253">
        <f>GerNaoDesp!T88</f>
        <v>750.6096</v>
      </c>
      <c r="E149" s="253">
        <f>GerNaoDesp!AD88</f>
        <v>1813.1627999999998</v>
      </c>
      <c r="F149" s="253">
        <f>GerNaoDesp!AN88</f>
        <v>4265.07</v>
      </c>
    </row>
    <row r="150" spans="2:6" x14ac:dyDescent="0.25">
      <c r="B150" s="252" t="str">
        <f>GerNaoDesp!$A$90</f>
        <v>GD eólica</v>
      </c>
      <c r="C150" s="253">
        <f>GerNaoDesp!E100</f>
        <v>2.0250000000000004E-4</v>
      </c>
      <c r="D150" s="253">
        <f>GerNaoDesp!T100</f>
        <v>12.875737500000001</v>
      </c>
      <c r="E150" s="253">
        <f>GerNaoDesp!AD100</f>
        <v>48.219200999999998</v>
      </c>
      <c r="F150" s="253">
        <f>GerNaoDesp!AN100</f>
        <v>142.32021075000003</v>
      </c>
    </row>
    <row r="151" spans="2:6" x14ac:dyDescent="0.25">
      <c r="B151" s="252" t="str">
        <f>GerNaoDesp!$A$102</f>
        <v>GD CGH</v>
      </c>
      <c r="C151" s="253">
        <f>GerNaoDesp!E112</f>
        <v>0.57382324874999979</v>
      </c>
      <c r="D151" s="253">
        <f>GerNaoDesp!T112</f>
        <v>592.48812715035217</v>
      </c>
      <c r="E151" s="253">
        <f>GerNaoDesp!AD112</f>
        <v>1145.5531343651958</v>
      </c>
      <c r="F151" s="253">
        <f>GerNaoDesp!AN112</f>
        <v>1192.2825421992866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87268.210488448763</v>
      </c>
      <c r="D152" s="28">
        <f>PLANEL_BalPonta_Anual!R15+SUM(D148:D151)</f>
        <v>150545.17431065039</v>
      </c>
      <c r="E152" s="28">
        <f>PLANEL_BalPonta_Anual!AB15+SUM(E148:E151)</f>
        <v>203842.95296436519</v>
      </c>
      <c r="F152" s="28">
        <f>PLANEL_BalPonta_Anual!AL15+SUM(F148:F151)</f>
        <v>256905.48449894928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0.61602574874999982</v>
      </c>
      <c r="D166" s="1">
        <f t="shared" ref="D166:F166" si="32">SUM(D148:D151)</f>
        <v>1355.9734646503521</v>
      </c>
      <c r="E166" s="1">
        <f t="shared" si="32"/>
        <v>3006.9351353651955</v>
      </c>
      <c r="F166" s="1">
        <f t="shared" si="32"/>
        <v>5599.6727529492864</v>
      </c>
    </row>
    <row r="167" spans="1:11" x14ac:dyDescent="0.25">
      <c r="B167" s="27" t="s">
        <v>9</v>
      </c>
      <c r="C167" s="28">
        <f>SUM(C156:C166)</f>
        <v>87268.210488448763</v>
      </c>
      <c r="D167" s="28">
        <f t="shared" ref="D167:F167" si="33">SUM(D156:D166)</f>
        <v>150545.17431065039</v>
      </c>
      <c r="E167" s="28">
        <f t="shared" si="33"/>
        <v>203842.95296436519</v>
      </c>
      <c r="F167" s="28">
        <f t="shared" si="33"/>
        <v>256905.48449894928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37.948625329999999</v>
      </c>
      <c r="D171" s="1">
        <f>Planel_CO2_total_Anual!R4</f>
        <v>20.8690447</v>
      </c>
      <c r="E171" s="1">
        <f>Planel_CO2_total_Anual!AB4</f>
        <v>18.757535839999999</v>
      </c>
      <c r="F171" s="1">
        <f>Planel_CO2_total_Anual!AL4</f>
        <v>32.504562710000002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51.732651869999998</v>
      </c>
      <c r="D172" s="102">
        <f>Planel_CO2_total_Anual!R5</f>
        <v>33.407460200000003</v>
      </c>
      <c r="E172" s="102">
        <f>Planel_CO2_total_Anual!AB5</f>
        <v>32.508154070000003</v>
      </c>
      <c r="F172" s="102">
        <f>Planel_CO2_total_Anual!AL5</f>
        <v>43.347724749999998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28.960649452054792</v>
      </c>
      <c r="D177" s="1">
        <f>'Resumo Gás Natural'!R39</f>
        <v>21.017182523287669</v>
      </c>
      <c r="E177" s="1">
        <f>'Resumo Gás Natural'!AB39</f>
        <v>21.248166915068492</v>
      </c>
      <c r="F177" s="1">
        <f>'Resumo Gás Natural'!AL39</f>
        <v>42.532168054794525</v>
      </c>
    </row>
    <row r="178" spans="2:6" x14ac:dyDescent="0.25">
      <c r="B178" s="16" t="str">
        <f>'Resumo Gás Natural'!B40</f>
        <v>P.Crítico</v>
      </c>
      <c r="C178" s="102">
        <f>'Resumo Gás Natural'!C40</f>
        <v>35.035036712328768</v>
      </c>
      <c r="D178" s="102">
        <f>'Resumo Gás Natural'!R40</f>
        <v>36.452343287671233</v>
      </c>
      <c r="E178" s="102">
        <f>'Resumo Gás Natural'!AB40</f>
        <v>39.253512520547943</v>
      </c>
      <c r="F178" s="102">
        <f>'Resumo Gás Natural'!AL40</f>
        <v>63.67779964383562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559.78250304969072</v>
      </c>
      <c r="D186" s="1">
        <f>C186*(1+Planel_BD_constantes!$B$3)^($D$185-$C$185)</f>
        <v>705.16473648173212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f>65.26*1.484</f>
        <v>96.84584000000001</v>
      </c>
    </row>
    <row r="188" spans="2:6" x14ac:dyDescent="0.25">
      <c r="B188" s="27" t="s">
        <v>9</v>
      </c>
      <c r="C188" s="272">
        <f>SUM(C186:C187)</f>
        <v>659.62824448265974</v>
      </c>
      <c r="D188" s="28">
        <f>SUM(D186:D187)</f>
        <v>802.01057648173219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13212.123219999999</v>
      </c>
      <c r="O5" s="5">
        <v>13212.123219999999</v>
      </c>
      <c r="P5" s="5">
        <v>6948.6059590000004</v>
      </c>
      <c r="Q5" s="5">
        <v>6948.6059590000004</v>
      </c>
      <c r="R5" s="5">
        <v>6948.6059590000004</v>
      </c>
      <c r="S5" s="5">
        <v>6948.6059590000004</v>
      </c>
      <c r="T5" s="5">
        <v>6948.6059590000004</v>
      </c>
      <c r="U5" s="5">
        <v>10284.070680000001</v>
      </c>
      <c r="V5" s="5">
        <v>10284.070680000001</v>
      </c>
      <c r="W5" s="5">
        <v>7384.1847749999997</v>
      </c>
      <c r="X5" s="5">
        <v>7384.1847749999997</v>
      </c>
      <c r="Y5" s="5">
        <v>7384.1847749999997</v>
      </c>
      <c r="Z5" s="5">
        <v>7384.1847749999997</v>
      </c>
      <c r="AA5" s="5">
        <v>7384.1847749999997</v>
      </c>
      <c r="AB5" s="5">
        <v>6580.764392</v>
      </c>
      <c r="AC5" s="5">
        <v>6580.764392</v>
      </c>
      <c r="AD5" s="5">
        <v>6580.764392</v>
      </c>
      <c r="AE5" s="5">
        <v>6580.764392</v>
      </c>
      <c r="AF5" s="5">
        <v>6580.764392</v>
      </c>
      <c r="AG5" s="5">
        <v>6580.764392</v>
      </c>
      <c r="AH5" s="5">
        <v>6580.764392</v>
      </c>
      <c r="AI5" s="5">
        <v>6580.764392</v>
      </c>
      <c r="AJ5" s="5">
        <v>6580.764392</v>
      </c>
      <c r="AK5" s="5">
        <v>6580.764392</v>
      </c>
      <c r="AL5" s="5">
        <v>6580.764392</v>
      </c>
      <c r="AM5" s="5">
        <v>6580.764392</v>
      </c>
      <c r="AN5" s="5">
        <v>6580.764392</v>
      </c>
      <c r="AO5" s="5">
        <v>6580.764392</v>
      </c>
      <c r="AP5" s="5">
        <v>6580.764392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15835.94713</v>
      </c>
      <c r="O16" s="38">
        <v>15835.94713</v>
      </c>
      <c r="P16" s="38">
        <v>8090.0440570000001</v>
      </c>
      <c r="Q16" s="38">
        <v>8090.0440570000001</v>
      </c>
      <c r="R16" s="38">
        <v>8090.0440570000001</v>
      </c>
      <c r="S16" s="38">
        <v>8090.0440570000001</v>
      </c>
      <c r="T16" s="38">
        <v>8090.0440570000001</v>
      </c>
      <c r="U16" s="38">
        <v>11425.50877</v>
      </c>
      <c r="V16" s="38">
        <v>11425.50877</v>
      </c>
      <c r="W16" s="38">
        <v>7789.6027750000003</v>
      </c>
      <c r="X16" s="38">
        <v>7789.6027750000003</v>
      </c>
      <c r="Y16" s="38">
        <v>7789.6027750000003</v>
      </c>
      <c r="Z16" s="38">
        <v>7789.6027750000003</v>
      </c>
      <c r="AA16" s="38">
        <v>7789.6027750000003</v>
      </c>
      <c r="AB16" s="38">
        <v>6580.764392</v>
      </c>
      <c r="AC16" s="38">
        <v>6580.764392</v>
      </c>
      <c r="AD16" s="38">
        <v>6580.764392</v>
      </c>
      <c r="AE16" s="38">
        <v>6580.764392</v>
      </c>
      <c r="AF16" s="38">
        <v>6580.764392</v>
      </c>
      <c r="AG16" s="38">
        <v>6580.764392</v>
      </c>
      <c r="AH16" s="38">
        <v>6580.764392</v>
      </c>
      <c r="AI16" s="38">
        <v>6580.764392</v>
      </c>
      <c r="AJ16" s="38">
        <v>6580.764392</v>
      </c>
      <c r="AK16" s="38">
        <v>6580.764392</v>
      </c>
      <c r="AL16" s="38">
        <v>6580.764392</v>
      </c>
      <c r="AM16" s="38">
        <v>6580.764392</v>
      </c>
      <c r="AN16" s="38">
        <v>6580.764392</v>
      </c>
      <c r="AO16" s="38">
        <v>6580.764392</v>
      </c>
      <c r="AP16" s="38">
        <v>6580.764392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4537.8352260000001</v>
      </c>
      <c r="R89" s="5">
        <v>6225.9492330000003</v>
      </c>
      <c r="S89" s="5">
        <v>10636.377990000001</v>
      </c>
      <c r="T89" s="5">
        <v>11884.81789</v>
      </c>
      <c r="U89" s="5">
        <v>11884.81789</v>
      </c>
      <c r="V89" s="5">
        <v>11884.81789</v>
      </c>
      <c r="W89" s="5">
        <v>11884.81789</v>
      </c>
      <c r="X89" s="5">
        <v>11884.81789</v>
      </c>
      <c r="Y89" s="5">
        <v>11884.81789</v>
      </c>
      <c r="Z89" s="5">
        <v>11884.81789</v>
      </c>
      <c r="AA89" s="5">
        <v>11884.81789</v>
      </c>
      <c r="AB89" s="5">
        <v>11884.81789</v>
      </c>
      <c r="AC89" s="5">
        <v>11884.81789</v>
      </c>
      <c r="AD89" s="5">
        <v>11884.81789</v>
      </c>
      <c r="AE89" s="5">
        <v>11884.81789</v>
      </c>
      <c r="AF89" s="5">
        <v>11884.81789</v>
      </c>
      <c r="AG89" s="5">
        <v>11884.81789</v>
      </c>
      <c r="AH89" s="5">
        <v>11884.81789</v>
      </c>
      <c r="AI89" s="5">
        <v>11884.81789</v>
      </c>
      <c r="AJ89" s="5">
        <v>11884.81789</v>
      </c>
      <c r="AK89" s="5">
        <v>11884.81789</v>
      </c>
      <c r="AL89" s="5">
        <v>11884.81789</v>
      </c>
      <c r="AM89" s="5">
        <v>11884.81789</v>
      </c>
      <c r="AN89" s="5">
        <v>11884.81789</v>
      </c>
      <c r="AO89" s="5">
        <v>11884.81789</v>
      </c>
      <c r="AP89" s="5">
        <v>11884.81789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910.51574640000001</v>
      </c>
      <c r="V90" s="5">
        <v>910.51574640000001</v>
      </c>
      <c r="W90" s="5">
        <v>910.51574640000001</v>
      </c>
      <c r="X90" s="5">
        <v>910.51574640000001</v>
      </c>
      <c r="Y90" s="5">
        <v>910.51574640000001</v>
      </c>
      <c r="Z90" s="5">
        <v>910.51574640000001</v>
      </c>
      <c r="AA90" s="5">
        <v>910.51574640000001</v>
      </c>
      <c r="AB90" s="5">
        <v>910.51574640000001</v>
      </c>
      <c r="AC90" s="5">
        <v>910.51574640000001</v>
      </c>
      <c r="AD90" s="5">
        <v>910.51574640000001</v>
      </c>
      <c r="AE90" s="5">
        <v>910.51574640000001</v>
      </c>
      <c r="AF90" s="5">
        <v>910.51574640000001</v>
      </c>
      <c r="AG90" s="5">
        <v>910.51574640000001</v>
      </c>
      <c r="AH90" s="5">
        <v>910.51574640000001</v>
      </c>
      <c r="AI90" s="5">
        <v>910.51574640000001</v>
      </c>
      <c r="AJ90" s="5">
        <v>910.51574640000001</v>
      </c>
      <c r="AK90" s="5">
        <v>910.51574640000001</v>
      </c>
      <c r="AL90" s="5">
        <v>910.51574640000001</v>
      </c>
      <c r="AM90" s="5">
        <v>910.51574640000001</v>
      </c>
      <c r="AN90" s="5">
        <v>910.51574640000001</v>
      </c>
      <c r="AO90" s="5">
        <v>910.51574640000001</v>
      </c>
      <c r="AP90" s="5">
        <v>910.51574640000001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4537.8352260000001</v>
      </c>
      <c r="R100" s="38">
        <v>6225.9492330000003</v>
      </c>
      <c r="S100" s="38">
        <v>10636.377990000001</v>
      </c>
      <c r="T100" s="38">
        <v>11884.81789</v>
      </c>
      <c r="U100" s="38">
        <v>12795.333629999999</v>
      </c>
      <c r="V100" s="38">
        <v>12795.333629999999</v>
      </c>
      <c r="W100" s="38">
        <v>12795.333629999999</v>
      </c>
      <c r="X100" s="38">
        <v>12795.333629999999</v>
      </c>
      <c r="Y100" s="38">
        <v>12795.333629999999</v>
      </c>
      <c r="Z100" s="38">
        <v>12795.333629999999</v>
      </c>
      <c r="AA100" s="38">
        <v>12795.333629999999</v>
      </c>
      <c r="AB100" s="38">
        <v>12795.333629999999</v>
      </c>
      <c r="AC100" s="38">
        <v>12795.333629999999</v>
      </c>
      <c r="AD100" s="38">
        <v>12795.333629999999</v>
      </c>
      <c r="AE100" s="38">
        <v>12795.333629999999</v>
      </c>
      <c r="AF100" s="38">
        <v>12795.333629999999</v>
      </c>
      <c r="AG100" s="38">
        <v>12795.333629999999</v>
      </c>
      <c r="AH100" s="38">
        <v>12795.333629999999</v>
      </c>
      <c r="AI100" s="38">
        <v>12795.333629999999</v>
      </c>
      <c r="AJ100" s="38">
        <v>12795.333629999999</v>
      </c>
      <c r="AK100" s="38">
        <v>12795.333629999999</v>
      </c>
      <c r="AL100" s="38">
        <v>12795.333629999999</v>
      </c>
      <c r="AM100" s="38">
        <v>12795.333629999999</v>
      </c>
      <c r="AN100" s="38">
        <v>12795.333629999999</v>
      </c>
      <c r="AO100" s="38">
        <v>12795.333629999999</v>
      </c>
      <c r="AP100" s="38">
        <v>12795.333629999999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30.405320719999999</v>
      </c>
      <c r="P102" s="5">
        <v>973.26434770000003</v>
      </c>
      <c r="Q102" s="5">
        <v>973.26434770000003</v>
      </c>
      <c r="R102" s="5">
        <v>1262.151202</v>
      </c>
      <c r="S102" s="5">
        <v>1968.442677</v>
      </c>
      <c r="T102" s="5">
        <v>2313.1128140000001</v>
      </c>
      <c r="U102" s="5">
        <v>2313.1128140000001</v>
      </c>
      <c r="V102" s="5">
        <v>2313.1128140000001</v>
      </c>
      <c r="W102" s="5">
        <v>2313.1128140000001</v>
      </c>
      <c r="X102" s="5">
        <v>2313.1128140000001</v>
      </c>
      <c r="Y102" s="5">
        <v>2313.1128140000001</v>
      </c>
      <c r="Z102" s="5">
        <v>2313.1128140000001</v>
      </c>
      <c r="AA102" s="5">
        <v>2313.1128140000001</v>
      </c>
      <c r="AB102" s="5">
        <v>2313.1128140000001</v>
      </c>
      <c r="AC102" s="5">
        <v>2313.1128140000001</v>
      </c>
      <c r="AD102" s="5">
        <v>2313.1128140000001</v>
      </c>
      <c r="AE102" s="5">
        <v>2313.1128140000001</v>
      </c>
      <c r="AF102" s="5">
        <v>2313.1128140000001</v>
      </c>
      <c r="AG102" s="5">
        <v>2313.1128140000001</v>
      </c>
      <c r="AH102" s="5">
        <v>2313.1128140000001</v>
      </c>
      <c r="AI102" s="5">
        <v>2313.1128140000001</v>
      </c>
      <c r="AJ102" s="5">
        <v>2313.1128140000001</v>
      </c>
      <c r="AK102" s="5">
        <v>2313.1128140000001</v>
      </c>
      <c r="AL102" s="5">
        <v>2313.1128140000001</v>
      </c>
      <c r="AM102" s="5">
        <v>2313.1128140000001</v>
      </c>
      <c r="AN102" s="5">
        <v>2313.1128140000001</v>
      </c>
      <c r="AO102" s="5">
        <v>2313.1128140000001</v>
      </c>
      <c r="AP102" s="5">
        <v>2313.1128140000001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1531.3143250000001</v>
      </c>
      <c r="P107" s="5">
        <v>1644.3067140000001</v>
      </c>
      <c r="Q107" s="5">
        <v>1644.3067140000001</v>
      </c>
      <c r="R107" s="5">
        <v>1650.2555070000001</v>
      </c>
      <c r="S107" s="5">
        <v>1650.2555070000001</v>
      </c>
      <c r="T107" s="5">
        <v>1650.2555070000001</v>
      </c>
      <c r="U107" s="5">
        <v>1650.2555070000001</v>
      </c>
      <c r="V107" s="5">
        <v>1650.2555070000001</v>
      </c>
      <c r="W107" s="5">
        <v>1263.555507</v>
      </c>
      <c r="X107" s="5">
        <v>1263.555507</v>
      </c>
      <c r="Y107" s="5">
        <v>1263.555507</v>
      </c>
      <c r="Z107" s="5">
        <v>1263.555507</v>
      </c>
      <c r="AA107" s="5">
        <v>1263.555507</v>
      </c>
      <c r="AB107" s="5">
        <v>1263.555507</v>
      </c>
      <c r="AC107" s="5">
        <v>672.75550669999996</v>
      </c>
      <c r="AD107" s="5">
        <v>672.75550669999996</v>
      </c>
      <c r="AE107" s="5">
        <v>672.75550669999996</v>
      </c>
      <c r="AF107" s="5">
        <v>672.75550669999996</v>
      </c>
      <c r="AG107" s="5">
        <v>672.75550669999996</v>
      </c>
      <c r="AH107" s="5">
        <v>672.75550669999996</v>
      </c>
      <c r="AI107" s="5">
        <v>672.75550669999996</v>
      </c>
      <c r="AJ107" s="5">
        <v>672.75550669999996</v>
      </c>
      <c r="AK107" s="5">
        <v>672.75550669999996</v>
      </c>
      <c r="AL107" s="5">
        <v>672.75550669999996</v>
      </c>
      <c r="AM107" s="5">
        <v>672.75550669999996</v>
      </c>
      <c r="AN107" s="5">
        <v>672.75550669999996</v>
      </c>
      <c r="AO107" s="5">
        <v>672.75550669999996</v>
      </c>
      <c r="AP107" s="5">
        <v>672.75550669999996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8743.8196449999996</v>
      </c>
      <c r="P112" s="38">
        <v>9348.2710619999998</v>
      </c>
      <c r="Q112" s="38">
        <v>6591.3710620000002</v>
      </c>
      <c r="R112" s="38">
        <v>6682.206709</v>
      </c>
      <c r="S112" s="38">
        <v>7388.498184</v>
      </c>
      <c r="T112" s="38">
        <v>7554.9683199999999</v>
      </c>
      <c r="U112" s="38">
        <v>7554.9683199999999</v>
      </c>
      <c r="V112" s="38">
        <v>7554.9683199999999</v>
      </c>
      <c r="W112" s="38">
        <v>6230.3683199999996</v>
      </c>
      <c r="X112" s="38">
        <v>6230.3683199999996</v>
      </c>
      <c r="Y112" s="38">
        <v>6230.3683199999996</v>
      </c>
      <c r="Z112" s="38">
        <v>5181.5683200000003</v>
      </c>
      <c r="AA112" s="38">
        <v>5181.5683200000003</v>
      </c>
      <c r="AB112" s="38">
        <v>5181.5683200000003</v>
      </c>
      <c r="AC112" s="38">
        <v>4590.7683200000001</v>
      </c>
      <c r="AD112" s="38">
        <v>4590.7683200000001</v>
      </c>
      <c r="AE112" s="38">
        <v>4562.7683200000001</v>
      </c>
      <c r="AF112" s="38">
        <v>4562.7683200000001</v>
      </c>
      <c r="AG112" s="38">
        <v>3349.0683199999999</v>
      </c>
      <c r="AH112" s="38">
        <v>3349.0683199999999</v>
      </c>
      <c r="AI112" s="38">
        <v>3349.0683199999999</v>
      </c>
      <c r="AJ112" s="38">
        <v>3349.0683199999999</v>
      </c>
      <c r="AK112" s="38">
        <v>2985.86832</v>
      </c>
      <c r="AL112" s="38">
        <v>2985.86832</v>
      </c>
      <c r="AM112" s="38">
        <v>2985.86832</v>
      </c>
      <c r="AN112" s="38">
        <v>2985.86832</v>
      </c>
      <c r="AO112" s="38">
        <v>2985.86832</v>
      </c>
      <c r="AP112" s="38">
        <v>2985.86832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36726.839999999997</v>
      </c>
      <c r="U233" s="4">
        <v>38058.92</v>
      </c>
      <c r="V233" s="4">
        <v>39644.42</v>
      </c>
      <c r="W233" s="4">
        <v>40358.42</v>
      </c>
      <c r="X233" s="4">
        <v>40358.42</v>
      </c>
      <c r="Y233" s="4">
        <v>40358.42</v>
      </c>
      <c r="Z233" s="4">
        <v>40400.22</v>
      </c>
      <c r="AA233" s="4">
        <v>40400.22</v>
      </c>
      <c r="AB233" s="4">
        <v>40400.22</v>
      </c>
      <c r="AC233" s="4">
        <v>40400.22</v>
      </c>
      <c r="AD233" s="4">
        <v>40609.32</v>
      </c>
      <c r="AE233" s="4">
        <v>40609.32</v>
      </c>
      <c r="AF233" s="4">
        <v>40609.32</v>
      </c>
      <c r="AG233" s="4">
        <v>40609.32</v>
      </c>
      <c r="AH233" s="4">
        <v>40609.32</v>
      </c>
      <c r="AI233" s="4">
        <v>40609.32</v>
      </c>
      <c r="AJ233" s="4">
        <v>40609.32</v>
      </c>
      <c r="AK233" s="4">
        <v>40609.32</v>
      </c>
      <c r="AL233" s="4">
        <v>40609.32</v>
      </c>
      <c r="AM233" s="4">
        <v>40609.32</v>
      </c>
      <c r="AN233" s="4">
        <v>40767.72</v>
      </c>
      <c r="AO233" s="4">
        <v>40767.72</v>
      </c>
      <c r="AP233" s="4">
        <v>40911.22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18184.933000000001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19052.442999999999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23722.481589999999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26271.312610000001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753.74171249999995</v>
      </c>
      <c r="U239" s="4">
        <v>1434.966099</v>
      </c>
      <c r="V239" s="4">
        <v>1434.966099</v>
      </c>
      <c r="W239" s="4">
        <v>1434.966099</v>
      </c>
      <c r="X239" s="4">
        <v>1434.966099</v>
      </c>
      <c r="Y239" s="4">
        <v>1434.966099</v>
      </c>
      <c r="Z239" s="4">
        <v>1524.097835</v>
      </c>
      <c r="AA239" s="4">
        <v>1694.9007509999999</v>
      </c>
      <c r="AB239" s="4">
        <v>1876.7919899999999</v>
      </c>
      <c r="AC239" s="4">
        <v>2041.299986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3405.1724880000002</v>
      </c>
      <c r="AM239" s="4">
        <v>3572.1501499999999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2044.532377</v>
      </c>
      <c r="W240" s="4">
        <v>5756.3700529999996</v>
      </c>
      <c r="X240" s="4">
        <v>6442.5795099999996</v>
      </c>
      <c r="Y240" s="4">
        <v>6874.2536190000001</v>
      </c>
      <c r="Z240" s="4">
        <v>7708.3310600000004</v>
      </c>
      <c r="AA240" s="4">
        <v>8880.1952180000008</v>
      </c>
      <c r="AB240" s="4">
        <v>10063.211939999999</v>
      </c>
      <c r="AC240" s="4">
        <v>12257</v>
      </c>
      <c r="AD240" s="4">
        <v>12257</v>
      </c>
      <c r="AE240" s="4">
        <v>13059</v>
      </c>
      <c r="AF240" s="4">
        <v>13059</v>
      </c>
      <c r="AG240" s="4">
        <v>13059</v>
      </c>
      <c r="AH240" s="4">
        <v>13059</v>
      </c>
      <c r="AI240" s="4">
        <v>13362.21896</v>
      </c>
      <c r="AJ240" s="4">
        <v>14066.7536</v>
      </c>
      <c r="AK240" s="4">
        <v>14928.106400000001</v>
      </c>
      <c r="AL240" s="4">
        <v>15432.665220000001</v>
      </c>
      <c r="AM240" s="4">
        <v>15515.766879999999</v>
      </c>
      <c r="AN240" s="4">
        <v>15676.15227</v>
      </c>
      <c r="AO240" s="4">
        <v>15873.485930000001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4014.8571430000002</v>
      </c>
      <c r="AC241" s="4">
        <v>5460.1939910000001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110628.071</v>
      </c>
      <c r="T244" s="39">
        <v>113410.9627</v>
      </c>
      <c r="U244" s="39">
        <v>115980.07709999999</v>
      </c>
      <c r="V244" s="39">
        <v>121912.78660000001</v>
      </c>
      <c r="W244" s="39">
        <v>126338.6243</v>
      </c>
      <c r="X244" s="39">
        <v>127024.83379999999</v>
      </c>
      <c r="Y244" s="39">
        <v>128311.6394</v>
      </c>
      <c r="Z244" s="39">
        <v>129508.51700000001</v>
      </c>
      <c r="AA244" s="39">
        <v>130851.1841</v>
      </c>
      <c r="AB244" s="39">
        <v>132254.09210000001</v>
      </c>
      <c r="AC244" s="39">
        <v>136057.72500000001</v>
      </c>
      <c r="AD244" s="39">
        <v>138398.56099999999</v>
      </c>
      <c r="AE244" s="39">
        <v>139996.96100000001</v>
      </c>
      <c r="AF244" s="39">
        <v>139996.96100000001</v>
      </c>
      <c r="AG244" s="39">
        <v>139996.96100000001</v>
      </c>
      <c r="AH244" s="39">
        <v>139996.96100000001</v>
      </c>
      <c r="AI244" s="39">
        <v>140300.18</v>
      </c>
      <c r="AJ244" s="39">
        <v>141004.71460000001</v>
      </c>
      <c r="AK244" s="39">
        <v>141866.0674</v>
      </c>
      <c r="AL244" s="39">
        <v>142451.14869999999</v>
      </c>
      <c r="AM244" s="39">
        <v>142701.228</v>
      </c>
      <c r="AN244" s="39">
        <v>143401.41329999999</v>
      </c>
      <c r="AO244" s="39">
        <v>143598.7469</v>
      </c>
      <c r="AP244" s="39">
        <v>146369.7236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5651.0191420000001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8473.9721420000005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X293" s="4">
        <v>1164.1994030000001</v>
      </c>
      <c r="Y293" s="4">
        <v>2402.72433</v>
      </c>
      <c r="Z293" s="4">
        <v>3674.223297</v>
      </c>
      <c r="AA293" s="4">
        <v>4982.4999440000001</v>
      </c>
      <c r="AB293" s="4">
        <v>6371.0256399999998</v>
      </c>
      <c r="AC293" s="4">
        <v>7725.2722979999999</v>
      </c>
      <c r="AD293" s="4">
        <v>9075.4660050000002</v>
      </c>
      <c r="AE293" s="4">
        <v>10348.28363</v>
      </c>
      <c r="AF293" s="4">
        <v>10348.28363</v>
      </c>
      <c r="AG293" s="4">
        <v>10348.28363</v>
      </c>
      <c r="AH293" s="4">
        <v>10348.28363</v>
      </c>
      <c r="AI293" s="4">
        <v>10348.28363</v>
      </c>
      <c r="AJ293" s="4">
        <v>10348.28363</v>
      </c>
      <c r="AK293" s="4">
        <v>10348.28363</v>
      </c>
      <c r="AL293" s="4">
        <v>10348.28363</v>
      </c>
      <c r="AM293" s="4">
        <v>10348.28363</v>
      </c>
      <c r="AN293" s="4">
        <v>10348.28363</v>
      </c>
      <c r="AO293" s="4">
        <v>10348.28363</v>
      </c>
      <c r="AP293" s="4">
        <v>10348.28363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1164.1994030000001</v>
      </c>
      <c r="Y304" s="37">
        <v>2402.72433</v>
      </c>
      <c r="Z304" s="37">
        <v>3674.223297</v>
      </c>
      <c r="AA304" s="37">
        <v>4982.4999440000001</v>
      </c>
      <c r="AB304" s="37">
        <v>6371.0256399999998</v>
      </c>
      <c r="AC304" s="37">
        <v>7725.2722979999999</v>
      </c>
      <c r="AD304" s="37">
        <v>9075.4660050000002</v>
      </c>
      <c r="AE304" s="37">
        <v>10348.28363</v>
      </c>
      <c r="AF304" s="37">
        <v>10348.28363</v>
      </c>
      <c r="AG304" s="37">
        <v>10348.28363</v>
      </c>
      <c r="AH304" s="37">
        <v>10348.28363</v>
      </c>
      <c r="AI304" s="37">
        <v>10348.28363</v>
      </c>
      <c r="AJ304" s="37">
        <v>10348.28363</v>
      </c>
      <c r="AK304" s="37">
        <v>10348.28363</v>
      </c>
      <c r="AL304" s="37">
        <v>10348.28363</v>
      </c>
      <c r="AM304" s="37">
        <v>10348.28363</v>
      </c>
      <c r="AN304" s="37">
        <v>10348.28363</v>
      </c>
      <c r="AO304" s="37">
        <v>10348.28363</v>
      </c>
      <c r="AP304" s="37">
        <v>10348.28363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1237.7704779999999</v>
      </c>
      <c r="AG305" s="4">
        <v>2310.793666</v>
      </c>
      <c r="AH305" s="4">
        <v>3391.7565989999998</v>
      </c>
      <c r="AI305" s="4">
        <v>4455.3495970000004</v>
      </c>
      <c r="AJ305" s="4">
        <v>5528.824987</v>
      </c>
      <c r="AK305" s="4">
        <v>6612.8501749999996</v>
      </c>
      <c r="AL305" s="4">
        <v>7690.474639</v>
      </c>
      <c r="AM305" s="4">
        <v>8743.429365</v>
      </c>
      <c r="AN305" s="4">
        <v>9920.4072059999999</v>
      </c>
      <c r="AO305" s="4">
        <v>11023.543949999999</v>
      </c>
      <c r="AP305" s="4">
        <v>12083.47452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1237.7704779999999</v>
      </c>
      <c r="AG316" s="37">
        <v>2310.793666</v>
      </c>
      <c r="AH316" s="37">
        <v>3391.7565989999998</v>
      </c>
      <c r="AI316" s="37">
        <v>4455.3495970000004</v>
      </c>
      <c r="AJ316" s="37">
        <v>5528.824987</v>
      </c>
      <c r="AK316" s="37">
        <v>6612.8501749999996</v>
      </c>
      <c r="AL316" s="37">
        <v>7690.474639</v>
      </c>
      <c r="AM316" s="37">
        <v>8743.429365</v>
      </c>
      <c r="AN316" s="37">
        <v>9920.4072059999999</v>
      </c>
      <c r="AO316" s="37">
        <v>11023.543949999999</v>
      </c>
      <c r="AP316" s="37">
        <v>12083.47452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O415" s="33">
        <v>5824.9464099999996</v>
      </c>
      <c r="P415" s="33">
        <v>7879.7285439999996</v>
      </c>
      <c r="Q415" s="33">
        <v>16153.96377</v>
      </c>
      <c r="R415" s="33">
        <v>18063.92512</v>
      </c>
      <c r="S415" s="33">
        <v>22898.204819999999</v>
      </c>
      <c r="T415" s="33">
        <v>25205.4843</v>
      </c>
      <c r="U415" s="33">
        <v>26595.236649999999</v>
      </c>
      <c r="V415" s="33">
        <v>26595.236649999999</v>
      </c>
      <c r="W415" s="33">
        <v>26595.236649999999</v>
      </c>
      <c r="X415" s="33">
        <v>26595.236649999999</v>
      </c>
      <c r="Y415" s="33">
        <v>26595.236649999999</v>
      </c>
      <c r="Z415" s="33">
        <v>26595.236649999999</v>
      </c>
      <c r="AA415" s="33">
        <v>26595.236649999999</v>
      </c>
      <c r="AB415" s="33">
        <v>26595.236649999999</v>
      </c>
      <c r="AC415" s="33">
        <v>26595.236649999999</v>
      </c>
      <c r="AD415" s="33">
        <v>26595.236649999999</v>
      </c>
      <c r="AE415" s="33">
        <v>26595.236649999999</v>
      </c>
      <c r="AF415" s="33">
        <v>26595.236649999999</v>
      </c>
      <c r="AG415" s="33">
        <v>26595.236649999999</v>
      </c>
      <c r="AH415" s="33">
        <v>26595.236649999999</v>
      </c>
      <c r="AI415" s="33">
        <v>26595.236649999999</v>
      </c>
      <c r="AJ415" s="33">
        <v>26595.236649999999</v>
      </c>
      <c r="AK415" s="33">
        <v>26595.236649999999</v>
      </c>
      <c r="AL415" s="33">
        <v>26595.236649999999</v>
      </c>
      <c r="AM415" s="33">
        <v>26595.236649999999</v>
      </c>
      <c r="AN415" s="33">
        <v>26595.236649999999</v>
      </c>
      <c r="AO415" s="33">
        <v>26595.236649999999</v>
      </c>
      <c r="AP415" s="33">
        <v>26595.236649999999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5824.9464099999996</v>
      </c>
      <c r="P424" s="34">
        <v>7879.7285439999996</v>
      </c>
      <c r="Q424" s="34">
        <v>16153.96377</v>
      </c>
      <c r="R424" s="34">
        <v>18063.92512</v>
      </c>
      <c r="S424" s="34">
        <v>22898.204819999999</v>
      </c>
      <c r="T424" s="34">
        <v>25205.4843</v>
      </c>
      <c r="U424" s="34">
        <v>26595.236649999999</v>
      </c>
      <c r="V424" s="34">
        <v>26595.236649999999</v>
      </c>
      <c r="W424" s="34">
        <v>26595.236649999999</v>
      </c>
      <c r="X424" s="34">
        <v>26595.236649999999</v>
      </c>
      <c r="Y424" s="34">
        <v>26595.236649999999</v>
      </c>
      <c r="Z424" s="34">
        <v>26595.236649999999</v>
      </c>
      <c r="AA424" s="34">
        <v>26595.236649999999</v>
      </c>
      <c r="AB424" s="34">
        <v>26595.236649999999</v>
      </c>
      <c r="AC424" s="34">
        <v>26595.236649999999</v>
      </c>
      <c r="AD424" s="34">
        <v>26595.236649999999</v>
      </c>
      <c r="AE424" s="34">
        <v>26595.236649999999</v>
      </c>
      <c r="AF424" s="34">
        <v>26595.236649999999</v>
      </c>
      <c r="AG424" s="34">
        <v>26595.236649999999</v>
      </c>
      <c r="AH424" s="34">
        <v>26595.236649999999</v>
      </c>
      <c r="AI424" s="34">
        <v>26595.236649999999</v>
      </c>
      <c r="AJ424" s="34">
        <v>26595.236649999999</v>
      </c>
      <c r="AK424" s="34">
        <v>26595.236649999999</v>
      </c>
      <c r="AL424" s="34">
        <v>26595.236649999999</v>
      </c>
      <c r="AM424" s="34">
        <v>26595.236649999999</v>
      </c>
      <c r="AN424" s="34">
        <v>26595.236649999999</v>
      </c>
      <c r="AO424" s="34">
        <v>26595.236649999999</v>
      </c>
      <c r="AP424" s="34">
        <v>26595.236649999999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465.14893410000002</v>
      </c>
      <c r="W439" s="34">
        <v>4009.7502249999998</v>
      </c>
      <c r="X439" s="34">
        <v>8451.3848500000004</v>
      </c>
      <c r="Y439" s="34">
        <v>13920.928389999999</v>
      </c>
      <c r="Z439" s="34">
        <v>20482.532370000001</v>
      </c>
      <c r="AA439" s="34">
        <v>28424.392100000001</v>
      </c>
      <c r="AB439" s="34">
        <v>35927.709190000001</v>
      </c>
      <c r="AC439" s="34">
        <v>41796.214419999997</v>
      </c>
      <c r="AD439" s="34">
        <v>44290.286919999999</v>
      </c>
      <c r="AE439" s="34">
        <v>49196.89</v>
      </c>
      <c r="AF439" s="34">
        <v>49196.89</v>
      </c>
      <c r="AG439" s="34">
        <v>49196.89</v>
      </c>
      <c r="AH439" s="34">
        <v>49196.89</v>
      </c>
      <c r="AI439" s="34">
        <v>49196.89</v>
      </c>
      <c r="AJ439" s="34">
        <v>49196.89</v>
      </c>
      <c r="AK439" s="34">
        <v>49196.89</v>
      </c>
      <c r="AL439" s="34">
        <v>49196.89</v>
      </c>
      <c r="AM439" s="34">
        <v>49196.89</v>
      </c>
      <c r="AN439" s="34">
        <v>49196.89</v>
      </c>
      <c r="AO439" s="34">
        <v>49196.89</v>
      </c>
      <c r="AP439" s="34">
        <v>49196.89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465.14893410000002</v>
      </c>
      <c r="W448" s="34">
        <v>4009.7502249999998</v>
      </c>
      <c r="X448" s="34">
        <v>8451.3848500000004</v>
      </c>
      <c r="Y448" s="34">
        <v>13920.928389999999</v>
      </c>
      <c r="Z448" s="34">
        <v>20482.532370000001</v>
      </c>
      <c r="AA448" s="34">
        <v>28424.392100000001</v>
      </c>
      <c r="AB448" s="34">
        <v>35927.709190000001</v>
      </c>
      <c r="AC448" s="34">
        <v>41796.214419999997</v>
      </c>
      <c r="AD448" s="34">
        <v>44290.286919999999</v>
      </c>
      <c r="AE448" s="34">
        <v>49196.89</v>
      </c>
      <c r="AF448" s="34">
        <v>49196.89</v>
      </c>
      <c r="AG448" s="34">
        <v>49196.89</v>
      </c>
      <c r="AH448" s="34">
        <v>49196.89</v>
      </c>
      <c r="AI448" s="34">
        <v>49196.89</v>
      </c>
      <c r="AJ448" s="34">
        <v>49196.89</v>
      </c>
      <c r="AK448" s="34">
        <v>49196.89</v>
      </c>
      <c r="AL448" s="34">
        <v>49196.89</v>
      </c>
      <c r="AM448" s="34">
        <v>49196.89</v>
      </c>
      <c r="AN448" s="34">
        <v>49196.89</v>
      </c>
      <c r="AO448" s="34">
        <v>49196.89</v>
      </c>
      <c r="AP448" s="34">
        <v>49196.89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17641.549360000001</v>
      </c>
      <c r="AG463" s="34">
        <v>23700.15497</v>
      </c>
      <c r="AH463" s="34">
        <v>28244.126120000001</v>
      </c>
      <c r="AI463" s="34">
        <v>32641.999220000002</v>
      </c>
      <c r="AJ463" s="34">
        <v>36932.068099999997</v>
      </c>
      <c r="AK463" s="34">
        <v>42066.059459999997</v>
      </c>
      <c r="AL463" s="34">
        <v>46839.130579999997</v>
      </c>
      <c r="AM463" s="34">
        <v>50766.724370000004</v>
      </c>
      <c r="AN463" s="34">
        <v>56244.234490000003</v>
      </c>
      <c r="AO463" s="34">
        <v>62723.908510000001</v>
      </c>
      <c r="AP463" s="34">
        <v>64308.520049999999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17641.549360000001</v>
      </c>
      <c r="AG472" s="34">
        <v>23700.15497</v>
      </c>
      <c r="AH472" s="34">
        <v>28244.126120000001</v>
      </c>
      <c r="AI472" s="34">
        <v>32641.999220000002</v>
      </c>
      <c r="AJ472" s="34">
        <v>36932.068099999997</v>
      </c>
      <c r="AK472" s="34">
        <v>42066.059459999997</v>
      </c>
      <c r="AL472" s="34">
        <v>46839.130579999997</v>
      </c>
      <c r="AM472" s="34">
        <v>50766.724370000004</v>
      </c>
      <c r="AN472" s="34">
        <v>56244.234490000003</v>
      </c>
      <c r="AO472" s="34">
        <v>62723.908510000001</v>
      </c>
      <c r="AP472" s="34">
        <v>64308.520049999999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249.30493960000001</v>
      </c>
      <c r="X641" s="34">
        <v>1577.6647350000001</v>
      </c>
      <c r="Y641" s="34">
        <v>1976.8842979999999</v>
      </c>
      <c r="Z641" s="34">
        <v>1976.8842979999999</v>
      </c>
      <c r="AA641" s="34">
        <v>2098.0735909999999</v>
      </c>
      <c r="AB641" s="34">
        <v>2098.0735909999999</v>
      </c>
      <c r="AC641" s="34">
        <v>2098.0735909999999</v>
      </c>
      <c r="AD641" s="34">
        <v>4509.6988730000003</v>
      </c>
      <c r="AE641" s="34">
        <v>4585.3250129999997</v>
      </c>
      <c r="AF641" s="34">
        <v>4585.3250129999997</v>
      </c>
      <c r="AG641" s="34">
        <v>5979.6338269999997</v>
      </c>
      <c r="AH641" s="34">
        <v>8935.7471600000008</v>
      </c>
      <c r="AI641" s="34">
        <v>9641.5268830000005</v>
      </c>
      <c r="AJ641" s="34">
        <v>12509.882530000001</v>
      </c>
      <c r="AK641" s="34">
        <v>13581.65999</v>
      </c>
      <c r="AL641" s="34">
        <v>16938.034680000001</v>
      </c>
      <c r="AM641" s="34">
        <v>16938.034680000001</v>
      </c>
      <c r="AN641" s="34">
        <v>16938.034680000001</v>
      </c>
      <c r="AO641" s="34">
        <v>16938.034680000001</v>
      </c>
      <c r="AP641" s="34">
        <v>16938.034680000001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1724.5048019999999</v>
      </c>
      <c r="X642" s="34">
        <v>2458.909686</v>
      </c>
      <c r="Y642" s="34">
        <v>4106.3816180000003</v>
      </c>
      <c r="Z642" s="34">
        <v>4146.629559</v>
      </c>
      <c r="AA642" s="34">
        <v>5179.9793959999997</v>
      </c>
      <c r="AB642" s="34">
        <v>6576.7259169999998</v>
      </c>
      <c r="AC642" s="34">
        <v>7630.210067</v>
      </c>
      <c r="AD642" s="34">
        <v>7630.210067</v>
      </c>
      <c r="AE642" s="34">
        <v>10846.67916</v>
      </c>
      <c r="AF642" s="34">
        <v>10846.67916</v>
      </c>
      <c r="AG642" s="34">
        <v>11967.4272</v>
      </c>
      <c r="AH642" s="34">
        <v>11967.4272</v>
      </c>
      <c r="AI642" s="34">
        <v>14165.14018</v>
      </c>
      <c r="AJ642" s="34">
        <v>14165.14018</v>
      </c>
      <c r="AK642" s="34">
        <v>15827.14308</v>
      </c>
      <c r="AL642" s="34">
        <v>15827.14308</v>
      </c>
      <c r="AM642" s="34">
        <v>16748.20478</v>
      </c>
      <c r="AN642" s="34">
        <v>18085.561760000001</v>
      </c>
      <c r="AO642" s="34">
        <v>18085.561760000001</v>
      </c>
      <c r="AP642" s="34">
        <v>19200.955740000001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>
        <v>2766.3778560000001</v>
      </c>
      <c r="AN643" s="34">
        <v>4848.9548089999998</v>
      </c>
      <c r="AO643" s="34">
        <v>8302.2806469999996</v>
      </c>
      <c r="AP643" s="34">
        <v>10051.87976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1336.075877</v>
      </c>
      <c r="AA644" s="34">
        <v>1336.075877</v>
      </c>
      <c r="AB644" s="34">
        <v>1336.075877</v>
      </c>
      <c r="AC644" s="34">
        <v>1830.7468469999999</v>
      </c>
      <c r="AD644" s="34">
        <v>1830.7468469999999</v>
      </c>
      <c r="AE644" s="34">
        <v>1830.7468469999999</v>
      </c>
      <c r="AF644" s="34">
        <v>1830.7468469999999</v>
      </c>
      <c r="AG644" s="34">
        <v>1830.7468469999999</v>
      </c>
      <c r="AH644" s="34">
        <v>1830.7468469999999</v>
      </c>
      <c r="AI644" s="34">
        <v>1830.7468469999999</v>
      </c>
      <c r="AJ644" s="34">
        <v>1830.7468469999999</v>
      </c>
      <c r="AK644" s="34">
        <v>2323.7714190000002</v>
      </c>
      <c r="AL644" s="34">
        <v>2323.7714190000002</v>
      </c>
      <c r="AM644" s="34">
        <v>2323.7714190000002</v>
      </c>
      <c r="AN644" s="34">
        <v>2323.7714190000002</v>
      </c>
      <c r="AO644" s="34">
        <v>2323.7714190000002</v>
      </c>
      <c r="AP644" s="34">
        <v>2323.7714190000002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>
        <v>245.07706020000001</v>
      </c>
      <c r="AA646" s="34">
        <v>245.07706020000001</v>
      </c>
      <c r="AB646" s="34">
        <v>245.07706020000001</v>
      </c>
      <c r="AC646" s="34">
        <v>245.07706020000001</v>
      </c>
      <c r="AD646" s="34">
        <v>245.07706020000001</v>
      </c>
      <c r="AE646" s="34">
        <v>245.07706020000001</v>
      </c>
      <c r="AF646" s="34">
        <v>245.07706020000001</v>
      </c>
      <c r="AG646" s="34">
        <v>245.07706020000001</v>
      </c>
      <c r="AH646" s="34">
        <v>245.07706020000001</v>
      </c>
      <c r="AI646" s="34">
        <v>245.07706020000001</v>
      </c>
      <c r="AJ646" s="34">
        <v>245.07706020000001</v>
      </c>
      <c r="AK646" s="34">
        <v>245.07706020000001</v>
      </c>
      <c r="AL646" s="34">
        <v>245.07706020000001</v>
      </c>
      <c r="AM646" s="34">
        <v>245.07706020000001</v>
      </c>
      <c r="AN646" s="34">
        <v>245.07706020000001</v>
      </c>
      <c r="AO646" s="34">
        <v>245.07706020000001</v>
      </c>
      <c r="AP646" s="34">
        <v>245.07706020000001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1973.8097419999999</v>
      </c>
      <c r="X652" s="34">
        <v>4036.5744209999998</v>
      </c>
      <c r="Y652" s="34">
        <v>6083.2659160000003</v>
      </c>
      <c r="Z652" s="34">
        <v>7704.6667939999998</v>
      </c>
      <c r="AA652" s="34">
        <v>8859.2059239999999</v>
      </c>
      <c r="AB652" s="34">
        <v>10255.952450000001</v>
      </c>
      <c r="AC652" s="34">
        <v>11804.10757</v>
      </c>
      <c r="AD652" s="34">
        <v>14215.73285</v>
      </c>
      <c r="AE652" s="34">
        <v>17507.828079999999</v>
      </c>
      <c r="AF652" s="34">
        <v>17507.828079999999</v>
      </c>
      <c r="AG652" s="34">
        <v>20022.88493</v>
      </c>
      <c r="AH652" s="34">
        <v>22978.99827</v>
      </c>
      <c r="AI652" s="34">
        <v>25882.490969999999</v>
      </c>
      <c r="AJ652" s="34">
        <v>28750.84662</v>
      </c>
      <c r="AK652" s="34">
        <v>31977.651549999999</v>
      </c>
      <c r="AL652" s="34">
        <v>35334.026239999999</v>
      </c>
      <c r="AM652" s="34">
        <v>39021.465799999998</v>
      </c>
      <c r="AN652" s="34">
        <v>42441.399729999997</v>
      </c>
      <c r="AO652" s="34">
        <v>45894.725570000002</v>
      </c>
      <c r="AP652" s="34">
        <v>48759.718659999999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3200</v>
      </c>
      <c r="AN750" s="34">
        <v>3200</v>
      </c>
      <c r="AO750" s="34">
        <v>3200</v>
      </c>
      <c r="AP750" s="34">
        <v>3200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5435</v>
      </c>
      <c r="AN760" s="34">
        <v>5435</v>
      </c>
      <c r="AO760" s="34">
        <v>5435</v>
      </c>
      <c r="AP760" s="34">
        <v>5435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174426.28210000001</v>
      </c>
      <c r="N761" s="34">
        <v>180461.7181</v>
      </c>
      <c r="O761" s="34">
        <v>186796.68419999999</v>
      </c>
      <c r="P761" s="34">
        <v>192558.81469999999</v>
      </c>
      <c r="Q761" s="34">
        <v>203833.78510000001</v>
      </c>
      <c r="R761" s="34">
        <v>209856.39610000001</v>
      </c>
      <c r="S761" s="34">
        <v>217530.99609999999</v>
      </c>
      <c r="T761" s="34">
        <v>223996.72829999999</v>
      </c>
      <c r="U761" s="34">
        <v>232948.43350000001</v>
      </c>
      <c r="V761" s="34">
        <v>239089.5619</v>
      </c>
      <c r="W761" s="34">
        <v>246613.18460000001</v>
      </c>
      <c r="X761" s="34">
        <v>255470.99280000001</v>
      </c>
      <c r="Y761" s="34">
        <v>264642.86849999998</v>
      </c>
      <c r="Z761" s="34">
        <v>274800.76189999998</v>
      </c>
      <c r="AA761" s="34">
        <v>285992.90049999999</v>
      </c>
      <c r="AB761" s="34">
        <v>298060.95939999999</v>
      </c>
      <c r="AC761" s="34">
        <v>308146.69429999997</v>
      </c>
      <c r="AD761" s="34">
        <v>316640.74780000001</v>
      </c>
      <c r="AE761" s="34">
        <v>322577.19170000002</v>
      </c>
      <c r="AF761" s="34">
        <v>340162.01150000002</v>
      </c>
      <c r="AG761" s="34">
        <v>349893.99719999998</v>
      </c>
      <c r="AH761" s="34">
        <v>358675.04460000002</v>
      </c>
      <c r="AI761" s="34">
        <v>367543.22240000003</v>
      </c>
      <c r="AJ761" s="34">
        <v>376679.6569</v>
      </c>
      <c r="AK761" s="34">
        <v>386482.6312</v>
      </c>
      <c r="AL761" s="34">
        <v>396474.9828</v>
      </c>
      <c r="AM761" s="34">
        <v>405393.0502</v>
      </c>
      <c r="AN761" s="34">
        <v>416167.65730000002</v>
      </c>
      <c r="AO761" s="34">
        <v>427401.12760000001</v>
      </c>
      <c r="AP761" s="34">
        <v>435681.63949999999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0</v>
      </c>
      <c r="P1" s="1">
        <f t="shared" si="1"/>
        <v>2782.8917000000074</v>
      </c>
      <c r="Q1" s="1">
        <f t="shared" si="1"/>
        <v>2569.1143999999913</v>
      </c>
      <c r="R1" s="1">
        <f t="shared" si="1"/>
        <v>5932.7095000000118</v>
      </c>
      <c r="S1" s="1">
        <f t="shared" si="1"/>
        <v>4425.8376999999891</v>
      </c>
      <c r="T1" s="1">
        <f t="shared" si="1"/>
        <v>686.20949999999721</v>
      </c>
      <c r="U1" s="1">
        <f t="shared" si="1"/>
        <v>1286.805600000007</v>
      </c>
      <c r="V1" s="1">
        <f t="shared" si="1"/>
        <v>1196.8776000000071</v>
      </c>
      <c r="W1" s="1">
        <f t="shared" si="1"/>
        <v>1342.6670999999915</v>
      </c>
      <c r="X1" s="1">
        <f t="shared" si="1"/>
        <v>1402.9080000000104</v>
      </c>
      <c r="Y1" s="1">
        <f t="shared" si="1"/>
        <v>3803.6328999999969</v>
      </c>
      <c r="Z1" s="1">
        <f t="shared" si="1"/>
        <v>2340.8359999999811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110628.071</v>
      </c>
      <c r="P4" s="1">
        <f>Planel_Pot_Resultado!T244+Planel_Pot_Resultado!T748</f>
        <v>113410.9627</v>
      </c>
      <c r="Q4" s="1">
        <f>Planel_Pot_Resultado!U244+Planel_Pot_Resultado!U748</f>
        <v>115980.07709999999</v>
      </c>
      <c r="R4" s="1">
        <f>Planel_Pot_Resultado!V244+Planel_Pot_Resultado!V748</f>
        <v>121912.78660000001</v>
      </c>
      <c r="S4" s="1">
        <f>Planel_Pot_Resultado!W244+Planel_Pot_Resultado!W748</f>
        <v>126338.6243</v>
      </c>
      <c r="T4" s="1">
        <f>Planel_Pot_Resultado!X244+Planel_Pot_Resultado!X748</f>
        <v>127024.83379999999</v>
      </c>
      <c r="U4" s="1">
        <f>Planel_Pot_Resultado!Y244+Planel_Pot_Resultado!Y748</f>
        <v>128311.6394</v>
      </c>
      <c r="V4" s="1">
        <f>Planel_Pot_Resultado!Z244+Planel_Pot_Resultado!Z748</f>
        <v>129508.51700000001</v>
      </c>
      <c r="W4" s="1">
        <f>Planel_Pot_Resultado!AA244+Planel_Pot_Resultado!AA748</f>
        <v>130851.1841</v>
      </c>
      <c r="X4" s="1">
        <f>Planel_Pot_Resultado!AB244+Planel_Pot_Resultado!AB748</f>
        <v>132254.09210000001</v>
      </c>
      <c r="Y4" s="1">
        <f>Planel_Pot_Resultado!AC244+Planel_Pot_Resultado!AC748</f>
        <v>136057.72500000001</v>
      </c>
      <c r="Z4" s="1">
        <f>Planel_Pot_Resultado!AD244+Planel_Pot_Resultado!AD748</f>
        <v>138398.56099999999</v>
      </c>
      <c r="AA4" s="1">
        <f>Planel_Pot_Resultado!AE244+Planel_Pot_Resultado!AE748</f>
        <v>139996.96100000001</v>
      </c>
      <c r="AB4" s="1">
        <f>Planel_Pot_Resultado!AF244+Planel_Pot_Resultado!AF748</f>
        <v>139996.96100000001</v>
      </c>
      <c r="AC4" s="1">
        <f>Planel_Pot_Resultado!AG244+Planel_Pot_Resultado!AG748</f>
        <v>139996.96100000001</v>
      </c>
      <c r="AD4" s="1">
        <f>Planel_Pot_Resultado!AH244+Planel_Pot_Resultado!AH748</f>
        <v>139996.96100000001</v>
      </c>
      <c r="AE4" s="1">
        <f>Planel_Pot_Resultado!AI244+Planel_Pot_Resultado!AI748</f>
        <v>140300.18</v>
      </c>
      <c r="AF4" s="1">
        <f>Planel_Pot_Resultado!AJ244+Planel_Pot_Resultado!AJ748</f>
        <v>141004.71460000001</v>
      </c>
      <c r="AG4" s="1">
        <f>Planel_Pot_Resultado!AK244+Planel_Pot_Resultado!AK748</f>
        <v>141866.0674</v>
      </c>
      <c r="AH4" s="1">
        <f>Planel_Pot_Resultado!AL244+Planel_Pot_Resultado!AL748</f>
        <v>142451.14869999999</v>
      </c>
      <c r="AI4" s="1">
        <f>Planel_Pot_Resultado!AM244+Planel_Pot_Resultado!AM748</f>
        <v>142701.228</v>
      </c>
      <c r="AJ4" s="1">
        <f>Planel_Pot_Resultado!AN244+Planel_Pot_Resultado!AN748</f>
        <v>143401.41329999999</v>
      </c>
      <c r="AK4" s="1">
        <f>Planel_Pot_Resultado!AO244+Planel_Pot_Resultado!AO748</f>
        <v>143598.7469</v>
      </c>
      <c r="AL4" s="1">
        <f>Planel_Pot_Resultado!AP244+Planel_Pot_Resultado!AP748</f>
        <v>146369.7236</v>
      </c>
      <c r="AM4" s="1">
        <f>AL4-C4</f>
        <v>56633.231599999999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8473.9721420000005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14178.219644999999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15597.771062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15598.071061999999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15893.206709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16599.498184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16943.96832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16943.96832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16943.96832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16744.368320000001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17669.368320000001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18594.368320000001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19519.568319999998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20444.568319999998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21369.568319999998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22294.768319999999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23219.768319999999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24144.768319999999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24344.768319999999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24545.068319999998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24745.068319999998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24945.068319999998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25145.068319999998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24981.868320000001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25181.868320000001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25181.868320000001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25181.868320000001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25181.868320000001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25181.868320000001</v>
      </c>
      <c r="AM7" s="1">
        <f t="shared" si="2"/>
        <v>13939.668320000001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15835.94713</v>
      </c>
      <c r="K14" s="24">
        <f>Planel_Pot_Resultado!O16+Planel_Pot_Resultado!O28+Planel_Pot_Resultado!O628+Planel_Pot_Resultado!O712</f>
        <v>15835.94713</v>
      </c>
      <c r="L14" s="24">
        <f>Planel_Pot_Resultado!P16+Planel_Pot_Resultado!P28+Planel_Pot_Resultado!P628+Planel_Pot_Resultado!P712</f>
        <v>15946.044056999999</v>
      </c>
      <c r="M14" s="24">
        <f>Planel_Pot_Resultado!Q16+Planel_Pot_Resultado!Q28+Planel_Pot_Resultado!Q628+Planel_Pot_Resultado!Q712</f>
        <v>15946.044056999999</v>
      </c>
      <c r="N14" s="24">
        <f>Planel_Pot_Resultado!R16+Planel_Pot_Resultado!R28+Planel_Pot_Resultado!R628+Planel_Pot_Resultado!R712</f>
        <v>15946.044056999999</v>
      </c>
      <c r="O14" s="24">
        <f>Planel_Pot_Resultado!S16+Planel_Pot_Resultado!S28+Planel_Pot_Resultado!S628+Planel_Pot_Resultado!S712</f>
        <v>15946.044056999999</v>
      </c>
      <c r="P14" s="24">
        <f>Planel_Pot_Resultado!T16+Planel_Pot_Resultado!T28+Planel_Pot_Resultado!T628+Planel_Pot_Resultado!T712</f>
        <v>15946.044056999999</v>
      </c>
      <c r="Q14" s="24">
        <f>Planel_Pot_Resultado!U16+Planel_Pot_Resultado!U28+Planel_Pot_Resultado!U628+Planel_Pot_Resultado!U712</f>
        <v>19281.50877</v>
      </c>
      <c r="R14" s="24">
        <f>Planel_Pot_Resultado!V16+Planel_Pot_Resultado!V28+Planel_Pot_Resultado!V628+Planel_Pot_Resultado!V712</f>
        <v>19281.50877</v>
      </c>
      <c r="S14" s="24">
        <f>Planel_Pot_Resultado!W16+Planel_Pot_Resultado!W28+Planel_Pot_Resultado!W628+Planel_Pot_Resultado!W712</f>
        <v>19581.602774999999</v>
      </c>
      <c r="T14" s="24">
        <f>Planel_Pot_Resultado!X16+Planel_Pot_Resultado!X28+Planel_Pot_Resultado!X628+Planel_Pot_Resultado!X712</f>
        <v>19581.602774999999</v>
      </c>
      <c r="U14" s="24">
        <f>Planel_Pot_Resultado!Y16+Planel_Pot_Resultado!Y28+Planel_Pot_Resultado!Y628+Planel_Pot_Resultado!Y712</f>
        <v>19581.602774999999</v>
      </c>
      <c r="V14" s="24">
        <f>Planel_Pot_Resultado!Z16+Planel_Pot_Resultado!Z28+Planel_Pot_Resultado!Z628+Planel_Pot_Resultado!Z712</f>
        <v>19581.602774999999</v>
      </c>
      <c r="W14" s="24">
        <f>Planel_Pot_Resultado!AA16+Planel_Pot_Resultado!AA28+Planel_Pot_Resultado!AA628+Planel_Pot_Resultado!AA712</f>
        <v>19581.602774999999</v>
      </c>
      <c r="X14" s="24">
        <f>Planel_Pot_Resultado!AB16+Planel_Pot_Resultado!AB28+Planel_Pot_Resultado!AB628+Planel_Pot_Resultado!AB712</f>
        <v>19589.764392000001</v>
      </c>
      <c r="Y14" s="24">
        <f>Planel_Pot_Resultado!AC16+Planel_Pot_Resultado!AC28+Planel_Pot_Resultado!AC628+Planel_Pot_Resultado!AC712</f>
        <v>19589.764392000001</v>
      </c>
      <c r="Z14" s="24">
        <f>Planel_Pot_Resultado!AD16+Planel_Pot_Resultado!AD28+Planel_Pot_Resultado!AD628+Planel_Pot_Resultado!AD712</f>
        <v>19589.764392000001</v>
      </c>
      <c r="AA14" s="24">
        <f>Planel_Pot_Resultado!AE16+Planel_Pot_Resultado!AE28+Planel_Pot_Resultado!AE628+Planel_Pot_Resultado!AE712</f>
        <v>19589.764392000001</v>
      </c>
      <c r="AB14" s="24">
        <f>Planel_Pot_Resultado!AF16+Planel_Pot_Resultado!AF28+Planel_Pot_Resultado!AF628+Planel_Pot_Resultado!AF712</f>
        <v>19589.764392000001</v>
      </c>
      <c r="AC14" s="24">
        <f>Planel_Pot_Resultado!AG16+Planel_Pot_Resultado!AG28+Planel_Pot_Resultado!AG628+Planel_Pot_Resultado!AG712</f>
        <v>19589.764392000001</v>
      </c>
      <c r="AD14" s="24">
        <f>Planel_Pot_Resultado!AH16+Planel_Pot_Resultado!AH28+Planel_Pot_Resultado!AH628+Planel_Pot_Resultado!AH712</f>
        <v>19589.764392000001</v>
      </c>
      <c r="AE14" s="24">
        <f>Planel_Pot_Resultado!AI16+Planel_Pot_Resultado!AI28+Planel_Pot_Resultado!AI628+Planel_Pot_Resultado!AI712</f>
        <v>19589.764392000001</v>
      </c>
      <c r="AF14" s="24">
        <f>Planel_Pot_Resultado!AJ16+Planel_Pot_Resultado!AJ28+Planel_Pot_Resultado!AJ628+Planel_Pot_Resultado!AJ712</f>
        <v>19589.764392000001</v>
      </c>
      <c r="AG14" s="24">
        <f>Planel_Pot_Resultado!AK16+Planel_Pot_Resultado!AK28+Planel_Pot_Resultado!AK628+Planel_Pot_Resultado!AK712</f>
        <v>19589.764392000001</v>
      </c>
      <c r="AH14" s="24">
        <f>Planel_Pot_Resultado!AL16+Planel_Pot_Resultado!AL28+Planel_Pot_Resultado!AL628+Planel_Pot_Resultado!AL712</f>
        <v>19975.764392000001</v>
      </c>
      <c r="AI14" s="24">
        <f>Planel_Pot_Resultado!AM16+Planel_Pot_Resultado!AM28+Planel_Pot_Resultado!AM628+Planel_Pot_Resultado!AM712</f>
        <v>19975.764392000001</v>
      </c>
      <c r="AJ14" s="24">
        <f>Planel_Pot_Resultado!AN16+Planel_Pot_Resultado!AN28+Planel_Pot_Resultado!AN628+Planel_Pot_Resultado!AN712</f>
        <v>19975.764392000001</v>
      </c>
      <c r="AK14" s="24">
        <f>Planel_Pot_Resultado!AO16+Planel_Pot_Resultado!AO28+Planel_Pot_Resultado!AO628+Planel_Pot_Resultado!AO712</f>
        <v>19975.764392000001</v>
      </c>
      <c r="AL14" s="24">
        <f>Planel_Pot_Resultado!AP16+Planel_Pot_Resultado!AP28+Planel_Pot_Resultado!AP628+Planel_Pot_Resultado!AP712</f>
        <v>19975.764392000001</v>
      </c>
      <c r="AM14" s="1">
        <f t="shared" si="2"/>
        <v>8306.2969720000001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22322.615409999999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24377.397543999999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32646.832770000001</v>
      </c>
      <c r="N17" s="30">
        <f>Planel_Pot_Resultado!R388+Planel_Pot_Resultado!R400+Planel_Pot_Resultado!R412+Planel_Pot_Resultado!R424+Planel_Pot_Resultado!R436+Planel_Pot_Resultado!R448+Planel_Pot_Resultado!R460+Planel_Pot_Resultado!R472</f>
        <v>34556.794119999999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39182.773820000002</v>
      </c>
      <c r="P17" s="30">
        <f>Planel_Pot_Resultado!T388+Planel_Pot_Resultado!T400+Planel_Pot_Resultado!T412+Planel_Pot_Resultado!T424+Planel_Pot_Resultado!T436+Planel_Pot_Resultado!T448+Planel_Pot_Resultado!T460+Planel_Pot_Resultado!T472</f>
        <v>41473.504300000001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42765.056649999999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42973.475584100001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46208.556874999995</v>
      </c>
      <c r="T17" s="30">
        <f>Planel_Pot_Resultado!X388+Planel_Pot_Resultado!X400+Planel_Pot_Resultado!X412+Planel_Pot_Resultado!X424+Planel_Pot_Resultado!X436+Planel_Pot_Resultado!X448+Planel_Pot_Resultado!X460+Planel_Pot_Resultado!X472</f>
        <v>50229.191500000001</v>
      </c>
      <c r="U17" s="30">
        <f>Planel_Pot_Resultado!Y388+Planel_Pot_Resultado!Y400+Planel_Pot_Resultado!Y412+Planel_Pot_Resultado!Y424+Planel_Pot_Resultado!Y436+Planel_Pot_Resultado!Y448+Planel_Pot_Resultado!Y460+Planel_Pot_Resultado!Y472</f>
        <v>53904.045039999997</v>
      </c>
      <c r="V17" s="30">
        <f>Planel_Pot_Resultado!Z388+Planel_Pot_Resultado!Z400+Planel_Pot_Resultado!Z412+Planel_Pot_Resultado!Z424+Planel_Pot_Resultado!Z436+Planel_Pot_Resultado!Z448+Planel_Pot_Resultado!Z460+Planel_Pot_Resultado!Z472</f>
        <v>59046.961020000002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65517.23775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72481.954839999991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74936.455069999996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77342.52356999999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77145.126649999991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93548.676009999996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99492.281619999994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104036.25276999999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108434.12586999999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112724.19475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117858.18610999998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122631.25722999999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126558.85102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132036.36113999999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138516.03516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140100.64669999998</v>
      </c>
      <c r="AM17" s="1">
        <f t="shared" si="2"/>
        <v>133544.48669999998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3333.462403</v>
      </c>
      <c r="U20" s="26">
        <f>Planel_Pot_Resultado!Y280+Planel_Pot_Resultado!Y292+Planel_Pot_Resultado!Y304+Planel_Pot_Resultado!Y316+Planel_Pot_Resultado!Y328+Planel_Pot_Resultado!Y340+Planel_Pot_Resultado!Y352+Planel_Pot_Resultado!Y364</f>
        <v>4571.9873299999999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5843.4862969999995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7143.141944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8521.6676399999997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9875.9142979999997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10286.438005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10604.78363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11586.054108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12659.077295999999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13740.040229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14803.633227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15877.108617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16961.133804999998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18038.758268999998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19091.712995000002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20268.690836000002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21371.827579999997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22431.758150000001</v>
      </c>
      <c r="AM20" s="1">
        <f t="shared" si="2"/>
        <v>22411.05515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4537.8352260000001</v>
      </c>
      <c r="N23" s="32">
        <f>Planel_Pot_Resultado!R100+Planel_Pot_Resultado!R652</f>
        <v>6225.9492330000003</v>
      </c>
      <c r="O23" s="32">
        <f>Planel_Pot_Resultado!S100+Planel_Pot_Resultado!S652</f>
        <v>10636.377990000001</v>
      </c>
      <c r="P23" s="32">
        <f>Planel_Pot_Resultado!T100+Planel_Pot_Resultado!T652</f>
        <v>11884.81789</v>
      </c>
      <c r="Q23" s="32">
        <f>Planel_Pot_Resultado!U100+Planel_Pot_Resultado!U652</f>
        <v>12795.333629999999</v>
      </c>
      <c r="R23" s="32">
        <f>Planel_Pot_Resultado!V100+Planel_Pot_Resultado!V652</f>
        <v>12795.333629999999</v>
      </c>
      <c r="S23" s="32">
        <f>Planel_Pot_Resultado!W100+Planel_Pot_Resultado!W652</f>
        <v>14769.143371999999</v>
      </c>
      <c r="T23" s="32">
        <f>Planel_Pot_Resultado!X100+Planel_Pot_Resultado!X652</f>
        <v>16831.908050999999</v>
      </c>
      <c r="U23" s="32">
        <f>Planel_Pot_Resultado!Y100+Planel_Pot_Resultado!Y652</f>
        <v>18878.599545999998</v>
      </c>
      <c r="V23" s="32">
        <f>Planel_Pot_Resultado!Z100+Planel_Pot_Resultado!Z652</f>
        <v>20500.000423999998</v>
      </c>
      <c r="W23" s="32">
        <f>Planel_Pot_Resultado!AA100+Planel_Pot_Resultado!AA652</f>
        <v>21654.539553999999</v>
      </c>
      <c r="X23" s="32">
        <f>Planel_Pot_Resultado!AB100+Planel_Pot_Resultado!AB652</f>
        <v>23051.286079999998</v>
      </c>
      <c r="Y23" s="32">
        <f>Planel_Pot_Resultado!AC100+Planel_Pot_Resultado!AC652</f>
        <v>24599.441200000001</v>
      </c>
      <c r="Z23" s="32">
        <f>Planel_Pot_Resultado!AD100+Planel_Pot_Resultado!AD652</f>
        <v>27011.066480000001</v>
      </c>
      <c r="AA23" s="32">
        <f>Planel_Pot_Resultado!AE100+Planel_Pot_Resultado!AE652</f>
        <v>30303.16171</v>
      </c>
      <c r="AB23" s="32">
        <f>Planel_Pot_Resultado!AF100+Planel_Pot_Resultado!AF652</f>
        <v>30303.16171</v>
      </c>
      <c r="AC23" s="32">
        <f>Planel_Pot_Resultado!AG100+Planel_Pot_Resultado!AG652</f>
        <v>32818.218560000001</v>
      </c>
      <c r="AD23" s="32">
        <f>Planel_Pot_Resultado!AH100+Planel_Pot_Resultado!AH652</f>
        <v>35774.331899999997</v>
      </c>
      <c r="AE23" s="32">
        <f>Planel_Pot_Resultado!AI100+Planel_Pot_Resultado!AI652</f>
        <v>38677.8246</v>
      </c>
      <c r="AF23" s="32">
        <f>Planel_Pot_Resultado!AJ100+Planel_Pot_Resultado!AJ652</f>
        <v>41546.180249999998</v>
      </c>
      <c r="AG23" s="32">
        <f>Planel_Pot_Resultado!AK100+Planel_Pot_Resultado!AK652</f>
        <v>44772.985179999996</v>
      </c>
      <c r="AH23" s="32">
        <f>Planel_Pot_Resultado!AL100+Planel_Pot_Resultado!AL652</f>
        <v>48129.35987</v>
      </c>
      <c r="AI23" s="32">
        <f>Planel_Pot_Resultado!AM100+Planel_Pot_Resultado!AM652</f>
        <v>51816.799429999999</v>
      </c>
      <c r="AJ23" s="32">
        <f>Planel_Pot_Resultado!AN100+Planel_Pot_Resultado!AN652</f>
        <v>55236.733359999998</v>
      </c>
      <c r="AK23" s="32">
        <f>Planel_Pot_Resultado!AO100+Planel_Pot_Resultado!AO652</f>
        <v>58690.059200000003</v>
      </c>
      <c r="AL23" s="32">
        <f>Planel_Pot_Resultado!AP100+Planel_Pot_Resultado!AP652</f>
        <v>61555.05229</v>
      </c>
      <c r="AM23" s="1">
        <f t="shared" si="2"/>
        <v>61555.05229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174426.28209199995</v>
      </c>
      <c r="J24" s="28">
        <f t="shared" si="4"/>
        <v>180461.71812999996</v>
      </c>
      <c r="K24" s="28">
        <f t="shared" si="4"/>
        <v>186796.68418499996</v>
      </c>
      <c r="L24" s="28">
        <f t="shared" si="4"/>
        <v>192558.814663</v>
      </c>
      <c r="M24" s="28">
        <f t="shared" si="4"/>
        <v>203833.78511499998</v>
      </c>
      <c r="N24" s="28">
        <f t="shared" si="4"/>
        <v>209856.39611899995</v>
      </c>
      <c r="O24" s="28">
        <f t="shared" si="4"/>
        <v>217530.99605099997</v>
      </c>
      <c r="P24" s="28">
        <f t="shared" si="4"/>
        <v>223996.728267</v>
      </c>
      <c r="Q24" s="28">
        <f t="shared" si="4"/>
        <v>232948.43346999996</v>
      </c>
      <c r="R24" s="28">
        <f t="shared" si="4"/>
        <v>239089.56190409997</v>
      </c>
      <c r="S24" s="28">
        <f t="shared" si="4"/>
        <v>246613.18464200001</v>
      </c>
      <c r="T24" s="28">
        <f t="shared" si="4"/>
        <v>255470.99284900003</v>
      </c>
      <c r="U24" s="28">
        <f t="shared" si="4"/>
        <v>264642.868411</v>
      </c>
      <c r="V24" s="28">
        <f t="shared" si="4"/>
        <v>274800.76183599996</v>
      </c>
      <c r="W24" s="28">
        <f t="shared" si="4"/>
        <v>285992.90044299996</v>
      </c>
      <c r="X24" s="28">
        <f t="shared" si="4"/>
        <v>298060.95937199995</v>
      </c>
      <c r="Y24" s="28">
        <f t="shared" si="4"/>
        <v>308146.69428</v>
      </c>
      <c r="Z24" s="28">
        <f t="shared" si="4"/>
        <v>316640.74776699994</v>
      </c>
      <c r="AA24" s="28">
        <f t="shared" si="4"/>
        <v>322577.19170200004</v>
      </c>
      <c r="AB24" s="28">
        <f t="shared" si="4"/>
        <v>340162.01154000004</v>
      </c>
      <c r="AC24" s="28">
        <f t="shared" si="4"/>
        <v>349893.99718799995</v>
      </c>
      <c r="AD24" s="28">
        <f t="shared" si="4"/>
        <v>358675.04461099993</v>
      </c>
      <c r="AE24" s="28">
        <f t="shared" si="4"/>
        <v>367543.22240899998</v>
      </c>
      <c r="AF24" s="28">
        <f t="shared" si="4"/>
        <v>376679.65692899999</v>
      </c>
      <c r="AG24" s="28">
        <f t="shared" si="4"/>
        <v>386482.631207</v>
      </c>
      <c r="AH24" s="28">
        <f t="shared" si="4"/>
        <v>396474.98278099997</v>
      </c>
      <c r="AI24" s="28">
        <f t="shared" si="4"/>
        <v>405393.05015700002</v>
      </c>
      <c r="AJ24" s="28">
        <f t="shared" si="4"/>
        <v>416167.65734800004</v>
      </c>
      <c r="AK24" s="28">
        <f t="shared" si="4"/>
        <v>427401.12755200005</v>
      </c>
      <c r="AL24" s="28">
        <f t="shared" si="4"/>
        <v>435681.63945200003</v>
      </c>
      <c r="AM24" s="1">
        <f t="shared" si="2"/>
        <v>299788.83103200002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0</v>
      </c>
      <c r="P29" s="1">
        <f t="shared" si="5"/>
        <v>2782.8917000000074</v>
      </c>
      <c r="Q29" s="1">
        <f t="shared" si="5"/>
        <v>2569.1143999999913</v>
      </c>
      <c r="R29" s="1">
        <f t="shared" si="5"/>
        <v>5932.7095000000118</v>
      </c>
      <c r="S29" s="1">
        <f t="shared" si="5"/>
        <v>4425.8376999999891</v>
      </c>
      <c r="T29" s="1">
        <f t="shared" si="5"/>
        <v>686.20949999999721</v>
      </c>
      <c r="U29" s="1">
        <f t="shared" si="5"/>
        <v>1286.805600000007</v>
      </c>
      <c r="V29" s="1">
        <f t="shared" si="5"/>
        <v>1196.8776000000071</v>
      </c>
      <c r="W29" s="1">
        <f t="shared" si="5"/>
        <v>1342.6670999999915</v>
      </c>
      <c r="X29" s="1">
        <f t="shared" si="5"/>
        <v>1402.9080000000104</v>
      </c>
      <c r="Y29" s="1">
        <f t="shared" si="5"/>
        <v>3803.6328999999969</v>
      </c>
      <c r="Z29" s="1">
        <f t="shared" si="5"/>
        <v>2340.8359999999811</v>
      </c>
      <c r="AA29" s="1">
        <f t="shared" si="5"/>
        <v>1598.4000000000233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303.21899999998277</v>
      </c>
      <c r="AF29" s="1">
        <f t="shared" si="5"/>
        <v>704.5346000000136</v>
      </c>
      <c r="AG29" s="1">
        <f t="shared" si="5"/>
        <v>861.35279999999329</v>
      </c>
      <c r="AH29" s="1">
        <f t="shared" si="5"/>
        <v>585.08129999999073</v>
      </c>
      <c r="AI29" s="1">
        <f t="shared" si="5"/>
        <v>250.07930000001215</v>
      </c>
      <c r="AJ29" s="1">
        <f t="shared" si="5"/>
        <v>700.18529999998282</v>
      </c>
      <c r="AK29" s="1">
        <f t="shared" si="5"/>
        <v>197.33360000001267</v>
      </c>
      <c r="AL29" s="1">
        <f t="shared" si="5"/>
        <v>2770.9766999999993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1841.1461420000005</v>
      </c>
      <c r="J30" s="1">
        <f t="shared" si="6"/>
        <v>2727.3538579999986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584.11964499999885</v>
      </c>
      <c r="L32" s="18">
        <f t="shared" si="7"/>
        <v>1419.5514170000006</v>
      </c>
      <c r="M32" s="18">
        <f t="shared" si="7"/>
        <v>0.2999999999992724</v>
      </c>
      <c r="N32" s="18">
        <f t="shared" si="7"/>
        <v>295.13564700000097</v>
      </c>
      <c r="O32" s="18">
        <f t="shared" si="7"/>
        <v>706.29147499999999</v>
      </c>
      <c r="P32" s="18">
        <f t="shared" si="7"/>
        <v>344.47013599999991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-163.19999999999709</v>
      </c>
      <c r="AH32" s="18">
        <f t="shared" si="7"/>
        <v>200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3165.5821800000012</v>
      </c>
      <c r="K39" s="24">
        <f t="shared" si="10"/>
        <v>0</v>
      </c>
      <c r="L39" s="24">
        <f t="shared" si="10"/>
        <v>110.09692699999869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3335.4647130000012</v>
      </c>
      <c r="R39" s="24">
        <f t="shared" si="10"/>
        <v>0</v>
      </c>
      <c r="S39" s="24">
        <f t="shared" si="10"/>
        <v>300.09400499999902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8.16161700000157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0</v>
      </c>
      <c r="K42" s="30">
        <f t="shared" si="12"/>
        <v>5824.9464100000005</v>
      </c>
      <c r="L42" s="30">
        <f t="shared" si="12"/>
        <v>2054.782134000001</v>
      </c>
      <c r="M42" s="30">
        <f t="shared" si="12"/>
        <v>8269.4352260000014</v>
      </c>
      <c r="N42" s="30">
        <f t="shared" si="12"/>
        <v>1909.9613499999978</v>
      </c>
      <c r="O42" s="30">
        <f t="shared" si="12"/>
        <v>4625.9797000000035</v>
      </c>
      <c r="P42" s="30">
        <f t="shared" si="12"/>
        <v>2290.7304799999984</v>
      </c>
      <c r="Q42" s="30">
        <f t="shared" si="12"/>
        <v>1291.5523499999981</v>
      </c>
      <c r="R42" s="30">
        <f t="shared" si="12"/>
        <v>208.41893410000193</v>
      </c>
      <c r="S42" s="30">
        <f t="shared" si="12"/>
        <v>3235.0812908999942</v>
      </c>
      <c r="T42" s="30">
        <f t="shared" si="12"/>
        <v>4020.6346250000061</v>
      </c>
      <c r="U42" s="30">
        <f t="shared" si="12"/>
        <v>3674.8535399999964</v>
      </c>
      <c r="V42" s="30">
        <f t="shared" si="12"/>
        <v>5142.9159800000052</v>
      </c>
      <c r="W42" s="30">
        <f t="shared" si="12"/>
        <v>6470.2767299999978</v>
      </c>
      <c r="X42" s="30">
        <f t="shared" si="12"/>
        <v>6964.717089999991</v>
      </c>
      <c r="Y42" s="30">
        <f t="shared" si="12"/>
        <v>2454.5002300000051</v>
      </c>
      <c r="Z42" s="30">
        <f t="shared" si="12"/>
        <v>2406.0684999999939</v>
      </c>
      <c r="AA42" s="30">
        <f t="shared" si="12"/>
        <v>-197.39691999999923</v>
      </c>
      <c r="AB42" s="30">
        <f t="shared" si="12"/>
        <v>16403.549360000005</v>
      </c>
      <c r="AC42" s="30">
        <f t="shared" si="12"/>
        <v>5943.6056099999987</v>
      </c>
      <c r="AD42" s="30">
        <f t="shared" si="12"/>
        <v>4543.9711499999976</v>
      </c>
      <c r="AE42" s="30">
        <f t="shared" si="12"/>
        <v>4397.8730999999971</v>
      </c>
      <c r="AF42" s="30">
        <f t="shared" si="12"/>
        <v>4290.0688800000062</v>
      </c>
      <c r="AG42" s="30">
        <f t="shared" si="12"/>
        <v>5133.9913599999854</v>
      </c>
      <c r="AH42" s="30">
        <f t="shared" si="12"/>
        <v>4773.0711200000078</v>
      </c>
      <c r="AI42" s="30">
        <f t="shared" si="12"/>
        <v>3927.5937900000135</v>
      </c>
      <c r="AJ42" s="30">
        <f t="shared" si="12"/>
        <v>5477.5101199999917</v>
      </c>
      <c r="AK42" s="30">
        <f t="shared" si="12"/>
        <v>6479.6740200000058</v>
      </c>
      <c r="AL42" s="30">
        <f t="shared" si="12"/>
        <v>1584.6115399999835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1163.1994030000001</v>
      </c>
      <c r="U45" s="26">
        <f t="shared" si="15"/>
        <v>1238.5249269999999</v>
      </c>
      <c r="V45" s="26">
        <f t="shared" si="15"/>
        <v>1271.4989669999995</v>
      </c>
      <c r="W45" s="26">
        <f t="shared" si="15"/>
        <v>1299.6556470000005</v>
      </c>
      <c r="X45" s="26">
        <f t="shared" si="15"/>
        <v>1378.5256959999997</v>
      </c>
      <c r="Y45" s="26">
        <f t="shared" si="15"/>
        <v>1354.246658</v>
      </c>
      <c r="Z45" s="26">
        <f t="shared" si="15"/>
        <v>410.52370700000029</v>
      </c>
      <c r="AA45" s="26">
        <f t="shared" si="15"/>
        <v>318.34562499999993</v>
      </c>
      <c r="AB45" s="26">
        <f t="shared" si="15"/>
        <v>981.27047800000037</v>
      </c>
      <c r="AC45" s="26">
        <f t="shared" si="15"/>
        <v>1073.0231879999992</v>
      </c>
      <c r="AD45" s="26">
        <f t="shared" si="15"/>
        <v>1080.9629330000007</v>
      </c>
      <c r="AE45" s="26">
        <f t="shared" si="15"/>
        <v>1063.5929980000001</v>
      </c>
      <c r="AF45" s="26">
        <f t="shared" si="15"/>
        <v>1073.4753899999996</v>
      </c>
      <c r="AG45" s="26">
        <f t="shared" si="15"/>
        <v>1084.0251879999978</v>
      </c>
      <c r="AH45" s="26">
        <f t="shared" si="15"/>
        <v>1077.6244640000004</v>
      </c>
      <c r="AI45" s="26">
        <f t="shared" si="15"/>
        <v>1052.9547260000036</v>
      </c>
      <c r="AJ45" s="26">
        <f t="shared" si="15"/>
        <v>1176.9778409999999</v>
      </c>
      <c r="AK45" s="26">
        <f t="shared" si="15"/>
        <v>1103.1367439999958</v>
      </c>
      <c r="AL45" s="26">
        <f t="shared" si="15"/>
        <v>1059.9305700000041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4537.8352260000001</v>
      </c>
      <c r="N48" s="32">
        <f t="shared" si="15"/>
        <v>1688.1140070000001</v>
      </c>
      <c r="O48" s="32">
        <f t="shared" si="15"/>
        <v>4410.4287570000006</v>
      </c>
      <c r="P48" s="32">
        <f t="shared" si="15"/>
        <v>1248.4398999999994</v>
      </c>
      <c r="Q48" s="32">
        <f t="shared" si="15"/>
        <v>910.51573999999891</v>
      </c>
      <c r="R48" s="32">
        <f t="shared" si="15"/>
        <v>0</v>
      </c>
      <c r="S48" s="32">
        <f t="shared" si="15"/>
        <v>1973.8097419999995</v>
      </c>
      <c r="T48" s="32">
        <f t="shared" si="15"/>
        <v>2062.7646789999999</v>
      </c>
      <c r="U48" s="32">
        <f t="shared" si="15"/>
        <v>2046.6914949999991</v>
      </c>
      <c r="V48" s="32">
        <f t="shared" si="15"/>
        <v>1621.4008780000004</v>
      </c>
      <c r="W48" s="32">
        <f t="shared" si="15"/>
        <v>1154.539130000001</v>
      </c>
      <c r="X48" s="32">
        <f t="shared" si="15"/>
        <v>1396.746525999999</v>
      </c>
      <c r="Y48" s="32">
        <f t="shared" si="15"/>
        <v>1548.1551200000031</v>
      </c>
      <c r="Z48" s="32">
        <f t="shared" si="15"/>
        <v>2411.6252800000002</v>
      </c>
      <c r="AA48" s="32">
        <f t="shared" si="15"/>
        <v>3292.095229999999</v>
      </c>
      <c r="AB48" s="32">
        <f t="shared" si="15"/>
        <v>0</v>
      </c>
      <c r="AC48" s="32">
        <f t="shared" si="15"/>
        <v>2515.0568500000008</v>
      </c>
      <c r="AD48" s="32">
        <f t="shared" si="15"/>
        <v>2956.1133399999962</v>
      </c>
      <c r="AE48" s="32">
        <f t="shared" si="15"/>
        <v>2903.4927000000025</v>
      </c>
      <c r="AF48" s="32">
        <f t="shared" si="15"/>
        <v>2868.3556499999977</v>
      </c>
      <c r="AG48" s="32">
        <f t="shared" si="15"/>
        <v>3226.8049299999984</v>
      </c>
      <c r="AH48" s="32">
        <f t="shared" si="15"/>
        <v>3356.3746900000042</v>
      </c>
      <c r="AI48" s="32">
        <f t="shared" si="15"/>
        <v>3687.4395599999989</v>
      </c>
      <c r="AJ48" s="32">
        <f t="shared" si="15"/>
        <v>3419.9339299999992</v>
      </c>
      <c r="AK48" s="32">
        <f t="shared" si="15"/>
        <v>3453.325840000005</v>
      </c>
      <c r="AL48" s="32">
        <f t="shared" si="15"/>
        <v>2864.9930899999963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1846.1461419999832</v>
      </c>
      <c r="J49" s="28">
        <f t="shared" si="14"/>
        <v>6035.4360380000144</v>
      </c>
      <c r="K49" s="28">
        <f t="shared" si="14"/>
        <v>6334.9660549999971</v>
      </c>
      <c r="L49" s="28">
        <f t="shared" si="14"/>
        <v>5762.1304780000355</v>
      </c>
      <c r="M49" s="28">
        <f t="shared" si="14"/>
        <v>11274.97045199998</v>
      </c>
      <c r="N49" s="28">
        <f t="shared" si="14"/>
        <v>6022.6110039999767</v>
      </c>
      <c r="O49" s="28">
        <f t="shared" si="14"/>
        <v>7674.5999320000119</v>
      </c>
      <c r="P49" s="28">
        <f t="shared" si="14"/>
        <v>6465.7322160000331</v>
      </c>
      <c r="Q49" s="28">
        <f t="shared" si="14"/>
        <v>8951.7052029999613</v>
      </c>
      <c r="R49" s="28">
        <f t="shared" si="14"/>
        <v>6141.1284341000137</v>
      </c>
      <c r="S49" s="28">
        <f t="shared" si="14"/>
        <v>7523.6227379000338</v>
      </c>
      <c r="T49" s="28">
        <f t="shared" si="15"/>
        <v>8857.8082070000237</v>
      </c>
      <c r="U49" s="28">
        <f t="shared" si="15"/>
        <v>9171.875561999972</v>
      </c>
      <c r="V49" s="28">
        <f t="shared" si="15"/>
        <v>10157.893424999958</v>
      </c>
      <c r="W49" s="28">
        <f t="shared" si="15"/>
        <v>11192.138607000001</v>
      </c>
      <c r="X49" s="28">
        <f t="shared" si="15"/>
        <v>12068.058928999992</v>
      </c>
      <c r="Y49" s="28">
        <f t="shared" si="15"/>
        <v>10085.734908000042</v>
      </c>
      <c r="Z49" s="28">
        <f t="shared" si="15"/>
        <v>8494.0534869999392</v>
      </c>
      <c r="AA49" s="28">
        <f t="shared" si="15"/>
        <v>5936.4439350001048</v>
      </c>
      <c r="AB49" s="28">
        <f t="shared" si="15"/>
        <v>17584.819837999996</v>
      </c>
      <c r="AC49" s="28">
        <f t="shared" si="15"/>
        <v>9731.9856479999144</v>
      </c>
      <c r="AD49" s="28">
        <f t="shared" si="15"/>
        <v>8781.0474229999818</v>
      </c>
      <c r="AE49" s="28">
        <f t="shared" si="15"/>
        <v>8868.1777980000479</v>
      </c>
      <c r="AF49" s="28">
        <f t="shared" si="15"/>
        <v>9136.4345200000098</v>
      </c>
      <c r="AG49" s="28">
        <f t="shared" si="15"/>
        <v>9802.9742780000088</v>
      </c>
      <c r="AH49" s="28">
        <f t="shared" si="15"/>
        <v>9992.3515739999712</v>
      </c>
      <c r="AI49" s="28">
        <f t="shared" si="15"/>
        <v>8918.06737600005</v>
      </c>
      <c r="AJ49" s="28">
        <f t="shared" si="15"/>
        <v>10774.607191000017</v>
      </c>
      <c r="AK49" s="28">
        <f t="shared" si="15"/>
        <v>11233.470204000012</v>
      </c>
      <c r="AL49" s="28">
        <f t="shared" si="15"/>
        <v>8280.5118999999831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9633.8196449999996</v>
      </c>
      <c r="L4" s="58">
        <f>Planel_Pot_Resultado!P112+Planel_Pot_Resultado!P676</f>
        <v>11053.271062</v>
      </c>
      <c r="M4" s="58">
        <f>Planel_Pot_Resultado!Q112+Planel_Pot_Resultado!Q676</f>
        <v>11053.371062</v>
      </c>
      <c r="N4" s="58">
        <f>Planel_Pot_Resultado!R112+Planel_Pot_Resultado!R676</f>
        <v>11348.206709</v>
      </c>
      <c r="O4" s="58">
        <f>Planel_Pot_Resultado!S112+Planel_Pot_Resultado!S676</f>
        <v>12054.498184</v>
      </c>
      <c r="P4" s="58">
        <f>Planel_Pot_Resultado!T112+Planel_Pot_Resultado!T676</f>
        <v>12398.96832</v>
      </c>
      <c r="Q4" s="58">
        <f>Planel_Pot_Resultado!U112+Planel_Pot_Resultado!U676</f>
        <v>12398.96832</v>
      </c>
      <c r="R4" s="58">
        <f>Planel_Pot_Resultado!V112+Planel_Pot_Resultado!V676</f>
        <v>12398.96832</v>
      </c>
      <c r="S4" s="58">
        <f>Planel_Pot_Resultado!W112+Planel_Pot_Resultado!W676</f>
        <v>11074.36832</v>
      </c>
      <c r="T4" s="58">
        <f>Planel_Pot_Resultado!X112+Planel_Pot_Resultado!X676</f>
        <v>11074.36832</v>
      </c>
      <c r="U4" s="58">
        <f>Planel_Pot_Resultado!Y112+Planel_Pot_Resultado!Y676</f>
        <v>11074.36832</v>
      </c>
      <c r="V4" s="58">
        <f>Planel_Pot_Resultado!Z112+Planel_Pot_Resultado!Z676</f>
        <v>10025.56832</v>
      </c>
      <c r="W4" s="58">
        <f>Planel_Pot_Resultado!AA112+Planel_Pot_Resultado!AA676</f>
        <v>10025.56832</v>
      </c>
      <c r="X4" s="58">
        <f>Planel_Pot_Resultado!AB112+Planel_Pot_Resultado!AB676</f>
        <v>10025.56832</v>
      </c>
      <c r="Y4" s="58">
        <f>Planel_Pot_Resultado!AC112+Planel_Pot_Resultado!AC676</f>
        <v>9434.7683199999992</v>
      </c>
      <c r="Z4" s="58">
        <f>Planel_Pot_Resultado!AD112+Planel_Pot_Resultado!AD676</f>
        <v>9434.7683199999992</v>
      </c>
      <c r="AA4" s="58">
        <f>Planel_Pot_Resultado!AE112+Planel_Pot_Resultado!AE676</f>
        <v>9406.7683199999992</v>
      </c>
      <c r="AB4" s="58">
        <f>Planel_Pot_Resultado!AF112+Planel_Pot_Resultado!AF676</f>
        <v>9406.7683199999992</v>
      </c>
      <c r="AC4" s="58">
        <f>Planel_Pot_Resultado!AG112+Planel_Pot_Resultado!AG676</f>
        <v>8193.0683200000003</v>
      </c>
      <c r="AD4" s="58">
        <f>Planel_Pot_Resultado!AH112+Planel_Pot_Resultado!AH676</f>
        <v>8193.0683200000003</v>
      </c>
      <c r="AE4" s="58">
        <f>Planel_Pot_Resultado!AI112+Planel_Pot_Resultado!AI676</f>
        <v>8193.0683200000003</v>
      </c>
      <c r="AF4" s="58">
        <f>Planel_Pot_Resultado!AJ112+Planel_Pot_Resultado!AJ676</f>
        <v>8193.0683200000003</v>
      </c>
      <c r="AG4" s="58">
        <f>Planel_Pot_Resultado!AK112+Planel_Pot_Resultado!AK676</f>
        <v>7829.8683199999996</v>
      </c>
      <c r="AH4" s="58">
        <f>Planel_Pot_Resultado!AL112+Planel_Pot_Resultado!AL676</f>
        <v>7829.8683199999996</v>
      </c>
      <c r="AI4" s="58">
        <f>Planel_Pot_Resultado!AM112+Planel_Pot_Resultado!AM676</f>
        <v>7829.8683199999996</v>
      </c>
      <c r="AJ4" s="58">
        <f>Planel_Pot_Resultado!AN112+Planel_Pot_Resultado!AN676</f>
        <v>7829.8683199999996</v>
      </c>
      <c r="AK4" s="58">
        <f>Planel_Pot_Resultado!AO112+Planel_Pot_Resultado!AO676</f>
        <v>7829.8683199999996</v>
      </c>
      <c r="AL4" s="58">
        <f>Planel_Pot_Resultado!AP112+Planel_Pot_Resultado!AP676</f>
        <v>7829.8683199999996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5435</v>
      </c>
      <c r="AJ6" s="58">
        <f>Planel_Pot_Resultado!AN724+Planel_Pot_Resultado!AN760</f>
        <v>5435</v>
      </c>
      <c r="AK6" s="58">
        <f>Planel_Pot_Resultado!AO724+Planel_Pot_Resultado!AO760</f>
        <v>5435</v>
      </c>
      <c r="AL6" s="58">
        <f>Planel_Pot_Resultado!AP724+Planel_Pot_Resultado!AP760</f>
        <v>5435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14178.219644999999</v>
      </c>
      <c r="L7" s="279">
        <f t="shared" si="0"/>
        <v>15597.771062</v>
      </c>
      <c r="M7" s="279">
        <f t="shared" si="0"/>
        <v>15598.071061999999</v>
      </c>
      <c r="N7" s="279">
        <f t="shared" si="0"/>
        <v>15893.206709</v>
      </c>
      <c r="O7" s="279">
        <f t="shared" si="0"/>
        <v>16599.498184</v>
      </c>
      <c r="P7" s="279">
        <f t="shared" si="0"/>
        <v>16943.96832</v>
      </c>
      <c r="Q7" s="279">
        <f t="shared" si="0"/>
        <v>16943.96832</v>
      </c>
      <c r="R7" s="279">
        <f t="shared" si="0"/>
        <v>16943.96832</v>
      </c>
      <c r="S7" s="279">
        <f t="shared" si="0"/>
        <v>16744.368320000001</v>
      </c>
      <c r="T7" s="279">
        <f t="shared" si="0"/>
        <v>17669.368320000001</v>
      </c>
      <c r="U7" s="279">
        <f t="shared" si="0"/>
        <v>18594.368320000001</v>
      </c>
      <c r="V7" s="279">
        <f t="shared" si="0"/>
        <v>19519.568319999998</v>
      </c>
      <c r="W7" s="279">
        <f t="shared" si="0"/>
        <v>20444.568319999998</v>
      </c>
      <c r="X7" s="279">
        <f t="shared" si="0"/>
        <v>21369.568319999998</v>
      </c>
      <c r="Y7" s="279">
        <f t="shared" si="0"/>
        <v>22294.768319999999</v>
      </c>
      <c r="Z7" s="279">
        <f t="shared" si="0"/>
        <v>23219.768319999999</v>
      </c>
      <c r="AA7" s="279">
        <f t="shared" si="0"/>
        <v>24144.768319999999</v>
      </c>
      <c r="AB7" s="279">
        <f t="shared" si="0"/>
        <v>24344.768319999999</v>
      </c>
      <c r="AC7" s="279">
        <f t="shared" si="0"/>
        <v>24545.068319999998</v>
      </c>
      <c r="AD7" s="279">
        <f t="shared" si="0"/>
        <v>24745.068319999998</v>
      </c>
      <c r="AE7" s="279">
        <f t="shared" si="0"/>
        <v>24945.068319999998</v>
      </c>
      <c r="AF7" s="279">
        <f t="shared" si="0"/>
        <v>25145.068319999998</v>
      </c>
      <c r="AG7" s="279">
        <f t="shared" si="0"/>
        <v>24981.868320000001</v>
      </c>
      <c r="AH7" s="279">
        <f t="shared" si="0"/>
        <v>25181.868320000001</v>
      </c>
      <c r="AI7" s="279">
        <f t="shared" si="0"/>
        <v>25181.868320000001</v>
      </c>
      <c r="AJ7" s="279">
        <f t="shared" si="0"/>
        <v>25181.868320000001</v>
      </c>
      <c r="AK7" s="279">
        <f t="shared" si="0"/>
        <v>25181.868320000001</v>
      </c>
      <c r="AL7" s="279">
        <f t="shared" si="0"/>
        <v>25181.868320000001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917.382294</v>
      </c>
      <c r="D11" s="58">
        <f>PLANEL_GerMed_Resultado!H148+PLANEL_GerMed_Resultado!H688</f>
        <v>20.564687500000002</v>
      </c>
      <c r="E11" s="58">
        <f>PLANEL_GerMed_Resultado!I148+PLANEL_GerMed_Resultado!I688</f>
        <v>137.7812084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305.45929330000001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111.374268005</v>
      </c>
      <c r="N11" s="58">
        <f>PLANEL_GerMed_Resultado!R148+PLANEL_GerMed_Resultado!R688</f>
        <v>107.36934137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4870.4668339999998</v>
      </c>
      <c r="D12" s="58">
        <f>PLANEL_GerMed_Resultado!H112+PLANEL_GerMed_Resultado!H676</f>
        <v>4225.3847269999997</v>
      </c>
      <c r="E12" s="58">
        <f>PLANEL_GerMed_Resultado!I112+PLANEL_GerMed_Resultado!I676</f>
        <v>4278.6878919999999</v>
      </c>
      <c r="F12" s="58">
        <f>PLANEL_GerMed_Resultado!J112+PLANEL_GerMed_Resultado!J676</f>
        <v>3986.4836449999998</v>
      </c>
      <c r="G12" s="58">
        <f>PLANEL_GerMed_Resultado!K112+PLANEL_GerMed_Resultado!K676</f>
        <v>4169.3781989999998</v>
      </c>
      <c r="H12" s="58">
        <f>PLANEL_GerMed_Resultado!L112+PLANEL_GerMed_Resultado!L676</f>
        <v>4947.533015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5419.9328680999997</v>
      </c>
      <c r="L12" s="58">
        <f>PLANEL_GerMed_Resultado!P112+PLANEL_GerMed_Resultado!P676</f>
        <v>5628.7605153999993</v>
      </c>
      <c r="M12" s="58">
        <f>PLANEL_GerMed_Resultado!Q112+PLANEL_GerMed_Resultado!Q676</f>
        <v>4638.7917239999997</v>
      </c>
      <c r="N12" s="58">
        <f>PLANEL_GerMed_Resultado!R112+PLANEL_GerMed_Resultado!R676</f>
        <v>4633.884094</v>
      </c>
      <c r="O12" s="58">
        <f>PLANEL_GerMed_Resultado!S112+PLANEL_GerMed_Resultado!S676</f>
        <v>4798.246795</v>
      </c>
      <c r="P12" s="58">
        <f>PLANEL_GerMed_Resultado!T112+PLANEL_GerMed_Resultado!T676</f>
        <v>4749.31297</v>
      </c>
      <c r="Q12" s="58">
        <f>PLANEL_GerMed_Resultado!U112+PLANEL_GerMed_Resultado!U676</f>
        <v>4543.0452719999994</v>
      </c>
      <c r="R12" s="58">
        <f>PLANEL_GerMed_Resultado!V112+PLANEL_GerMed_Resultado!V676</f>
        <v>4647.0807729999997</v>
      </c>
      <c r="S12" s="58">
        <f>PLANEL_GerMed_Resultado!W112+PLANEL_GerMed_Resultado!W676</f>
        <v>3827.4036040000001</v>
      </c>
      <c r="T12" s="58">
        <f>PLANEL_GerMed_Resultado!X112+PLANEL_GerMed_Resultado!X676</f>
        <v>3828.6613130000001</v>
      </c>
      <c r="U12" s="58">
        <f>PLANEL_GerMed_Resultado!Y112+PLANEL_GerMed_Resultado!Y676</f>
        <v>3794.0698993000001</v>
      </c>
      <c r="V12" s="58">
        <f>PLANEL_GerMed_Resultado!Z112+PLANEL_GerMed_Resultado!Z676</f>
        <v>3102.2592316</v>
      </c>
      <c r="W12" s="58">
        <f>PLANEL_GerMed_Resultado!AA112+PLANEL_GerMed_Resultado!AA676</f>
        <v>2814.6748117999996</v>
      </c>
      <c r="X12" s="58">
        <f>PLANEL_GerMed_Resultado!AB112+PLANEL_GerMed_Resultado!AB676</f>
        <v>2529.2479446999996</v>
      </c>
      <c r="Y12" s="58">
        <f>PLANEL_GerMed_Resultado!AC112+PLANEL_GerMed_Resultado!AC676</f>
        <v>2151.8551917</v>
      </c>
      <c r="Z12" s="58">
        <f>PLANEL_GerMed_Resultado!AD112+PLANEL_GerMed_Resultado!AD676</f>
        <v>2189.6279196999999</v>
      </c>
      <c r="AA12" s="58">
        <f>PLANEL_GerMed_Resultado!AE112+PLANEL_GerMed_Resultado!AE676</f>
        <v>2866.5056242999999</v>
      </c>
      <c r="AB12" s="58">
        <f>PLANEL_GerMed_Resultado!AF112+PLANEL_GerMed_Resultado!AF676</f>
        <v>1610.1593426099998</v>
      </c>
      <c r="AC12" s="58">
        <f>PLANEL_GerMed_Resultado!AG112+PLANEL_GerMed_Resultado!AG676</f>
        <v>630.56942560000005</v>
      </c>
      <c r="AD12" s="58">
        <f>PLANEL_GerMed_Resultado!AH112+PLANEL_GerMed_Resultado!AH676</f>
        <v>747.19550119999997</v>
      </c>
      <c r="AE12" s="58">
        <f>PLANEL_GerMed_Resultado!AI112+PLANEL_GerMed_Resultado!AI676</f>
        <v>852.23786140000004</v>
      </c>
      <c r="AF12" s="58">
        <f>PLANEL_GerMed_Resultado!AJ112+PLANEL_GerMed_Resultado!AJ676</f>
        <v>944.78959077000002</v>
      </c>
      <c r="AG12" s="58">
        <f>PLANEL_GerMed_Resultado!AK112+PLANEL_GerMed_Resultado!AK676</f>
        <v>911.34204299999999</v>
      </c>
      <c r="AH12" s="58">
        <f>PLANEL_GerMed_Resultado!AL112+PLANEL_GerMed_Resultado!AL676</f>
        <v>1048.6240965</v>
      </c>
      <c r="AI12" s="58">
        <f>PLANEL_GerMed_Resultado!AM112+PLANEL_GerMed_Resultado!AM676</f>
        <v>1291.1496947000001</v>
      </c>
      <c r="AJ12" s="58">
        <f>PLANEL_GerMed_Resultado!AN112+PLANEL_GerMed_Resultado!AN676</f>
        <v>1369.9941604999999</v>
      </c>
      <c r="AK12" s="58">
        <f>PLANEL_GerMed_Resultado!AO112+PLANEL_GerMed_Resultado!AO676</f>
        <v>1357.0359266</v>
      </c>
      <c r="AL12" s="58">
        <f>PLANEL_GerMed_Resultado!AP112+PLANEL_GerMed_Resultado!AP676</f>
        <v>1740.551215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776.04836720000003</v>
      </c>
      <c r="T13" s="58">
        <f>PLANEL_GerMed_Resultado!X124+PLANEL_GerMed_Resultado!X136+PLANEL_GerMed_Resultado!X664</f>
        <v>1050.0761771</v>
      </c>
      <c r="U13" s="58">
        <f>PLANEL_GerMed_Resultado!Y124+PLANEL_GerMed_Resultado!Y136+PLANEL_GerMed_Resultado!Y664</f>
        <v>1321.1068964999999</v>
      </c>
      <c r="V13" s="58">
        <f>PLANEL_GerMed_Resultado!Z124+PLANEL_GerMed_Resultado!Z136+PLANEL_GerMed_Resultado!Z664</f>
        <v>1735.2173158000001</v>
      </c>
      <c r="W13" s="58">
        <f>PLANEL_GerMed_Resultado!AA124+PLANEL_GerMed_Resultado!AA136+PLANEL_GerMed_Resultado!AA664</f>
        <v>1653.0166561000001</v>
      </c>
      <c r="X13" s="58">
        <f>PLANEL_GerMed_Resultado!AB124+PLANEL_GerMed_Resultado!AB136+PLANEL_GerMed_Resultado!AB664</f>
        <v>1573.1575308000001</v>
      </c>
      <c r="Y13" s="58">
        <f>PLANEL_GerMed_Resultado!AC124+PLANEL_GerMed_Resultado!AC136+PLANEL_GerMed_Resultado!AC664</f>
        <v>1970.7893696000001</v>
      </c>
      <c r="Z13" s="58">
        <f>PLANEL_GerMed_Resultado!AD124+PLANEL_GerMed_Resultado!AD136+PLANEL_GerMed_Resultado!AD664</f>
        <v>2904.8234884000003</v>
      </c>
      <c r="AA13" s="58">
        <f>PLANEL_GerMed_Resultado!AE124+PLANEL_GerMed_Resultado!AE136+PLANEL_GerMed_Resultado!AE664</f>
        <v>4354.3243628999999</v>
      </c>
      <c r="AB13" s="58">
        <f>PLANEL_GerMed_Resultado!AF124+PLANEL_GerMed_Resultado!AF136+PLANEL_GerMed_Resultado!AF664</f>
        <v>2285.8237668000002</v>
      </c>
      <c r="AC13" s="58">
        <f>PLANEL_GerMed_Resultado!AG124+PLANEL_GerMed_Resultado!AG136+PLANEL_GerMed_Resultado!AG664</f>
        <v>3059.0720228999999</v>
      </c>
      <c r="AD13" s="58">
        <f>PLANEL_GerMed_Resultado!AH124+PLANEL_GerMed_Resultado!AH136+PLANEL_GerMed_Resultado!AH664</f>
        <v>3379.5673310000002</v>
      </c>
      <c r="AE13" s="58">
        <f>PLANEL_GerMed_Resultado!AI124+PLANEL_GerMed_Resultado!AI136+PLANEL_GerMed_Resultado!AI664</f>
        <v>3649.2051590000001</v>
      </c>
      <c r="AF13" s="58">
        <f>PLANEL_GerMed_Resultado!AJ124+PLANEL_GerMed_Resultado!AJ136+PLANEL_GerMed_Resultado!AJ664</f>
        <v>3857.5142519999999</v>
      </c>
      <c r="AG13" s="58">
        <f>PLANEL_GerMed_Resultado!AK124+PLANEL_GerMed_Resultado!AK136+PLANEL_GerMed_Resultado!AK664</f>
        <v>4090.3610870000002</v>
      </c>
      <c r="AH13" s="58">
        <f>PLANEL_GerMed_Resultado!AL124+PLANEL_GerMed_Resultado!AL136+PLANEL_GerMed_Resultado!AL664</f>
        <v>4380.9234459999998</v>
      </c>
      <c r="AI13" s="58">
        <f>PLANEL_GerMed_Resultado!AM124+PLANEL_GerMed_Resultado!AM136+PLANEL_GerMed_Resultado!AM664</f>
        <v>4706.7585069999996</v>
      </c>
      <c r="AJ13" s="58">
        <f>PLANEL_GerMed_Resultado!AN124+PLANEL_GerMed_Resultado!AN136+PLANEL_GerMed_Resultado!AN664</f>
        <v>5264.3921850000006</v>
      </c>
      <c r="AK13" s="58">
        <f>PLANEL_GerMed_Resultado!AO124+PLANEL_GerMed_Resultado!AO136+PLANEL_GerMed_Resultado!AO664</f>
        <v>5805.3682859999999</v>
      </c>
      <c r="AL13" s="58">
        <f>PLANEL_GerMed_Resultado!AP124+PLANEL_GerMed_Resultado!AP136+PLANEL_GerMed_Resultado!AP664</f>
        <v>6084.7304439999998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639.3309352</v>
      </c>
      <c r="X14" s="58">
        <f>PLANEL_GerMed_Resultado!AB724+PLANEL_GerMed_Resultado!AB760</f>
        <v>700.96153530000004</v>
      </c>
      <c r="Y14" s="58">
        <f>PLANEL_GerMed_Resultado!AC724+PLANEL_GerMed_Resultado!AC760</f>
        <v>1029.9262020000001</v>
      </c>
      <c r="Z14" s="58">
        <f>PLANEL_GerMed_Resultado!AD724+PLANEL_GerMed_Resultado!AD760</f>
        <v>1074.976523</v>
      </c>
      <c r="AA14" s="58">
        <f>PLANEL_GerMed_Resultado!AE724+PLANEL_GerMed_Resultado!AE760</f>
        <v>1103.8137180000001</v>
      </c>
      <c r="AB14" s="58">
        <f>PLANEL_GerMed_Resultado!AF724+PLANEL_GerMed_Resultado!AF760</f>
        <v>1126.866037</v>
      </c>
      <c r="AC14" s="58">
        <f>PLANEL_GerMed_Resultado!AG724+PLANEL_GerMed_Resultado!AG760</f>
        <v>1197.2791380000001</v>
      </c>
      <c r="AD14" s="58">
        <f>PLANEL_GerMed_Resultado!AH724+PLANEL_GerMed_Resultado!AH760</f>
        <v>1266.225205</v>
      </c>
      <c r="AE14" s="58">
        <f>PLANEL_GerMed_Resultado!AI724+PLANEL_GerMed_Resultado!AI760</f>
        <v>1334.9699909999999</v>
      </c>
      <c r="AF14" s="58">
        <f>PLANEL_GerMed_Resultado!AJ724+PLANEL_GerMed_Resultado!AJ760</f>
        <v>1403.465698</v>
      </c>
      <c r="AG14" s="58">
        <f>PLANEL_GerMed_Resultado!AK724+PLANEL_GerMed_Resultado!AK760</f>
        <v>1471.6602009999999</v>
      </c>
      <c r="AH14" s="58">
        <f>PLANEL_GerMed_Resultado!AL724+PLANEL_GerMed_Resultado!AL760</f>
        <v>1519.0337790000001</v>
      </c>
      <c r="AI14" s="58">
        <f>PLANEL_GerMed_Resultado!AM724+PLANEL_GerMed_Resultado!AM760</f>
        <v>1630.584572</v>
      </c>
      <c r="AJ14" s="58">
        <f>PLANEL_GerMed_Resultado!AN724+PLANEL_GerMed_Resultado!AN760</f>
        <v>1812.939895</v>
      </c>
      <c r="AK14" s="58">
        <f>PLANEL_GerMed_Resultado!AO724+PLANEL_GerMed_Resultado!AO760</f>
        <v>1971.623736</v>
      </c>
      <c r="AL14" s="58">
        <f>PLANEL_GerMed_Resultado!AP724+PLANEL_GerMed_Resultado!AP760</f>
        <v>2145.8749769999999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629.42479660000004</v>
      </c>
      <c r="E18" s="58">
        <f>PLANEL_GerCrit_Resultado!I148+PLANEL_GerCrit_Resultado!I688</f>
        <v>951.00121339999998</v>
      </c>
      <c r="F18" s="58">
        <f>PLANEL_GerCrit_Resultado!J148+PLANEL_GerCrit_Resultado!J688</f>
        <v>42.922703089999999</v>
      </c>
      <c r="G18" s="58">
        <f>PLANEL_GerCrit_Resultado!K148+PLANEL_GerCrit_Resultado!K688</f>
        <v>185.57796500000001</v>
      </c>
      <c r="H18" s="58">
        <f>PLANEL_GerCrit_Resultado!L148+PLANEL_GerCrit_Resultado!L688</f>
        <v>206.9136172</v>
      </c>
      <c r="I18" s="58">
        <f>PLANEL_GerCrit_Resultado!M148+PLANEL_GerCrit_Resultado!M688</f>
        <v>508.62980349999998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727.81762090000007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853.15886300000011</v>
      </c>
      <c r="P18" s="58">
        <f>PLANEL_GerCrit_Resultado!T148+PLANEL_GerCrit_Resultado!T688</f>
        <v>986.89246900000012</v>
      </c>
      <c r="Q18" s="58">
        <f>PLANEL_GerCrit_Resultado!U148+PLANEL_GerCrit_Resultado!U688</f>
        <v>1090.2301695000001</v>
      </c>
      <c r="R18" s="58">
        <f>PLANEL_GerCrit_Resultado!V148+PLANEL_GerCrit_Resultado!V688</f>
        <v>828.93519199999992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406.1106585</v>
      </c>
      <c r="W18" s="58">
        <f>PLANEL_GerCrit_Resultado!AA148+PLANEL_GerCrit_Resultado!AA688</f>
        <v>115.53320960000001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22.026102099999999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160.80529050000001</v>
      </c>
      <c r="AJ18" s="58">
        <f>PLANEL_GerCrit_Resultado!AN148+PLANEL_GerCrit_Resultado!AN688</f>
        <v>418.8295526</v>
      </c>
      <c r="AK18" s="58">
        <f>PLANEL_GerCrit_Resultado!AO148+PLANEL_GerCrit_Resultado!AO688</f>
        <v>539.84974899999997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5101.1965209999998</v>
      </c>
      <c r="D19" s="58">
        <f>PLANEL_GerCrit_Resultado!H112+PLANEL_GerCrit_Resultado!H676</f>
        <v>5225.0833519999996</v>
      </c>
      <c r="E19" s="58">
        <f>PLANEL_GerCrit_Resultado!I112+PLANEL_GerCrit_Resultado!I676</f>
        <v>5353.2885649999998</v>
      </c>
      <c r="F19" s="58">
        <f>PLANEL_GerCrit_Resultado!J112+PLANEL_GerCrit_Resultado!J676</f>
        <v>4387.6601289999999</v>
      </c>
      <c r="G19" s="58">
        <f>PLANEL_GerCrit_Resultado!K112+PLANEL_GerCrit_Resultado!K676</f>
        <v>4727.9385499999999</v>
      </c>
      <c r="H19" s="58">
        <f>PLANEL_GerCrit_Resultado!L112+PLANEL_GerCrit_Resultado!L676</f>
        <v>5289.2732400000004</v>
      </c>
      <c r="I19" s="58">
        <f>PLANEL_GerCrit_Resultado!M112+PLANEL_GerCrit_Resultado!M676</f>
        <v>5775.2896650000002</v>
      </c>
      <c r="J19" s="58">
        <f>PLANEL_GerCrit_Resultado!N112+PLANEL_GerCrit_Resultado!N676</f>
        <v>5996.3931037000002</v>
      </c>
      <c r="K19" s="58">
        <f>PLANEL_GerCrit_Resultado!O112+PLANEL_GerCrit_Resultado!O676</f>
        <v>6440.2898012999995</v>
      </c>
      <c r="L19" s="58">
        <f>PLANEL_GerCrit_Resultado!P112+PLANEL_GerCrit_Resultado!P676</f>
        <v>6958.8179441000002</v>
      </c>
      <c r="M19" s="58">
        <f>PLANEL_GerCrit_Resultado!Q112+PLANEL_GerCrit_Resultado!Q676</f>
        <v>6495.0269529999996</v>
      </c>
      <c r="N19" s="58">
        <f>PLANEL_GerCrit_Resultado!R112+PLANEL_GerCrit_Resultado!R676</f>
        <v>6702.6477059999997</v>
      </c>
      <c r="O19" s="58">
        <f>PLANEL_GerCrit_Resultado!S112+PLANEL_GerCrit_Resultado!S676</f>
        <v>7110.9049469999991</v>
      </c>
      <c r="P19" s="58">
        <f>PLANEL_GerCrit_Resultado!T112+PLANEL_GerCrit_Resultado!T676</f>
        <v>7279.0166250000002</v>
      </c>
      <c r="Q19" s="58">
        <f>PLANEL_GerCrit_Resultado!U112+PLANEL_GerCrit_Resultado!U676</f>
        <v>7247.2790939999995</v>
      </c>
      <c r="R19" s="58">
        <f>PLANEL_GerCrit_Resultado!V112+PLANEL_GerCrit_Resultado!V676</f>
        <v>7209.2698980000005</v>
      </c>
      <c r="S19" s="58">
        <f>PLANEL_GerCrit_Resultado!W112+PLANEL_GerCrit_Resultado!W676</f>
        <v>5714.306697</v>
      </c>
      <c r="T19" s="58">
        <f>PLANEL_GerCrit_Resultado!X112+PLANEL_GerCrit_Resultado!X676</f>
        <v>5776.9606320000003</v>
      </c>
      <c r="U19" s="58">
        <f>PLANEL_GerCrit_Resultado!Y112+PLANEL_GerCrit_Resultado!Y676</f>
        <v>5727.3110889999998</v>
      </c>
      <c r="V19" s="58">
        <f>PLANEL_GerCrit_Resultado!Z112+PLANEL_GerCrit_Resultado!Z676</f>
        <v>4703.7101400000001</v>
      </c>
      <c r="W19" s="58">
        <f>PLANEL_GerCrit_Resultado!AA112+PLANEL_GerCrit_Resultado!AA676</f>
        <v>4469.9236409999994</v>
      </c>
      <c r="X19" s="58">
        <f>PLANEL_GerCrit_Resultado!AB112+PLANEL_GerCrit_Resultado!AB676</f>
        <v>4065.9574110000003</v>
      </c>
      <c r="Y19" s="58">
        <f>PLANEL_GerCrit_Resultado!AC112+PLANEL_GerCrit_Resultado!AC676</f>
        <v>3302.7316329999999</v>
      </c>
      <c r="Z19" s="58">
        <f>PLANEL_GerCrit_Resultado!AD112+PLANEL_GerCrit_Resultado!AD676</f>
        <v>3521.5087519999997</v>
      </c>
      <c r="AA19" s="58">
        <f>PLANEL_GerCrit_Resultado!AE112+PLANEL_GerCrit_Resultado!AE676</f>
        <v>3925.4685579999996</v>
      </c>
      <c r="AB19" s="58">
        <f>PLANEL_GerCrit_Resultado!AF112+PLANEL_GerCrit_Resultado!AF676</f>
        <v>2703.7294574000002</v>
      </c>
      <c r="AC19" s="58">
        <f>PLANEL_GerCrit_Resultado!AG112+PLANEL_GerCrit_Resultado!AG676</f>
        <v>1838.7136264999999</v>
      </c>
      <c r="AD19" s="58">
        <f>PLANEL_GerCrit_Resultado!AH112+PLANEL_GerCrit_Resultado!AH676</f>
        <v>2227.5046717999999</v>
      </c>
      <c r="AE19" s="58">
        <f>PLANEL_GerCrit_Resultado!AI112+PLANEL_GerCrit_Resultado!AI676</f>
        <v>2551.2185789999999</v>
      </c>
      <c r="AF19" s="58">
        <f>PLANEL_GerCrit_Resultado!AJ112+PLANEL_GerCrit_Resultado!AJ676</f>
        <v>2797.631848</v>
      </c>
      <c r="AG19" s="58">
        <f>PLANEL_GerCrit_Resultado!AK112+PLANEL_GerCrit_Resultado!AK676</f>
        <v>2940.962325</v>
      </c>
      <c r="AH19" s="58">
        <f>PLANEL_GerCrit_Resultado!AL112+PLANEL_GerCrit_Resultado!AL676</f>
        <v>3300.583177</v>
      </c>
      <c r="AI19" s="58">
        <f>PLANEL_GerCrit_Resultado!AM112+PLANEL_GerCrit_Resultado!AM676</f>
        <v>3709.2887760000003</v>
      </c>
      <c r="AJ19" s="58">
        <f>PLANEL_GerCrit_Resultado!AN112+PLANEL_GerCrit_Resultado!AN676</f>
        <v>3709.2887760000003</v>
      </c>
      <c r="AK19" s="58">
        <f>PLANEL_GerCrit_Resultado!AO112+PLANEL_GerCrit_Resultado!AO676</f>
        <v>3722.6808860000001</v>
      </c>
      <c r="AL19" s="58">
        <f>PLANEL_GerCrit_Resultado!AP112+PLANEL_GerCrit_Resultado!AP676</f>
        <v>3740.9453570000005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3486.5615279999997</v>
      </c>
      <c r="X20" s="58">
        <f>PLANEL_GerCrit_Resultado!AB124+PLANEL_GerCrit_Resultado!AB136+PLANEL_GerCrit_Resultado!AB664</f>
        <v>3582.269687</v>
      </c>
      <c r="Y20" s="58">
        <f>PLANEL_GerCrit_Resultado!AC124+PLANEL_GerCrit_Resultado!AC136+PLANEL_GerCrit_Resultado!AC664</f>
        <v>4141.3068750000002</v>
      </c>
      <c r="Z20" s="58">
        <f>PLANEL_GerCrit_Resultado!AD124+PLANEL_GerCrit_Resultado!AD136+PLANEL_GerCrit_Resultado!AD664</f>
        <v>4970.4963989999997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4528.8781184999998</v>
      </c>
      <c r="AC20" s="58">
        <f>PLANEL_GerCrit_Resultado!AG124+PLANEL_GerCrit_Resultado!AG136+PLANEL_GerCrit_Resultado!AG664</f>
        <v>5101.1569209999998</v>
      </c>
      <c r="AD20" s="58">
        <f>PLANEL_GerCrit_Resultado!AH124+PLANEL_GerCrit_Resultado!AH136+PLANEL_GerCrit_Resultado!AH664</f>
        <v>5101.1510930000004</v>
      </c>
      <c r="AE20" s="58">
        <f>PLANEL_GerCrit_Resultado!AI124+PLANEL_GerCrit_Resultado!AI136+PLANEL_GerCrit_Resultado!AI664</f>
        <v>5100.407776</v>
      </c>
      <c r="AF20" s="58">
        <f>PLANEL_GerCrit_Resultado!AJ124+PLANEL_GerCrit_Resultado!AJ136+PLANEL_GerCrit_Resultado!AJ664</f>
        <v>5098.5862520000001</v>
      </c>
      <c r="AG20" s="58">
        <f>PLANEL_GerCrit_Resultado!AK124+PLANEL_GerCrit_Resultado!AK136+PLANEL_GerCrit_Resultado!AK664</f>
        <v>5096.396737</v>
      </c>
      <c r="AH20" s="58">
        <f>PLANEL_GerCrit_Resultado!AL124+PLANEL_GerCrit_Resultado!AL136+PLANEL_GerCrit_Resultado!AL664</f>
        <v>5095.1937669999998</v>
      </c>
      <c r="AI20" s="58">
        <f>PLANEL_GerCrit_Resultado!AM124+PLANEL_GerCrit_Resultado!AM136+PLANEL_GerCrit_Resultado!AM664</f>
        <v>5194.439867</v>
      </c>
      <c r="AJ20" s="58">
        <f>PLANEL_GerCrit_Resultado!AN124+PLANEL_GerCrit_Resultado!AN136+PLANEL_GerCrit_Resultado!AN664</f>
        <v>5753.2558760000002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843.57301910000001</v>
      </c>
      <c r="T21" s="58">
        <f>PLANEL_GerCrit_Resultado!X724+PLANEL_GerCrit_Resultado!X760</f>
        <v>912.99326129999997</v>
      </c>
      <c r="U21" s="58">
        <f>PLANEL_GerCrit_Resultado!Y724+PLANEL_GerCrit_Resultado!Y760</f>
        <v>994.47222190000002</v>
      </c>
      <c r="V21" s="58">
        <f>PLANEL_GerCrit_Resultado!Z724+PLANEL_GerCrit_Resultado!Z760</f>
        <v>1263.106082</v>
      </c>
      <c r="W21" s="58">
        <f>PLANEL_GerCrit_Resultado!AA724+PLANEL_GerCrit_Resultado!AA760</f>
        <v>1249.7149879999999</v>
      </c>
      <c r="X21" s="58">
        <f>PLANEL_GerCrit_Resultado!AB724+PLANEL_GerCrit_Resultado!AB760</f>
        <v>1352.859827</v>
      </c>
      <c r="Y21" s="58">
        <f>PLANEL_GerCrit_Resultado!AC724+PLANEL_GerCrit_Resultado!AC760</f>
        <v>1867.942859</v>
      </c>
      <c r="Z21" s="58">
        <f>PLANEL_GerCrit_Resultado!AD724+PLANEL_GerCrit_Resultado!AD760</f>
        <v>1957.835881</v>
      </c>
      <c r="AA21" s="58">
        <f>PLANEL_GerCrit_Resultado!AE724+PLANEL_GerCrit_Resultado!AE760</f>
        <v>2369.5377910000002</v>
      </c>
      <c r="AB21" s="58">
        <f>PLANEL_GerCrit_Resultado!AF724+PLANEL_GerCrit_Resultado!AF760</f>
        <v>2008.4053249999999</v>
      </c>
      <c r="AC21" s="58">
        <f>PLANEL_GerCrit_Resultado!AG724+PLANEL_GerCrit_Resultado!AG760</f>
        <v>2218.9300410000001</v>
      </c>
      <c r="AD21" s="58">
        <f>PLANEL_GerCrit_Resultado!AH724+PLANEL_GerCrit_Resultado!AH760</f>
        <v>2335.249687</v>
      </c>
      <c r="AE21" s="58">
        <f>PLANEL_GerCrit_Resultado!AI724+PLANEL_GerCrit_Resultado!AI760</f>
        <v>2451.3680509999999</v>
      </c>
      <c r="AF21" s="58">
        <f>PLANEL_GerCrit_Resultado!AJ724+PLANEL_GerCrit_Resultado!AJ760</f>
        <v>2567.2373349999998</v>
      </c>
      <c r="AG21" s="58">
        <f>PLANEL_GerCrit_Resultado!AK724+PLANEL_GerCrit_Resultado!AK760</f>
        <v>2682.8054160000002</v>
      </c>
      <c r="AH21" s="58">
        <f>PLANEL_GerCrit_Resultado!AL724+PLANEL_GerCrit_Resultado!AL760</f>
        <v>2792.7881499999999</v>
      </c>
      <c r="AI21" s="58">
        <f>PLANEL_GerCrit_Resultado!AM724+PLANEL_GerCrit_Resultado!AM760</f>
        <v>2801.977727</v>
      </c>
      <c r="AJ21" s="58">
        <f>PLANEL_GerCrit_Resultado!AN724+PLANEL_GerCrit_Resultado!AN760</f>
        <v>2865.59836</v>
      </c>
      <c r="AK21" s="58">
        <f>PLANEL_GerCrit_Resultado!AO724+PLANEL_GerCrit_Resultado!AO760</f>
        <v>3086.169347</v>
      </c>
      <c r="AL21" s="58">
        <f>PLANEL_GerCrit_Resultado!AP724+PLANEL_GerCrit_Resultado!AP760</f>
        <v>3342.960184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0.20187093873778719</v>
      </c>
      <c r="D25" s="35">
        <f t="shared" si="1"/>
        <v>4.5252811152187312E-3</v>
      </c>
      <c r="E25" s="35">
        <f t="shared" si="1"/>
        <v>3.0318899832761204E-2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6.7216638786198407E-2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2.4506407024666096E-2</v>
      </c>
      <c r="N25" s="35">
        <f t="shared" si="1"/>
        <v>2.3623617463146316E-2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0.72717412195049114</v>
      </c>
      <c r="D26" s="35">
        <f t="shared" si="2"/>
        <v>0.54120254207546681</v>
      </c>
      <c r="E26" s="35">
        <f t="shared" si="2"/>
        <v>0.54802980403207213</v>
      </c>
      <c r="F26" s="35">
        <f t="shared" si="2"/>
        <v>0.50877857480154176</v>
      </c>
      <c r="G26" s="35">
        <f t="shared" si="2"/>
        <v>0.5321206574010261</v>
      </c>
      <c r="H26" s="35">
        <f t="shared" si="2"/>
        <v>0.54674310318153185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0.56259438808499718</v>
      </c>
      <c r="L26" s="35">
        <f t="shared" si="2"/>
        <v>0.50923934497101897</v>
      </c>
      <c r="M26" s="35">
        <f t="shared" si="2"/>
        <v>0.4196721251806646</v>
      </c>
      <c r="N26" s="35">
        <f t="shared" si="2"/>
        <v>0.40833624314623856</v>
      </c>
      <c r="O26" s="35">
        <f t="shared" si="2"/>
        <v>0.39804616681337585</v>
      </c>
      <c r="P26" s="35">
        <f t="shared" si="2"/>
        <v>0.3830409794933648</v>
      </c>
      <c r="Q26" s="35">
        <f t="shared" si="2"/>
        <v>0.36640510361429807</v>
      </c>
      <c r="R26" s="35">
        <f t="shared" si="2"/>
        <v>0.37479576147509663</v>
      </c>
      <c r="S26" s="35">
        <f t="shared" si="2"/>
        <v>0.34560920256623723</v>
      </c>
      <c r="T26" s="35">
        <f t="shared" si="2"/>
        <v>0.34572277193323475</v>
      </c>
      <c r="U26" s="35">
        <f t="shared" si="2"/>
        <v>0.34259921556410727</v>
      </c>
      <c r="V26" s="35">
        <f t="shared" si="2"/>
        <v>0.30943475048804014</v>
      </c>
      <c r="W26" s="35">
        <f t="shared" si="2"/>
        <v>0.28074965148708891</v>
      </c>
      <c r="X26" s="35">
        <f t="shared" si="2"/>
        <v>0.25227975751303838</v>
      </c>
      <c r="Y26" s="35">
        <f t="shared" si="2"/>
        <v>0.22807716296948774</v>
      </c>
      <c r="Z26" s="35">
        <f t="shared" si="2"/>
        <v>0.23208073006502825</v>
      </c>
      <c r="AA26" s="35">
        <f t="shared" si="2"/>
        <v>0.30472799231224185</v>
      </c>
      <c r="AB26" s="35">
        <f t="shared" si="2"/>
        <v>0.17117029864407249</v>
      </c>
      <c r="AC26" s="35">
        <f t="shared" si="2"/>
        <v>7.6963769978668994E-2</v>
      </c>
      <c r="AD26" s="35">
        <f t="shared" si="2"/>
        <v>9.1198495120079742E-2</v>
      </c>
      <c r="AE26" s="35">
        <f t="shared" si="2"/>
        <v>0.10401937688223745</v>
      </c>
      <c r="AF26" s="35">
        <f t="shared" si="2"/>
        <v>0.11531572225068422</v>
      </c>
      <c r="AG26" s="35">
        <f t="shared" si="2"/>
        <v>0.11639302294166808</v>
      </c>
      <c r="AH26" s="35">
        <f t="shared" si="2"/>
        <v>0.13392614711303344</v>
      </c>
      <c r="AI26" s="35">
        <f t="shared" si="2"/>
        <v>0.16490056306591885</v>
      </c>
      <c r="AJ26" s="35">
        <f t="shared" si="2"/>
        <v>0.17497026827393694</v>
      </c>
      <c r="AK26" s="35">
        <f t="shared" si="2"/>
        <v>0.17331529358337922</v>
      </c>
      <c r="AL26" s="35">
        <f t="shared" si="2"/>
        <v>0.22229635849099441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0.3592816514814815</v>
      </c>
      <c r="T27" s="35">
        <f t="shared" si="3"/>
        <v>0.363977877677643</v>
      </c>
      <c r="U27" s="35">
        <f t="shared" si="3"/>
        <v>0.36595758905817172</v>
      </c>
      <c r="V27" s="35">
        <f t="shared" si="3"/>
        <v>0.35667365175745119</v>
      </c>
      <c r="W27" s="35">
        <f t="shared" si="3"/>
        <v>0.2957095985867621</v>
      </c>
      <c r="X27" s="35">
        <f t="shared" si="3"/>
        <v>0.24911441501187651</v>
      </c>
      <c r="Y27" s="35">
        <f t="shared" si="3"/>
        <v>0.27994167181818186</v>
      </c>
      <c r="Z27" s="35">
        <f t="shared" si="3"/>
        <v>0.37409188517707664</v>
      </c>
      <c r="AA27" s="35">
        <f t="shared" si="3"/>
        <v>0.51119093248415115</v>
      </c>
      <c r="AB27" s="35">
        <f t="shared" si="3"/>
        <v>0.26835216797370276</v>
      </c>
      <c r="AC27" s="35">
        <f t="shared" si="3"/>
        <v>0.31452519256631706</v>
      </c>
      <c r="AD27" s="35">
        <f t="shared" si="3"/>
        <v>0.34747761988484477</v>
      </c>
      <c r="AE27" s="35">
        <f t="shared" si="3"/>
        <v>0.37520102395640553</v>
      </c>
      <c r="AF27" s="35">
        <f t="shared" si="3"/>
        <v>0.3966187797655768</v>
      </c>
      <c r="AG27" s="35">
        <f t="shared" si="3"/>
        <v>0.42055943728151352</v>
      </c>
      <c r="AH27" s="35">
        <f t="shared" si="3"/>
        <v>0.45043424285420519</v>
      </c>
      <c r="AI27" s="35">
        <f t="shared" si="3"/>
        <v>0.48393568856672831</v>
      </c>
      <c r="AJ27" s="35">
        <f t="shared" si="3"/>
        <v>0.54127001696483656</v>
      </c>
      <c r="AK27" s="35">
        <f t="shared" si="3"/>
        <v>0.5968916600863664</v>
      </c>
      <c r="AL27" s="35">
        <f t="shared" si="3"/>
        <v>0.62561489245321811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0.2423544106141016</v>
      </c>
      <c r="X28" s="35">
        <f t="shared" si="4"/>
        <v>0.24699137959830869</v>
      </c>
      <c r="Y28" s="35">
        <f t="shared" si="4"/>
        <v>0.28380440947919539</v>
      </c>
      <c r="Z28" s="35">
        <f t="shared" si="4"/>
        <v>0.28074602324366676</v>
      </c>
      <c r="AA28" s="35">
        <f t="shared" si="4"/>
        <v>0.27396716753536859</v>
      </c>
      <c r="AB28" s="35">
        <f t="shared" si="4"/>
        <v>0.26646158358950106</v>
      </c>
      <c r="AC28" s="35">
        <f t="shared" si="4"/>
        <v>0.26996147418263811</v>
      </c>
      <c r="AD28" s="35">
        <f t="shared" si="4"/>
        <v>0.27318774649406685</v>
      </c>
      <c r="AE28" s="35">
        <f t="shared" si="4"/>
        <v>0.27610547900723886</v>
      </c>
      <c r="AF28" s="35">
        <f t="shared" si="4"/>
        <v>0.27874194597815294</v>
      </c>
      <c r="AG28" s="35">
        <f t="shared" si="4"/>
        <v>0.28111942712511939</v>
      </c>
      <c r="AH28" s="35">
        <f t="shared" si="4"/>
        <v>0.27949103569457223</v>
      </c>
      <c r="AI28" s="35">
        <f t="shared" si="4"/>
        <v>0.300015560625575</v>
      </c>
      <c r="AJ28" s="35">
        <f t="shared" si="4"/>
        <v>0.33356759797608093</v>
      </c>
      <c r="AK28" s="35">
        <f t="shared" si="4"/>
        <v>0.36276425685372587</v>
      </c>
      <c r="AL28" s="35">
        <f t="shared" si="4"/>
        <v>0.39482520275988958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0.13850558854854328</v>
      </c>
      <c r="E32" s="35">
        <f t="shared" si="5"/>
        <v>0.20926881731361677</v>
      </c>
      <c r="F32" s="35">
        <f t="shared" si="5"/>
        <v>9.4451859629434039E-3</v>
      </c>
      <c r="G32" s="35">
        <f t="shared" si="5"/>
        <v>4.0836626397324181E-2</v>
      </c>
      <c r="H32" s="35">
        <f t="shared" si="5"/>
        <v>4.5531559105712528E-2</v>
      </c>
      <c r="I32" s="35">
        <f t="shared" si="5"/>
        <v>0.11192452325939618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0.16015350883485532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0.18771372123212324</v>
      </c>
      <c r="P32" s="35">
        <f t="shared" si="5"/>
        <v>0.2171380569856986</v>
      </c>
      <c r="Q32" s="35">
        <f t="shared" si="5"/>
        <v>0.23987462475247526</v>
      </c>
      <c r="R32" s="35">
        <f t="shared" si="5"/>
        <v>0.1823839806380638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0.18535402031036058</v>
      </c>
      <c r="W32" s="35">
        <f t="shared" si="5"/>
        <v>5.2730812231857604E-2</v>
      </c>
      <c r="X32" s="35">
        <f t="shared" si="5"/>
        <v>0</v>
      </c>
      <c r="Y32" s="35">
        <f t="shared" si="5"/>
        <v>0</v>
      </c>
      <c r="Z32" s="35">
        <f t="shared" si="5"/>
        <v>1.0052990460976723E-2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7.3393560246462805E-2</v>
      </c>
      <c r="AJ32" s="35">
        <f t="shared" si="5"/>
        <v>0.1911590837973528</v>
      </c>
      <c r="AK32" s="35">
        <f t="shared" si="5"/>
        <v>0.24639422592423549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0.7616227001403445</v>
      </c>
      <c r="D33" s="35">
        <f t="shared" si="6"/>
        <v>0.66924755385915924</v>
      </c>
      <c r="E33" s="35">
        <f t="shared" si="6"/>
        <v>0.68566854074339734</v>
      </c>
      <c r="F33" s="35">
        <f t="shared" si="6"/>
        <v>0.55997908581565714</v>
      </c>
      <c r="G33" s="35">
        <f t="shared" si="6"/>
        <v>0.60340742655129287</v>
      </c>
      <c r="H33" s="35">
        <f t="shared" si="6"/>
        <v>0.58450820965620898</v>
      </c>
      <c r="I33" s="35">
        <f t="shared" si="6"/>
        <v>0.63821702323988017</v>
      </c>
      <c r="J33" s="35">
        <f t="shared" si="6"/>
        <v>0.66260683820458133</v>
      </c>
      <c r="K33" s="35">
        <f t="shared" si="6"/>
        <v>0.66850844614291094</v>
      </c>
      <c r="L33" s="35">
        <f t="shared" si="6"/>
        <v>0.62957091209168792</v>
      </c>
      <c r="M33" s="35">
        <f t="shared" si="6"/>
        <v>0.58760598161125943</v>
      </c>
      <c r="N33" s="35">
        <f t="shared" si="6"/>
        <v>0.59063496796231996</v>
      </c>
      <c r="O33" s="35">
        <f t="shared" si="6"/>
        <v>0.58989638875538941</v>
      </c>
      <c r="P33" s="35">
        <f t="shared" si="6"/>
        <v>0.58706631367536233</v>
      </c>
      <c r="Q33" s="35">
        <f t="shared" si="6"/>
        <v>0.58450662240259676</v>
      </c>
      <c r="R33" s="35">
        <f t="shared" si="6"/>
        <v>0.58144110960999706</v>
      </c>
      <c r="S33" s="35">
        <f t="shared" si="6"/>
        <v>0.51599391783639004</v>
      </c>
      <c r="T33" s="35">
        <f t="shared" si="6"/>
        <v>0.52165148070495093</v>
      </c>
      <c r="U33" s="35">
        <f t="shared" si="6"/>
        <v>0.51716819628047195</v>
      </c>
      <c r="V33" s="35">
        <f t="shared" si="6"/>
        <v>0.46917142149603347</v>
      </c>
      <c r="W33" s="35">
        <f t="shared" si="6"/>
        <v>0.44585239443064306</v>
      </c>
      <c r="X33" s="35">
        <f t="shared" si="6"/>
        <v>0.40555879539405504</v>
      </c>
      <c r="Y33" s="35">
        <f t="shared" si="6"/>
        <v>0.35005964332995937</v>
      </c>
      <c r="Z33" s="35">
        <f t="shared" si="6"/>
        <v>0.37324803668310957</v>
      </c>
      <c r="AA33" s="35">
        <f t="shared" si="6"/>
        <v>0.41730256603151888</v>
      </c>
      <c r="AB33" s="35">
        <f t="shared" si="6"/>
        <v>0.28742383839214192</v>
      </c>
      <c r="AC33" s="35">
        <f t="shared" si="6"/>
        <v>0.22442307993594271</v>
      </c>
      <c r="AD33" s="35">
        <f t="shared" si="6"/>
        <v>0.27187673589422723</v>
      </c>
      <c r="AE33" s="35">
        <f t="shared" si="6"/>
        <v>0.31138744110948652</v>
      </c>
      <c r="AF33" s="35">
        <f t="shared" si="6"/>
        <v>0.34146326366774393</v>
      </c>
      <c r="AG33" s="35">
        <f t="shared" si="6"/>
        <v>0.37560814624274552</v>
      </c>
      <c r="AH33" s="35">
        <f t="shared" si="6"/>
        <v>0.42153750767037168</v>
      </c>
      <c r="AI33" s="35">
        <f t="shared" si="6"/>
        <v>0.47373578001628519</v>
      </c>
      <c r="AJ33" s="35">
        <f t="shared" si="6"/>
        <v>0.47373578001628519</v>
      </c>
      <c r="AK33" s="35">
        <f t="shared" si="6"/>
        <v>0.4754461676566229</v>
      </c>
      <c r="AL33" s="35">
        <f t="shared" si="6"/>
        <v>0.47777883408900046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0.62371404794275487</v>
      </c>
      <c r="X34" s="35">
        <f t="shared" si="7"/>
        <v>0.56726360839271572</v>
      </c>
      <c r="Y34" s="35">
        <f t="shared" si="7"/>
        <v>0.58825381747159089</v>
      </c>
      <c r="Z34" s="35">
        <f t="shared" si="7"/>
        <v>0.64011544095299411</v>
      </c>
      <c r="AA34" s="35">
        <f t="shared" si="7"/>
        <v>0.66227349941300773</v>
      </c>
      <c r="AB34" s="35">
        <f t="shared" si="7"/>
        <v>0.53168327289269779</v>
      </c>
      <c r="AC34" s="35">
        <f t="shared" si="7"/>
        <v>0.5244866256426074</v>
      </c>
      <c r="AD34" s="35">
        <f t="shared" si="7"/>
        <v>0.52448602642401809</v>
      </c>
      <c r="AE34" s="35">
        <f t="shared" si="7"/>
        <v>0.52440960065803</v>
      </c>
      <c r="AF34" s="35">
        <f t="shared" si="7"/>
        <v>0.52422231667694841</v>
      </c>
      <c r="AG34" s="35">
        <f t="shared" si="7"/>
        <v>0.52399719689492086</v>
      </c>
      <c r="AH34" s="35">
        <f t="shared" si="7"/>
        <v>0.52387351089862222</v>
      </c>
      <c r="AI34" s="35">
        <f t="shared" si="7"/>
        <v>0.5340777161217356</v>
      </c>
      <c r="AJ34" s="35">
        <f t="shared" si="7"/>
        <v>0.59153360847213654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0.63955498036391212</v>
      </c>
      <c r="T35" s="35">
        <f t="shared" si="8"/>
        <v>0.60104888828176428</v>
      </c>
      <c r="U35" s="35">
        <f t="shared" si="8"/>
        <v>0.57851787196044213</v>
      </c>
      <c r="V35" s="35">
        <f t="shared" si="8"/>
        <v>0.51809109187858904</v>
      </c>
      <c r="W35" s="35">
        <f t="shared" si="8"/>
        <v>0.473735780136467</v>
      </c>
      <c r="X35" s="35">
        <f t="shared" si="8"/>
        <v>0.47669479457364339</v>
      </c>
      <c r="Y35" s="35">
        <f t="shared" si="8"/>
        <v>0.5147266076054009</v>
      </c>
      <c r="Z35" s="35">
        <f t="shared" si="8"/>
        <v>0.51131780647688696</v>
      </c>
      <c r="AA35" s="35">
        <f t="shared" si="8"/>
        <v>0.58812057359146197</v>
      </c>
      <c r="AB35" s="35">
        <f t="shared" si="8"/>
        <v>0.47491258571766376</v>
      </c>
      <c r="AC35" s="35">
        <f t="shared" si="8"/>
        <v>0.50032244441939122</v>
      </c>
      <c r="AD35" s="35">
        <f t="shared" si="8"/>
        <v>0.5038294901833873</v>
      </c>
      <c r="AE35" s="35">
        <f t="shared" si="8"/>
        <v>0.50700476752843848</v>
      </c>
      <c r="AF35" s="35">
        <f t="shared" si="8"/>
        <v>0.50987831876861966</v>
      </c>
      <c r="AG35" s="35">
        <f t="shared" si="8"/>
        <v>0.51247476905444134</v>
      </c>
      <c r="AH35" s="35">
        <f t="shared" si="8"/>
        <v>0.51385246550137997</v>
      </c>
      <c r="AI35" s="35">
        <f t="shared" si="8"/>
        <v>0.5155432800367985</v>
      </c>
      <c r="AJ35" s="35">
        <f t="shared" si="8"/>
        <v>0.52724900827966881</v>
      </c>
      <c r="AK35" s="35">
        <f t="shared" si="8"/>
        <v>0.56783244655013798</v>
      </c>
      <c r="AL35" s="35">
        <f t="shared" si="8"/>
        <v>0.61508007065317383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28.960649452054792</v>
      </c>
      <c r="D39" s="1">
        <f>Planel_ConsumoMed_Combustível!H40/365</f>
        <v>20.8046744</v>
      </c>
      <c r="E39" s="1">
        <f>Planel_ConsumoMed_Combustível!I40/365</f>
        <v>21.555197128767123</v>
      </c>
      <c r="F39" s="1">
        <f>Planel_ConsumoMed_Combustível!J40/365</f>
        <v>19.668502449315071</v>
      </c>
      <c r="G39" s="1">
        <f>Planel_ConsumoMed_Combustível!K40/365</f>
        <v>20.555486189041098</v>
      </c>
      <c r="H39" s="1">
        <f>Planel_ConsumoMed_Combustível!L40/365</f>
        <v>23.741991824657532</v>
      </c>
      <c r="I39" s="1">
        <f>Planel_ConsumoMed_Combustível!M40/365</f>
        <v>26.957493178082192</v>
      </c>
      <c r="J39" s="1">
        <f>Planel_ConsumoMed_Combustível!N40/365</f>
        <v>26.789772676712328</v>
      </c>
      <c r="K39" s="1">
        <f>Planel_ConsumoMed_Combustível!O40/365</f>
        <v>27.338450145205481</v>
      </c>
      <c r="L39" s="1">
        <f>Planel_ConsumoMed_Combustível!P40/365</f>
        <v>27.523369287671233</v>
      </c>
      <c r="M39" s="1">
        <f>Planel_ConsumoMed_Combustível!Q40/365</f>
        <v>21.383565394520549</v>
      </c>
      <c r="N39" s="1">
        <f>Planel_ConsumoMed_Combustível!R40/365</f>
        <v>21.164173526027398</v>
      </c>
      <c r="O39" s="1">
        <f>Planel_ConsumoMed_Combustível!S40/365</f>
        <v>21.833291501369864</v>
      </c>
      <c r="P39" s="1">
        <f>Planel_ConsumoMed_Combustível!T40/365</f>
        <v>21.460113769863014</v>
      </c>
      <c r="Q39" s="1">
        <f>Planel_ConsumoMed_Combustível!U40/365</f>
        <v>20.588716994520549</v>
      </c>
      <c r="R39" s="1">
        <f>Planel_ConsumoMed_Combustível!V40/365</f>
        <v>21.017182523287669</v>
      </c>
      <c r="S39" s="1">
        <f>Planel_ConsumoMed_Combustível!W40/365</f>
        <v>20.889281030136985</v>
      </c>
      <c r="T39" s="1">
        <f>Planel_ConsumoMed_Combustível!X40/365</f>
        <v>22.265589863013698</v>
      </c>
      <c r="U39" s="1">
        <f>Planel_ConsumoMed_Combustível!Y40/365</f>
        <v>23.476199394520549</v>
      </c>
      <c r="V39" s="1">
        <f>Planel_ConsumoMed_Combustível!Z40/365</f>
        <v>22.945149372602739</v>
      </c>
      <c r="W39" s="1">
        <f>Planel_ConsumoMed_Combustível!AA40/365</f>
        <v>21.631633419178083</v>
      </c>
      <c r="X39" s="1">
        <f>Planel_ConsumoMed_Combustível!AB40/365</f>
        <v>20.336385268493149</v>
      </c>
      <c r="Y39" s="1">
        <f>Planel_ConsumoMed_Combustível!AC40/365</f>
        <v>21.780726517808219</v>
      </c>
      <c r="Z39" s="1">
        <f>Planel_ConsumoMed_Combustível!AD40/365</f>
        <v>26.151897967123286</v>
      </c>
      <c r="AA39" s="1">
        <f>Planel_ConsumoMed_Combustível!AE40/365</f>
        <v>35.310974520547944</v>
      </c>
      <c r="AB39" s="1">
        <f>Planel_ConsumoMed_Combustível!AF40/365</f>
        <v>21.248166915068492</v>
      </c>
      <c r="AC39" s="1">
        <f>Planel_ConsumoMed_Combustível!AG40/365</f>
        <v>20.846189652054797</v>
      </c>
      <c r="AD39" s="1">
        <f>Planel_ConsumoMed_Combustível!AH40/365</f>
        <v>23.004830484931507</v>
      </c>
      <c r="AE39" s="1">
        <f>Planel_ConsumoMed_Combustível!AI40/365</f>
        <v>24.896268580821921</v>
      </c>
      <c r="AF39" s="1">
        <f>Planel_ConsumoMed_Combustível!AJ40/365</f>
        <v>26.471766241095889</v>
      </c>
      <c r="AG39" s="1">
        <f>Planel_ConsumoMed_Combustível!AK40/365</f>
        <v>27.612260767123285</v>
      </c>
      <c r="AH39" s="1">
        <f>Planel_ConsumoMed_Combustível!AL40/365</f>
        <v>29.639312602739725</v>
      </c>
      <c r="AI39" s="1">
        <f>Planel_ConsumoMed_Combustível!AM40/365</f>
        <v>32.539488493150685</v>
      </c>
      <c r="AJ39" s="1">
        <f>Planel_ConsumoMed_Combustível!AN40/365</f>
        <v>36.032239013698629</v>
      </c>
      <c r="AK39" s="1">
        <f>Planel_ConsumoMed_Combustível!AO40/365</f>
        <v>38.961378904109587</v>
      </c>
      <c r="AL39" s="1">
        <f>Planel_ConsumoMed_Combustível!AP40/365</f>
        <v>42.532168054794525</v>
      </c>
    </row>
    <row r="40" spans="2:38" x14ac:dyDescent="0.25">
      <c r="B40" s="16" t="s">
        <v>314</v>
      </c>
      <c r="C40" s="1">
        <f>Planel_ConsumoCrit_Combustível!G40/365</f>
        <v>35.035036712328768</v>
      </c>
      <c r="D40" s="1">
        <f>Planel_ConsumoCrit_Combustível!H40/365</f>
        <v>28.851293616438355</v>
      </c>
      <c r="E40" s="1">
        <f>Planel_ConsumoCrit_Combustível!I40/365</f>
        <v>31.22772912328767</v>
      </c>
      <c r="F40" s="1">
        <f>Planel_ConsumoCrit_Combustível!J40/365</f>
        <v>21.603416364383563</v>
      </c>
      <c r="G40" s="1">
        <f>Planel_ConsumoCrit_Combustível!K40/365</f>
        <v>23.899773972602738</v>
      </c>
      <c r="H40" s="1">
        <f>Planel_ConsumoCrit_Combustível!L40/365</f>
        <v>26.353140517808221</v>
      </c>
      <c r="I40" s="1">
        <f>Planel_ConsumoCrit_Combustível!M40/365</f>
        <v>30.288720410958902</v>
      </c>
      <c r="J40" s="1">
        <f>Planel_ConsumoCrit_Combustível!N40/365</f>
        <v>31.843568931506848</v>
      </c>
      <c r="K40" s="1">
        <f>Planel_ConsumoCrit_Combustível!O40/365</f>
        <v>33.801468931506847</v>
      </c>
      <c r="L40" s="1">
        <f>Planel_ConsumoCrit_Combustível!P40/365</f>
        <v>35.454114328767126</v>
      </c>
      <c r="M40" s="1">
        <f>Planel_ConsumoCrit_Combustível!Q40/365</f>
        <v>33.034550849315067</v>
      </c>
      <c r="N40" s="1">
        <f>Planel_ConsumoCrit_Combustível!R40/365</f>
        <v>33.995583150684929</v>
      </c>
      <c r="O40" s="1">
        <f>Planel_ConsumoCrit_Combustível!S40/365</f>
        <v>36.615289698630136</v>
      </c>
      <c r="P40" s="1">
        <f>Planel_ConsumoCrit_Combustível!T40/365</f>
        <v>37.808630657534245</v>
      </c>
      <c r="Q40" s="1">
        <f>Planel_ConsumoCrit_Combustível!U40/365</f>
        <v>38.365922054794524</v>
      </c>
      <c r="R40" s="1">
        <f>Planel_ConsumoCrit_Combustível!V40/365</f>
        <v>36.452343287671233</v>
      </c>
      <c r="S40" s="1">
        <f>Planel_ConsumoCrit_Combustível!W40/365</f>
        <v>37.744125917808219</v>
      </c>
      <c r="T40" s="1">
        <f>Planel_ConsumoCrit_Combustível!X40/365</f>
        <v>40.313064931506851</v>
      </c>
      <c r="U40" s="1">
        <f>Planel_ConsumoCrit_Combustível!Y40/365</f>
        <v>42.454407917808219</v>
      </c>
      <c r="V40" s="1">
        <f>Planel_ConsumoCrit_Combustível!Z40/365</f>
        <v>42.040667452054791</v>
      </c>
      <c r="W40" s="1">
        <f>Planel_ConsumoCrit_Combustível!AA40/365</f>
        <v>39.932199479452052</v>
      </c>
      <c r="X40" s="1">
        <f>Planel_ConsumoCrit_Combustível!AB40/365</f>
        <v>38.282870410958907</v>
      </c>
      <c r="Y40" s="1">
        <f>Planel_ConsumoCrit_Combustível!AC40/365</f>
        <v>39.556581013698633</v>
      </c>
      <c r="Z40" s="1">
        <f>Planel_ConsumoCrit_Combustível!AD40/365</f>
        <v>44.557784246575338</v>
      </c>
      <c r="AA40" s="1">
        <f>Planel_ConsumoCrit_Combustível!AE40/365</f>
        <v>54.236628136986297</v>
      </c>
      <c r="AB40" s="1">
        <f>Planel_ConsumoCrit_Combustível!AF40/365</f>
        <v>39.253512520547943</v>
      </c>
      <c r="AC40" s="1">
        <f>Planel_ConsumoCrit_Combustível!AG40/365</f>
        <v>39.067979232876716</v>
      </c>
      <c r="AD40" s="1">
        <f>Planel_ConsumoCrit_Combustível!AH40/365</f>
        <v>41.222514136986305</v>
      </c>
      <c r="AE40" s="1">
        <f>Planel_ConsumoCrit_Combustível!AI40/365</f>
        <v>43.09545684931507</v>
      </c>
      <c r="AF40" s="1">
        <f>Planel_ConsumoCrit_Combustível!AJ40/365</f>
        <v>44.633010575342468</v>
      </c>
      <c r="AG40" s="1">
        <f>Planel_ConsumoCrit_Combustível!AK40/365</f>
        <v>45.727075972602741</v>
      </c>
      <c r="AH40" s="1">
        <f>Planel_ConsumoCrit_Combustível!AL40/365</f>
        <v>47.725048164383558</v>
      </c>
      <c r="AI40" s="1">
        <f>Planel_ConsumoCrit_Combustível!AM40/365</f>
        <v>51.008796054794516</v>
      </c>
      <c r="AJ40" s="1">
        <f>Planel_ConsumoCrit_Combustível!AN40/365</f>
        <v>55.393338328767129</v>
      </c>
      <c r="AK40" s="1">
        <f>Planel_ConsumoCrit_Combustível!AO40/365</f>
        <v>59.165765506849318</v>
      </c>
      <c r="AL40" s="1">
        <f>Planel_ConsumoCrit_Combustível!AP40/365</f>
        <v>63.67779964383562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110628.071</v>
      </c>
      <c r="AZ4" s="1">
        <f>HLOOKUP(AZ$2,PLANEL_Pot_anual!$C$3:$AL$23,2,TRUE)</f>
        <v>110628.071</v>
      </c>
      <c r="BA4" s="1">
        <f>HLOOKUP(BA$2,PLANEL_Pot_anual!$C$3:$AL$23,2,TRUE)</f>
        <v>110628.071</v>
      </c>
      <c r="BB4" s="1">
        <f>HLOOKUP(BB$2,PLANEL_Pot_anual!$C$3:$AL$23,2,TRUE)</f>
        <v>110628.071</v>
      </c>
      <c r="BC4" s="1">
        <f>HLOOKUP(BC$2,PLANEL_Pot_anual!$C$3:$AL$23,2,TRUE)</f>
        <v>113410.9627</v>
      </c>
      <c r="BD4" s="1">
        <f>HLOOKUP(BD$2,PLANEL_Pot_anual!$C$3:$AL$23,2,TRUE)</f>
        <v>113410.9627</v>
      </c>
      <c r="BE4" s="1">
        <f>HLOOKUP(BE$2,PLANEL_Pot_anual!$C$3:$AL$23,2,TRUE)</f>
        <v>113410.9627</v>
      </c>
      <c r="BF4" s="1">
        <f>HLOOKUP(BF$2,PLANEL_Pot_anual!$C$3:$AL$23,2,TRUE)</f>
        <v>113410.9627</v>
      </c>
      <c r="BG4" s="1">
        <f>HLOOKUP(BG$2,PLANEL_Pot_anual!$C$3:$AL$23,2,TRUE)</f>
        <v>115980.07709999999</v>
      </c>
      <c r="BH4" s="1">
        <f>HLOOKUP(BH$2,PLANEL_Pot_anual!$C$3:$AL$23,2,TRUE)</f>
        <v>115980.07709999999</v>
      </c>
      <c r="BI4" s="1">
        <f>HLOOKUP(BI$2,PLANEL_Pot_anual!$C$3:$AL$23,2,TRUE)</f>
        <v>115980.07709999999</v>
      </c>
      <c r="BJ4" s="1">
        <f>HLOOKUP(BJ$2,PLANEL_Pot_anual!$C$3:$AL$23,2,TRUE)</f>
        <v>115980.07709999999</v>
      </c>
      <c r="BK4" s="1">
        <f>HLOOKUP(BK$2,PLANEL_Pot_anual!$C$3:$AL$23,2,TRUE)</f>
        <v>121912.78660000001</v>
      </c>
      <c r="BL4" s="1">
        <f>HLOOKUP(BL$2,PLANEL_Pot_anual!$C$3:$AL$23,2,TRUE)</f>
        <v>121912.78660000001</v>
      </c>
      <c r="BM4" s="1">
        <f>HLOOKUP(BM$2,PLANEL_Pot_anual!$C$3:$AL$23,2,TRUE)</f>
        <v>121912.78660000001</v>
      </c>
      <c r="BN4" s="1">
        <f>HLOOKUP(BN$2,PLANEL_Pot_anual!$C$3:$AL$23,2,TRUE)</f>
        <v>121912.78660000001</v>
      </c>
      <c r="BO4" s="1">
        <f>HLOOKUP(BO$2,PLANEL_Pot_anual!$C$3:$AL$23,2,TRUE)</f>
        <v>126338.6243</v>
      </c>
      <c r="BP4" s="1">
        <f>HLOOKUP(BP$2,PLANEL_Pot_anual!$C$3:$AL$23,2,TRUE)</f>
        <v>126338.6243</v>
      </c>
      <c r="BQ4" s="1">
        <f>HLOOKUP(BQ$2,PLANEL_Pot_anual!$C$3:$AL$23,2,TRUE)</f>
        <v>126338.6243</v>
      </c>
      <c r="BR4" s="1">
        <f>HLOOKUP(BR$2,PLANEL_Pot_anual!$C$3:$AL$23,2,TRUE)</f>
        <v>126338.6243</v>
      </c>
      <c r="BS4" s="1">
        <f>HLOOKUP(BS$2,PLANEL_Pot_anual!$C$3:$AL$23,2,TRUE)</f>
        <v>127024.83379999999</v>
      </c>
      <c r="BT4" s="1">
        <f>HLOOKUP(BT$2,PLANEL_Pot_anual!$C$3:$AL$23,2,TRUE)</f>
        <v>127024.83379999999</v>
      </c>
      <c r="BU4" s="1">
        <f>HLOOKUP(BU$2,PLANEL_Pot_anual!$C$3:$AL$23,2,TRUE)</f>
        <v>127024.83379999999</v>
      </c>
      <c r="BV4" s="1">
        <f>HLOOKUP(BV$2,PLANEL_Pot_anual!$C$3:$AL$23,2,TRUE)</f>
        <v>127024.83379999999</v>
      </c>
      <c r="BW4" s="1">
        <f>HLOOKUP(BW$2,PLANEL_Pot_anual!$C$3:$AL$23,2,TRUE)</f>
        <v>128311.6394</v>
      </c>
      <c r="BX4" s="1">
        <f>HLOOKUP(BX$2,PLANEL_Pot_anual!$C$3:$AL$23,2,TRUE)</f>
        <v>128311.6394</v>
      </c>
      <c r="BY4" s="1">
        <f>HLOOKUP(BY$2,PLANEL_Pot_anual!$C$3:$AL$23,2,TRUE)</f>
        <v>128311.6394</v>
      </c>
      <c r="BZ4" s="1">
        <f>HLOOKUP(BZ$2,PLANEL_Pot_anual!$C$3:$AL$23,2,TRUE)</f>
        <v>128311.6394</v>
      </c>
      <c r="CA4" s="1">
        <f>HLOOKUP(CA$2,PLANEL_Pot_anual!$C$3:$AL$23,2,TRUE)</f>
        <v>129508.51700000001</v>
      </c>
      <c r="CB4" s="1">
        <f>HLOOKUP(CB$2,PLANEL_Pot_anual!$C$3:$AL$23,2,TRUE)</f>
        <v>129508.51700000001</v>
      </c>
      <c r="CC4" s="1">
        <f>HLOOKUP(CC$2,PLANEL_Pot_anual!$C$3:$AL$23,2,TRUE)</f>
        <v>129508.51700000001</v>
      </c>
      <c r="CD4" s="1">
        <f>HLOOKUP(CD$2,PLANEL_Pot_anual!$C$3:$AL$23,2,TRUE)</f>
        <v>129508.51700000001</v>
      </c>
      <c r="CE4" s="1">
        <f>HLOOKUP(CE$2,PLANEL_Pot_anual!$C$3:$AL$23,2,TRUE)</f>
        <v>130851.1841</v>
      </c>
      <c r="CF4" s="1">
        <f>HLOOKUP(CF$2,PLANEL_Pot_anual!$C$3:$AL$23,2,TRUE)</f>
        <v>130851.1841</v>
      </c>
      <c r="CG4" s="1">
        <f>HLOOKUP(CG$2,PLANEL_Pot_anual!$C$3:$AL$23,2,TRUE)</f>
        <v>130851.1841</v>
      </c>
      <c r="CH4" s="1">
        <f>HLOOKUP(CH$2,PLANEL_Pot_anual!$C$3:$AL$23,2,TRUE)</f>
        <v>130851.1841</v>
      </c>
      <c r="CI4" s="1">
        <f>HLOOKUP(CI$2,PLANEL_Pot_anual!$C$3:$AL$23,2,TRUE)</f>
        <v>132254.09210000001</v>
      </c>
      <c r="CJ4" s="1">
        <f>HLOOKUP(CJ$2,PLANEL_Pot_anual!$C$3:$AL$23,2,TRUE)</f>
        <v>132254.09210000001</v>
      </c>
      <c r="CK4" s="1">
        <f>HLOOKUP(CK$2,PLANEL_Pot_anual!$C$3:$AL$23,2,TRUE)</f>
        <v>132254.09210000001</v>
      </c>
      <c r="CL4" s="1">
        <f>HLOOKUP(CL$2,PLANEL_Pot_anual!$C$3:$AL$23,2,TRUE)</f>
        <v>132254.09210000001</v>
      </c>
      <c r="CM4" s="1">
        <f>HLOOKUP(CM$2,PLANEL_Pot_anual!$C$3:$AL$23,2,TRUE)</f>
        <v>136057.72500000001</v>
      </c>
      <c r="CN4" s="1">
        <f>HLOOKUP(CN$2,PLANEL_Pot_anual!$C$3:$AL$23,2,TRUE)</f>
        <v>136057.72500000001</v>
      </c>
      <c r="CO4" s="1">
        <f>HLOOKUP(CO$2,PLANEL_Pot_anual!$C$3:$AL$23,2,TRUE)</f>
        <v>136057.72500000001</v>
      </c>
      <c r="CP4" s="1">
        <f>HLOOKUP(CP$2,PLANEL_Pot_anual!$C$3:$AL$23,2,TRUE)</f>
        <v>136057.72500000001</v>
      </c>
      <c r="CQ4" s="1">
        <f>HLOOKUP(CQ$2,PLANEL_Pot_anual!$C$3:$AL$23,2,TRUE)</f>
        <v>138398.56099999999</v>
      </c>
      <c r="CR4" s="1">
        <f>HLOOKUP(CR$2,PLANEL_Pot_anual!$C$3:$AL$23,2,TRUE)</f>
        <v>138398.56099999999</v>
      </c>
      <c r="CS4" s="1">
        <f>HLOOKUP(CS$2,PLANEL_Pot_anual!$C$3:$AL$23,2,TRUE)</f>
        <v>138398.56099999999</v>
      </c>
      <c r="CT4" s="1">
        <f>HLOOKUP(CT$2,PLANEL_Pot_anual!$C$3:$AL$23,2,TRUE)</f>
        <v>138398.56099999999</v>
      </c>
      <c r="CU4" s="1">
        <f>HLOOKUP(CU$2,PLANEL_Pot_anual!$C$3:$AL$23,2,TRUE)</f>
        <v>139996.96100000001</v>
      </c>
      <c r="CV4" s="1">
        <f>HLOOKUP(CV$2,PLANEL_Pot_anual!$C$3:$AL$23,2,TRUE)</f>
        <v>139996.96100000001</v>
      </c>
      <c r="CW4" s="1">
        <f>HLOOKUP(CW$2,PLANEL_Pot_anual!$C$3:$AL$23,2,TRUE)</f>
        <v>139996.96100000001</v>
      </c>
      <c r="CX4" s="1">
        <f>HLOOKUP(CX$2,PLANEL_Pot_anual!$C$3:$AL$23,2,TRUE)</f>
        <v>139996.96100000001</v>
      </c>
      <c r="CY4" s="1">
        <f>HLOOKUP(CY$2,PLANEL_Pot_anual!$C$3:$AL$23,2,TRUE)</f>
        <v>139996.96100000001</v>
      </c>
      <c r="CZ4" s="1">
        <f>HLOOKUP(CZ$2,PLANEL_Pot_anual!$C$3:$AL$23,2,TRUE)</f>
        <v>139996.96100000001</v>
      </c>
      <c r="DA4" s="1">
        <f>HLOOKUP(DA$2,PLANEL_Pot_anual!$C$3:$AL$23,2,TRUE)</f>
        <v>139996.96100000001</v>
      </c>
      <c r="DB4" s="1">
        <f>HLOOKUP(DB$2,PLANEL_Pot_anual!$C$3:$AL$23,2,TRUE)</f>
        <v>139996.96100000001</v>
      </c>
      <c r="DC4" s="1">
        <f>HLOOKUP(DC$2,PLANEL_Pot_anual!$C$3:$AL$23,2,TRUE)</f>
        <v>139996.96100000001</v>
      </c>
      <c r="DD4" s="1">
        <f>HLOOKUP(DD$2,PLANEL_Pot_anual!$C$3:$AL$23,2,TRUE)</f>
        <v>139996.96100000001</v>
      </c>
      <c r="DE4" s="1">
        <f>HLOOKUP(DE$2,PLANEL_Pot_anual!$C$3:$AL$23,2,TRUE)</f>
        <v>139996.96100000001</v>
      </c>
      <c r="DF4" s="1">
        <f>HLOOKUP(DF$2,PLANEL_Pot_anual!$C$3:$AL$23,2,TRUE)</f>
        <v>139996.96100000001</v>
      </c>
      <c r="DG4" s="1">
        <f>HLOOKUP(DG$2,PLANEL_Pot_anual!$C$3:$AL$23,2,TRUE)</f>
        <v>139996.96100000001</v>
      </c>
      <c r="DH4" s="1">
        <f>HLOOKUP(DH$2,PLANEL_Pot_anual!$C$3:$AL$23,2,TRUE)</f>
        <v>139996.96100000001</v>
      </c>
      <c r="DI4" s="1">
        <f>HLOOKUP(DI$2,PLANEL_Pot_anual!$C$3:$AL$23,2,TRUE)</f>
        <v>139996.96100000001</v>
      </c>
      <c r="DJ4" s="1">
        <f>HLOOKUP(DJ$2,PLANEL_Pot_anual!$C$3:$AL$23,2,TRUE)</f>
        <v>139996.96100000001</v>
      </c>
      <c r="DK4" s="1">
        <f>HLOOKUP(DK$2,PLANEL_Pot_anual!$C$3:$AL$23,2,TRUE)</f>
        <v>140300.18</v>
      </c>
      <c r="DL4" s="1">
        <f>HLOOKUP(DL$2,PLANEL_Pot_anual!$C$3:$AL$23,2,TRUE)</f>
        <v>140300.18</v>
      </c>
      <c r="DM4" s="1">
        <f>HLOOKUP(DM$2,PLANEL_Pot_anual!$C$3:$AL$23,2,TRUE)</f>
        <v>140300.18</v>
      </c>
      <c r="DN4" s="1">
        <f>HLOOKUP(DN$2,PLANEL_Pot_anual!$C$3:$AL$23,2,TRUE)</f>
        <v>140300.18</v>
      </c>
      <c r="DO4" s="1">
        <f>HLOOKUP(DO$2,PLANEL_Pot_anual!$C$3:$AL$23,2,TRUE)</f>
        <v>141004.71460000001</v>
      </c>
      <c r="DP4" s="1">
        <f>HLOOKUP(DP$2,PLANEL_Pot_anual!$C$3:$AL$23,2,TRUE)</f>
        <v>141004.71460000001</v>
      </c>
      <c r="DQ4" s="1">
        <f>HLOOKUP(DQ$2,PLANEL_Pot_anual!$C$3:$AL$23,2,TRUE)</f>
        <v>141004.71460000001</v>
      </c>
      <c r="DR4" s="1">
        <f>HLOOKUP(DR$2,PLANEL_Pot_anual!$C$3:$AL$23,2,TRUE)</f>
        <v>141004.71460000001</v>
      </c>
      <c r="DS4" s="1">
        <f>HLOOKUP(DS$2,PLANEL_Pot_anual!$C$3:$AL$23,2,TRUE)</f>
        <v>141866.0674</v>
      </c>
      <c r="DT4" s="1">
        <f>HLOOKUP(DT$2,PLANEL_Pot_anual!$C$3:$AL$23,2,TRUE)</f>
        <v>141866.0674</v>
      </c>
      <c r="DU4" s="1">
        <f>HLOOKUP(DU$2,PLANEL_Pot_anual!$C$3:$AL$23,2,TRUE)</f>
        <v>141866.0674</v>
      </c>
      <c r="DV4" s="1">
        <f>HLOOKUP(DV$2,PLANEL_Pot_anual!$C$3:$AL$23,2,TRUE)</f>
        <v>141866.0674</v>
      </c>
      <c r="DW4" s="1">
        <f>HLOOKUP(DW$2,PLANEL_Pot_anual!$C$3:$AL$23,2,TRUE)</f>
        <v>142451.14869999999</v>
      </c>
      <c r="DX4" s="1">
        <f>HLOOKUP(DX$2,PLANEL_Pot_anual!$C$3:$AL$23,2,TRUE)</f>
        <v>142451.14869999999</v>
      </c>
      <c r="DY4" s="1">
        <f>HLOOKUP(DY$2,PLANEL_Pot_anual!$C$3:$AL$23,2,TRUE)</f>
        <v>142451.14869999999</v>
      </c>
      <c r="DZ4" s="1">
        <f>HLOOKUP(DZ$2,PLANEL_Pot_anual!$C$3:$AL$23,2,TRUE)</f>
        <v>142451.14869999999</v>
      </c>
      <c r="EA4" s="1">
        <f>HLOOKUP(EA$2,PLANEL_Pot_anual!$C$3:$AL$23,2,TRUE)</f>
        <v>142701.228</v>
      </c>
      <c r="EB4" s="1">
        <f>HLOOKUP(EB$2,PLANEL_Pot_anual!$C$3:$AL$23,2,TRUE)</f>
        <v>142701.228</v>
      </c>
      <c r="EC4" s="1">
        <f>HLOOKUP(EC$2,PLANEL_Pot_anual!$C$3:$AL$23,2,TRUE)</f>
        <v>142701.228</v>
      </c>
      <c r="ED4" s="1">
        <f>HLOOKUP(ED$2,PLANEL_Pot_anual!$C$3:$AL$23,2,TRUE)</f>
        <v>142701.228</v>
      </c>
      <c r="EE4" s="1">
        <f>HLOOKUP(EE$2,PLANEL_Pot_anual!$C$3:$AL$23,2,TRUE)</f>
        <v>143401.41329999999</v>
      </c>
      <c r="EF4" s="1">
        <f>HLOOKUP(EF$2,PLANEL_Pot_anual!$C$3:$AL$23,2,TRUE)</f>
        <v>143401.41329999999</v>
      </c>
      <c r="EG4" s="1">
        <f>HLOOKUP(EG$2,PLANEL_Pot_anual!$C$3:$AL$23,2,TRUE)</f>
        <v>143401.41329999999</v>
      </c>
      <c r="EH4" s="1">
        <f>HLOOKUP(EH$2,PLANEL_Pot_anual!$C$3:$AL$23,2,TRUE)</f>
        <v>143401.41329999999</v>
      </c>
      <c r="EI4" s="1">
        <f>HLOOKUP(EI$2,PLANEL_Pot_anual!$C$3:$AL$23,2,TRUE)</f>
        <v>143598.7469</v>
      </c>
      <c r="EJ4" s="1">
        <f>HLOOKUP(EJ$2,PLANEL_Pot_anual!$C$3:$AL$23,2,TRUE)</f>
        <v>143598.7469</v>
      </c>
      <c r="EK4" s="1">
        <f>HLOOKUP(EK$2,PLANEL_Pot_anual!$C$3:$AL$23,2,TRUE)</f>
        <v>143598.7469</v>
      </c>
      <c r="EL4" s="1">
        <f>HLOOKUP(EL$2,PLANEL_Pot_anual!$C$3:$AL$23,2,TRUE)</f>
        <v>143598.7469</v>
      </c>
      <c r="EM4" s="1">
        <f>HLOOKUP(EM$2,PLANEL_Pot_anual!$C$3:$AL$23,2,TRUE)</f>
        <v>146369.7236</v>
      </c>
      <c r="EN4" s="1">
        <f>HLOOKUP(EN$2,PLANEL_Pot_anual!$C$3:$AL$23,2,TRUE)</f>
        <v>146369.7236</v>
      </c>
      <c r="EO4" s="1">
        <f>HLOOKUP(EO$2,PLANEL_Pot_anual!$C$3:$AL$23,2,TRUE)</f>
        <v>146369.7236</v>
      </c>
      <c r="EP4" s="1">
        <f>HLOOKUP(EP$2,PLANEL_Pot_anual!$C$3:$AL$23,2,TRUE)</f>
        <v>146369.7236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8473.9721420000005</v>
      </c>
      <c r="AB5" s="1">
        <f>HLOOKUP(AB$2,PLANEL_Pot_anual!$C$3:$AL$23,3,TRUE)</f>
        <v>8473.9721420000005</v>
      </c>
      <c r="AC5" s="1">
        <f>HLOOKUP(AC$2,PLANEL_Pot_anual!$C$3:$AL$23,3,TRUE)</f>
        <v>8473.9721420000005</v>
      </c>
      <c r="AD5" s="1">
        <f>HLOOKUP(AD$2,PLANEL_Pot_anual!$C$3:$AL$23,3,TRUE)</f>
        <v>8473.9721420000005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14178.219644999999</v>
      </c>
      <c r="AJ7" s="18">
        <f>HLOOKUP(AJ$2,PLANEL_Pot_anual!$C$3:$AL$23,5,TRUE)</f>
        <v>14178.219644999999</v>
      </c>
      <c r="AK7" s="18">
        <f>HLOOKUP(AK$2,PLANEL_Pot_anual!$C$3:$AL$23,5,TRUE)</f>
        <v>14178.219644999999</v>
      </c>
      <c r="AL7" s="18">
        <f>HLOOKUP(AL$2,PLANEL_Pot_anual!$C$3:$AL$23,5,TRUE)</f>
        <v>14178.219644999999</v>
      </c>
      <c r="AM7" s="18">
        <f>HLOOKUP(AM$2,PLANEL_Pot_anual!$C$3:$AL$23,5,TRUE)</f>
        <v>15597.771062</v>
      </c>
      <c r="AN7" s="18">
        <f>HLOOKUP(AN$2,PLANEL_Pot_anual!$C$3:$AL$23,5,TRUE)</f>
        <v>15597.771062</v>
      </c>
      <c r="AO7" s="18">
        <f>HLOOKUP(AO$2,PLANEL_Pot_anual!$C$3:$AL$23,5,TRUE)</f>
        <v>15597.771062</v>
      </c>
      <c r="AP7" s="18">
        <f>HLOOKUP(AP$2,PLANEL_Pot_anual!$C$3:$AL$23,5,TRUE)</f>
        <v>15597.771062</v>
      </c>
      <c r="AQ7" s="18">
        <f>HLOOKUP(AQ$2,PLANEL_Pot_anual!$C$3:$AL$23,5,TRUE)</f>
        <v>15598.071061999999</v>
      </c>
      <c r="AR7" s="18">
        <f>HLOOKUP(AR$2,PLANEL_Pot_anual!$C$3:$AL$23,5,TRUE)</f>
        <v>15598.071061999999</v>
      </c>
      <c r="AS7" s="18">
        <f>HLOOKUP(AS$2,PLANEL_Pot_anual!$C$3:$AL$23,5,TRUE)</f>
        <v>15598.071061999999</v>
      </c>
      <c r="AT7" s="18">
        <f>HLOOKUP(AT$2,PLANEL_Pot_anual!$C$3:$AL$23,5,TRUE)</f>
        <v>15598.071061999999</v>
      </c>
      <c r="AU7" s="18">
        <f>HLOOKUP(AU$2,PLANEL_Pot_anual!$C$3:$AL$23,5,TRUE)</f>
        <v>15893.206709</v>
      </c>
      <c r="AV7" s="18">
        <f>HLOOKUP(AV$2,PLANEL_Pot_anual!$C$3:$AL$23,5,TRUE)</f>
        <v>15893.206709</v>
      </c>
      <c r="AW7" s="18">
        <f>HLOOKUP(AW$2,PLANEL_Pot_anual!$C$3:$AL$23,5,TRUE)</f>
        <v>15893.206709</v>
      </c>
      <c r="AX7" s="18">
        <f>HLOOKUP(AX$2,PLANEL_Pot_anual!$C$3:$AL$23,5,TRUE)</f>
        <v>15893.206709</v>
      </c>
      <c r="AY7" s="18">
        <f>HLOOKUP(AY$2,PLANEL_Pot_anual!$C$3:$AL$23,5,TRUE)</f>
        <v>16599.498184</v>
      </c>
      <c r="AZ7" s="18">
        <f>HLOOKUP(AZ$2,PLANEL_Pot_anual!$C$3:$AL$23,5,TRUE)</f>
        <v>16599.498184</v>
      </c>
      <c r="BA7" s="18">
        <f>HLOOKUP(BA$2,PLANEL_Pot_anual!$C$3:$AL$23,5,TRUE)</f>
        <v>16599.498184</v>
      </c>
      <c r="BB7" s="18">
        <f>HLOOKUP(BB$2,PLANEL_Pot_anual!$C$3:$AL$23,5,TRUE)</f>
        <v>16599.498184</v>
      </c>
      <c r="BC7" s="18">
        <f>HLOOKUP(BC$2,PLANEL_Pot_anual!$C$3:$AL$23,5,TRUE)</f>
        <v>16943.96832</v>
      </c>
      <c r="BD7" s="18">
        <f>HLOOKUP(BD$2,PLANEL_Pot_anual!$C$3:$AL$23,5,TRUE)</f>
        <v>16943.96832</v>
      </c>
      <c r="BE7" s="18">
        <f>HLOOKUP(BE$2,PLANEL_Pot_anual!$C$3:$AL$23,5,TRUE)</f>
        <v>16943.96832</v>
      </c>
      <c r="BF7" s="18">
        <f>HLOOKUP(BF$2,PLANEL_Pot_anual!$C$3:$AL$23,5,TRUE)</f>
        <v>16943.96832</v>
      </c>
      <c r="BG7" s="18">
        <f>HLOOKUP(BG$2,PLANEL_Pot_anual!$C$3:$AL$23,5,TRUE)</f>
        <v>16943.96832</v>
      </c>
      <c r="BH7" s="18">
        <f>HLOOKUP(BH$2,PLANEL_Pot_anual!$C$3:$AL$23,5,TRUE)</f>
        <v>16943.96832</v>
      </c>
      <c r="BI7" s="18">
        <f>HLOOKUP(BI$2,PLANEL_Pot_anual!$C$3:$AL$23,5,TRUE)</f>
        <v>16943.96832</v>
      </c>
      <c r="BJ7" s="18">
        <f>HLOOKUP(BJ$2,PLANEL_Pot_anual!$C$3:$AL$23,5,TRUE)</f>
        <v>16943.96832</v>
      </c>
      <c r="BK7" s="18">
        <f>HLOOKUP(BK$2,PLANEL_Pot_anual!$C$3:$AL$23,5,TRUE)</f>
        <v>16943.96832</v>
      </c>
      <c r="BL7" s="18">
        <f>HLOOKUP(BL$2,PLANEL_Pot_anual!$C$3:$AL$23,5,TRUE)</f>
        <v>16943.96832</v>
      </c>
      <c r="BM7" s="18">
        <f>HLOOKUP(BM$2,PLANEL_Pot_anual!$C$3:$AL$23,5,TRUE)</f>
        <v>16943.96832</v>
      </c>
      <c r="BN7" s="18">
        <f>HLOOKUP(BN$2,PLANEL_Pot_anual!$C$3:$AL$23,5,TRUE)</f>
        <v>16943.96832</v>
      </c>
      <c r="BO7" s="18">
        <f>HLOOKUP(BO$2,PLANEL_Pot_anual!$C$3:$AL$23,5,TRUE)</f>
        <v>16744.368320000001</v>
      </c>
      <c r="BP7" s="18">
        <f>HLOOKUP(BP$2,PLANEL_Pot_anual!$C$3:$AL$23,5,TRUE)</f>
        <v>16744.368320000001</v>
      </c>
      <c r="BQ7" s="18">
        <f>HLOOKUP(BQ$2,PLANEL_Pot_anual!$C$3:$AL$23,5,TRUE)</f>
        <v>16744.368320000001</v>
      </c>
      <c r="BR7" s="18">
        <f>HLOOKUP(BR$2,PLANEL_Pot_anual!$C$3:$AL$23,5,TRUE)</f>
        <v>16744.368320000001</v>
      </c>
      <c r="BS7" s="18">
        <f>HLOOKUP(BS$2,PLANEL_Pot_anual!$C$3:$AL$23,5,TRUE)</f>
        <v>17669.368320000001</v>
      </c>
      <c r="BT7" s="18">
        <f>HLOOKUP(BT$2,PLANEL_Pot_anual!$C$3:$AL$23,5,TRUE)</f>
        <v>17669.368320000001</v>
      </c>
      <c r="BU7" s="18">
        <f>HLOOKUP(BU$2,PLANEL_Pot_anual!$C$3:$AL$23,5,TRUE)</f>
        <v>17669.368320000001</v>
      </c>
      <c r="BV7" s="18">
        <f>HLOOKUP(BV$2,PLANEL_Pot_anual!$C$3:$AL$23,5,TRUE)</f>
        <v>17669.368320000001</v>
      </c>
      <c r="BW7" s="18">
        <f>HLOOKUP(BW$2,PLANEL_Pot_anual!$C$3:$AL$23,5,TRUE)</f>
        <v>18594.368320000001</v>
      </c>
      <c r="BX7" s="18">
        <f>HLOOKUP(BX$2,PLANEL_Pot_anual!$C$3:$AL$23,5,TRUE)</f>
        <v>18594.368320000001</v>
      </c>
      <c r="BY7" s="18">
        <f>HLOOKUP(BY$2,PLANEL_Pot_anual!$C$3:$AL$23,5,TRUE)</f>
        <v>18594.368320000001</v>
      </c>
      <c r="BZ7" s="18">
        <f>HLOOKUP(BZ$2,PLANEL_Pot_anual!$C$3:$AL$23,5,TRUE)</f>
        <v>18594.368320000001</v>
      </c>
      <c r="CA7" s="18">
        <f>HLOOKUP(CA$2,PLANEL_Pot_anual!$C$3:$AL$23,5,TRUE)</f>
        <v>19519.568319999998</v>
      </c>
      <c r="CB7" s="18">
        <f>HLOOKUP(CB$2,PLANEL_Pot_anual!$C$3:$AL$23,5,TRUE)</f>
        <v>19519.568319999998</v>
      </c>
      <c r="CC7" s="18">
        <f>HLOOKUP(CC$2,PLANEL_Pot_anual!$C$3:$AL$23,5,TRUE)</f>
        <v>19519.568319999998</v>
      </c>
      <c r="CD7" s="18">
        <f>HLOOKUP(CD$2,PLANEL_Pot_anual!$C$3:$AL$23,5,TRUE)</f>
        <v>19519.568319999998</v>
      </c>
      <c r="CE7" s="18">
        <f>HLOOKUP(CE$2,PLANEL_Pot_anual!$C$3:$AL$23,5,TRUE)</f>
        <v>20444.568319999998</v>
      </c>
      <c r="CF7" s="18">
        <f>HLOOKUP(CF$2,PLANEL_Pot_anual!$C$3:$AL$23,5,TRUE)</f>
        <v>20444.568319999998</v>
      </c>
      <c r="CG7" s="18">
        <f>HLOOKUP(CG$2,PLANEL_Pot_anual!$C$3:$AL$23,5,TRUE)</f>
        <v>20444.568319999998</v>
      </c>
      <c r="CH7" s="18">
        <f>HLOOKUP(CH$2,PLANEL_Pot_anual!$C$3:$AL$23,5,TRUE)</f>
        <v>20444.568319999998</v>
      </c>
      <c r="CI7" s="18">
        <f>HLOOKUP(CI$2,PLANEL_Pot_anual!$C$3:$AL$23,5,TRUE)</f>
        <v>21369.568319999998</v>
      </c>
      <c r="CJ7" s="18">
        <f>HLOOKUP(CJ$2,PLANEL_Pot_anual!$C$3:$AL$23,5,TRUE)</f>
        <v>21369.568319999998</v>
      </c>
      <c r="CK7" s="18">
        <f>HLOOKUP(CK$2,PLANEL_Pot_anual!$C$3:$AL$23,5,TRUE)</f>
        <v>21369.568319999998</v>
      </c>
      <c r="CL7" s="18">
        <f>HLOOKUP(CL$2,PLANEL_Pot_anual!$C$3:$AL$23,5,TRUE)</f>
        <v>21369.568319999998</v>
      </c>
      <c r="CM7" s="18">
        <f>HLOOKUP(CM$2,PLANEL_Pot_anual!$C$3:$AL$23,5,TRUE)</f>
        <v>22294.768319999999</v>
      </c>
      <c r="CN7" s="18">
        <f>HLOOKUP(CN$2,PLANEL_Pot_anual!$C$3:$AL$23,5,TRUE)</f>
        <v>22294.768319999999</v>
      </c>
      <c r="CO7" s="18">
        <f>HLOOKUP(CO$2,PLANEL_Pot_anual!$C$3:$AL$23,5,TRUE)</f>
        <v>22294.768319999999</v>
      </c>
      <c r="CP7" s="18">
        <f>HLOOKUP(CP$2,PLANEL_Pot_anual!$C$3:$AL$23,5,TRUE)</f>
        <v>22294.768319999999</v>
      </c>
      <c r="CQ7" s="18">
        <f>HLOOKUP(CQ$2,PLANEL_Pot_anual!$C$3:$AL$23,5,TRUE)</f>
        <v>23219.768319999999</v>
      </c>
      <c r="CR7" s="18">
        <f>HLOOKUP(CR$2,PLANEL_Pot_anual!$C$3:$AL$23,5,TRUE)</f>
        <v>23219.768319999999</v>
      </c>
      <c r="CS7" s="18">
        <f>HLOOKUP(CS$2,PLANEL_Pot_anual!$C$3:$AL$23,5,TRUE)</f>
        <v>23219.768319999999</v>
      </c>
      <c r="CT7" s="18">
        <f>HLOOKUP(CT$2,PLANEL_Pot_anual!$C$3:$AL$23,5,TRUE)</f>
        <v>23219.768319999999</v>
      </c>
      <c r="CU7" s="18">
        <f>HLOOKUP(CU$2,PLANEL_Pot_anual!$C$3:$AL$23,5,TRUE)</f>
        <v>24144.768319999999</v>
      </c>
      <c r="CV7" s="18">
        <f>HLOOKUP(CV$2,PLANEL_Pot_anual!$C$3:$AL$23,5,TRUE)</f>
        <v>24144.768319999999</v>
      </c>
      <c r="CW7" s="18">
        <f>HLOOKUP(CW$2,PLANEL_Pot_anual!$C$3:$AL$23,5,TRUE)</f>
        <v>24144.768319999999</v>
      </c>
      <c r="CX7" s="18">
        <f>HLOOKUP(CX$2,PLANEL_Pot_anual!$C$3:$AL$23,5,TRUE)</f>
        <v>24144.768319999999</v>
      </c>
      <c r="CY7" s="18">
        <f>HLOOKUP(CY$2,PLANEL_Pot_anual!$C$3:$AL$23,5,TRUE)</f>
        <v>24344.768319999999</v>
      </c>
      <c r="CZ7" s="18">
        <f>HLOOKUP(CZ$2,PLANEL_Pot_anual!$C$3:$AL$23,5,TRUE)</f>
        <v>24344.768319999999</v>
      </c>
      <c r="DA7" s="18">
        <f>HLOOKUP(DA$2,PLANEL_Pot_anual!$C$3:$AL$23,5,TRUE)</f>
        <v>24344.768319999999</v>
      </c>
      <c r="DB7" s="18">
        <f>HLOOKUP(DB$2,PLANEL_Pot_anual!$C$3:$AL$23,5,TRUE)</f>
        <v>24344.768319999999</v>
      </c>
      <c r="DC7" s="18">
        <f>HLOOKUP(DC$2,PLANEL_Pot_anual!$C$3:$AL$23,5,TRUE)</f>
        <v>24545.068319999998</v>
      </c>
      <c r="DD7" s="18">
        <f>HLOOKUP(DD$2,PLANEL_Pot_anual!$C$3:$AL$23,5,TRUE)</f>
        <v>24545.068319999998</v>
      </c>
      <c r="DE7" s="18">
        <f>HLOOKUP(DE$2,PLANEL_Pot_anual!$C$3:$AL$23,5,TRUE)</f>
        <v>24545.068319999998</v>
      </c>
      <c r="DF7" s="18">
        <f>HLOOKUP(DF$2,PLANEL_Pot_anual!$C$3:$AL$23,5,TRUE)</f>
        <v>24545.068319999998</v>
      </c>
      <c r="DG7" s="18">
        <f>HLOOKUP(DG$2,PLANEL_Pot_anual!$C$3:$AL$23,5,TRUE)</f>
        <v>24745.068319999998</v>
      </c>
      <c r="DH7" s="18">
        <f>HLOOKUP(DH$2,PLANEL_Pot_anual!$C$3:$AL$23,5,TRUE)</f>
        <v>24745.068319999998</v>
      </c>
      <c r="DI7" s="18">
        <f>HLOOKUP(DI$2,PLANEL_Pot_anual!$C$3:$AL$23,5,TRUE)</f>
        <v>24745.068319999998</v>
      </c>
      <c r="DJ7" s="18">
        <f>HLOOKUP(DJ$2,PLANEL_Pot_anual!$C$3:$AL$23,5,TRUE)</f>
        <v>24745.068319999998</v>
      </c>
      <c r="DK7" s="18">
        <f>HLOOKUP(DK$2,PLANEL_Pot_anual!$C$3:$AL$23,5,TRUE)</f>
        <v>24945.068319999998</v>
      </c>
      <c r="DL7" s="18">
        <f>HLOOKUP(DL$2,PLANEL_Pot_anual!$C$3:$AL$23,5,TRUE)</f>
        <v>24945.068319999998</v>
      </c>
      <c r="DM7" s="18">
        <f>HLOOKUP(DM$2,PLANEL_Pot_anual!$C$3:$AL$23,5,TRUE)</f>
        <v>24945.068319999998</v>
      </c>
      <c r="DN7" s="18">
        <f>HLOOKUP(DN$2,PLANEL_Pot_anual!$C$3:$AL$23,5,TRUE)</f>
        <v>24945.068319999998</v>
      </c>
      <c r="DO7" s="18">
        <f>HLOOKUP(DO$2,PLANEL_Pot_anual!$C$3:$AL$23,5,TRUE)</f>
        <v>25145.068319999998</v>
      </c>
      <c r="DP7" s="18">
        <f>HLOOKUP(DP$2,PLANEL_Pot_anual!$C$3:$AL$23,5,TRUE)</f>
        <v>25145.068319999998</v>
      </c>
      <c r="DQ7" s="18">
        <f>HLOOKUP(DQ$2,PLANEL_Pot_anual!$C$3:$AL$23,5,TRUE)</f>
        <v>25145.068319999998</v>
      </c>
      <c r="DR7" s="18">
        <f>HLOOKUP(DR$2,PLANEL_Pot_anual!$C$3:$AL$23,5,TRUE)</f>
        <v>25145.068319999998</v>
      </c>
      <c r="DS7" s="18">
        <f>HLOOKUP(DS$2,PLANEL_Pot_anual!$C$3:$AL$23,5,TRUE)</f>
        <v>24981.868320000001</v>
      </c>
      <c r="DT7" s="18">
        <f>HLOOKUP(DT$2,PLANEL_Pot_anual!$C$3:$AL$23,5,TRUE)</f>
        <v>24981.868320000001</v>
      </c>
      <c r="DU7" s="18">
        <f>HLOOKUP(DU$2,PLANEL_Pot_anual!$C$3:$AL$23,5,TRUE)</f>
        <v>24981.868320000001</v>
      </c>
      <c r="DV7" s="18">
        <f>HLOOKUP(DV$2,PLANEL_Pot_anual!$C$3:$AL$23,5,TRUE)</f>
        <v>24981.868320000001</v>
      </c>
      <c r="DW7" s="18">
        <f>HLOOKUP(DW$2,PLANEL_Pot_anual!$C$3:$AL$23,5,TRUE)</f>
        <v>25181.868320000001</v>
      </c>
      <c r="DX7" s="18">
        <f>HLOOKUP(DX$2,PLANEL_Pot_anual!$C$3:$AL$23,5,TRUE)</f>
        <v>25181.868320000001</v>
      </c>
      <c r="DY7" s="18">
        <f>HLOOKUP(DY$2,PLANEL_Pot_anual!$C$3:$AL$23,5,TRUE)</f>
        <v>25181.868320000001</v>
      </c>
      <c r="DZ7" s="18">
        <f>HLOOKUP(DZ$2,PLANEL_Pot_anual!$C$3:$AL$23,5,TRUE)</f>
        <v>25181.868320000001</v>
      </c>
      <c r="EA7" s="18">
        <f>HLOOKUP(EA$2,PLANEL_Pot_anual!$C$3:$AL$23,5,TRUE)</f>
        <v>25181.868320000001</v>
      </c>
      <c r="EB7" s="18">
        <f>HLOOKUP(EB$2,PLANEL_Pot_anual!$C$3:$AL$23,5,TRUE)</f>
        <v>25181.868320000001</v>
      </c>
      <c r="EC7" s="18">
        <f>HLOOKUP(EC$2,PLANEL_Pot_anual!$C$3:$AL$23,5,TRUE)</f>
        <v>25181.868320000001</v>
      </c>
      <c r="ED7" s="18">
        <f>HLOOKUP(ED$2,PLANEL_Pot_anual!$C$3:$AL$23,5,TRUE)</f>
        <v>25181.868320000001</v>
      </c>
      <c r="EE7" s="18">
        <f>HLOOKUP(EE$2,PLANEL_Pot_anual!$C$3:$AL$23,5,TRUE)</f>
        <v>25181.868320000001</v>
      </c>
      <c r="EF7" s="18">
        <f>HLOOKUP(EF$2,PLANEL_Pot_anual!$C$3:$AL$23,5,TRUE)</f>
        <v>25181.868320000001</v>
      </c>
      <c r="EG7" s="18">
        <f>HLOOKUP(EG$2,PLANEL_Pot_anual!$C$3:$AL$23,5,TRUE)</f>
        <v>25181.868320000001</v>
      </c>
      <c r="EH7" s="18">
        <f>HLOOKUP(EH$2,PLANEL_Pot_anual!$C$3:$AL$23,5,TRUE)</f>
        <v>25181.868320000001</v>
      </c>
      <c r="EI7" s="18">
        <f>HLOOKUP(EI$2,PLANEL_Pot_anual!$C$3:$AL$23,5,TRUE)</f>
        <v>25181.868320000001</v>
      </c>
      <c r="EJ7" s="18">
        <f>HLOOKUP(EJ$2,PLANEL_Pot_anual!$C$3:$AL$23,5,TRUE)</f>
        <v>25181.868320000001</v>
      </c>
      <c r="EK7" s="18">
        <f>HLOOKUP(EK$2,PLANEL_Pot_anual!$C$3:$AL$23,5,TRUE)</f>
        <v>25181.868320000001</v>
      </c>
      <c r="EL7" s="18">
        <f>HLOOKUP(EL$2,PLANEL_Pot_anual!$C$3:$AL$23,5,TRUE)</f>
        <v>25181.868320000001</v>
      </c>
      <c r="EM7" s="18">
        <f>HLOOKUP(EM$2,PLANEL_Pot_anual!$C$3:$AL$23,5,TRUE)</f>
        <v>25181.868320000001</v>
      </c>
      <c r="EN7" s="18">
        <f>HLOOKUP(EN$2,PLANEL_Pot_anual!$C$3:$AL$23,5,TRUE)</f>
        <v>25181.868320000001</v>
      </c>
      <c r="EO7" s="18">
        <f>HLOOKUP(EO$2,PLANEL_Pot_anual!$C$3:$AL$23,5,TRUE)</f>
        <v>25181.868320000001</v>
      </c>
      <c r="EP7" s="18">
        <f>HLOOKUP(EP$2,PLANEL_Pot_anual!$C$3:$AL$23,5,TRUE)</f>
        <v>25181.868320000001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15835.94713</v>
      </c>
      <c r="AF14" s="24">
        <f>HLOOKUP(AF$2,PLANEL_Pot_anual!$C$3:$AL$24,12,TRUE)</f>
        <v>15835.94713</v>
      </c>
      <c r="AG14" s="24">
        <f>HLOOKUP(AG$2,PLANEL_Pot_anual!$C$3:$AL$24,12,TRUE)</f>
        <v>15835.94713</v>
      </c>
      <c r="AH14" s="24">
        <f>HLOOKUP(AH$2,PLANEL_Pot_anual!$C$3:$AL$24,12,TRUE)</f>
        <v>15835.94713</v>
      </c>
      <c r="AI14" s="24">
        <f>HLOOKUP(AI$2,PLANEL_Pot_anual!$C$3:$AL$24,12,TRUE)</f>
        <v>15835.94713</v>
      </c>
      <c r="AJ14" s="24">
        <f>HLOOKUP(AJ$2,PLANEL_Pot_anual!$C$3:$AL$24,12,TRUE)</f>
        <v>15835.94713</v>
      </c>
      <c r="AK14" s="24">
        <f>HLOOKUP(AK$2,PLANEL_Pot_anual!$C$3:$AL$24,12,TRUE)</f>
        <v>15835.94713</v>
      </c>
      <c r="AL14" s="24">
        <f>HLOOKUP(AL$2,PLANEL_Pot_anual!$C$3:$AL$24,12,TRUE)</f>
        <v>15835.94713</v>
      </c>
      <c r="AM14" s="24">
        <f>HLOOKUP(AM$2,PLANEL_Pot_anual!$C$3:$AL$24,12,TRUE)</f>
        <v>15946.044056999999</v>
      </c>
      <c r="AN14" s="24">
        <f>HLOOKUP(AN$2,PLANEL_Pot_anual!$C$3:$AL$24,12,TRUE)</f>
        <v>15946.044056999999</v>
      </c>
      <c r="AO14" s="24">
        <f>HLOOKUP(AO$2,PLANEL_Pot_anual!$C$3:$AL$24,12,TRUE)</f>
        <v>15946.044056999999</v>
      </c>
      <c r="AP14" s="24">
        <f>HLOOKUP(AP$2,PLANEL_Pot_anual!$C$3:$AL$24,12,TRUE)</f>
        <v>15946.044056999999</v>
      </c>
      <c r="AQ14" s="24">
        <f>HLOOKUP(AQ$2,PLANEL_Pot_anual!$C$3:$AL$24,12,TRUE)</f>
        <v>15946.044056999999</v>
      </c>
      <c r="AR14" s="24">
        <f>HLOOKUP(AR$2,PLANEL_Pot_anual!$C$3:$AL$24,12,TRUE)</f>
        <v>15946.044056999999</v>
      </c>
      <c r="AS14" s="24">
        <f>HLOOKUP(AS$2,PLANEL_Pot_anual!$C$3:$AL$24,12,TRUE)</f>
        <v>15946.044056999999</v>
      </c>
      <c r="AT14" s="24">
        <f>HLOOKUP(AT$2,PLANEL_Pot_anual!$C$3:$AL$24,12,TRUE)</f>
        <v>15946.044056999999</v>
      </c>
      <c r="AU14" s="24">
        <f>HLOOKUP(AU$2,PLANEL_Pot_anual!$C$3:$AL$24,12,TRUE)</f>
        <v>15946.044056999999</v>
      </c>
      <c r="AV14" s="24">
        <f>HLOOKUP(AV$2,PLANEL_Pot_anual!$C$3:$AL$24,12,TRUE)</f>
        <v>15946.044056999999</v>
      </c>
      <c r="AW14" s="24">
        <f>HLOOKUP(AW$2,PLANEL_Pot_anual!$C$3:$AL$24,12,TRUE)</f>
        <v>15946.044056999999</v>
      </c>
      <c r="AX14" s="24">
        <f>HLOOKUP(AX$2,PLANEL_Pot_anual!$C$3:$AL$24,12,TRUE)</f>
        <v>15946.044056999999</v>
      </c>
      <c r="AY14" s="24">
        <f>HLOOKUP(AY$2,PLANEL_Pot_anual!$C$3:$AL$24,12,TRUE)</f>
        <v>15946.044056999999</v>
      </c>
      <c r="AZ14" s="24">
        <f>HLOOKUP(AZ$2,PLANEL_Pot_anual!$C$3:$AL$24,12,TRUE)</f>
        <v>15946.044056999999</v>
      </c>
      <c r="BA14" s="24">
        <f>HLOOKUP(BA$2,PLANEL_Pot_anual!$C$3:$AL$24,12,TRUE)</f>
        <v>15946.044056999999</v>
      </c>
      <c r="BB14" s="24">
        <f>HLOOKUP(BB$2,PLANEL_Pot_anual!$C$3:$AL$24,12,TRUE)</f>
        <v>15946.044056999999</v>
      </c>
      <c r="BC14" s="24">
        <f>HLOOKUP(BC$2,PLANEL_Pot_anual!$C$3:$AL$24,12,TRUE)</f>
        <v>15946.044056999999</v>
      </c>
      <c r="BD14" s="24">
        <f>HLOOKUP(BD$2,PLANEL_Pot_anual!$C$3:$AL$24,12,TRUE)</f>
        <v>15946.044056999999</v>
      </c>
      <c r="BE14" s="24">
        <f>HLOOKUP(BE$2,PLANEL_Pot_anual!$C$3:$AL$24,12,TRUE)</f>
        <v>15946.044056999999</v>
      </c>
      <c r="BF14" s="24">
        <f>HLOOKUP(BF$2,PLANEL_Pot_anual!$C$3:$AL$24,12,TRUE)</f>
        <v>15946.044056999999</v>
      </c>
      <c r="BG14" s="24">
        <f>HLOOKUP(BG$2,PLANEL_Pot_anual!$C$3:$AL$24,12,TRUE)</f>
        <v>19281.50877</v>
      </c>
      <c r="BH14" s="24">
        <f>HLOOKUP(BH$2,PLANEL_Pot_anual!$C$3:$AL$24,12,TRUE)</f>
        <v>19281.50877</v>
      </c>
      <c r="BI14" s="24">
        <f>HLOOKUP(BI$2,PLANEL_Pot_anual!$C$3:$AL$24,12,TRUE)</f>
        <v>19281.50877</v>
      </c>
      <c r="BJ14" s="24">
        <f>HLOOKUP(BJ$2,PLANEL_Pot_anual!$C$3:$AL$24,12,TRUE)</f>
        <v>19281.50877</v>
      </c>
      <c r="BK14" s="24">
        <f>HLOOKUP(BK$2,PLANEL_Pot_anual!$C$3:$AL$24,12,TRUE)</f>
        <v>19281.50877</v>
      </c>
      <c r="BL14" s="24">
        <f>HLOOKUP(BL$2,PLANEL_Pot_anual!$C$3:$AL$24,12,TRUE)</f>
        <v>19281.50877</v>
      </c>
      <c r="BM14" s="24">
        <f>HLOOKUP(BM$2,PLANEL_Pot_anual!$C$3:$AL$24,12,TRUE)</f>
        <v>19281.50877</v>
      </c>
      <c r="BN14" s="24">
        <f>HLOOKUP(BN$2,PLANEL_Pot_anual!$C$3:$AL$24,12,TRUE)</f>
        <v>19281.50877</v>
      </c>
      <c r="BO14" s="24">
        <f>HLOOKUP(BO$2,PLANEL_Pot_anual!$C$3:$AL$24,12,TRUE)</f>
        <v>19581.602774999999</v>
      </c>
      <c r="BP14" s="24">
        <f>HLOOKUP(BP$2,PLANEL_Pot_anual!$C$3:$AL$24,12,TRUE)</f>
        <v>19581.602774999999</v>
      </c>
      <c r="BQ14" s="24">
        <f>HLOOKUP(BQ$2,PLANEL_Pot_anual!$C$3:$AL$24,12,TRUE)</f>
        <v>19581.602774999999</v>
      </c>
      <c r="BR14" s="24">
        <f>HLOOKUP(BR$2,PLANEL_Pot_anual!$C$3:$AL$24,12,TRUE)</f>
        <v>19581.602774999999</v>
      </c>
      <c r="BS14" s="24">
        <f>HLOOKUP(BS$2,PLANEL_Pot_anual!$C$3:$AL$24,12,TRUE)</f>
        <v>19581.602774999999</v>
      </c>
      <c r="BT14" s="24">
        <f>HLOOKUP(BT$2,PLANEL_Pot_anual!$C$3:$AL$24,12,TRUE)</f>
        <v>19581.602774999999</v>
      </c>
      <c r="BU14" s="24">
        <f>HLOOKUP(BU$2,PLANEL_Pot_anual!$C$3:$AL$24,12,TRUE)</f>
        <v>19581.602774999999</v>
      </c>
      <c r="BV14" s="24">
        <f>HLOOKUP(BV$2,PLANEL_Pot_anual!$C$3:$AL$24,12,TRUE)</f>
        <v>19581.602774999999</v>
      </c>
      <c r="BW14" s="24">
        <f>HLOOKUP(BW$2,PLANEL_Pot_anual!$C$3:$AL$24,12,TRUE)</f>
        <v>19581.602774999999</v>
      </c>
      <c r="BX14" s="24">
        <f>HLOOKUP(BX$2,PLANEL_Pot_anual!$C$3:$AL$24,12,TRUE)</f>
        <v>19581.602774999999</v>
      </c>
      <c r="BY14" s="24">
        <f>HLOOKUP(BY$2,PLANEL_Pot_anual!$C$3:$AL$24,12,TRUE)</f>
        <v>19581.602774999999</v>
      </c>
      <c r="BZ14" s="24">
        <f>HLOOKUP(BZ$2,PLANEL_Pot_anual!$C$3:$AL$24,12,TRUE)</f>
        <v>19581.602774999999</v>
      </c>
      <c r="CA14" s="24">
        <f>HLOOKUP(CA$2,PLANEL_Pot_anual!$C$3:$AL$24,12,TRUE)</f>
        <v>19581.602774999999</v>
      </c>
      <c r="CB14" s="24">
        <f>HLOOKUP(CB$2,PLANEL_Pot_anual!$C$3:$AL$24,12,TRUE)</f>
        <v>19581.602774999999</v>
      </c>
      <c r="CC14" s="24">
        <f>HLOOKUP(CC$2,PLANEL_Pot_anual!$C$3:$AL$24,12,TRUE)</f>
        <v>19581.602774999999</v>
      </c>
      <c r="CD14" s="24">
        <f>HLOOKUP(CD$2,PLANEL_Pot_anual!$C$3:$AL$24,12,TRUE)</f>
        <v>19581.602774999999</v>
      </c>
      <c r="CE14" s="24">
        <f>HLOOKUP(CE$2,PLANEL_Pot_anual!$C$3:$AL$24,12,TRUE)</f>
        <v>19581.602774999999</v>
      </c>
      <c r="CF14" s="24">
        <f>HLOOKUP(CF$2,PLANEL_Pot_anual!$C$3:$AL$24,12,TRUE)</f>
        <v>19581.602774999999</v>
      </c>
      <c r="CG14" s="24">
        <f>HLOOKUP(CG$2,PLANEL_Pot_anual!$C$3:$AL$24,12,TRUE)</f>
        <v>19581.602774999999</v>
      </c>
      <c r="CH14" s="24">
        <f>HLOOKUP(CH$2,PLANEL_Pot_anual!$C$3:$AL$24,12,TRUE)</f>
        <v>19581.602774999999</v>
      </c>
      <c r="CI14" s="24">
        <f>HLOOKUP(CI$2,PLANEL_Pot_anual!$C$3:$AL$24,12,TRUE)</f>
        <v>19589.764392000001</v>
      </c>
      <c r="CJ14" s="24">
        <f>HLOOKUP(CJ$2,PLANEL_Pot_anual!$C$3:$AL$24,12,TRUE)</f>
        <v>19589.764392000001</v>
      </c>
      <c r="CK14" s="24">
        <f>HLOOKUP(CK$2,PLANEL_Pot_anual!$C$3:$AL$24,12,TRUE)</f>
        <v>19589.764392000001</v>
      </c>
      <c r="CL14" s="24">
        <f>HLOOKUP(CL$2,PLANEL_Pot_anual!$C$3:$AL$24,12,TRUE)</f>
        <v>19589.764392000001</v>
      </c>
      <c r="CM14" s="24">
        <f>HLOOKUP(CM$2,PLANEL_Pot_anual!$C$3:$AL$24,12,TRUE)</f>
        <v>19589.764392000001</v>
      </c>
      <c r="CN14" s="24">
        <f>HLOOKUP(CN$2,PLANEL_Pot_anual!$C$3:$AL$24,12,TRUE)</f>
        <v>19589.764392000001</v>
      </c>
      <c r="CO14" s="24">
        <f>HLOOKUP(CO$2,PLANEL_Pot_anual!$C$3:$AL$24,12,TRUE)</f>
        <v>19589.764392000001</v>
      </c>
      <c r="CP14" s="24">
        <f>HLOOKUP(CP$2,PLANEL_Pot_anual!$C$3:$AL$24,12,TRUE)</f>
        <v>19589.764392000001</v>
      </c>
      <c r="CQ14" s="24">
        <f>HLOOKUP(CQ$2,PLANEL_Pot_anual!$C$3:$AL$24,12,TRUE)</f>
        <v>19589.764392000001</v>
      </c>
      <c r="CR14" s="24">
        <f>HLOOKUP(CR$2,PLANEL_Pot_anual!$C$3:$AL$24,12,TRUE)</f>
        <v>19589.764392000001</v>
      </c>
      <c r="CS14" s="24">
        <f>HLOOKUP(CS$2,PLANEL_Pot_anual!$C$3:$AL$24,12,TRUE)</f>
        <v>19589.764392000001</v>
      </c>
      <c r="CT14" s="24">
        <f>HLOOKUP(CT$2,PLANEL_Pot_anual!$C$3:$AL$24,12,TRUE)</f>
        <v>19589.764392000001</v>
      </c>
      <c r="CU14" s="24">
        <f>HLOOKUP(CU$2,PLANEL_Pot_anual!$C$3:$AL$24,12,TRUE)</f>
        <v>19589.764392000001</v>
      </c>
      <c r="CV14" s="24">
        <f>HLOOKUP(CV$2,PLANEL_Pot_anual!$C$3:$AL$24,12,TRUE)</f>
        <v>19589.764392000001</v>
      </c>
      <c r="CW14" s="24">
        <f>HLOOKUP(CW$2,PLANEL_Pot_anual!$C$3:$AL$24,12,TRUE)</f>
        <v>19589.764392000001</v>
      </c>
      <c r="CX14" s="24">
        <f>HLOOKUP(CX$2,PLANEL_Pot_anual!$C$3:$AL$24,12,TRUE)</f>
        <v>19589.764392000001</v>
      </c>
      <c r="CY14" s="24">
        <f>HLOOKUP(CY$2,PLANEL_Pot_anual!$C$3:$AL$24,12,TRUE)</f>
        <v>19589.764392000001</v>
      </c>
      <c r="CZ14" s="24">
        <f>HLOOKUP(CZ$2,PLANEL_Pot_anual!$C$3:$AL$24,12,TRUE)</f>
        <v>19589.764392000001</v>
      </c>
      <c r="DA14" s="24">
        <f>HLOOKUP(DA$2,PLANEL_Pot_anual!$C$3:$AL$24,12,TRUE)</f>
        <v>19589.764392000001</v>
      </c>
      <c r="DB14" s="24">
        <f>HLOOKUP(DB$2,PLANEL_Pot_anual!$C$3:$AL$24,12,TRUE)</f>
        <v>19589.764392000001</v>
      </c>
      <c r="DC14" s="24">
        <f>HLOOKUP(DC$2,PLANEL_Pot_anual!$C$3:$AL$24,12,TRUE)</f>
        <v>19589.764392000001</v>
      </c>
      <c r="DD14" s="24">
        <f>HLOOKUP(DD$2,PLANEL_Pot_anual!$C$3:$AL$24,12,TRUE)</f>
        <v>19589.764392000001</v>
      </c>
      <c r="DE14" s="24">
        <f>HLOOKUP(DE$2,PLANEL_Pot_anual!$C$3:$AL$24,12,TRUE)</f>
        <v>19589.764392000001</v>
      </c>
      <c r="DF14" s="24">
        <f>HLOOKUP(DF$2,PLANEL_Pot_anual!$C$3:$AL$24,12,TRUE)</f>
        <v>19589.764392000001</v>
      </c>
      <c r="DG14" s="24">
        <f>HLOOKUP(DG$2,PLANEL_Pot_anual!$C$3:$AL$24,12,TRUE)</f>
        <v>19589.764392000001</v>
      </c>
      <c r="DH14" s="24">
        <f>HLOOKUP(DH$2,PLANEL_Pot_anual!$C$3:$AL$24,12,TRUE)</f>
        <v>19589.764392000001</v>
      </c>
      <c r="DI14" s="24">
        <f>HLOOKUP(DI$2,PLANEL_Pot_anual!$C$3:$AL$24,12,TRUE)</f>
        <v>19589.764392000001</v>
      </c>
      <c r="DJ14" s="24">
        <f>HLOOKUP(DJ$2,PLANEL_Pot_anual!$C$3:$AL$24,12,TRUE)</f>
        <v>19589.764392000001</v>
      </c>
      <c r="DK14" s="24">
        <f>HLOOKUP(DK$2,PLANEL_Pot_anual!$C$3:$AL$24,12,TRUE)</f>
        <v>19589.764392000001</v>
      </c>
      <c r="DL14" s="24">
        <f>HLOOKUP(DL$2,PLANEL_Pot_anual!$C$3:$AL$24,12,TRUE)</f>
        <v>19589.764392000001</v>
      </c>
      <c r="DM14" s="24">
        <f>HLOOKUP(DM$2,PLANEL_Pot_anual!$C$3:$AL$24,12,TRUE)</f>
        <v>19589.764392000001</v>
      </c>
      <c r="DN14" s="24">
        <f>HLOOKUP(DN$2,PLANEL_Pot_anual!$C$3:$AL$24,12,TRUE)</f>
        <v>19589.764392000001</v>
      </c>
      <c r="DO14" s="24">
        <f>HLOOKUP(DO$2,PLANEL_Pot_anual!$C$3:$AL$24,12,TRUE)</f>
        <v>19589.764392000001</v>
      </c>
      <c r="DP14" s="24">
        <f>HLOOKUP(DP$2,PLANEL_Pot_anual!$C$3:$AL$24,12,TRUE)</f>
        <v>19589.764392000001</v>
      </c>
      <c r="DQ14" s="24">
        <f>HLOOKUP(DQ$2,PLANEL_Pot_anual!$C$3:$AL$24,12,TRUE)</f>
        <v>19589.764392000001</v>
      </c>
      <c r="DR14" s="24">
        <f>HLOOKUP(DR$2,PLANEL_Pot_anual!$C$3:$AL$24,12,TRUE)</f>
        <v>19589.764392000001</v>
      </c>
      <c r="DS14" s="24">
        <f>HLOOKUP(DS$2,PLANEL_Pot_anual!$C$3:$AL$24,12,TRUE)</f>
        <v>19589.764392000001</v>
      </c>
      <c r="DT14" s="24">
        <f>HLOOKUP(DT$2,PLANEL_Pot_anual!$C$3:$AL$24,12,TRUE)</f>
        <v>19589.764392000001</v>
      </c>
      <c r="DU14" s="24">
        <f>HLOOKUP(DU$2,PLANEL_Pot_anual!$C$3:$AL$24,12,TRUE)</f>
        <v>19589.764392000001</v>
      </c>
      <c r="DV14" s="24">
        <f>HLOOKUP(DV$2,PLANEL_Pot_anual!$C$3:$AL$24,12,TRUE)</f>
        <v>19589.764392000001</v>
      </c>
      <c r="DW14" s="24">
        <f>HLOOKUP(DW$2,PLANEL_Pot_anual!$C$3:$AL$24,12,TRUE)</f>
        <v>19975.764392000001</v>
      </c>
      <c r="DX14" s="24">
        <f>HLOOKUP(DX$2,PLANEL_Pot_anual!$C$3:$AL$24,12,TRUE)</f>
        <v>19975.764392000001</v>
      </c>
      <c r="DY14" s="24">
        <f>HLOOKUP(DY$2,PLANEL_Pot_anual!$C$3:$AL$24,12,TRUE)</f>
        <v>19975.764392000001</v>
      </c>
      <c r="DZ14" s="24">
        <f>HLOOKUP(DZ$2,PLANEL_Pot_anual!$C$3:$AL$24,12,TRUE)</f>
        <v>19975.764392000001</v>
      </c>
      <c r="EA14" s="24">
        <f>HLOOKUP(EA$2,PLANEL_Pot_anual!$C$3:$AL$24,12,TRUE)</f>
        <v>19975.764392000001</v>
      </c>
      <c r="EB14" s="24">
        <f>HLOOKUP(EB$2,PLANEL_Pot_anual!$C$3:$AL$24,12,TRUE)</f>
        <v>19975.764392000001</v>
      </c>
      <c r="EC14" s="24">
        <f>HLOOKUP(EC$2,PLANEL_Pot_anual!$C$3:$AL$24,12,TRUE)</f>
        <v>19975.764392000001</v>
      </c>
      <c r="ED14" s="24">
        <f>HLOOKUP(ED$2,PLANEL_Pot_anual!$C$3:$AL$24,12,TRUE)</f>
        <v>19975.764392000001</v>
      </c>
      <c r="EE14" s="24">
        <f>HLOOKUP(EE$2,PLANEL_Pot_anual!$C$3:$AL$24,12,TRUE)</f>
        <v>19975.764392000001</v>
      </c>
      <c r="EF14" s="24">
        <f>HLOOKUP(EF$2,PLANEL_Pot_anual!$C$3:$AL$24,12,TRUE)</f>
        <v>19975.764392000001</v>
      </c>
      <c r="EG14" s="24">
        <f>HLOOKUP(EG$2,PLANEL_Pot_anual!$C$3:$AL$24,12,TRUE)</f>
        <v>19975.764392000001</v>
      </c>
      <c r="EH14" s="24">
        <f>HLOOKUP(EH$2,PLANEL_Pot_anual!$C$3:$AL$24,12,TRUE)</f>
        <v>19975.764392000001</v>
      </c>
      <c r="EI14" s="24">
        <f>HLOOKUP(EI$2,PLANEL_Pot_anual!$C$3:$AL$24,12,TRUE)</f>
        <v>19975.764392000001</v>
      </c>
      <c r="EJ14" s="24">
        <f>HLOOKUP(EJ$2,PLANEL_Pot_anual!$C$3:$AL$24,12,TRUE)</f>
        <v>19975.764392000001</v>
      </c>
      <c r="EK14" s="24">
        <f>HLOOKUP(EK$2,PLANEL_Pot_anual!$C$3:$AL$24,12,TRUE)</f>
        <v>19975.764392000001</v>
      </c>
      <c r="EL14" s="24">
        <f>HLOOKUP(EL$2,PLANEL_Pot_anual!$C$3:$AL$24,12,TRUE)</f>
        <v>19975.764392000001</v>
      </c>
      <c r="EM14" s="24">
        <f>HLOOKUP(EM$2,PLANEL_Pot_anual!$C$3:$AL$24,12,TRUE)</f>
        <v>19975.764392000001</v>
      </c>
      <c r="EN14" s="24">
        <f>HLOOKUP(EN$2,PLANEL_Pot_anual!$C$3:$AL$24,12,TRUE)</f>
        <v>19975.764392000001</v>
      </c>
      <c r="EO14" s="24">
        <f>HLOOKUP(EO$2,PLANEL_Pot_anual!$C$3:$AL$24,12,TRUE)</f>
        <v>19975.764392000001</v>
      </c>
      <c r="EP14" s="24">
        <f>HLOOKUP(EP$2,PLANEL_Pot_anual!$C$3:$AL$24,12,TRUE)</f>
        <v>19975.764392000001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16497.668999999998</v>
      </c>
      <c r="AF17" s="30">
        <f>HLOOKUP(AF$2,PLANEL_Pot_anual!$C$3:$AL$24,15,TRUE)</f>
        <v>16497.668999999998</v>
      </c>
      <c r="AG17" s="30">
        <f>HLOOKUP(AG$2,PLANEL_Pot_anual!$C$3:$AL$24,15,TRUE)</f>
        <v>16497.668999999998</v>
      </c>
      <c r="AH17" s="30">
        <f>HLOOKUP(AH$2,PLANEL_Pot_anual!$C$3:$AL$24,15,TRUE)</f>
        <v>16497.668999999998</v>
      </c>
      <c r="AI17" s="30">
        <f>HLOOKUP(AI$2,PLANEL_Pot_anual!$C$3:$AL$24,15,TRUE)</f>
        <v>22322.615409999999</v>
      </c>
      <c r="AJ17" s="30">
        <f>HLOOKUP(AJ$2,PLANEL_Pot_anual!$C$3:$AL$24,15,TRUE)</f>
        <v>22322.615409999999</v>
      </c>
      <c r="AK17" s="30">
        <f>HLOOKUP(AK$2,PLANEL_Pot_anual!$C$3:$AL$24,15,TRUE)</f>
        <v>22322.615409999999</v>
      </c>
      <c r="AL17" s="30">
        <f>HLOOKUP(AL$2,PLANEL_Pot_anual!$C$3:$AL$24,15,TRUE)</f>
        <v>22322.615409999999</v>
      </c>
      <c r="AM17" s="30">
        <f>HLOOKUP(AM$2,PLANEL_Pot_anual!$C$3:$AL$24,15,TRUE)</f>
        <v>24377.397543999999</v>
      </c>
      <c r="AN17" s="30">
        <f>HLOOKUP(AN$2,PLANEL_Pot_anual!$C$3:$AL$24,15,TRUE)</f>
        <v>24377.397543999999</v>
      </c>
      <c r="AO17" s="30">
        <f>HLOOKUP(AO$2,PLANEL_Pot_anual!$C$3:$AL$24,15,TRUE)</f>
        <v>24377.397543999999</v>
      </c>
      <c r="AP17" s="30">
        <f>HLOOKUP(AP$2,PLANEL_Pot_anual!$C$3:$AL$24,15,TRUE)</f>
        <v>24377.397543999999</v>
      </c>
      <c r="AQ17" s="30">
        <f>HLOOKUP(AQ$2,PLANEL_Pot_anual!$C$3:$AL$24,15,TRUE)</f>
        <v>32646.832770000001</v>
      </c>
      <c r="AR17" s="30">
        <f>HLOOKUP(AR$2,PLANEL_Pot_anual!$C$3:$AL$24,15,TRUE)</f>
        <v>32646.832770000001</v>
      </c>
      <c r="AS17" s="30">
        <f>HLOOKUP(AS$2,PLANEL_Pot_anual!$C$3:$AL$24,15,TRUE)</f>
        <v>32646.832770000001</v>
      </c>
      <c r="AT17" s="30">
        <f>HLOOKUP(AT$2,PLANEL_Pot_anual!$C$3:$AL$24,15,TRUE)</f>
        <v>32646.832770000001</v>
      </c>
      <c r="AU17" s="30">
        <f>HLOOKUP(AU$2,PLANEL_Pot_anual!$C$3:$AL$24,15,TRUE)</f>
        <v>34556.794119999999</v>
      </c>
      <c r="AV17" s="30">
        <f>HLOOKUP(AV$2,PLANEL_Pot_anual!$C$3:$AL$24,15,TRUE)</f>
        <v>34556.794119999999</v>
      </c>
      <c r="AW17" s="30">
        <f>HLOOKUP(AW$2,PLANEL_Pot_anual!$C$3:$AL$24,15,TRUE)</f>
        <v>34556.794119999999</v>
      </c>
      <c r="AX17" s="30">
        <f>HLOOKUP(AX$2,PLANEL_Pot_anual!$C$3:$AL$24,15,TRUE)</f>
        <v>34556.794119999999</v>
      </c>
      <c r="AY17" s="30">
        <f>HLOOKUP(AY$2,PLANEL_Pot_anual!$C$3:$AL$24,15,TRUE)</f>
        <v>39182.773820000002</v>
      </c>
      <c r="AZ17" s="30">
        <f>HLOOKUP(AZ$2,PLANEL_Pot_anual!$C$3:$AL$24,15,TRUE)</f>
        <v>39182.773820000002</v>
      </c>
      <c r="BA17" s="30">
        <f>HLOOKUP(BA$2,PLANEL_Pot_anual!$C$3:$AL$24,15,TRUE)</f>
        <v>39182.773820000002</v>
      </c>
      <c r="BB17" s="30">
        <f>HLOOKUP(BB$2,PLANEL_Pot_anual!$C$3:$AL$24,15,TRUE)</f>
        <v>39182.773820000002</v>
      </c>
      <c r="BC17" s="30">
        <f>HLOOKUP(BC$2,PLANEL_Pot_anual!$C$3:$AL$24,15,TRUE)</f>
        <v>41473.504300000001</v>
      </c>
      <c r="BD17" s="30">
        <f>HLOOKUP(BD$2,PLANEL_Pot_anual!$C$3:$AL$24,15,TRUE)</f>
        <v>41473.504300000001</v>
      </c>
      <c r="BE17" s="30">
        <f>HLOOKUP(BE$2,PLANEL_Pot_anual!$C$3:$AL$24,15,TRUE)</f>
        <v>41473.504300000001</v>
      </c>
      <c r="BF17" s="30">
        <f>HLOOKUP(BF$2,PLANEL_Pot_anual!$C$3:$AL$24,15,TRUE)</f>
        <v>41473.504300000001</v>
      </c>
      <c r="BG17" s="30">
        <f>HLOOKUP(BG$2,PLANEL_Pot_anual!$C$3:$AL$24,15,TRUE)</f>
        <v>42765.056649999999</v>
      </c>
      <c r="BH17" s="30">
        <f>HLOOKUP(BH$2,PLANEL_Pot_anual!$C$3:$AL$24,15,TRUE)</f>
        <v>42765.056649999999</v>
      </c>
      <c r="BI17" s="30">
        <f>HLOOKUP(BI$2,PLANEL_Pot_anual!$C$3:$AL$24,15,TRUE)</f>
        <v>42765.056649999999</v>
      </c>
      <c r="BJ17" s="30">
        <f>HLOOKUP(BJ$2,PLANEL_Pot_anual!$C$3:$AL$24,15,TRUE)</f>
        <v>42765.056649999999</v>
      </c>
      <c r="BK17" s="30">
        <f>HLOOKUP(BK$2,PLANEL_Pot_anual!$C$3:$AL$24,15,TRUE)</f>
        <v>42973.475584100001</v>
      </c>
      <c r="BL17" s="30">
        <f>HLOOKUP(BL$2,PLANEL_Pot_anual!$C$3:$AL$24,15,TRUE)</f>
        <v>42973.475584100001</v>
      </c>
      <c r="BM17" s="30">
        <f>HLOOKUP(BM$2,PLANEL_Pot_anual!$C$3:$AL$24,15,TRUE)</f>
        <v>42973.475584100001</v>
      </c>
      <c r="BN17" s="30">
        <f>HLOOKUP(BN$2,PLANEL_Pot_anual!$C$3:$AL$24,15,TRUE)</f>
        <v>42973.475584100001</v>
      </c>
      <c r="BO17" s="30">
        <f>HLOOKUP(BO$2,PLANEL_Pot_anual!$C$3:$AL$24,15,TRUE)</f>
        <v>46208.556874999995</v>
      </c>
      <c r="BP17" s="30">
        <f>HLOOKUP(BP$2,PLANEL_Pot_anual!$C$3:$AL$24,15,TRUE)</f>
        <v>46208.556874999995</v>
      </c>
      <c r="BQ17" s="30">
        <f>HLOOKUP(BQ$2,PLANEL_Pot_anual!$C$3:$AL$24,15,TRUE)</f>
        <v>46208.556874999995</v>
      </c>
      <c r="BR17" s="30">
        <f>HLOOKUP(BR$2,PLANEL_Pot_anual!$C$3:$AL$24,15,TRUE)</f>
        <v>46208.556874999995</v>
      </c>
      <c r="BS17" s="30">
        <f>HLOOKUP(BS$2,PLANEL_Pot_anual!$C$3:$AL$24,15,TRUE)</f>
        <v>50229.191500000001</v>
      </c>
      <c r="BT17" s="30">
        <f>HLOOKUP(BT$2,PLANEL_Pot_anual!$C$3:$AL$24,15,TRUE)</f>
        <v>50229.191500000001</v>
      </c>
      <c r="BU17" s="30">
        <f>HLOOKUP(BU$2,PLANEL_Pot_anual!$C$3:$AL$24,15,TRUE)</f>
        <v>50229.191500000001</v>
      </c>
      <c r="BV17" s="30">
        <f>HLOOKUP(BV$2,PLANEL_Pot_anual!$C$3:$AL$24,15,TRUE)</f>
        <v>50229.191500000001</v>
      </c>
      <c r="BW17" s="30">
        <f>HLOOKUP(BW$2,PLANEL_Pot_anual!$C$3:$AL$24,15,TRUE)</f>
        <v>53904.045039999997</v>
      </c>
      <c r="BX17" s="30">
        <f>HLOOKUP(BX$2,PLANEL_Pot_anual!$C$3:$AL$24,15,TRUE)</f>
        <v>53904.045039999997</v>
      </c>
      <c r="BY17" s="30">
        <f>HLOOKUP(BY$2,PLANEL_Pot_anual!$C$3:$AL$24,15,TRUE)</f>
        <v>53904.045039999997</v>
      </c>
      <c r="BZ17" s="30">
        <f>HLOOKUP(BZ$2,PLANEL_Pot_anual!$C$3:$AL$24,15,TRUE)</f>
        <v>53904.045039999997</v>
      </c>
      <c r="CA17" s="30">
        <f>HLOOKUP(CA$2,PLANEL_Pot_anual!$C$3:$AL$24,15,TRUE)</f>
        <v>59046.961020000002</v>
      </c>
      <c r="CB17" s="30">
        <f>HLOOKUP(CB$2,PLANEL_Pot_anual!$C$3:$AL$24,15,TRUE)</f>
        <v>59046.961020000002</v>
      </c>
      <c r="CC17" s="30">
        <f>HLOOKUP(CC$2,PLANEL_Pot_anual!$C$3:$AL$24,15,TRUE)</f>
        <v>59046.961020000002</v>
      </c>
      <c r="CD17" s="30">
        <f>HLOOKUP(CD$2,PLANEL_Pot_anual!$C$3:$AL$24,15,TRUE)</f>
        <v>59046.961020000002</v>
      </c>
      <c r="CE17" s="30">
        <f>HLOOKUP(CE$2,PLANEL_Pot_anual!$C$3:$AL$24,15,TRUE)</f>
        <v>65517.23775</v>
      </c>
      <c r="CF17" s="30">
        <f>HLOOKUP(CF$2,PLANEL_Pot_anual!$C$3:$AL$24,15,TRUE)</f>
        <v>65517.23775</v>
      </c>
      <c r="CG17" s="30">
        <f>HLOOKUP(CG$2,PLANEL_Pot_anual!$C$3:$AL$24,15,TRUE)</f>
        <v>65517.23775</v>
      </c>
      <c r="CH17" s="30">
        <f>HLOOKUP(CH$2,PLANEL_Pot_anual!$C$3:$AL$24,15,TRUE)</f>
        <v>65517.23775</v>
      </c>
      <c r="CI17" s="30">
        <f>HLOOKUP(CI$2,PLANEL_Pot_anual!$C$3:$AL$24,15,TRUE)</f>
        <v>72481.954839999991</v>
      </c>
      <c r="CJ17" s="30">
        <f>HLOOKUP(CJ$2,PLANEL_Pot_anual!$C$3:$AL$24,15,TRUE)</f>
        <v>72481.954839999991</v>
      </c>
      <c r="CK17" s="30">
        <f>HLOOKUP(CK$2,PLANEL_Pot_anual!$C$3:$AL$24,15,TRUE)</f>
        <v>72481.954839999991</v>
      </c>
      <c r="CL17" s="30">
        <f>HLOOKUP(CL$2,PLANEL_Pot_anual!$C$3:$AL$24,15,TRUE)</f>
        <v>72481.954839999991</v>
      </c>
      <c r="CM17" s="30">
        <f>HLOOKUP(CM$2,PLANEL_Pot_anual!$C$3:$AL$24,15,TRUE)</f>
        <v>74936.455069999996</v>
      </c>
      <c r="CN17" s="30">
        <f>HLOOKUP(CN$2,PLANEL_Pot_anual!$C$3:$AL$24,15,TRUE)</f>
        <v>74936.455069999996</v>
      </c>
      <c r="CO17" s="30">
        <f>HLOOKUP(CO$2,PLANEL_Pot_anual!$C$3:$AL$24,15,TRUE)</f>
        <v>74936.455069999996</v>
      </c>
      <c r="CP17" s="30">
        <f>HLOOKUP(CP$2,PLANEL_Pot_anual!$C$3:$AL$24,15,TRUE)</f>
        <v>74936.455069999996</v>
      </c>
      <c r="CQ17" s="30">
        <f>HLOOKUP(CQ$2,PLANEL_Pot_anual!$C$3:$AL$24,15,TRUE)</f>
        <v>77342.52356999999</v>
      </c>
      <c r="CR17" s="30">
        <f>HLOOKUP(CR$2,PLANEL_Pot_anual!$C$3:$AL$24,15,TRUE)</f>
        <v>77342.52356999999</v>
      </c>
      <c r="CS17" s="30">
        <f>HLOOKUP(CS$2,PLANEL_Pot_anual!$C$3:$AL$24,15,TRUE)</f>
        <v>77342.52356999999</v>
      </c>
      <c r="CT17" s="30">
        <f>HLOOKUP(CT$2,PLANEL_Pot_anual!$C$3:$AL$24,15,TRUE)</f>
        <v>77342.52356999999</v>
      </c>
      <c r="CU17" s="30">
        <f>HLOOKUP(CU$2,PLANEL_Pot_anual!$C$3:$AL$24,15,TRUE)</f>
        <v>77145.126649999991</v>
      </c>
      <c r="CV17" s="30">
        <f>HLOOKUP(CV$2,PLANEL_Pot_anual!$C$3:$AL$24,15,TRUE)</f>
        <v>77145.126649999991</v>
      </c>
      <c r="CW17" s="30">
        <f>HLOOKUP(CW$2,PLANEL_Pot_anual!$C$3:$AL$24,15,TRUE)</f>
        <v>77145.126649999991</v>
      </c>
      <c r="CX17" s="30">
        <f>HLOOKUP(CX$2,PLANEL_Pot_anual!$C$3:$AL$24,15,TRUE)</f>
        <v>77145.126649999991</v>
      </c>
      <c r="CY17" s="30">
        <f>HLOOKUP(CY$2,PLANEL_Pot_anual!$C$3:$AL$24,15,TRUE)</f>
        <v>93548.676009999996</v>
      </c>
      <c r="CZ17" s="30">
        <f>HLOOKUP(CZ$2,PLANEL_Pot_anual!$C$3:$AL$24,15,TRUE)</f>
        <v>93548.676009999996</v>
      </c>
      <c r="DA17" s="30">
        <f>HLOOKUP(DA$2,PLANEL_Pot_anual!$C$3:$AL$24,15,TRUE)</f>
        <v>93548.676009999996</v>
      </c>
      <c r="DB17" s="30">
        <f>HLOOKUP(DB$2,PLANEL_Pot_anual!$C$3:$AL$24,15,TRUE)</f>
        <v>93548.676009999996</v>
      </c>
      <c r="DC17" s="30">
        <f>HLOOKUP(DC$2,PLANEL_Pot_anual!$C$3:$AL$24,15,TRUE)</f>
        <v>99492.281619999994</v>
      </c>
      <c r="DD17" s="30">
        <f>HLOOKUP(DD$2,PLANEL_Pot_anual!$C$3:$AL$24,15,TRUE)</f>
        <v>99492.281619999994</v>
      </c>
      <c r="DE17" s="30">
        <f>HLOOKUP(DE$2,PLANEL_Pot_anual!$C$3:$AL$24,15,TRUE)</f>
        <v>99492.281619999994</v>
      </c>
      <c r="DF17" s="30">
        <f>HLOOKUP(DF$2,PLANEL_Pot_anual!$C$3:$AL$24,15,TRUE)</f>
        <v>99492.281619999994</v>
      </c>
      <c r="DG17" s="30">
        <f>HLOOKUP(DG$2,PLANEL_Pot_anual!$C$3:$AL$24,15,TRUE)</f>
        <v>104036.25276999999</v>
      </c>
      <c r="DH17" s="30">
        <f>HLOOKUP(DH$2,PLANEL_Pot_anual!$C$3:$AL$24,15,TRUE)</f>
        <v>104036.25276999999</v>
      </c>
      <c r="DI17" s="30">
        <f>HLOOKUP(DI$2,PLANEL_Pot_anual!$C$3:$AL$24,15,TRUE)</f>
        <v>104036.25276999999</v>
      </c>
      <c r="DJ17" s="30">
        <f>HLOOKUP(DJ$2,PLANEL_Pot_anual!$C$3:$AL$24,15,TRUE)</f>
        <v>104036.25276999999</v>
      </c>
      <c r="DK17" s="30">
        <f>HLOOKUP(DK$2,PLANEL_Pot_anual!$C$3:$AL$24,15,TRUE)</f>
        <v>108434.12586999999</v>
      </c>
      <c r="DL17" s="30">
        <f>HLOOKUP(DL$2,PLANEL_Pot_anual!$C$3:$AL$24,15,TRUE)</f>
        <v>108434.12586999999</v>
      </c>
      <c r="DM17" s="30">
        <f>HLOOKUP(DM$2,PLANEL_Pot_anual!$C$3:$AL$24,15,TRUE)</f>
        <v>108434.12586999999</v>
      </c>
      <c r="DN17" s="30">
        <f>HLOOKUP(DN$2,PLANEL_Pot_anual!$C$3:$AL$24,15,TRUE)</f>
        <v>108434.12586999999</v>
      </c>
      <c r="DO17" s="30">
        <f>HLOOKUP(DO$2,PLANEL_Pot_anual!$C$3:$AL$24,15,TRUE)</f>
        <v>112724.19475</v>
      </c>
      <c r="DP17" s="30">
        <f>HLOOKUP(DP$2,PLANEL_Pot_anual!$C$3:$AL$24,15,TRUE)</f>
        <v>112724.19475</v>
      </c>
      <c r="DQ17" s="30">
        <f>HLOOKUP(DQ$2,PLANEL_Pot_anual!$C$3:$AL$24,15,TRUE)</f>
        <v>112724.19475</v>
      </c>
      <c r="DR17" s="30">
        <f>HLOOKUP(DR$2,PLANEL_Pot_anual!$C$3:$AL$24,15,TRUE)</f>
        <v>112724.19475</v>
      </c>
      <c r="DS17" s="30">
        <f>HLOOKUP(DS$2,PLANEL_Pot_anual!$C$3:$AL$24,15,TRUE)</f>
        <v>117858.18610999998</v>
      </c>
      <c r="DT17" s="30">
        <f>HLOOKUP(DT$2,PLANEL_Pot_anual!$C$3:$AL$24,15,TRUE)</f>
        <v>117858.18610999998</v>
      </c>
      <c r="DU17" s="30">
        <f>HLOOKUP(DU$2,PLANEL_Pot_anual!$C$3:$AL$24,15,TRUE)</f>
        <v>117858.18610999998</v>
      </c>
      <c r="DV17" s="30">
        <f>HLOOKUP(DV$2,PLANEL_Pot_anual!$C$3:$AL$24,15,TRUE)</f>
        <v>117858.18610999998</v>
      </c>
      <c r="DW17" s="30">
        <f>HLOOKUP(DW$2,PLANEL_Pot_anual!$C$3:$AL$24,15,TRUE)</f>
        <v>122631.25722999999</v>
      </c>
      <c r="DX17" s="30">
        <f>HLOOKUP(DX$2,PLANEL_Pot_anual!$C$3:$AL$24,15,TRUE)</f>
        <v>122631.25722999999</v>
      </c>
      <c r="DY17" s="30">
        <f>HLOOKUP(DY$2,PLANEL_Pot_anual!$C$3:$AL$24,15,TRUE)</f>
        <v>122631.25722999999</v>
      </c>
      <c r="DZ17" s="30">
        <f>HLOOKUP(DZ$2,PLANEL_Pot_anual!$C$3:$AL$24,15,TRUE)</f>
        <v>122631.25722999999</v>
      </c>
      <c r="EA17" s="30">
        <f>HLOOKUP(EA$2,PLANEL_Pot_anual!$C$3:$AL$24,15,TRUE)</f>
        <v>126558.85102</v>
      </c>
      <c r="EB17" s="30">
        <f>HLOOKUP(EB$2,PLANEL_Pot_anual!$C$3:$AL$24,15,TRUE)</f>
        <v>126558.85102</v>
      </c>
      <c r="EC17" s="30">
        <f>HLOOKUP(EC$2,PLANEL_Pot_anual!$C$3:$AL$24,15,TRUE)</f>
        <v>126558.85102</v>
      </c>
      <c r="ED17" s="30">
        <f>HLOOKUP(ED$2,PLANEL_Pot_anual!$C$3:$AL$24,15,TRUE)</f>
        <v>126558.85102</v>
      </c>
      <c r="EE17" s="30">
        <f>HLOOKUP(EE$2,PLANEL_Pot_anual!$C$3:$AL$24,15,TRUE)</f>
        <v>132036.36113999999</v>
      </c>
      <c r="EF17" s="30">
        <f>HLOOKUP(EF$2,PLANEL_Pot_anual!$C$3:$AL$24,15,TRUE)</f>
        <v>132036.36113999999</v>
      </c>
      <c r="EG17" s="30">
        <f>HLOOKUP(EG$2,PLANEL_Pot_anual!$C$3:$AL$24,15,TRUE)</f>
        <v>132036.36113999999</v>
      </c>
      <c r="EH17" s="30">
        <f>HLOOKUP(EH$2,PLANEL_Pot_anual!$C$3:$AL$24,15,TRUE)</f>
        <v>132036.36113999999</v>
      </c>
      <c r="EI17" s="30">
        <f>HLOOKUP(EI$2,PLANEL_Pot_anual!$C$3:$AL$24,15,TRUE)</f>
        <v>138516.03516</v>
      </c>
      <c r="EJ17" s="30">
        <f>HLOOKUP(EJ$2,PLANEL_Pot_anual!$C$3:$AL$24,15,TRUE)</f>
        <v>138516.03516</v>
      </c>
      <c r="EK17" s="30">
        <f>HLOOKUP(EK$2,PLANEL_Pot_anual!$C$3:$AL$24,15,TRUE)</f>
        <v>138516.03516</v>
      </c>
      <c r="EL17" s="30">
        <f>HLOOKUP(EL$2,PLANEL_Pot_anual!$C$3:$AL$24,15,TRUE)</f>
        <v>138516.03516</v>
      </c>
      <c r="EM17" s="30">
        <f>HLOOKUP(EM$2,PLANEL_Pot_anual!$C$3:$AL$24,15,TRUE)</f>
        <v>140100.64669999998</v>
      </c>
      <c r="EN17" s="30">
        <f>HLOOKUP(EN$2,PLANEL_Pot_anual!$C$3:$AL$24,15,TRUE)</f>
        <v>140100.64669999998</v>
      </c>
      <c r="EO17" s="30">
        <f>HLOOKUP(EO$2,PLANEL_Pot_anual!$C$3:$AL$24,15,TRUE)</f>
        <v>140100.64669999998</v>
      </c>
      <c r="EP17" s="30">
        <f>HLOOKUP(EP$2,PLANEL_Pot_anual!$C$3:$AL$24,15,TRUE)</f>
        <v>140100.64669999998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3333.462403</v>
      </c>
      <c r="BT20" s="26">
        <f>HLOOKUP(BT$2,PLANEL_Pot_anual!$C$3:$AL$24,18,TRUE)</f>
        <v>3333.462403</v>
      </c>
      <c r="BU20" s="26">
        <f>HLOOKUP(BU$2,PLANEL_Pot_anual!$C$3:$AL$24,18,TRUE)</f>
        <v>3333.462403</v>
      </c>
      <c r="BV20" s="26">
        <f>HLOOKUP(BV$2,PLANEL_Pot_anual!$C$3:$AL$24,18,TRUE)</f>
        <v>3333.462403</v>
      </c>
      <c r="BW20" s="26">
        <f>HLOOKUP(BW$2,PLANEL_Pot_anual!$C$3:$AL$24,18,TRUE)</f>
        <v>4571.9873299999999</v>
      </c>
      <c r="BX20" s="26">
        <f>HLOOKUP(BX$2,PLANEL_Pot_anual!$C$3:$AL$24,18,TRUE)</f>
        <v>4571.9873299999999</v>
      </c>
      <c r="BY20" s="26">
        <f>HLOOKUP(BY$2,PLANEL_Pot_anual!$C$3:$AL$24,18,TRUE)</f>
        <v>4571.9873299999999</v>
      </c>
      <c r="BZ20" s="26">
        <f>HLOOKUP(BZ$2,PLANEL_Pot_anual!$C$3:$AL$24,18,TRUE)</f>
        <v>4571.9873299999999</v>
      </c>
      <c r="CA20" s="26">
        <f>HLOOKUP(CA$2,PLANEL_Pot_anual!$C$3:$AL$24,18,TRUE)</f>
        <v>5843.4862969999995</v>
      </c>
      <c r="CB20" s="26">
        <f>HLOOKUP(CB$2,PLANEL_Pot_anual!$C$3:$AL$24,18,TRUE)</f>
        <v>5843.4862969999995</v>
      </c>
      <c r="CC20" s="26">
        <f>HLOOKUP(CC$2,PLANEL_Pot_anual!$C$3:$AL$24,18,TRUE)</f>
        <v>5843.4862969999995</v>
      </c>
      <c r="CD20" s="26">
        <f>HLOOKUP(CD$2,PLANEL_Pot_anual!$C$3:$AL$24,18,TRUE)</f>
        <v>5843.4862969999995</v>
      </c>
      <c r="CE20" s="26">
        <f>HLOOKUP(CE$2,PLANEL_Pot_anual!$C$3:$AL$24,18,TRUE)</f>
        <v>7143.141944</v>
      </c>
      <c r="CF20" s="26">
        <f>HLOOKUP(CF$2,PLANEL_Pot_anual!$C$3:$AL$24,18,TRUE)</f>
        <v>7143.141944</v>
      </c>
      <c r="CG20" s="26">
        <f>HLOOKUP(CG$2,PLANEL_Pot_anual!$C$3:$AL$24,18,TRUE)</f>
        <v>7143.141944</v>
      </c>
      <c r="CH20" s="26">
        <f>HLOOKUP(CH$2,PLANEL_Pot_anual!$C$3:$AL$24,18,TRUE)</f>
        <v>7143.141944</v>
      </c>
      <c r="CI20" s="26">
        <f>HLOOKUP(CI$2,PLANEL_Pot_anual!$C$3:$AL$24,18,TRUE)</f>
        <v>8521.6676399999997</v>
      </c>
      <c r="CJ20" s="26">
        <f>HLOOKUP(CJ$2,PLANEL_Pot_anual!$C$3:$AL$24,18,TRUE)</f>
        <v>8521.6676399999997</v>
      </c>
      <c r="CK20" s="26">
        <f>HLOOKUP(CK$2,PLANEL_Pot_anual!$C$3:$AL$24,18,TRUE)</f>
        <v>8521.6676399999997</v>
      </c>
      <c r="CL20" s="26">
        <f>HLOOKUP(CL$2,PLANEL_Pot_anual!$C$3:$AL$24,18,TRUE)</f>
        <v>8521.6676399999997</v>
      </c>
      <c r="CM20" s="26">
        <f>HLOOKUP(CM$2,PLANEL_Pot_anual!$C$3:$AL$24,18,TRUE)</f>
        <v>9875.9142979999997</v>
      </c>
      <c r="CN20" s="26">
        <f>HLOOKUP(CN$2,PLANEL_Pot_anual!$C$3:$AL$24,18,TRUE)</f>
        <v>9875.9142979999997</v>
      </c>
      <c r="CO20" s="26">
        <f>HLOOKUP(CO$2,PLANEL_Pot_anual!$C$3:$AL$24,18,TRUE)</f>
        <v>9875.9142979999997</v>
      </c>
      <c r="CP20" s="26">
        <f>HLOOKUP(CP$2,PLANEL_Pot_anual!$C$3:$AL$24,18,TRUE)</f>
        <v>9875.9142979999997</v>
      </c>
      <c r="CQ20" s="26">
        <f>HLOOKUP(CQ$2,PLANEL_Pot_anual!$C$3:$AL$24,18,TRUE)</f>
        <v>10286.438005</v>
      </c>
      <c r="CR20" s="26">
        <f>HLOOKUP(CR$2,PLANEL_Pot_anual!$C$3:$AL$24,18,TRUE)</f>
        <v>10286.438005</v>
      </c>
      <c r="CS20" s="26">
        <f>HLOOKUP(CS$2,PLANEL_Pot_anual!$C$3:$AL$24,18,TRUE)</f>
        <v>10286.438005</v>
      </c>
      <c r="CT20" s="26">
        <f>HLOOKUP(CT$2,PLANEL_Pot_anual!$C$3:$AL$24,18,TRUE)</f>
        <v>10286.438005</v>
      </c>
      <c r="CU20" s="26">
        <f>HLOOKUP(CU$2,PLANEL_Pot_anual!$C$3:$AL$24,18,TRUE)</f>
        <v>10604.78363</v>
      </c>
      <c r="CV20" s="26">
        <f>HLOOKUP(CV$2,PLANEL_Pot_anual!$C$3:$AL$24,18,TRUE)</f>
        <v>10604.78363</v>
      </c>
      <c r="CW20" s="26">
        <f>HLOOKUP(CW$2,PLANEL_Pot_anual!$C$3:$AL$24,18,TRUE)</f>
        <v>10604.78363</v>
      </c>
      <c r="CX20" s="26">
        <f>HLOOKUP(CX$2,PLANEL_Pot_anual!$C$3:$AL$24,18,TRUE)</f>
        <v>10604.78363</v>
      </c>
      <c r="CY20" s="26">
        <f>HLOOKUP(CY$2,PLANEL_Pot_anual!$C$3:$AL$24,18,TRUE)</f>
        <v>11586.054108</v>
      </c>
      <c r="CZ20" s="26">
        <f>HLOOKUP(CZ$2,PLANEL_Pot_anual!$C$3:$AL$24,18,TRUE)</f>
        <v>11586.054108</v>
      </c>
      <c r="DA20" s="26">
        <f>HLOOKUP(DA$2,PLANEL_Pot_anual!$C$3:$AL$24,18,TRUE)</f>
        <v>11586.054108</v>
      </c>
      <c r="DB20" s="26">
        <f>HLOOKUP(DB$2,PLANEL_Pot_anual!$C$3:$AL$24,18,TRUE)</f>
        <v>11586.054108</v>
      </c>
      <c r="DC20" s="26">
        <f>HLOOKUP(DC$2,PLANEL_Pot_anual!$C$3:$AL$24,18,TRUE)</f>
        <v>12659.077295999999</v>
      </c>
      <c r="DD20" s="26">
        <f>HLOOKUP(DD$2,PLANEL_Pot_anual!$C$3:$AL$24,18,TRUE)</f>
        <v>12659.077295999999</v>
      </c>
      <c r="DE20" s="26">
        <f>HLOOKUP(DE$2,PLANEL_Pot_anual!$C$3:$AL$24,18,TRUE)</f>
        <v>12659.077295999999</v>
      </c>
      <c r="DF20" s="26">
        <f>HLOOKUP(DF$2,PLANEL_Pot_anual!$C$3:$AL$24,18,TRUE)</f>
        <v>12659.077295999999</v>
      </c>
      <c r="DG20" s="26">
        <f>HLOOKUP(DG$2,PLANEL_Pot_anual!$C$3:$AL$24,18,TRUE)</f>
        <v>13740.040229</v>
      </c>
      <c r="DH20" s="26">
        <f>HLOOKUP(DH$2,PLANEL_Pot_anual!$C$3:$AL$24,18,TRUE)</f>
        <v>13740.040229</v>
      </c>
      <c r="DI20" s="26">
        <f>HLOOKUP(DI$2,PLANEL_Pot_anual!$C$3:$AL$24,18,TRUE)</f>
        <v>13740.040229</v>
      </c>
      <c r="DJ20" s="26">
        <f>HLOOKUP(DJ$2,PLANEL_Pot_anual!$C$3:$AL$24,18,TRUE)</f>
        <v>13740.040229</v>
      </c>
      <c r="DK20" s="26">
        <f>HLOOKUP(DK$2,PLANEL_Pot_anual!$C$3:$AL$24,18,TRUE)</f>
        <v>14803.633227</v>
      </c>
      <c r="DL20" s="26">
        <f>HLOOKUP(DL$2,PLANEL_Pot_anual!$C$3:$AL$24,18,TRUE)</f>
        <v>14803.633227</v>
      </c>
      <c r="DM20" s="26">
        <f>HLOOKUP(DM$2,PLANEL_Pot_anual!$C$3:$AL$24,18,TRUE)</f>
        <v>14803.633227</v>
      </c>
      <c r="DN20" s="26">
        <f>HLOOKUP(DN$2,PLANEL_Pot_anual!$C$3:$AL$24,18,TRUE)</f>
        <v>14803.633227</v>
      </c>
      <c r="DO20" s="26">
        <f>HLOOKUP(DO$2,PLANEL_Pot_anual!$C$3:$AL$24,18,TRUE)</f>
        <v>15877.108617</v>
      </c>
      <c r="DP20" s="26">
        <f>HLOOKUP(DP$2,PLANEL_Pot_anual!$C$3:$AL$24,18,TRUE)</f>
        <v>15877.108617</v>
      </c>
      <c r="DQ20" s="26">
        <f>HLOOKUP(DQ$2,PLANEL_Pot_anual!$C$3:$AL$24,18,TRUE)</f>
        <v>15877.108617</v>
      </c>
      <c r="DR20" s="26">
        <f>HLOOKUP(DR$2,PLANEL_Pot_anual!$C$3:$AL$24,18,TRUE)</f>
        <v>15877.108617</v>
      </c>
      <c r="DS20" s="26">
        <f>HLOOKUP(DS$2,PLANEL_Pot_anual!$C$3:$AL$24,18,TRUE)</f>
        <v>16961.133804999998</v>
      </c>
      <c r="DT20" s="26">
        <f>HLOOKUP(DT$2,PLANEL_Pot_anual!$C$3:$AL$24,18,TRUE)</f>
        <v>16961.133804999998</v>
      </c>
      <c r="DU20" s="26">
        <f>HLOOKUP(DU$2,PLANEL_Pot_anual!$C$3:$AL$24,18,TRUE)</f>
        <v>16961.133804999998</v>
      </c>
      <c r="DV20" s="26">
        <f>HLOOKUP(DV$2,PLANEL_Pot_anual!$C$3:$AL$24,18,TRUE)</f>
        <v>16961.133804999998</v>
      </c>
      <c r="DW20" s="26">
        <f>HLOOKUP(DW$2,PLANEL_Pot_anual!$C$3:$AL$24,18,TRUE)</f>
        <v>18038.758268999998</v>
      </c>
      <c r="DX20" s="26">
        <f>HLOOKUP(DX$2,PLANEL_Pot_anual!$C$3:$AL$24,18,TRUE)</f>
        <v>18038.758268999998</v>
      </c>
      <c r="DY20" s="26">
        <f>HLOOKUP(DY$2,PLANEL_Pot_anual!$C$3:$AL$24,18,TRUE)</f>
        <v>18038.758268999998</v>
      </c>
      <c r="DZ20" s="26">
        <f>HLOOKUP(DZ$2,PLANEL_Pot_anual!$C$3:$AL$24,18,TRUE)</f>
        <v>18038.758268999998</v>
      </c>
      <c r="EA20" s="26">
        <f>HLOOKUP(EA$2,PLANEL_Pot_anual!$C$3:$AL$24,18,TRUE)</f>
        <v>19091.712995000002</v>
      </c>
      <c r="EB20" s="26">
        <f>HLOOKUP(EB$2,PLANEL_Pot_anual!$C$3:$AL$24,18,TRUE)</f>
        <v>19091.712995000002</v>
      </c>
      <c r="EC20" s="26">
        <f>HLOOKUP(EC$2,PLANEL_Pot_anual!$C$3:$AL$24,18,TRUE)</f>
        <v>19091.712995000002</v>
      </c>
      <c r="ED20" s="26">
        <f>HLOOKUP(ED$2,PLANEL_Pot_anual!$C$3:$AL$24,18,TRUE)</f>
        <v>19091.712995000002</v>
      </c>
      <c r="EE20" s="26">
        <f>HLOOKUP(EE$2,PLANEL_Pot_anual!$C$3:$AL$24,18,TRUE)</f>
        <v>20268.690836000002</v>
      </c>
      <c r="EF20" s="26">
        <f>HLOOKUP(EF$2,PLANEL_Pot_anual!$C$3:$AL$24,18,TRUE)</f>
        <v>20268.690836000002</v>
      </c>
      <c r="EG20" s="26">
        <f>HLOOKUP(EG$2,PLANEL_Pot_anual!$C$3:$AL$24,18,TRUE)</f>
        <v>20268.690836000002</v>
      </c>
      <c r="EH20" s="26">
        <f>HLOOKUP(EH$2,PLANEL_Pot_anual!$C$3:$AL$24,18,TRUE)</f>
        <v>20268.690836000002</v>
      </c>
      <c r="EI20" s="26">
        <f>HLOOKUP(EI$2,PLANEL_Pot_anual!$C$3:$AL$24,18,TRUE)</f>
        <v>21371.827579999997</v>
      </c>
      <c r="EJ20" s="26">
        <f>HLOOKUP(EJ$2,PLANEL_Pot_anual!$C$3:$AL$24,18,TRUE)</f>
        <v>21371.827579999997</v>
      </c>
      <c r="EK20" s="26">
        <f>HLOOKUP(EK$2,PLANEL_Pot_anual!$C$3:$AL$24,18,TRUE)</f>
        <v>21371.827579999997</v>
      </c>
      <c r="EL20" s="26">
        <f>HLOOKUP(EL$2,PLANEL_Pot_anual!$C$3:$AL$24,18,TRUE)</f>
        <v>21371.827579999997</v>
      </c>
      <c r="EM20" s="26">
        <f>HLOOKUP(EM$2,PLANEL_Pot_anual!$C$3:$AL$24,18,TRUE)</f>
        <v>22431.758150000001</v>
      </c>
      <c r="EN20" s="26">
        <f>HLOOKUP(EN$2,PLANEL_Pot_anual!$C$3:$AL$24,18,TRUE)</f>
        <v>22431.758150000001</v>
      </c>
      <c r="EO20" s="26">
        <f>HLOOKUP(EO$2,PLANEL_Pot_anual!$C$3:$AL$24,18,TRUE)</f>
        <v>22431.758150000001</v>
      </c>
      <c r="EP20" s="26">
        <f>HLOOKUP(EP$2,PLANEL_Pot_anual!$C$3:$AL$24,18,TRUE)</f>
        <v>22431.758150000001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4537.8352260000001</v>
      </c>
      <c r="AR23" s="32">
        <f>HLOOKUP(AR$2,PLANEL_Pot_anual!$C$3:$AL$24,21,TRUE)</f>
        <v>4537.8352260000001</v>
      </c>
      <c r="AS23" s="32">
        <f>HLOOKUP(AS$2,PLANEL_Pot_anual!$C$3:$AL$24,21,TRUE)</f>
        <v>4537.8352260000001</v>
      </c>
      <c r="AT23" s="32">
        <f>HLOOKUP(AT$2,PLANEL_Pot_anual!$C$3:$AL$24,21,TRUE)</f>
        <v>4537.8352260000001</v>
      </c>
      <c r="AU23" s="32">
        <f>HLOOKUP(AU$2,PLANEL_Pot_anual!$C$3:$AL$24,21,TRUE)</f>
        <v>6225.9492330000003</v>
      </c>
      <c r="AV23" s="32">
        <f>HLOOKUP(AV$2,PLANEL_Pot_anual!$C$3:$AL$24,21,TRUE)</f>
        <v>6225.9492330000003</v>
      </c>
      <c r="AW23" s="32">
        <f>HLOOKUP(AW$2,PLANEL_Pot_anual!$C$3:$AL$24,21,TRUE)</f>
        <v>6225.9492330000003</v>
      </c>
      <c r="AX23" s="32">
        <f>HLOOKUP(AX$2,PLANEL_Pot_anual!$C$3:$AL$24,21,TRUE)</f>
        <v>6225.9492330000003</v>
      </c>
      <c r="AY23" s="32">
        <f>HLOOKUP(AY$2,PLANEL_Pot_anual!$C$3:$AL$24,21,TRUE)</f>
        <v>10636.377990000001</v>
      </c>
      <c r="AZ23" s="32">
        <f>HLOOKUP(AZ$2,PLANEL_Pot_anual!$C$3:$AL$24,21,TRUE)</f>
        <v>10636.377990000001</v>
      </c>
      <c r="BA23" s="32">
        <f>HLOOKUP(BA$2,PLANEL_Pot_anual!$C$3:$AL$24,21,TRUE)</f>
        <v>10636.377990000001</v>
      </c>
      <c r="BB23" s="32">
        <f>HLOOKUP(BB$2,PLANEL_Pot_anual!$C$3:$AL$24,21,TRUE)</f>
        <v>10636.377990000001</v>
      </c>
      <c r="BC23" s="32">
        <f>HLOOKUP(BC$2,PLANEL_Pot_anual!$C$3:$AL$24,21,TRUE)</f>
        <v>11884.81789</v>
      </c>
      <c r="BD23" s="32">
        <f>HLOOKUP(BD$2,PLANEL_Pot_anual!$C$3:$AL$24,21,TRUE)</f>
        <v>11884.81789</v>
      </c>
      <c r="BE23" s="32">
        <f>HLOOKUP(BE$2,PLANEL_Pot_anual!$C$3:$AL$24,21,TRUE)</f>
        <v>11884.81789</v>
      </c>
      <c r="BF23" s="32">
        <f>HLOOKUP(BF$2,PLANEL_Pot_anual!$C$3:$AL$24,21,TRUE)</f>
        <v>11884.81789</v>
      </c>
      <c r="BG23" s="32">
        <f>HLOOKUP(BG$2,PLANEL_Pot_anual!$C$3:$AL$24,21,TRUE)</f>
        <v>12795.333629999999</v>
      </c>
      <c r="BH23" s="32">
        <f>HLOOKUP(BH$2,PLANEL_Pot_anual!$C$3:$AL$24,21,TRUE)</f>
        <v>12795.333629999999</v>
      </c>
      <c r="BI23" s="32">
        <f>HLOOKUP(BI$2,PLANEL_Pot_anual!$C$3:$AL$24,21,TRUE)</f>
        <v>12795.333629999999</v>
      </c>
      <c r="BJ23" s="32">
        <f>HLOOKUP(BJ$2,PLANEL_Pot_anual!$C$3:$AL$24,21,TRUE)</f>
        <v>12795.333629999999</v>
      </c>
      <c r="BK23" s="32">
        <f>HLOOKUP(BK$2,PLANEL_Pot_anual!$C$3:$AL$24,21,TRUE)</f>
        <v>12795.333629999999</v>
      </c>
      <c r="BL23" s="32">
        <f>HLOOKUP(BL$2,PLANEL_Pot_anual!$C$3:$AL$24,21,TRUE)</f>
        <v>12795.333629999999</v>
      </c>
      <c r="BM23" s="32">
        <f>HLOOKUP(BM$2,PLANEL_Pot_anual!$C$3:$AL$24,21,TRUE)</f>
        <v>12795.333629999999</v>
      </c>
      <c r="BN23" s="32">
        <f>HLOOKUP(BN$2,PLANEL_Pot_anual!$C$3:$AL$24,21,TRUE)</f>
        <v>12795.333629999999</v>
      </c>
      <c r="BO23" s="32">
        <f>HLOOKUP(BO$2,PLANEL_Pot_anual!$C$3:$AL$24,21,TRUE)</f>
        <v>14769.143371999999</v>
      </c>
      <c r="BP23" s="32">
        <f>HLOOKUP(BP$2,PLANEL_Pot_anual!$C$3:$AL$24,21,TRUE)</f>
        <v>14769.143371999999</v>
      </c>
      <c r="BQ23" s="32">
        <f>HLOOKUP(BQ$2,PLANEL_Pot_anual!$C$3:$AL$24,21,TRUE)</f>
        <v>14769.143371999999</v>
      </c>
      <c r="BR23" s="32">
        <f>HLOOKUP(BR$2,PLANEL_Pot_anual!$C$3:$AL$24,21,TRUE)</f>
        <v>14769.143371999999</v>
      </c>
      <c r="BS23" s="32">
        <f>HLOOKUP(BS$2,PLANEL_Pot_anual!$C$3:$AL$24,21,TRUE)</f>
        <v>16831.908050999999</v>
      </c>
      <c r="BT23" s="32">
        <f>HLOOKUP(BT$2,PLANEL_Pot_anual!$C$3:$AL$24,21,TRUE)</f>
        <v>16831.908050999999</v>
      </c>
      <c r="BU23" s="32">
        <f>HLOOKUP(BU$2,PLANEL_Pot_anual!$C$3:$AL$24,21,TRUE)</f>
        <v>16831.908050999999</v>
      </c>
      <c r="BV23" s="32">
        <f>HLOOKUP(BV$2,PLANEL_Pot_anual!$C$3:$AL$24,21,TRUE)</f>
        <v>16831.908050999999</v>
      </c>
      <c r="BW23" s="32">
        <f>HLOOKUP(BW$2,PLANEL_Pot_anual!$C$3:$AL$24,21,TRUE)</f>
        <v>18878.599545999998</v>
      </c>
      <c r="BX23" s="32">
        <f>HLOOKUP(BX$2,PLANEL_Pot_anual!$C$3:$AL$24,21,TRUE)</f>
        <v>18878.599545999998</v>
      </c>
      <c r="BY23" s="32">
        <f>HLOOKUP(BY$2,PLANEL_Pot_anual!$C$3:$AL$24,21,TRUE)</f>
        <v>18878.599545999998</v>
      </c>
      <c r="BZ23" s="32">
        <f>HLOOKUP(BZ$2,PLANEL_Pot_anual!$C$3:$AL$24,21,TRUE)</f>
        <v>18878.599545999998</v>
      </c>
      <c r="CA23" s="32">
        <f>HLOOKUP(CA$2,PLANEL_Pot_anual!$C$3:$AL$24,21,TRUE)</f>
        <v>20500.000423999998</v>
      </c>
      <c r="CB23" s="32">
        <f>HLOOKUP(CB$2,PLANEL_Pot_anual!$C$3:$AL$24,21,TRUE)</f>
        <v>20500.000423999998</v>
      </c>
      <c r="CC23" s="32">
        <f>HLOOKUP(CC$2,PLANEL_Pot_anual!$C$3:$AL$24,21,TRUE)</f>
        <v>20500.000423999998</v>
      </c>
      <c r="CD23" s="32">
        <f>HLOOKUP(CD$2,PLANEL_Pot_anual!$C$3:$AL$24,21,TRUE)</f>
        <v>20500.000423999998</v>
      </c>
      <c r="CE23" s="32">
        <f>HLOOKUP(CE$2,PLANEL_Pot_anual!$C$3:$AL$24,21,TRUE)</f>
        <v>21654.539553999999</v>
      </c>
      <c r="CF23" s="32">
        <f>HLOOKUP(CF$2,PLANEL_Pot_anual!$C$3:$AL$24,21,TRUE)</f>
        <v>21654.539553999999</v>
      </c>
      <c r="CG23" s="32">
        <f>HLOOKUP(CG$2,PLANEL_Pot_anual!$C$3:$AL$24,21,TRUE)</f>
        <v>21654.539553999999</v>
      </c>
      <c r="CH23" s="32">
        <f>HLOOKUP(CH$2,PLANEL_Pot_anual!$C$3:$AL$24,21,TRUE)</f>
        <v>21654.539553999999</v>
      </c>
      <c r="CI23" s="32">
        <f>HLOOKUP(CI$2,PLANEL_Pot_anual!$C$3:$AL$24,21,TRUE)</f>
        <v>23051.286079999998</v>
      </c>
      <c r="CJ23" s="32">
        <f>HLOOKUP(CJ$2,PLANEL_Pot_anual!$C$3:$AL$24,21,TRUE)</f>
        <v>23051.286079999998</v>
      </c>
      <c r="CK23" s="32">
        <f>HLOOKUP(CK$2,PLANEL_Pot_anual!$C$3:$AL$24,21,TRUE)</f>
        <v>23051.286079999998</v>
      </c>
      <c r="CL23" s="32">
        <f>HLOOKUP(CL$2,PLANEL_Pot_anual!$C$3:$AL$24,21,TRUE)</f>
        <v>23051.286079999998</v>
      </c>
      <c r="CM23" s="32">
        <f>HLOOKUP(CM$2,PLANEL_Pot_anual!$C$3:$AL$24,21,TRUE)</f>
        <v>24599.441200000001</v>
      </c>
      <c r="CN23" s="32">
        <f>HLOOKUP(CN$2,PLANEL_Pot_anual!$C$3:$AL$24,21,TRUE)</f>
        <v>24599.441200000001</v>
      </c>
      <c r="CO23" s="32">
        <f>HLOOKUP(CO$2,PLANEL_Pot_anual!$C$3:$AL$24,21,TRUE)</f>
        <v>24599.441200000001</v>
      </c>
      <c r="CP23" s="32">
        <f>HLOOKUP(CP$2,PLANEL_Pot_anual!$C$3:$AL$24,21,TRUE)</f>
        <v>24599.441200000001</v>
      </c>
      <c r="CQ23" s="32">
        <f>HLOOKUP(CQ$2,PLANEL_Pot_anual!$C$3:$AL$24,21,TRUE)</f>
        <v>27011.066480000001</v>
      </c>
      <c r="CR23" s="32">
        <f>HLOOKUP(CR$2,PLANEL_Pot_anual!$C$3:$AL$24,21,TRUE)</f>
        <v>27011.066480000001</v>
      </c>
      <c r="CS23" s="32">
        <f>HLOOKUP(CS$2,PLANEL_Pot_anual!$C$3:$AL$24,21,TRUE)</f>
        <v>27011.066480000001</v>
      </c>
      <c r="CT23" s="32">
        <f>HLOOKUP(CT$2,PLANEL_Pot_anual!$C$3:$AL$24,21,TRUE)</f>
        <v>27011.066480000001</v>
      </c>
      <c r="CU23" s="32">
        <f>HLOOKUP(CU$2,PLANEL_Pot_anual!$C$3:$AL$24,21,TRUE)</f>
        <v>30303.16171</v>
      </c>
      <c r="CV23" s="32">
        <f>HLOOKUP(CV$2,PLANEL_Pot_anual!$C$3:$AL$24,21,TRUE)</f>
        <v>30303.16171</v>
      </c>
      <c r="CW23" s="32">
        <f>HLOOKUP(CW$2,PLANEL_Pot_anual!$C$3:$AL$24,21,TRUE)</f>
        <v>30303.16171</v>
      </c>
      <c r="CX23" s="32">
        <f>HLOOKUP(CX$2,PLANEL_Pot_anual!$C$3:$AL$24,21,TRUE)</f>
        <v>30303.16171</v>
      </c>
      <c r="CY23" s="32">
        <f>HLOOKUP(CY$2,PLANEL_Pot_anual!$C$3:$AL$24,21,TRUE)</f>
        <v>30303.16171</v>
      </c>
      <c r="CZ23" s="32">
        <f>HLOOKUP(CZ$2,PLANEL_Pot_anual!$C$3:$AL$24,21,TRUE)</f>
        <v>30303.16171</v>
      </c>
      <c r="DA23" s="32">
        <f>HLOOKUP(DA$2,PLANEL_Pot_anual!$C$3:$AL$24,21,TRUE)</f>
        <v>30303.16171</v>
      </c>
      <c r="DB23" s="32">
        <f>HLOOKUP(DB$2,PLANEL_Pot_anual!$C$3:$AL$24,21,TRUE)</f>
        <v>30303.16171</v>
      </c>
      <c r="DC23" s="32">
        <f>HLOOKUP(DC$2,PLANEL_Pot_anual!$C$3:$AL$24,21,TRUE)</f>
        <v>32818.218560000001</v>
      </c>
      <c r="DD23" s="32">
        <f>HLOOKUP(DD$2,PLANEL_Pot_anual!$C$3:$AL$24,21,TRUE)</f>
        <v>32818.218560000001</v>
      </c>
      <c r="DE23" s="32">
        <f>HLOOKUP(DE$2,PLANEL_Pot_anual!$C$3:$AL$24,21,TRUE)</f>
        <v>32818.218560000001</v>
      </c>
      <c r="DF23" s="32">
        <f>HLOOKUP(DF$2,PLANEL_Pot_anual!$C$3:$AL$24,21,TRUE)</f>
        <v>32818.218560000001</v>
      </c>
      <c r="DG23" s="32">
        <f>HLOOKUP(DG$2,PLANEL_Pot_anual!$C$3:$AL$24,21,TRUE)</f>
        <v>35774.331899999997</v>
      </c>
      <c r="DH23" s="32">
        <f>HLOOKUP(DH$2,PLANEL_Pot_anual!$C$3:$AL$24,21,TRUE)</f>
        <v>35774.331899999997</v>
      </c>
      <c r="DI23" s="32">
        <f>HLOOKUP(DI$2,PLANEL_Pot_anual!$C$3:$AL$24,21,TRUE)</f>
        <v>35774.331899999997</v>
      </c>
      <c r="DJ23" s="32">
        <f>HLOOKUP(DJ$2,PLANEL_Pot_anual!$C$3:$AL$24,21,TRUE)</f>
        <v>35774.331899999997</v>
      </c>
      <c r="DK23" s="32">
        <f>HLOOKUP(DK$2,PLANEL_Pot_anual!$C$3:$AL$24,21,TRUE)</f>
        <v>38677.8246</v>
      </c>
      <c r="DL23" s="32">
        <f>HLOOKUP(DL$2,PLANEL_Pot_anual!$C$3:$AL$24,21,TRUE)</f>
        <v>38677.8246</v>
      </c>
      <c r="DM23" s="32">
        <f>HLOOKUP(DM$2,PLANEL_Pot_anual!$C$3:$AL$24,21,TRUE)</f>
        <v>38677.8246</v>
      </c>
      <c r="DN23" s="32">
        <f>HLOOKUP(DN$2,PLANEL_Pot_anual!$C$3:$AL$24,21,TRUE)</f>
        <v>38677.8246</v>
      </c>
      <c r="DO23" s="32">
        <f>HLOOKUP(DO$2,PLANEL_Pot_anual!$C$3:$AL$24,21,TRUE)</f>
        <v>41546.180249999998</v>
      </c>
      <c r="DP23" s="32">
        <f>HLOOKUP(DP$2,PLANEL_Pot_anual!$C$3:$AL$24,21,TRUE)</f>
        <v>41546.180249999998</v>
      </c>
      <c r="DQ23" s="32">
        <f>HLOOKUP(DQ$2,PLANEL_Pot_anual!$C$3:$AL$24,21,TRUE)</f>
        <v>41546.180249999998</v>
      </c>
      <c r="DR23" s="32">
        <f>HLOOKUP(DR$2,PLANEL_Pot_anual!$C$3:$AL$24,21,TRUE)</f>
        <v>41546.180249999998</v>
      </c>
      <c r="DS23" s="32">
        <f>HLOOKUP(DS$2,PLANEL_Pot_anual!$C$3:$AL$24,21,TRUE)</f>
        <v>44772.985179999996</v>
      </c>
      <c r="DT23" s="32">
        <f>HLOOKUP(DT$2,PLANEL_Pot_anual!$C$3:$AL$24,21,TRUE)</f>
        <v>44772.985179999996</v>
      </c>
      <c r="DU23" s="32">
        <f>HLOOKUP(DU$2,PLANEL_Pot_anual!$C$3:$AL$24,21,TRUE)</f>
        <v>44772.985179999996</v>
      </c>
      <c r="DV23" s="32">
        <f>HLOOKUP(DV$2,PLANEL_Pot_anual!$C$3:$AL$24,21,TRUE)</f>
        <v>44772.985179999996</v>
      </c>
      <c r="DW23" s="32">
        <f>HLOOKUP(DW$2,PLANEL_Pot_anual!$C$3:$AL$24,21,TRUE)</f>
        <v>48129.35987</v>
      </c>
      <c r="DX23" s="32">
        <f>HLOOKUP(DX$2,PLANEL_Pot_anual!$C$3:$AL$24,21,TRUE)</f>
        <v>48129.35987</v>
      </c>
      <c r="DY23" s="32">
        <f>HLOOKUP(DY$2,PLANEL_Pot_anual!$C$3:$AL$24,21,TRUE)</f>
        <v>48129.35987</v>
      </c>
      <c r="DZ23" s="32">
        <f>HLOOKUP(DZ$2,PLANEL_Pot_anual!$C$3:$AL$24,21,TRUE)</f>
        <v>48129.35987</v>
      </c>
      <c r="EA23" s="32">
        <f>HLOOKUP(EA$2,PLANEL_Pot_anual!$C$3:$AL$24,21,TRUE)</f>
        <v>51816.799429999999</v>
      </c>
      <c r="EB23" s="32">
        <f>HLOOKUP(EB$2,PLANEL_Pot_anual!$C$3:$AL$24,21,TRUE)</f>
        <v>51816.799429999999</v>
      </c>
      <c r="EC23" s="32">
        <f>HLOOKUP(EC$2,PLANEL_Pot_anual!$C$3:$AL$24,21,TRUE)</f>
        <v>51816.799429999999</v>
      </c>
      <c r="ED23" s="32">
        <f>HLOOKUP(ED$2,PLANEL_Pot_anual!$C$3:$AL$24,21,TRUE)</f>
        <v>51816.799429999999</v>
      </c>
      <c r="EE23" s="32">
        <f>HLOOKUP(EE$2,PLANEL_Pot_anual!$C$3:$AL$24,21,TRUE)</f>
        <v>55236.733359999998</v>
      </c>
      <c r="EF23" s="32">
        <f>HLOOKUP(EF$2,PLANEL_Pot_anual!$C$3:$AL$24,21,TRUE)</f>
        <v>55236.733359999998</v>
      </c>
      <c r="EG23" s="32">
        <f>HLOOKUP(EG$2,PLANEL_Pot_anual!$C$3:$AL$24,21,TRUE)</f>
        <v>55236.733359999998</v>
      </c>
      <c r="EH23" s="32">
        <f>HLOOKUP(EH$2,PLANEL_Pot_anual!$C$3:$AL$24,21,TRUE)</f>
        <v>55236.733359999998</v>
      </c>
      <c r="EI23" s="32">
        <f>HLOOKUP(EI$2,PLANEL_Pot_anual!$C$3:$AL$24,21,TRUE)</f>
        <v>58690.059200000003</v>
      </c>
      <c r="EJ23" s="32">
        <f>HLOOKUP(EJ$2,PLANEL_Pot_anual!$C$3:$AL$24,21,TRUE)</f>
        <v>58690.059200000003</v>
      </c>
      <c r="EK23" s="32">
        <f>HLOOKUP(EK$2,PLANEL_Pot_anual!$C$3:$AL$24,21,TRUE)</f>
        <v>58690.059200000003</v>
      </c>
      <c r="EL23" s="32">
        <f>HLOOKUP(EL$2,PLANEL_Pot_anual!$C$3:$AL$24,21,TRUE)</f>
        <v>58690.059200000003</v>
      </c>
      <c r="EM23" s="32">
        <f>HLOOKUP(EM$2,PLANEL_Pot_anual!$C$3:$AL$24,21,TRUE)</f>
        <v>61555.05229</v>
      </c>
      <c r="EN23" s="32">
        <f>HLOOKUP(EN$2,PLANEL_Pot_anual!$C$3:$AL$24,21,TRUE)</f>
        <v>61555.05229</v>
      </c>
      <c r="EO23" s="32">
        <f>HLOOKUP(EO$2,PLANEL_Pot_anual!$C$3:$AL$24,21,TRUE)</f>
        <v>61555.05229</v>
      </c>
      <c r="EP23" s="32">
        <f>HLOOKUP(EP$2,PLANEL_Pot_anual!$C$3:$AL$24,21,TRUE)</f>
        <v>61555.05229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174426.28209199995</v>
      </c>
      <c r="AB24" s="28">
        <f t="shared" si="0"/>
        <v>174426.28209199995</v>
      </c>
      <c r="AC24" s="28">
        <f t="shared" si="0"/>
        <v>174426.28209199995</v>
      </c>
      <c r="AD24" s="28">
        <f t="shared" si="0"/>
        <v>174426.28209199995</v>
      </c>
      <c r="AE24" s="28">
        <f t="shared" si="0"/>
        <v>180461.71812999996</v>
      </c>
      <c r="AF24" s="28">
        <f t="shared" si="0"/>
        <v>180461.71812999996</v>
      </c>
      <c r="AG24" s="28">
        <f t="shared" si="0"/>
        <v>180461.71812999996</v>
      </c>
      <c r="AH24" s="28">
        <f t="shared" si="0"/>
        <v>180461.71812999996</v>
      </c>
      <c r="AI24" s="28">
        <f t="shared" ref="AI24:BN24" si="1">SUM(AI4:AI23)</f>
        <v>186796.68418499996</v>
      </c>
      <c r="AJ24" s="28">
        <f t="shared" si="1"/>
        <v>186796.68418499996</v>
      </c>
      <c r="AK24" s="28">
        <f t="shared" si="1"/>
        <v>186796.68418499996</v>
      </c>
      <c r="AL24" s="28">
        <f t="shared" si="1"/>
        <v>186796.68418499996</v>
      </c>
      <c r="AM24" s="28">
        <f t="shared" si="1"/>
        <v>192558.814663</v>
      </c>
      <c r="AN24" s="28">
        <f t="shared" si="1"/>
        <v>192558.814663</v>
      </c>
      <c r="AO24" s="28">
        <f t="shared" si="1"/>
        <v>192558.814663</v>
      </c>
      <c r="AP24" s="28">
        <f t="shared" si="1"/>
        <v>192558.814663</v>
      </c>
      <c r="AQ24" s="28">
        <f t="shared" si="1"/>
        <v>203833.78511499998</v>
      </c>
      <c r="AR24" s="28">
        <f t="shared" si="1"/>
        <v>203833.78511499998</v>
      </c>
      <c r="AS24" s="28">
        <f t="shared" si="1"/>
        <v>203833.78511499998</v>
      </c>
      <c r="AT24" s="28">
        <f t="shared" si="1"/>
        <v>203833.78511499998</v>
      </c>
      <c r="AU24" s="28">
        <f t="shared" si="1"/>
        <v>209856.39611899995</v>
      </c>
      <c r="AV24" s="28">
        <f t="shared" si="1"/>
        <v>209856.39611899995</v>
      </c>
      <c r="AW24" s="28">
        <f t="shared" si="1"/>
        <v>209856.39611899995</v>
      </c>
      <c r="AX24" s="28">
        <f t="shared" si="1"/>
        <v>209856.39611899995</v>
      </c>
      <c r="AY24" s="28">
        <f t="shared" si="1"/>
        <v>217530.99605099997</v>
      </c>
      <c r="AZ24" s="28">
        <f t="shared" si="1"/>
        <v>217530.99605099997</v>
      </c>
      <c r="BA24" s="28">
        <f t="shared" si="1"/>
        <v>217530.99605099997</v>
      </c>
      <c r="BB24" s="28">
        <f t="shared" si="1"/>
        <v>217530.99605099997</v>
      </c>
      <c r="BC24" s="28">
        <f t="shared" si="1"/>
        <v>223996.728267</v>
      </c>
      <c r="BD24" s="28">
        <f t="shared" si="1"/>
        <v>223996.728267</v>
      </c>
      <c r="BE24" s="28">
        <f t="shared" si="1"/>
        <v>223996.728267</v>
      </c>
      <c r="BF24" s="28">
        <f t="shared" si="1"/>
        <v>223996.728267</v>
      </c>
      <c r="BG24" s="28">
        <f t="shared" si="1"/>
        <v>232948.43346999996</v>
      </c>
      <c r="BH24" s="28">
        <f t="shared" si="1"/>
        <v>232948.43346999996</v>
      </c>
      <c r="BI24" s="28">
        <f t="shared" si="1"/>
        <v>232948.43346999996</v>
      </c>
      <c r="BJ24" s="28">
        <f t="shared" si="1"/>
        <v>232948.43346999996</v>
      </c>
      <c r="BK24" s="28">
        <f t="shared" si="1"/>
        <v>239089.56190409997</v>
      </c>
      <c r="BL24" s="28">
        <f t="shared" si="1"/>
        <v>239089.56190409997</v>
      </c>
      <c r="BM24" s="28">
        <f t="shared" si="1"/>
        <v>239089.56190409997</v>
      </c>
      <c r="BN24" s="28">
        <f t="shared" si="1"/>
        <v>239089.56190409997</v>
      </c>
      <c r="BO24" s="28">
        <f t="shared" ref="BO24:CT24" si="2">SUM(BO4:BO23)</f>
        <v>246613.18464200001</v>
      </c>
      <c r="BP24" s="28">
        <f t="shared" si="2"/>
        <v>246613.18464200001</v>
      </c>
      <c r="BQ24" s="28">
        <f t="shared" si="2"/>
        <v>246613.18464200001</v>
      </c>
      <c r="BR24" s="28">
        <f t="shared" si="2"/>
        <v>246613.18464200001</v>
      </c>
      <c r="BS24" s="28">
        <f t="shared" si="2"/>
        <v>255470.99284900003</v>
      </c>
      <c r="BT24" s="28">
        <f t="shared" si="2"/>
        <v>255470.99284900003</v>
      </c>
      <c r="BU24" s="28">
        <f t="shared" si="2"/>
        <v>255470.99284900003</v>
      </c>
      <c r="BV24" s="28">
        <f t="shared" si="2"/>
        <v>255470.99284900003</v>
      </c>
      <c r="BW24" s="28">
        <f t="shared" si="2"/>
        <v>264642.868411</v>
      </c>
      <c r="BX24" s="28">
        <f t="shared" si="2"/>
        <v>264642.868411</v>
      </c>
      <c r="BY24" s="28">
        <f t="shared" si="2"/>
        <v>264642.868411</v>
      </c>
      <c r="BZ24" s="28">
        <f t="shared" si="2"/>
        <v>264642.868411</v>
      </c>
      <c r="CA24" s="28">
        <f t="shared" si="2"/>
        <v>274800.76183599996</v>
      </c>
      <c r="CB24" s="28">
        <f t="shared" si="2"/>
        <v>274800.76183599996</v>
      </c>
      <c r="CC24" s="28">
        <f t="shared" si="2"/>
        <v>274800.76183599996</v>
      </c>
      <c r="CD24" s="28">
        <f t="shared" si="2"/>
        <v>274800.76183599996</v>
      </c>
      <c r="CE24" s="28">
        <f t="shared" si="2"/>
        <v>285992.90044299996</v>
      </c>
      <c r="CF24" s="28">
        <f t="shared" si="2"/>
        <v>285992.90044299996</v>
      </c>
      <c r="CG24" s="28">
        <f t="shared" si="2"/>
        <v>285992.90044299996</v>
      </c>
      <c r="CH24" s="28">
        <f t="shared" si="2"/>
        <v>285992.90044299996</v>
      </c>
      <c r="CI24" s="28">
        <f t="shared" si="2"/>
        <v>298060.95937199995</v>
      </c>
      <c r="CJ24" s="28">
        <f t="shared" si="2"/>
        <v>298060.95937199995</v>
      </c>
      <c r="CK24" s="28">
        <f t="shared" si="2"/>
        <v>298060.95937199995</v>
      </c>
      <c r="CL24" s="28">
        <f t="shared" si="2"/>
        <v>298060.95937199995</v>
      </c>
      <c r="CM24" s="28">
        <f t="shared" si="2"/>
        <v>308146.69428</v>
      </c>
      <c r="CN24" s="28">
        <f t="shared" si="2"/>
        <v>308146.69428</v>
      </c>
      <c r="CO24" s="28">
        <f t="shared" si="2"/>
        <v>308146.69428</v>
      </c>
      <c r="CP24" s="28">
        <f t="shared" si="2"/>
        <v>308146.69428</v>
      </c>
      <c r="CQ24" s="28">
        <f t="shared" si="2"/>
        <v>316640.74776699994</v>
      </c>
      <c r="CR24" s="28">
        <f t="shared" si="2"/>
        <v>316640.74776699994</v>
      </c>
      <c r="CS24" s="28">
        <f t="shared" si="2"/>
        <v>316640.74776699994</v>
      </c>
      <c r="CT24" s="28">
        <f t="shared" si="2"/>
        <v>316640.74776699994</v>
      </c>
      <c r="CU24" s="28">
        <f t="shared" ref="CU24:DZ24" si="3">SUM(CU4:CU23)</f>
        <v>322577.19170200004</v>
      </c>
      <c r="CV24" s="28">
        <f t="shared" si="3"/>
        <v>322577.19170200004</v>
      </c>
      <c r="CW24" s="28">
        <f t="shared" si="3"/>
        <v>322577.19170200004</v>
      </c>
      <c r="CX24" s="28">
        <f t="shared" si="3"/>
        <v>322577.19170200004</v>
      </c>
      <c r="CY24" s="28">
        <f t="shared" si="3"/>
        <v>340162.01154000004</v>
      </c>
      <c r="CZ24" s="28">
        <f t="shared" si="3"/>
        <v>340162.01154000004</v>
      </c>
      <c r="DA24" s="28">
        <f t="shared" si="3"/>
        <v>340162.01154000004</v>
      </c>
      <c r="DB24" s="28">
        <f t="shared" si="3"/>
        <v>340162.01154000004</v>
      </c>
      <c r="DC24" s="28">
        <f t="shared" si="3"/>
        <v>349893.99718799995</v>
      </c>
      <c r="DD24" s="28">
        <f t="shared" si="3"/>
        <v>349893.99718799995</v>
      </c>
      <c r="DE24" s="28">
        <f t="shared" si="3"/>
        <v>349893.99718799995</v>
      </c>
      <c r="DF24" s="28">
        <f t="shared" si="3"/>
        <v>349893.99718799995</v>
      </c>
      <c r="DG24" s="28">
        <f t="shared" si="3"/>
        <v>358675.04461099993</v>
      </c>
      <c r="DH24" s="28">
        <f t="shared" si="3"/>
        <v>358675.04461099993</v>
      </c>
      <c r="DI24" s="28">
        <f t="shared" si="3"/>
        <v>358675.04461099993</v>
      </c>
      <c r="DJ24" s="28">
        <f t="shared" si="3"/>
        <v>358675.04461099993</v>
      </c>
      <c r="DK24" s="28">
        <f t="shared" si="3"/>
        <v>367543.22240899998</v>
      </c>
      <c r="DL24" s="28">
        <f t="shared" si="3"/>
        <v>367543.22240899998</v>
      </c>
      <c r="DM24" s="28">
        <f t="shared" si="3"/>
        <v>367543.22240899998</v>
      </c>
      <c r="DN24" s="28">
        <f t="shared" si="3"/>
        <v>367543.22240899998</v>
      </c>
      <c r="DO24" s="28">
        <f t="shared" si="3"/>
        <v>376679.65692899999</v>
      </c>
      <c r="DP24" s="28">
        <f t="shared" si="3"/>
        <v>376679.65692899999</v>
      </c>
      <c r="DQ24" s="28">
        <f t="shared" si="3"/>
        <v>376679.65692899999</v>
      </c>
      <c r="DR24" s="28">
        <f t="shared" si="3"/>
        <v>376679.65692899999</v>
      </c>
      <c r="DS24" s="28">
        <f t="shared" si="3"/>
        <v>386482.631207</v>
      </c>
      <c r="DT24" s="28">
        <f t="shared" si="3"/>
        <v>386482.631207</v>
      </c>
      <c r="DU24" s="28">
        <f t="shared" si="3"/>
        <v>386482.631207</v>
      </c>
      <c r="DV24" s="28">
        <f t="shared" si="3"/>
        <v>386482.631207</v>
      </c>
      <c r="DW24" s="28">
        <f t="shared" si="3"/>
        <v>396474.98278099997</v>
      </c>
      <c r="DX24" s="28">
        <f t="shared" si="3"/>
        <v>396474.98278099997</v>
      </c>
      <c r="DY24" s="28">
        <f t="shared" si="3"/>
        <v>396474.98278099997</v>
      </c>
      <c r="DZ24" s="28">
        <f t="shared" si="3"/>
        <v>396474.98278099997</v>
      </c>
      <c r="EA24" s="28">
        <f t="shared" ref="EA24:EP24" si="4">SUM(EA4:EA23)</f>
        <v>405393.05015700002</v>
      </c>
      <c r="EB24" s="28">
        <f t="shared" si="4"/>
        <v>405393.05015700002</v>
      </c>
      <c r="EC24" s="28">
        <f t="shared" si="4"/>
        <v>405393.05015700002</v>
      </c>
      <c r="ED24" s="28">
        <f t="shared" si="4"/>
        <v>405393.05015700002</v>
      </c>
      <c r="EE24" s="28">
        <f t="shared" si="4"/>
        <v>416167.65734800004</v>
      </c>
      <c r="EF24" s="28">
        <f t="shared" si="4"/>
        <v>416167.65734800004</v>
      </c>
      <c r="EG24" s="28">
        <f t="shared" si="4"/>
        <v>416167.65734800004</v>
      </c>
      <c r="EH24" s="28">
        <f t="shared" si="4"/>
        <v>416167.65734800004</v>
      </c>
      <c r="EI24" s="28">
        <f t="shared" si="4"/>
        <v>427401.12755200005</v>
      </c>
      <c r="EJ24" s="28">
        <f t="shared" si="4"/>
        <v>427401.12755200005</v>
      </c>
      <c r="EK24" s="28">
        <f t="shared" si="4"/>
        <v>427401.12755200005</v>
      </c>
      <c r="EL24" s="28">
        <f t="shared" si="4"/>
        <v>427401.12755200005</v>
      </c>
      <c r="EM24" s="28">
        <f t="shared" si="4"/>
        <v>435681.63945200003</v>
      </c>
      <c r="EN24" s="28">
        <f t="shared" si="4"/>
        <v>435681.63945200003</v>
      </c>
      <c r="EO24" s="28">
        <f t="shared" si="4"/>
        <v>435681.63945200003</v>
      </c>
      <c r="EP24" s="28">
        <f t="shared" si="4"/>
        <v>435681.63945200003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726.82988190000003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551.12483339999994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1221.8371729999999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6.4651925948657735E-2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4.4618989410450297E-2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8.9883927833155547E-2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8.9440015583846594E-2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4.2317143095403638E-2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2.6495382560913223E-2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2.6003365309907517E-2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2.4896949017311331E-2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2.4390795131042833E-2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2.4390795131042833E-2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2.4390795131042833E-2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7917.1904529000003</v>
      </c>
      <c r="AJ31" s="1">
        <f>PLANEL_GerMed_Trim!AJ17</f>
        <v>9445.3614711999999</v>
      </c>
      <c r="AK31" s="1">
        <f>PLANEL_GerMed_Trim!AK17</f>
        <v>12469.2511792</v>
      </c>
      <c r="AL31" s="1">
        <f>PLANEL_GerMed_Trim!AL17</f>
        <v>10345.121795499999</v>
      </c>
      <c r="AM31" s="1">
        <f>PLANEL_GerMed_Trim!AM17</f>
        <v>8644.9025189000004</v>
      </c>
      <c r="AN31" s="1">
        <f>PLANEL_GerMed_Trim!AN17</f>
        <v>10329.2349242</v>
      </c>
      <c r="AO31" s="1">
        <f>PLANEL_GerMed_Trim!AO17</f>
        <v>13643.584812199999</v>
      </c>
      <c r="AP31" s="1">
        <f>PLANEL_GerMed_Trim!AP17</f>
        <v>11310.1991695</v>
      </c>
      <c r="AQ31" s="1">
        <f>PLANEL_GerMed_Trim!AQ17</f>
        <v>11573.540928</v>
      </c>
      <c r="AR31" s="1">
        <f>PLANEL_GerMed_Trim!AR17</f>
        <v>13886.7255652</v>
      </c>
      <c r="AS31" s="1">
        <f>PLANEL_GerMed_Trim!AS17</f>
        <v>18370.3271881</v>
      </c>
      <c r="AT31" s="1">
        <f>PLANEL_GerMed_Trim!AT17</f>
        <v>15194.4535402</v>
      </c>
      <c r="AU31" s="1">
        <f>PLANEL_GerMed_Trim!AU17</f>
        <v>12249.96394</v>
      </c>
      <c r="AV31" s="1">
        <f>PLANEL_GerMed_Trim!AV17</f>
        <v>14708.303730200001</v>
      </c>
      <c r="AW31" s="1">
        <f>PLANEL_GerMed_Trim!AW17</f>
        <v>19461.8939321</v>
      </c>
      <c r="AX31" s="1">
        <f>PLANEL_GerMed_Trim!AX17</f>
        <v>16091.512384199999</v>
      </c>
      <c r="AY31" s="1">
        <f>PLANEL_GerMed_Trim!AY17</f>
        <v>13887.410346799999</v>
      </c>
      <c r="AZ31" s="1">
        <f>PLANEL_GerMed_Trim!AZ17</f>
        <v>16710.020856200001</v>
      </c>
      <c r="BA31" s="1">
        <f>PLANEL_GerMed_Trim!BA17</f>
        <v>22127.460270700001</v>
      </c>
      <c r="BB31" s="1">
        <f>PLANEL_GerMed_Trim!BB17</f>
        <v>18274.7191704</v>
      </c>
      <c r="BC31" s="1">
        <f>PLANEL_GerMed_Trim!BC17</f>
        <v>14698.673303799998</v>
      </c>
      <c r="BD31" s="1">
        <f>PLANEL_GerMed_Trim!BD17</f>
        <v>17695.544703899999</v>
      </c>
      <c r="BE31" s="1">
        <f>PLANEL_GerMed_Trim!BE17</f>
        <v>23436.928596199999</v>
      </c>
      <c r="BF31" s="1">
        <f>PLANEL_GerMed_Trim!BF17</f>
        <v>19350.7539803</v>
      </c>
      <c r="BG31" s="1">
        <f>PLANEL_GerMed_Trim!BG17</f>
        <v>15156.083467799999</v>
      </c>
      <c r="BH31" s="1">
        <f>PLANEL_GerMed_Trim!BH17</f>
        <v>18251.111556899999</v>
      </c>
      <c r="BI31" s="1">
        <f>PLANEL_GerMed_Trim!BI17</f>
        <v>24175.0668902</v>
      </c>
      <c r="BJ31" s="1">
        <f>PLANEL_GerMed_Trim!BJ17</f>
        <v>19957.362311299999</v>
      </c>
      <c r="BK31" s="1">
        <f>PLANEL_GerMed_Trim!BK17</f>
        <v>15229.8961457</v>
      </c>
      <c r="BL31" s="1">
        <f>PLANEL_GerMed_Trim!BL17</f>
        <v>18340.763866699999</v>
      </c>
      <c r="BM31" s="1">
        <f>PLANEL_GerMed_Trim!BM17</f>
        <v>24294.180912100001</v>
      </c>
      <c r="BN31" s="1">
        <f>PLANEL_GerMed_Trim!BN17</f>
        <v>20055.251228099998</v>
      </c>
      <c r="BO31" s="1">
        <f>PLANEL_GerMed_Trim!BO17</f>
        <v>16375.4181352</v>
      </c>
      <c r="BP31" s="1">
        <f>PLANEL_GerMed_Trim!BP17</f>
        <v>19735.0620151</v>
      </c>
      <c r="BQ31" s="1">
        <f>PLANEL_GerMed_Trim!BQ17</f>
        <v>26148.0616333</v>
      </c>
      <c r="BR31" s="1">
        <f>PLANEL_GerMed_Trim!BR17</f>
        <v>21577.0938116</v>
      </c>
      <c r="BS31" s="1">
        <f>PLANEL_GerMed_Trim!BS17</f>
        <v>17797.76784</v>
      </c>
      <c r="BT31" s="1">
        <f>PLANEL_GerMed_Trim!BT17</f>
        <v>21486.061192100002</v>
      </c>
      <c r="BU31" s="1">
        <f>PLANEL_GerMed_Trim!BU17</f>
        <v>28485.457870899998</v>
      </c>
      <c r="BV31" s="1">
        <f>PLANEL_GerMed_Trim!BV17</f>
        <v>23484.5750438</v>
      </c>
      <c r="BW31" s="1">
        <f>PLANEL_GerMed_Trim!BW17</f>
        <v>19098.159601300002</v>
      </c>
      <c r="BX31" s="1">
        <f>PLANEL_GerMed_Trim!BX17</f>
        <v>23081.482456099999</v>
      </c>
      <c r="BY31" s="1">
        <f>PLANEL_GerMed_Trim!BY17</f>
        <v>30612.658202699997</v>
      </c>
      <c r="BZ31" s="1">
        <f>PLANEL_GerMed_Trim!BZ17</f>
        <v>25223.580061000001</v>
      </c>
      <c r="CA31" s="1">
        <f>PLANEL_GerMed_Trim!CA17</f>
        <v>20918.211175199998</v>
      </c>
      <c r="CB31" s="1">
        <f>PLANEL_GerMed_Trim!CB17</f>
        <v>25311.969042099998</v>
      </c>
      <c r="CC31" s="1">
        <f>PLANEL_GerMed_Trim!CC17</f>
        <v>33585.443961800003</v>
      </c>
      <c r="CD31" s="1">
        <f>PLANEL_GerMed_Trim!CD17</f>
        <v>27655.266965700001</v>
      </c>
      <c r="CE31" s="1">
        <f>PLANEL_GerMed_Trim!CE17</f>
        <v>23206.592174700003</v>
      </c>
      <c r="CF31" s="1">
        <f>PLANEL_GerMed_Trim!CF17</f>
        <v>28137.422373599999</v>
      </c>
      <c r="CG31" s="1">
        <f>PLANEL_GerMed_Trim!CG17</f>
        <v>37360.967811100003</v>
      </c>
      <c r="CH31" s="1">
        <f>PLANEL_GerMed_Trim!CH17</f>
        <v>30731.6865875</v>
      </c>
      <c r="CI31" s="1">
        <f>PLANEL_GerMed_Trim!CI17</f>
        <v>25672.948357200003</v>
      </c>
      <c r="CJ31" s="1">
        <f>PLANEL_GerMed_Trim!CJ17</f>
        <v>31136.532924599996</v>
      </c>
      <c r="CK31" s="1">
        <f>PLANEL_GerMed_Trim!CK17</f>
        <v>41347.289339299998</v>
      </c>
      <c r="CL31" s="1">
        <f>PLANEL_GerMed_Trim!CL17</f>
        <v>34005.6795126</v>
      </c>
      <c r="CM31" s="1">
        <f>PLANEL_GerMed_Trim!CM17</f>
        <v>26540.780445299999</v>
      </c>
      <c r="CN31" s="1">
        <f>PLANEL_GerMed_Trim!CN17</f>
        <v>32211.984046999998</v>
      </c>
      <c r="CO31" s="1">
        <f>PLANEL_GerMed_Trim!CO17</f>
        <v>42786.1836004</v>
      </c>
      <c r="CP31" s="1">
        <f>PLANEL_GerMed_Trim!CP17</f>
        <v>35175.929388100005</v>
      </c>
      <c r="CQ31" s="1">
        <f>PLANEL_GerMed_Trim!CQ17</f>
        <v>27392.902448300003</v>
      </c>
      <c r="CR31" s="1">
        <f>PLANEL_GerMed_Trim!CR17</f>
        <v>33246.964853999998</v>
      </c>
      <c r="CS31" s="1">
        <f>PLANEL_GerMed_Trim!CS17</f>
        <v>44161.281776400006</v>
      </c>
      <c r="CT31" s="1">
        <f>PLANEL_GerMed_Trim!CT17</f>
        <v>36305.9967731</v>
      </c>
      <c r="CU31" s="1">
        <f>PLANEL_GerMed_Trim!CU17</f>
        <v>27321.456932300003</v>
      </c>
      <c r="CV31" s="1">
        <f>PLANEL_GerMed_Trim!CV17</f>
        <v>33182.971583899998</v>
      </c>
      <c r="CW31" s="1">
        <f>PLANEL_GerMed_Trim!CW17</f>
        <v>44086.939123600001</v>
      </c>
      <c r="CX31" s="1">
        <f>PLANEL_GerMed_Trim!CX17</f>
        <v>36231.857057300003</v>
      </c>
      <c r="CY31" s="1">
        <f>PLANEL_GerMed_Trim!CY17</f>
        <v>33130.763156100002</v>
      </c>
      <c r="CZ31" s="1">
        <f>PLANEL_GerMed_Trim!CZ17</f>
        <v>40240.368992100004</v>
      </c>
      <c r="DA31" s="1">
        <f>PLANEL_GerMed_Trim!DA17</f>
        <v>53464.235835200001</v>
      </c>
      <c r="DB31" s="1">
        <f>PLANEL_GerMed_Trim!DB17</f>
        <v>43937.364019299996</v>
      </c>
      <c r="DC31" s="1">
        <f>PLANEL_GerMed_Trim!DC17</f>
        <v>35235.722821000003</v>
      </c>
      <c r="DD31" s="1">
        <f>PLANEL_GerMed_Trim!DD17</f>
        <v>42797.036739999996</v>
      </c>
      <c r="DE31" s="1">
        <f>PLANEL_GerMed_Trim!DE17</f>
        <v>56861.080609999997</v>
      </c>
      <c r="DF31" s="1">
        <f>PLANEL_GerMed_Trim!DF17</f>
        <v>46728.919970000003</v>
      </c>
      <c r="DG31" s="1">
        <f>PLANEL_GerMed_Trim!DG17</f>
        <v>36844.994468999997</v>
      </c>
      <c r="DH31" s="1">
        <f>PLANEL_GerMed_Trim!DH17</f>
        <v>44751.645649999999</v>
      </c>
      <c r="DI31" s="1">
        <f>PLANEL_GerMed_Trim!DI17</f>
        <v>59458.016839999997</v>
      </c>
      <c r="DJ31" s="1">
        <f>PLANEL_GerMed_Trim!DJ17</f>
        <v>48863.10426</v>
      </c>
      <c r="DK31" s="1">
        <f>PLANEL_GerMed_Trim!DK17</f>
        <v>38402.524708999998</v>
      </c>
      <c r="DL31" s="1">
        <f>PLANEL_GerMed_Trim!DL17</f>
        <v>46643.409849999996</v>
      </c>
      <c r="DM31" s="1">
        <f>PLANEL_GerMed_Trim!DM17</f>
        <v>61971.456200000001</v>
      </c>
      <c r="DN31" s="1">
        <f>PLANEL_GerMed_Trim!DN17</f>
        <v>50928.670119999995</v>
      </c>
      <c r="DO31" s="1">
        <f>PLANEL_GerMed_Trim!DO17</f>
        <v>39921.875508999998</v>
      </c>
      <c r="DP31" s="1">
        <f>PLANEL_GerMed_Trim!DP17</f>
        <v>48488.801599999999</v>
      </c>
      <c r="DQ31" s="1">
        <f>PLANEL_GerMed_Trim!DQ17</f>
        <v>64423.284099999997</v>
      </c>
      <c r="DR31" s="1">
        <f>PLANEL_GerMed_Trim!DR17</f>
        <v>52943.603149999995</v>
      </c>
      <c r="DS31" s="1">
        <f>PLANEL_GerMed_Trim!DS17</f>
        <v>41740.105968999997</v>
      </c>
      <c r="DT31" s="1">
        <f>PLANEL_GerMed_Trim!DT17</f>
        <v>50697.21026</v>
      </c>
      <c r="DU31" s="1">
        <f>PLANEL_GerMed_Trim!DU17</f>
        <v>67357.424230000004</v>
      </c>
      <c r="DV31" s="1">
        <f>PLANEL_GerMed_Trim!DV17</f>
        <v>55354.904490000001</v>
      </c>
      <c r="DW31" s="1">
        <f>PLANEL_GerMed_Trim!DW17</f>
        <v>43430.514588999999</v>
      </c>
      <c r="DX31" s="1">
        <f>PLANEL_GerMed_Trim!DX17</f>
        <v>52750.36752</v>
      </c>
      <c r="DY31" s="1">
        <f>PLANEL_GerMed_Trim!DY17</f>
        <v>70085.293949999992</v>
      </c>
      <c r="DZ31" s="1">
        <f>PLANEL_GerMed_Trim!DZ17</f>
        <v>57596.691030000002</v>
      </c>
      <c r="EA31" s="1">
        <f>PLANEL_GerMed_Trim!EA17</f>
        <v>44821.492909000001</v>
      </c>
      <c r="EB31" s="1">
        <f>PLANEL_GerMed_Trim!EB17</f>
        <v>54439.839030000003</v>
      </c>
      <c r="EC31" s="1">
        <f>PLANEL_GerMed_Trim!EC17</f>
        <v>72329.962809999997</v>
      </c>
      <c r="ED31" s="1">
        <f>PLANEL_GerMed_Trim!ED17</f>
        <v>59441.379010000004</v>
      </c>
      <c r="EE31" s="1">
        <f>PLANEL_GerMed_Trim!EE17</f>
        <v>46761.382368999999</v>
      </c>
      <c r="EF31" s="1">
        <f>PLANEL_GerMed_Trim!EF17</f>
        <v>56796.013789999997</v>
      </c>
      <c r="EG31" s="1">
        <f>PLANEL_GerMed_Trim!EG17</f>
        <v>75460.428209999998</v>
      </c>
      <c r="EH31" s="1">
        <f>PLANEL_GerMed_Trim!EH17</f>
        <v>62014.022119999994</v>
      </c>
      <c r="EI31" s="1">
        <f>PLANEL_GerMed_Trim!EI17</f>
        <v>49056.193519</v>
      </c>
      <c r="EJ31" s="1">
        <f>PLANEL_GerMed_Trim!EJ17</f>
        <v>59583.273690000002</v>
      </c>
      <c r="EK31" s="1">
        <f>PLANEL_GerMed_Trim!EK17</f>
        <v>79163.642779999995</v>
      </c>
      <c r="EL31" s="1">
        <f>PLANEL_GerMed_Trim!EL17</f>
        <v>65057.355360000001</v>
      </c>
      <c r="EM31" s="1">
        <f>PLANEL_GerMed_Trim!EM17</f>
        <v>49617.392158999995</v>
      </c>
      <c r="EN31" s="1">
        <f>PLANEL_GerMed_Trim!EN17</f>
        <v>60264.90122</v>
      </c>
      <c r="EO31" s="1">
        <f>PLANEL_GerMed_Trim!EO17</f>
        <v>80069.268049999999</v>
      </c>
      <c r="EP31" s="1">
        <f>PLANEL_GerMed_Trim!EP17</f>
        <v>65801.605920000002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0.35485343880399112</v>
      </c>
      <c r="AF32" s="33">
        <f t="shared" si="15"/>
        <v>0.42064945618681043</v>
      </c>
      <c r="AG32" s="33">
        <f t="shared" si="15"/>
        <v>0.55403109434429809</v>
      </c>
      <c r="AH32" s="33">
        <f t="shared" si="15"/>
        <v>0.46123467281953595</v>
      </c>
      <c r="AI32" s="33">
        <f t="shared" si="15"/>
        <v>0.35467127428774714</v>
      </c>
      <c r="AJ32" s="33">
        <f t="shared" si="15"/>
        <v>0.42312969594811473</v>
      </c>
      <c r="AK32" s="33">
        <f t="shared" si="15"/>
        <v>0.55859275224596106</v>
      </c>
      <c r="AL32" s="33">
        <f t="shared" si="15"/>
        <v>0.46343681533238401</v>
      </c>
      <c r="AM32" s="33">
        <f t="shared" si="15"/>
        <v>0.35462778597659483</v>
      </c>
      <c r="AN32" s="33">
        <f t="shared" si="15"/>
        <v>0.42372180646257424</v>
      </c>
      <c r="AO32" s="33">
        <f t="shared" si="15"/>
        <v>0.55968176207382281</v>
      </c>
      <c r="AP32" s="33">
        <f t="shared" si="15"/>
        <v>0.46396253533978138</v>
      </c>
      <c r="AQ32" s="33">
        <f t="shared" si="15"/>
        <v>0.35450731192016949</v>
      </c>
      <c r="AR32" s="33">
        <f t="shared" si="15"/>
        <v>0.42536210673278124</v>
      </c>
      <c r="AS32" s="33">
        <f t="shared" si="15"/>
        <v>0.56269860287889728</v>
      </c>
      <c r="AT32" s="33">
        <f t="shared" si="15"/>
        <v>0.46541891666019641</v>
      </c>
      <c r="AU32" s="33">
        <f t="shared" si="15"/>
        <v>0.35448785837776087</v>
      </c>
      <c r="AV32" s="33">
        <f t="shared" si="15"/>
        <v>0.42562697451403519</v>
      </c>
      <c r="AW32" s="33">
        <f t="shared" si="15"/>
        <v>0.56318574762802676</v>
      </c>
      <c r="AX32" s="33">
        <f t="shared" si="15"/>
        <v>0.46565408609147912</v>
      </c>
      <c r="AY32" s="33">
        <f t="shared" si="15"/>
        <v>0.35442642245280426</v>
      </c>
      <c r="AZ32" s="33">
        <f t="shared" si="15"/>
        <v>0.42646344878398401</v>
      </c>
      <c r="BA32" s="33">
        <f t="shared" si="15"/>
        <v>0.56472419161416076</v>
      </c>
      <c r="BB32" s="33">
        <f t="shared" si="15"/>
        <v>0.46639677053879386</v>
      </c>
      <c r="BC32" s="33">
        <f t="shared" si="15"/>
        <v>0.35441117291359436</v>
      </c>
      <c r="BD32" s="33">
        <f t="shared" si="15"/>
        <v>0.42667107596933879</v>
      </c>
      <c r="BE32" s="33">
        <f t="shared" si="15"/>
        <v>0.5651060596825429</v>
      </c>
      <c r="BF32" s="33">
        <f t="shared" si="15"/>
        <v>0.46658111743646413</v>
      </c>
      <c r="BG32" s="33">
        <f t="shared" si="15"/>
        <v>0.35440344652974987</v>
      </c>
      <c r="BH32" s="33">
        <f t="shared" si="15"/>
        <v>0.42677627452412131</v>
      </c>
      <c r="BI32" s="33">
        <f t="shared" si="15"/>
        <v>0.5652995408857947</v>
      </c>
      <c r="BJ32" s="33">
        <f t="shared" si="15"/>
        <v>0.46667452061705617</v>
      </c>
      <c r="BK32" s="33">
        <f t="shared" si="15"/>
        <v>0.35440224321383479</v>
      </c>
      <c r="BL32" s="33">
        <f t="shared" si="15"/>
        <v>0.42679265796890775</v>
      </c>
      <c r="BM32" s="33">
        <f t="shared" si="15"/>
        <v>0.5653296732901153</v>
      </c>
      <c r="BN32" s="33">
        <f t="shared" si="15"/>
        <v>0.46668906704675184</v>
      </c>
      <c r="BO32" s="33">
        <f t="shared" si="15"/>
        <v>0.35438064381663298</v>
      </c>
      <c r="BP32" s="33">
        <f t="shared" ref="BP32:EA32" si="16">BP31/BP17</f>
        <v>0.4270867421479066</v>
      </c>
      <c r="BQ32" s="33">
        <f t="shared" si="16"/>
        <v>0.56587055302406053</v>
      </c>
      <c r="BR32" s="33">
        <f t="shared" si="16"/>
        <v>0.46695017699792646</v>
      </c>
      <c r="BS32" s="33">
        <f t="shared" si="16"/>
        <v>0.3543311629851737</v>
      </c>
      <c r="BT32" s="33">
        <f t="shared" si="16"/>
        <v>0.42776044269197527</v>
      </c>
      <c r="BU32" s="33">
        <f t="shared" si="16"/>
        <v>0.56710962331336745</v>
      </c>
      <c r="BV32" s="33">
        <f t="shared" si="16"/>
        <v>0.46754833877427632</v>
      </c>
      <c r="BW32" s="33">
        <f t="shared" si="16"/>
        <v>0.35429919196468529</v>
      </c>
      <c r="BX32" s="33">
        <f t="shared" si="16"/>
        <v>0.42819574002233357</v>
      </c>
      <c r="BY32" s="33">
        <f t="shared" si="16"/>
        <v>0.56791022232160104</v>
      </c>
      <c r="BZ32" s="33">
        <f t="shared" si="16"/>
        <v>0.46793482830987188</v>
      </c>
      <c r="CA32" s="33">
        <f t="shared" si="16"/>
        <v>0.35426397589055797</v>
      </c>
      <c r="CB32" s="33">
        <f t="shared" si="16"/>
        <v>0.428675220618492</v>
      </c>
      <c r="CC32" s="33">
        <f t="shared" si="16"/>
        <v>0.56879208314250351</v>
      </c>
      <c r="CD32" s="33">
        <f t="shared" si="16"/>
        <v>0.46836054706241004</v>
      </c>
      <c r="CE32" s="33">
        <f t="shared" si="16"/>
        <v>0.35420590018235321</v>
      </c>
      <c r="CF32" s="33">
        <f t="shared" si="16"/>
        <v>0.42946594422931084</v>
      </c>
      <c r="CG32" s="33">
        <f t="shared" si="16"/>
        <v>0.57024638238964831</v>
      </c>
      <c r="CH32" s="33">
        <f t="shared" si="16"/>
        <v>0.46906261074017885</v>
      </c>
      <c r="CI32" s="33">
        <f t="shared" si="16"/>
        <v>0.35419779190381456</v>
      </c>
      <c r="CJ32" s="33">
        <f t="shared" si="16"/>
        <v>0.42957634066758016</v>
      </c>
      <c r="CK32" s="33">
        <f t="shared" si="16"/>
        <v>0.57044942331607795</v>
      </c>
      <c r="CL32" s="33">
        <f t="shared" si="16"/>
        <v>0.46916062884432003</v>
      </c>
      <c r="CM32" s="33">
        <f t="shared" si="16"/>
        <v>0.35417715477076678</v>
      </c>
      <c r="CN32" s="33">
        <f t="shared" si="16"/>
        <v>0.42985732400752058</v>
      </c>
      <c r="CO32" s="33">
        <f t="shared" si="16"/>
        <v>0.57096620810835486</v>
      </c>
      <c r="CP32" s="33">
        <f t="shared" si="16"/>
        <v>0.46941010693982388</v>
      </c>
      <c r="CQ32" s="33">
        <f t="shared" si="16"/>
        <v>0.35417647606892028</v>
      </c>
      <c r="CR32" s="33">
        <f t="shared" si="16"/>
        <v>0.42986656394666695</v>
      </c>
      <c r="CS32" s="33">
        <f t="shared" si="16"/>
        <v>0.57098320222808852</v>
      </c>
      <c r="CT32" s="33">
        <f t="shared" si="16"/>
        <v>0.46941831087578523</v>
      </c>
      <c r="CU32" s="33">
        <f t="shared" si="16"/>
        <v>0.35415661518393537</v>
      </c>
      <c r="CV32" s="33">
        <f t="shared" si="16"/>
        <v>0.43013697721241606</v>
      </c>
      <c r="CW32" s="33">
        <f t="shared" si="16"/>
        <v>0.57148054631653145</v>
      </c>
      <c r="CX32" s="33">
        <f t="shared" si="16"/>
        <v>0.46965840398033759</v>
      </c>
      <c r="CY32" s="33">
        <f t="shared" si="16"/>
        <v>0.3541553399703749</v>
      </c>
      <c r="CZ32" s="33">
        <f t="shared" si="16"/>
        <v>0.43015434005499409</v>
      </c>
      <c r="DA32" s="33">
        <f t="shared" si="16"/>
        <v>0.57151248008560673</v>
      </c>
      <c r="DB32" s="33">
        <f t="shared" si="16"/>
        <v>0.46967382001860997</v>
      </c>
      <c r="DC32" s="33">
        <f t="shared" si="16"/>
        <v>0.35415533996475257</v>
      </c>
      <c r="DD32" s="33">
        <f t="shared" si="16"/>
        <v>0.43015434004678521</v>
      </c>
      <c r="DE32" s="33">
        <f t="shared" si="16"/>
        <v>0.57151248000497912</v>
      </c>
      <c r="DF32" s="33">
        <f t="shared" si="16"/>
        <v>0.46967382001024016</v>
      </c>
      <c r="DG32" s="33">
        <f t="shared" si="16"/>
        <v>0.3541553399703441</v>
      </c>
      <c r="DH32" s="33">
        <f t="shared" si="16"/>
        <v>0.4301543400350597</v>
      </c>
      <c r="DI32" s="33">
        <f t="shared" si="16"/>
        <v>0.57151248009141464</v>
      </c>
      <c r="DJ32" s="33">
        <f t="shared" si="16"/>
        <v>0.46967382002911023</v>
      </c>
      <c r="DK32" s="33">
        <f t="shared" si="16"/>
        <v>0.35415533994381249</v>
      </c>
      <c r="DL32" s="33">
        <f t="shared" si="16"/>
        <v>0.43015434002686631</v>
      </c>
      <c r="DM32" s="33">
        <f t="shared" si="16"/>
        <v>0.57151248006828248</v>
      </c>
      <c r="DN32" s="33">
        <f t="shared" si="16"/>
        <v>0.46967382003943664</v>
      </c>
      <c r="DO32" s="33">
        <f t="shared" si="16"/>
        <v>0.35415533992093562</v>
      </c>
      <c r="DP32" s="33">
        <f t="shared" si="16"/>
        <v>0.43015434004686026</v>
      </c>
      <c r="DQ32" s="33">
        <f t="shared" si="16"/>
        <v>0.57151248002150845</v>
      </c>
      <c r="DR32" s="33">
        <f t="shared" si="16"/>
        <v>0.46967381995869167</v>
      </c>
      <c r="DS32" s="33">
        <f t="shared" si="16"/>
        <v>0.35415533996122184</v>
      </c>
      <c r="DT32" s="33">
        <f t="shared" si="16"/>
        <v>0.43015434000217034</v>
      </c>
      <c r="DU32" s="33">
        <f t="shared" si="16"/>
        <v>0.57151247998279597</v>
      </c>
      <c r="DV32" s="33">
        <f t="shared" si="16"/>
        <v>0.46967382001226365</v>
      </c>
      <c r="DW32" s="33">
        <f t="shared" si="16"/>
        <v>0.35415533991912251</v>
      </c>
      <c r="DX32" s="33">
        <f t="shared" si="16"/>
        <v>0.43015434002331482</v>
      </c>
      <c r="DY32" s="33">
        <f t="shared" si="16"/>
        <v>0.57151248004048538</v>
      </c>
      <c r="DZ32" s="33">
        <f t="shared" si="16"/>
        <v>0.46967381996235291</v>
      </c>
      <c r="EA32" s="33">
        <f t="shared" si="16"/>
        <v>0.35415533996841431</v>
      </c>
      <c r="EB32" s="33">
        <f t="shared" ref="EB32:EP32" si="17">EB31/EB17</f>
        <v>0.43015433998683283</v>
      </c>
      <c r="EC32" s="33">
        <f t="shared" si="17"/>
        <v>0.57151247998110966</v>
      </c>
      <c r="ED32" s="33">
        <f t="shared" si="17"/>
        <v>0.46967381997333812</v>
      </c>
      <c r="EE32" s="33">
        <f t="shared" si="17"/>
        <v>0.35415533997804022</v>
      </c>
      <c r="EF32" s="33">
        <f t="shared" si="17"/>
        <v>0.43015434005923864</v>
      </c>
      <c r="EG32" s="33">
        <f t="shared" si="17"/>
        <v>0.57151248003561883</v>
      </c>
      <c r="EH32" s="33">
        <f t="shared" si="17"/>
        <v>0.46967382003390462</v>
      </c>
      <c r="EI32" s="33">
        <f t="shared" si="17"/>
        <v>0.35415533993833381</v>
      </c>
      <c r="EJ32" s="33">
        <f t="shared" si="17"/>
        <v>0.43015434004572328</v>
      </c>
      <c r="EK32" s="33">
        <f t="shared" si="17"/>
        <v>0.57151248004289179</v>
      </c>
      <c r="EL32" s="33">
        <f t="shared" si="17"/>
        <v>0.46967381996497509</v>
      </c>
      <c r="EM32" s="33">
        <f t="shared" si="17"/>
        <v>0.35415533994819171</v>
      </c>
      <c r="EN32" s="33">
        <f t="shared" si="17"/>
        <v>0.43015434003703285</v>
      </c>
      <c r="EO32" s="33">
        <f t="shared" si="17"/>
        <v>0.57151248003482635</v>
      </c>
      <c r="EP32" s="33">
        <f t="shared" si="17"/>
        <v>0.46967381999957614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4169.0176060000003</v>
      </c>
      <c r="O5" s="41">
        <v>4169.0176060000003</v>
      </c>
      <c r="P5" s="41">
        <v>2172.4056289999999</v>
      </c>
      <c r="Q5" s="41">
        <v>2172.4056289999999</v>
      </c>
      <c r="R5" s="41">
        <v>2172.4056289999999</v>
      </c>
      <c r="S5" s="41">
        <v>2172.4056289999999</v>
      </c>
      <c r="T5" s="41">
        <v>2172.4056289999999</v>
      </c>
      <c r="U5" s="41">
        <v>3192.4912290000002</v>
      </c>
      <c r="V5" s="41">
        <v>3192.4912290000002</v>
      </c>
      <c r="W5" s="41">
        <v>2268.5704839999999</v>
      </c>
      <c r="X5" s="41">
        <v>2268.5704839999999</v>
      </c>
      <c r="Y5" s="41">
        <v>2268.5704839999999</v>
      </c>
      <c r="Z5" s="41">
        <v>2268.5704839999999</v>
      </c>
      <c r="AA5" s="41">
        <v>2268.5704839999999</v>
      </c>
      <c r="AB5" s="41">
        <v>2012.596014</v>
      </c>
      <c r="AC5" s="41">
        <v>2012.596014</v>
      </c>
      <c r="AD5" s="41">
        <v>2012.596014</v>
      </c>
      <c r="AE5" s="41">
        <v>2012.596014</v>
      </c>
      <c r="AF5" s="41">
        <v>2012.596014</v>
      </c>
      <c r="AG5" s="41">
        <v>2012.596014</v>
      </c>
      <c r="AH5" s="41">
        <v>2012.596014</v>
      </c>
      <c r="AI5" s="41">
        <v>2012.596014</v>
      </c>
      <c r="AJ5" s="41">
        <v>2012.596014</v>
      </c>
      <c r="AK5" s="41">
        <v>2012.596014</v>
      </c>
      <c r="AL5" s="41">
        <v>2012.596014</v>
      </c>
      <c r="AM5" s="41">
        <v>2012.596014</v>
      </c>
      <c r="AN5" s="41">
        <v>2012.596014</v>
      </c>
      <c r="AO5" s="41">
        <v>2012.596014</v>
      </c>
      <c r="AP5" s="41">
        <v>2012.596014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5004.9833749999998</v>
      </c>
      <c r="O16" s="41">
        <v>5004.9833749999998</v>
      </c>
      <c r="P16" s="41">
        <v>2536.0745360000001</v>
      </c>
      <c r="Q16" s="41">
        <v>2536.0745360000001</v>
      </c>
      <c r="R16" s="41">
        <v>2536.0745360000001</v>
      </c>
      <c r="S16" s="41">
        <v>2536.0745360000001</v>
      </c>
      <c r="T16" s="41">
        <v>2536.0745360000001</v>
      </c>
      <c r="U16" s="41">
        <v>3556.160136</v>
      </c>
      <c r="V16" s="41">
        <v>3556.160136</v>
      </c>
      <c r="W16" s="41">
        <v>2397.7390489999998</v>
      </c>
      <c r="X16" s="41">
        <v>2397.7390489999998</v>
      </c>
      <c r="Y16" s="41">
        <v>2397.7390489999998</v>
      </c>
      <c r="Z16" s="41">
        <v>2397.7390489999998</v>
      </c>
      <c r="AA16" s="41">
        <v>2397.7390489999998</v>
      </c>
      <c r="AB16" s="41">
        <v>2012.596014</v>
      </c>
      <c r="AC16" s="41">
        <v>2012.596014</v>
      </c>
      <c r="AD16" s="41">
        <v>2012.596014</v>
      </c>
      <c r="AE16" s="41">
        <v>2012.596014</v>
      </c>
      <c r="AF16" s="41">
        <v>2012.596014</v>
      </c>
      <c r="AG16" s="41">
        <v>2012.596014</v>
      </c>
      <c r="AH16" s="41">
        <v>2012.596014</v>
      </c>
      <c r="AI16" s="41">
        <v>2012.596014</v>
      </c>
      <c r="AJ16" s="41">
        <v>2012.596014</v>
      </c>
      <c r="AK16" s="41">
        <v>2012.596014</v>
      </c>
      <c r="AL16" s="41">
        <v>2012.596014</v>
      </c>
      <c r="AM16" s="41">
        <v>2012.596014</v>
      </c>
      <c r="AN16" s="41">
        <v>2012.596014</v>
      </c>
      <c r="AO16" s="41">
        <v>2012.596014</v>
      </c>
      <c r="AP16" s="41">
        <v>2012.596014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202.19880939999999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280.38245920000003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1076.507887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1076.507887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1844.359005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7.2020441640000001</v>
      </c>
      <c r="P102" s="41">
        <v>230.53507250000001</v>
      </c>
      <c r="Q102" s="41">
        <v>230.53507250000001</v>
      </c>
      <c r="R102" s="41">
        <v>298.96309220000001</v>
      </c>
      <c r="S102" s="41">
        <v>466.26086350000003</v>
      </c>
      <c r="T102" s="41">
        <v>547.90215149999995</v>
      </c>
      <c r="U102" s="41">
        <v>547.90215149999995</v>
      </c>
      <c r="V102" s="41">
        <v>547.90215149999995</v>
      </c>
      <c r="W102" s="41">
        <v>547.90215149999995</v>
      </c>
      <c r="X102" s="41">
        <v>547.90215149999995</v>
      </c>
      <c r="Y102" s="41">
        <v>547.90215149999995</v>
      </c>
      <c r="Z102" s="41">
        <v>547.90215149999995</v>
      </c>
      <c r="AA102" s="41">
        <v>547.90215149999995</v>
      </c>
      <c r="AB102" s="41">
        <v>547.90215149999995</v>
      </c>
      <c r="AC102" s="41">
        <v>547.90215149999995</v>
      </c>
      <c r="AD102" s="41">
        <v>547.90215149999995</v>
      </c>
      <c r="AE102" s="41">
        <v>547.90215149999995</v>
      </c>
      <c r="AF102" s="41">
        <v>312.6762852</v>
      </c>
      <c r="AG102" s="41">
        <v>327.3645909</v>
      </c>
      <c r="AH102" s="41">
        <v>443.9906666</v>
      </c>
      <c r="AI102" s="41">
        <v>447.89043770000001</v>
      </c>
      <c r="AJ102" s="41">
        <v>547.90215149999995</v>
      </c>
      <c r="AK102" s="41">
        <v>547.90215149999995</v>
      </c>
      <c r="AL102" s="41">
        <v>547.90215149999995</v>
      </c>
      <c r="AM102" s="41">
        <v>547.90215149999995</v>
      </c>
      <c r="AN102" s="41">
        <v>547.90215149999995</v>
      </c>
      <c r="AO102" s="41">
        <v>547.90215149999995</v>
      </c>
      <c r="AP102" s="41">
        <v>547.90215149999995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808.17565549999995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894.1066118</v>
      </c>
      <c r="AE103" s="41">
        <v>1024.11238</v>
      </c>
      <c r="AF103" s="41">
        <v>932.79811830000006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639.06958159999999</v>
      </c>
      <c r="H104" s="41">
        <v>790.25123780000001</v>
      </c>
      <c r="I104" s="41">
        <v>835.43565000000001</v>
      </c>
      <c r="J104" s="41">
        <v>684.81863720000001</v>
      </c>
      <c r="K104" s="41">
        <v>753.97592950000001</v>
      </c>
      <c r="L104" s="41">
        <v>756.47592950000001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1068.5939390000001</v>
      </c>
      <c r="T104" s="41">
        <v>968.59301370000003</v>
      </c>
      <c r="U104" s="41">
        <v>950.47263529999998</v>
      </c>
      <c r="V104" s="41">
        <v>962.05486189999999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638.34192089999999</v>
      </c>
      <c r="I107" s="41">
        <v>646.46067349999998</v>
      </c>
      <c r="J107" s="41">
        <v>583.19880929999999</v>
      </c>
      <c r="K107" s="41">
        <v>638.33968470000002</v>
      </c>
      <c r="L107" s="41">
        <v>646.46067349999998</v>
      </c>
      <c r="M107" s="41">
        <v>638.34192089999999</v>
      </c>
      <c r="N107" s="41">
        <v>646.46067349999998</v>
      </c>
      <c r="O107" s="41">
        <v>785.76025660000005</v>
      </c>
      <c r="P107" s="41">
        <v>834.87937269999998</v>
      </c>
      <c r="Q107" s="41">
        <v>875.78638950000004</v>
      </c>
      <c r="R107" s="41">
        <v>877.19323129999998</v>
      </c>
      <c r="S107" s="41">
        <v>877.19546760000003</v>
      </c>
      <c r="T107" s="41">
        <v>877.19546760000003</v>
      </c>
      <c r="U107" s="41">
        <v>813.93360340000004</v>
      </c>
      <c r="V107" s="41">
        <v>837.55178969999997</v>
      </c>
      <c r="W107" s="41">
        <v>555.26566079999998</v>
      </c>
      <c r="X107" s="41">
        <v>555.26566079999998</v>
      </c>
      <c r="Y107" s="41">
        <v>555.26566079999998</v>
      </c>
      <c r="Z107" s="41">
        <v>555.26566079999998</v>
      </c>
      <c r="AA107" s="41">
        <v>555.26566079999998</v>
      </c>
      <c r="AB107" s="41">
        <v>555.26566079999998</v>
      </c>
      <c r="AC107" s="41">
        <v>159.3541774</v>
      </c>
      <c r="AD107" s="41">
        <v>159.3541774</v>
      </c>
      <c r="AE107" s="41">
        <v>159.3541774</v>
      </c>
      <c r="AF107" s="41">
        <v>159.3541774</v>
      </c>
      <c r="AG107" s="41">
        <v>159.3541774</v>
      </c>
      <c r="AH107" s="41">
        <v>159.3541774</v>
      </c>
      <c r="AI107" s="41">
        <v>159.3541774</v>
      </c>
      <c r="AJ107" s="41">
        <v>159.3541774</v>
      </c>
      <c r="AK107" s="41">
        <v>159.3541774</v>
      </c>
      <c r="AL107" s="41">
        <v>175.2413488</v>
      </c>
      <c r="AM107" s="41">
        <v>185.78212139999999</v>
      </c>
      <c r="AN107" s="41">
        <v>188.46775690000001</v>
      </c>
      <c r="AO107" s="41">
        <v>207.47929780000001</v>
      </c>
      <c r="AP107" s="41">
        <v>225.7437687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4870.4668339999998</v>
      </c>
      <c r="H112" s="41">
        <v>4225.3847269999997</v>
      </c>
      <c r="I112" s="41">
        <v>4278.6878919999999</v>
      </c>
      <c r="J112" s="41">
        <v>3986.4836449999998</v>
      </c>
      <c r="K112" s="41">
        <v>4169.3781989999998</v>
      </c>
      <c r="L112" s="41">
        <v>4947.533015</v>
      </c>
      <c r="M112" s="41">
        <v>5296.4850539999998</v>
      </c>
      <c r="N112" s="41">
        <v>5113.0236590000004</v>
      </c>
      <c r="O112" s="41">
        <v>5209.1204459999999</v>
      </c>
      <c r="P112" s="41">
        <v>5224.9007629999996</v>
      </c>
      <c r="Q112" s="41">
        <v>3581.8871989999998</v>
      </c>
      <c r="R112" s="41">
        <v>3528.6585190000001</v>
      </c>
      <c r="S112" s="41">
        <v>3693.0212200000001</v>
      </c>
      <c r="T112" s="41">
        <v>3674.6615830000001</v>
      </c>
      <c r="U112" s="41">
        <v>3507.3483839999999</v>
      </c>
      <c r="V112" s="41">
        <v>3628.4797530000001</v>
      </c>
      <c r="W112" s="41">
        <v>2824.4565320000002</v>
      </c>
      <c r="X112" s="41">
        <v>2824.4565320000002</v>
      </c>
      <c r="Y112" s="41">
        <v>2824.4565320000002</v>
      </c>
      <c r="Z112" s="41">
        <v>2289.9268499999998</v>
      </c>
      <c r="AA112" s="41">
        <v>2289.9268499999998</v>
      </c>
      <c r="AB112" s="41">
        <v>2289.9268499999998</v>
      </c>
      <c r="AC112" s="41">
        <v>1894.015367</v>
      </c>
      <c r="AD112" s="41">
        <v>1747.713598</v>
      </c>
      <c r="AE112" s="41">
        <v>1877.7193669999999</v>
      </c>
      <c r="AF112" s="41">
        <v>1551.1792379999999</v>
      </c>
      <c r="AG112" s="41">
        <v>630.56942560000005</v>
      </c>
      <c r="AH112" s="41">
        <v>747.19550119999997</v>
      </c>
      <c r="AI112" s="41">
        <v>751.0952724</v>
      </c>
      <c r="AJ112" s="41">
        <v>851.10698609999997</v>
      </c>
      <c r="AK112" s="41">
        <v>707.25632889999997</v>
      </c>
      <c r="AL112" s="41">
        <v>723.14350030000003</v>
      </c>
      <c r="AM112" s="41">
        <v>733.6842729</v>
      </c>
      <c r="AN112" s="41">
        <v>736.36990839999999</v>
      </c>
      <c r="AO112" s="41">
        <v>755.38144929999999</v>
      </c>
      <c r="AP112" s="41">
        <v>773.64592029999994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280.25553459999998</v>
      </c>
      <c r="Y125" s="41">
        <v>506.89728459999998</v>
      </c>
      <c r="Z125" s="41">
        <v>633.62160570000003</v>
      </c>
      <c r="AA125" s="41">
        <v>760.34592689999999</v>
      </c>
      <c r="AB125" s="41">
        <v>837.68273199999999</v>
      </c>
      <c r="AC125" s="41">
        <v>1140.5188900000001</v>
      </c>
      <c r="AD125" s="41">
        <v>1774.140496</v>
      </c>
      <c r="AE125" s="41">
        <v>2822.2628500000001</v>
      </c>
      <c r="AF125" s="41">
        <v>1408.701971</v>
      </c>
      <c r="AG125" s="41">
        <v>1895.813815</v>
      </c>
      <c r="AH125" s="41">
        <v>2154.3134599999998</v>
      </c>
      <c r="AI125" s="41">
        <v>2154.3134599999998</v>
      </c>
      <c r="AJ125" s="41">
        <v>2154.3134599999998</v>
      </c>
      <c r="AK125" s="41">
        <v>2281.037781</v>
      </c>
      <c r="AL125" s="41">
        <v>2279.4315259999998</v>
      </c>
      <c r="AM125" s="41">
        <v>2380.2420910000001</v>
      </c>
      <c r="AN125" s="41">
        <v>2597.9703469999999</v>
      </c>
      <c r="AO125" s="41">
        <v>3013.4064659999999</v>
      </c>
      <c r="AP125" s="41">
        <v>3294.8323500000001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720.07838560000005</v>
      </c>
      <c r="AF127" s="41">
        <v>405.04409190000001</v>
      </c>
      <c r="AG127" s="41">
        <v>405.04409190000001</v>
      </c>
      <c r="AH127" s="41">
        <v>450.048991</v>
      </c>
      <c r="AI127" s="41">
        <v>405.04409190000001</v>
      </c>
      <c r="AJ127" s="41">
        <v>479.54127199999999</v>
      </c>
      <c r="AK127" s="41">
        <v>585.66378669999995</v>
      </c>
      <c r="AL127" s="41">
        <v>585.06368829999997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370.26533280000001</v>
      </c>
      <c r="Y136" s="41">
        <v>641.9119819</v>
      </c>
      <c r="Z136" s="41">
        <v>813.64120219999995</v>
      </c>
      <c r="AA136" s="41">
        <v>985.37042240000005</v>
      </c>
      <c r="AB136" s="41">
        <v>1107.712127</v>
      </c>
      <c r="AC136" s="41">
        <v>1455.5531840000001</v>
      </c>
      <c r="AD136" s="41">
        <v>2134.1796890000001</v>
      </c>
      <c r="AE136" s="41">
        <v>3542.3412360000002</v>
      </c>
      <c r="AF136" s="41">
        <v>1813.7460619999999</v>
      </c>
      <c r="AG136" s="41">
        <v>2300.8579070000001</v>
      </c>
      <c r="AH136" s="41">
        <v>2604.362451</v>
      </c>
      <c r="AI136" s="41">
        <v>2559.3575510000001</v>
      </c>
      <c r="AJ136" s="41">
        <v>2633.8547319999998</v>
      </c>
      <c r="AK136" s="41">
        <v>2866.7015670000001</v>
      </c>
      <c r="AL136" s="41">
        <v>2864.495214</v>
      </c>
      <c r="AM136" s="41">
        <v>3190.3302749999998</v>
      </c>
      <c r="AN136" s="41">
        <v>3408.0585310000001</v>
      </c>
      <c r="AO136" s="41">
        <v>3823.4946500000001</v>
      </c>
      <c r="AP136" s="41">
        <v>4104.9205339999999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137.7812084</v>
      </c>
      <c r="J137" s="41"/>
      <c r="K137" s="41">
        <v>20.564687500000002</v>
      </c>
      <c r="L137" s="41">
        <v>20.564687500000002</v>
      </c>
      <c r="M137" s="41">
        <v>263.5589536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100.49487240000001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917.382294</v>
      </c>
      <c r="H148" s="41">
        <v>20.564687500000002</v>
      </c>
      <c r="I148" s="41">
        <v>137.7812084</v>
      </c>
      <c r="J148" s="41">
        <v>0</v>
      </c>
      <c r="K148" s="41">
        <v>20.564687500000002</v>
      </c>
      <c r="L148" s="41">
        <v>20.564687500000002</v>
      </c>
      <c r="M148" s="41">
        <v>305.45929330000001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230.1212683</v>
      </c>
      <c r="H163" s="41"/>
      <c r="I163" s="41"/>
      <c r="J163" s="41"/>
      <c r="K163" s="41"/>
      <c r="L163" s="41"/>
      <c r="M163" s="41"/>
      <c r="N163" s="41">
        <v>6.773237709</v>
      </c>
      <c r="O163" s="41">
        <v>7.1885042129999999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310.5939631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47.424851599999997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20046.362440000001</v>
      </c>
      <c r="S233" s="41">
        <v>20062.999260000001</v>
      </c>
      <c r="T233" s="41">
        <v>20478.965329999999</v>
      </c>
      <c r="U233" s="41">
        <v>21104.73848</v>
      </c>
      <c r="V233" s="41">
        <v>22310.220939999999</v>
      </c>
      <c r="W233" s="41">
        <v>22744.452410000002</v>
      </c>
      <c r="X233" s="41">
        <v>22786.73733</v>
      </c>
      <c r="Y233" s="41">
        <v>22638.594959999999</v>
      </c>
      <c r="Z233" s="41">
        <v>22796.268339999999</v>
      </c>
      <c r="AA233" s="41">
        <v>22787.319289999999</v>
      </c>
      <c r="AB233" s="41">
        <v>22810.46514</v>
      </c>
      <c r="AC233" s="41">
        <v>22498.23933</v>
      </c>
      <c r="AD233" s="41">
        <v>22924.901999999998</v>
      </c>
      <c r="AE233" s="41">
        <v>22916.76943</v>
      </c>
      <c r="AF233" s="41">
        <v>22918.451710000001</v>
      </c>
      <c r="AG233" s="41">
        <v>22924.901999999998</v>
      </c>
      <c r="AH233" s="41">
        <v>22605.262330000001</v>
      </c>
      <c r="AI233" s="41">
        <v>22788.987450000001</v>
      </c>
      <c r="AJ233" s="41">
        <v>22915.761979999999</v>
      </c>
      <c r="AK233" s="41">
        <v>22803.618620000001</v>
      </c>
      <c r="AL233" s="41">
        <v>22624.773379999999</v>
      </c>
      <c r="AM233" s="41">
        <v>22924.901999999998</v>
      </c>
      <c r="AN233" s="41">
        <v>22883.92352</v>
      </c>
      <c r="AO233" s="41">
        <v>23020.24251</v>
      </c>
      <c r="AP233" s="41">
        <v>23096.603770000002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7567.8860160000004</v>
      </c>
      <c r="G234" s="41">
        <v>7600.8117009999996</v>
      </c>
      <c r="H234" s="41">
        <v>7698.5965589999996</v>
      </c>
      <c r="I234" s="41">
        <v>7868.2101860000002</v>
      </c>
      <c r="J234" s="41">
        <v>7868.2101860000002</v>
      </c>
      <c r="K234" s="41">
        <v>7608.8703219999998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8199.7432690000005</v>
      </c>
      <c r="R234" s="41">
        <v>8808.9177940000009</v>
      </c>
      <c r="S234" s="41">
        <v>8822.8000780000002</v>
      </c>
      <c r="T234" s="41">
        <v>9690.033093</v>
      </c>
      <c r="U234" s="41">
        <v>9855.9581539999999</v>
      </c>
      <c r="V234" s="41">
        <v>10236.45721</v>
      </c>
      <c r="W234" s="41">
        <v>10236.45721</v>
      </c>
      <c r="X234" s="41">
        <v>10236.45721</v>
      </c>
      <c r="Y234" s="41">
        <v>10236.45721</v>
      </c>
      <c r="Z234" s="41">
        <v>10236.45721</v>
      </c>
      <c r="AA234" s="41">
        <v>10236.45721</v>
      </c>
      <c r="AB234" s="41">
        <v>10261.29441</v>
      </c>
      <c r="AC234" s="41">
        <v>10247.412130000001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10225.326359999999</v>
      </c>
      <c r="AL234" s="41">
        <v>10218.39069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4812.2999849999997</v>
      </c>
      <c r="I235" s="41">
        <v>5200.582539</v>
      </c>
      <c r="J235" s="41">
        <v>5090.9839419999998</v>
      </c>
      <c r="K235" s="41">
        <v>4732.2991229999998</v>
      </c>
      <c r="L235" s="41">
        <v>5200.582539</v>
      </c>
      <c r="M235" s="41">
        <v>5200.582539</v>
      </c>
      <c r="N235" s="41">
        <v>5200.582539</v>
      </c>
      <c r="O235" s="41">
        <v>4575.7728010000001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5345.4815490000001</v>
      </c>
      <c r="U235" s="41">
        <v>4878.2669919999998</v>
      </c>
      <c r="V235" s="41">
        <v>5484.6413920000005</v>
      </c>
      <c r="W235" s="41">
        <v>5432.7512649999999</v>
      </c>
      <c r="X235" s="41">
        <v>5395.3997159999999</v>
      </c>
      <c r="Y235" s="41">
        <v>5474.3005489999996</v>
      </c>
      <c r="Z235" s="41">
        <v>5409.6504020000002</v>
      </c>
      <c r="AA235" s="41">
        <v>5409.6504020000002</v>
      </c>
      <c r="AB235" s="41">
        <v>5484.6413920000005</v>
      </c>
      <c r="AC235" s="41">
        <v>5409.6504020000002</v>
      </c>
      <c r="AD235" s="41">
        <v>5194.6178140000002</v>
      </c>
      <c r="AE235" s="41">
        <v>5465.4107350000004</v>
      </c>
      <c r="AF235" s="41">
        <v>5426.5869650000004</v>
      </c>
      <c r="AG235" s="41">
        <v>5426.5869650000004</v>
      </c>
      <c r="AH235" s="41">
        <v>5010.8774530000001</v>
      </c>
      <c r="AI235" s="41">
        <v>5469.3275830000002</v>
      </c>
      <c r="AJ235" s="41">
        <v>5308.7067509999997</v>
      </c>
      <c r="AK235" s="41">
        <v>5426.5869650000004</v>
      </c>
      <c r="AL235" s="41">
        <v>5432.1883619999999</v>
      </c>
      <c r="AM235" s="41">
        <v>5454.0978910000003</v>
      </c>
      <c r="AN235" s="41">
        <v>4851.5419160000001</v>
      </c>
      <c r="AO235" s="41">
        <v>4062.4924219999998</v>
      </c>
      <c r="AP235" s="41">
        <v>3656.5538879999999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3690.6839150000001</v>
      </c>
      <c r="H236" s="41">
        <v>5199.1982529999996</v>
      </c>
      <c r="I236" s="41">
        <v>4312.0572739999998</v>
      </c>
      <c r="J236" s="41">
        <v>4229.5234730000002</v>
      </c>
      <c r="K236" s="41">
        <v>8522.4356489999991</v>
      </c>
      <c r="L236" s="41">
        <v>8058.3779480000003</v>
      </c>
      <c r="M236" s="41">
        <v>8150.2873630000004</v>
      </c>
      <c r="N236" s="41">
        <v>9507.1288920000006</v>
      </c>
      <c r="O236" s="41">
        <v>10101.715990000001</v>
      </c>
      <c r="P236" s="41">
        <v>10101.715990000001</v>
      </c>
      <c r="Q236" s="41">
        <v>10101.715990000001</v>
      </c>
      <c r="R236" s="41">
        <v>10042.0581</v>
      </c>
      <c r="S236" s="41">
        <v>9987.1308200000003</v>
      </c>
      <c r="T236" s="41">
        <v>10101.715990000001</v>
      </c>
      <c r="U236" s="41">
        <v>9982.8816210000005</v>
      </c>
      <c r="V236" s="41">
        <v>10611.47694</v>
      </c>
      <c r="W236" s="41">
        <v>10881.74388</v>
      </c>
      <c r="X236" s="41">
        <v>10881.74388</v>
      </c>
      <c r="Y236" s="41">
        <v>11034.28232</v>
      </c>
      <c r="Z236" s="41">
        <v>11364.458430000001</v>
      </c>
      <c r="AA236" s="41">
        <v>11095.347390000001</v>
      </c>
      <c r="AB236" s="41">
        <v>11317.06813</v>
      </c>
      <c r="AC236" s="41">
        <v>11527.175020000001</v>
      </c>
      <c r="AD236" s="41">
        <v>11548.628269999999</v>
      </c>
      <c r="AE236" s="41">
        <v>11095.347390000001</v>
      </c>
      <c r="AF236" s="41">
        <v>10960.5502</v>
      </c>
      <c r="AG236" s="41">
        <v>11095.347390000001</v>
      </c>
      <c r="AH236" s="41">
        <v>11463.004999999999</v>
      </c>
      <c r="AI236" s="41">
        <v>11548.628269999999</v>
      </c>
      <c r="AJ236" s="41">
        <v>11095.347390000001</v>
      </c>
      <c r="AK236" s="41">
        <v>11548.628269999999</v>
      </c>
      <c r="AL236" s="41">
        <v>11317.06813</v>
      </c>
      <c r="AM236" s="41">
        <v>11095.347390000001</v>
      </c>
      <c r="AN236" s="41">
        <v>11548.628269999999</v>
      </c>
      <c r="AO236" s="41">
        <v>11548.628269999999</v>
      </c>
      <c r="AP236" s="41">
        <v>12743.89464</v>
      </c>
    </row>
    <row r="237" spans="2:42" x14ac:dyDescent="0.25">
      <c r="B237" s="40" t="s">
        <v>1</v>
      </c>
      <c r="C237" s="42" t="s">
        <v>41</v>
      </c>
      <c r="D237" s="41">
        <v>8905.9770840000001</v>
      </c>
      <c r="E237" s="41">
        <v>9097.0530650000001</v>
      </c>
      <c r="F237" s="41">
        <v>8842.7802350000002</v>
      </c>
      <c r="G237" s="41">
        <v>9272.0776079999996</v>
      </c>
      <c r="H237" s="41">
        <v>7730.2206230000002</v>
      </c>
      <c r="I237" s="41">
        <v>7931.1778009999998</v>
      </c>
      <c r="J237" s="41">
        <v>8141.2825590000002</v>
      </c>
      <c r="K237" s="41">
        <v>5678.0776859999996</v>
      </c>
      <c r="L237" s="41">
        <v>8284.9982469999995</v>
      </c>
      <c r="M237" s="41">
        <v>8766.5790319999996</v>
      </c>
      <c r="N237" s="41">
        <v>8803.7379340000007</v>
      </c>
      <c r="O237" s="41">
        <v>8020.2485200000001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493.54825080000001</v>
      </c>
      <c r="H238" s="41">
        <v>1614.840318</v>
      </c>
      <c r="I238" s="41">
        <v>2210.981354</v>
      </c>
      <c r="J238" s="41">
        <v>1056.9899379999999</v>
      </c>
      <c r="K238" s="41">
        <v>3157.9910460000001</v>
      </c>
      <c r="L238" s="41">
        <v>1566.417522</v>
      </c>
      <c r="M238" s="41">
        <v>3279.2413419999998</v>
      </c>
      <c r="N238" s="41">
        <v>3091.8676690000002</v>
      </c>
      <c r="O238" s="41">
        <v>3145.4247260000002</v>
      </c>
      <c r="P238" s="41">
        <v>2730.1520110000001</v>
      </c>
      <c r="Q238" s="41">
        <v>4646.0225289999998</v>
      </c>
      <c r="R238" s="41">
        <v>3201.0710690000001</v>
      </c>
      <c r="S238" s="41">
        <v>4500.3069439999999</v>
      </c>
      <c r="T238" s="41">
        <v>3838.3758039999998</v>
      </c>
      <c r="U238" s="41">
        <v>4646.0225289999998</v>
      </c>
      <c r="V238" s="41">
        <v>3223.8939759999998</v>
      </c>
      <c r="W238" s="41">
        <v>3206.6596989999998</v>
      </c>
      <c r="X238" s="41">
        <v>3236.0271950000001</v>
      </c>
      <c r="Y238" s="41">
        <v>4646.0225289999998</v>
      </c>
      <c r="Z238" s="41">
        <v>4646.0225289999998</v>
      </c>
      <c r="AA238" s="41">
        <v>4646.0225289999998</v>
      </c>
      <c r="AB238" s="41">
        <v>3049.5907649999999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90.451490199999995</v>
      </c>
      <c r="I239" s="41">
        <v>166.6665294</v>
      </c>
      <c r="J239" s="41">
        <v>166.6665294</v>
      </c>
      <c r="K239" s="41">
        <v>117.0409832</v>
      </c>
      <c r="L239" s="41">
        <v>251.6734902</v>
      </c>
      <c r="M239" s="41">
        <v>126.8869608</v>
      </c>
      <c r="N239" s="41">
        <v>251.6734902</v>
      </c>
      <c r="O239" s="41">
        <v>336.86987249999999</v>
      </c>
      <c r="P239" s="41">
        <v>212.08334310000001</v>
      </c>
      <c r="Q239" s="41">
        <v>336.86987249999999</v>
      </c>
      <c r="R239" s="41">
        <v>230.76548399999999</v>
      </c>
      <c r="S239" s="41">
        <v>244.93746669999999</v>
      </c>
      <c r="T239" s="41">
        <v>412.64654280000002</v>
      </c>
      <c r="U239" s="41">
        <v>692.14182359999995</v>
      </c>
      <c r="V239" s="41">
        <v>543.14985220000005</v>
      </c>
      <c r="W239" s="41">
        <v>730.7912834</v>
      </c>
      <c r="X239" s="41">
        <v>767.3190611</v>
      </c>
      <c r="Y239" s="41">
        <v>710.73550720000003</v>
      </c>
      <c r="Z239" s="41">
        <v>763.10055090000003</v>
      </c>
      <c r="AA239" s="41">
        <v>823.47806619999994</v>
      </c>
      <c r="AB239" s="41">
        <v>990.55883329999995</v>
      </c>
      <c r="AC239" s="41">
        <v>1071.4813059999999</v>
      </c>
      <c r="AD239" s="41">
        <v>1321.18562</v>
      </c>
      <c r="AE239" s="41">
        <v>1695.2925029999999</v>
      </c>
      <c r="AF239" s="41">
        <v>1497.487365</v>
      </c>
      <c r="AG239" s="41">
        <v>1568.2948220000001</v>
      </c>
      <c r="AH239" s="41">
        <v>1695.2925029999999</v>
      </c>
      <c r="AI239" s="41">
        <v>1695.2925029999999</v>
      </c>
      <c r="AJ239" s="41">
        <v>1614.4634820000001</v>
      </c>
      <c r="AK239" s="41">
        <v>1596.1616409999999</v>
      </c>
      <c r="AL239" s="41">
        <v>1612.0622639999999</v>
      </c>
      <c r="AM239" s="41">
        <v>1711.496932</v>
      </c>
      <c r="AN239" s="41">
        <v>2024.1902769999999</v>
      </c>
      <c r="AO239" s="41">
        <v>2024.1902769999999</v>
      </c>
      <c r="AP239" s="41">
        <v>1941.2153639999999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750.18481159999999</v>
      </c>
      <c r="W240" s="41">
        <v>2065.620077</v>
      </c>
      <c r="X240" s="41">
        <v>3076.8142600000001</v>
      </c>
      <c r="Y240" s="41">
        <v>2210.2928230000002</v>
      </c>
      <c r="Z240" s="41">
        <v>3030.3400040000001</v>
      </c>
      <c r="AA240" s="41">
        <v>3340.4610680000001</v>
      </c>
      <c r="AB240" s="41">
        <v>4597.6158180000002</v>
      </c>
      <c r="AC240" s="41">
        <v>4386.9188290000002</v>
      </c>
      <c r="AD240" s="41">
        <v>5303.7388410000003</v>
      </c>
      <c r="AE240" s="41">
        <v>5984.4930100000001</v>
      </c>
      <c r="AF240" s="41">
        <v>4709.9360100000004</v>
      </c>
      <c r="AG240" s="41">
        <v>4708.8573669999996</v>
      </c>
      <c r="AH240" s="41">
        <v>5250.0533919999998</v>
      </c>
      <c r="AI240" s="41">
        <v>5019.7954289999998</v>
      </c>
      <c r="AJ240" s="41">
        <v>6423.6712429999998</v>
      </c>
      <c r="AK240" s="41">
        <v>6405.6815930000002</v>
      </c>
      <c r="AL240" s="41">
        <v>6675.1480810000003</v>
      </c>
      <c r="AM240" s="41">
        <v>6746.1952840000004</v>
      </c>
      <c r="AN240" s="41">
        <v>6947.1692329999996</v>
      </c>
      <c r="AO240" s="41">
        <v>6629.7728770000003</v>
      </c>
      <c r="AP240" s="41">
        <v>6816.2406570000003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910.31236269999999</v>
      </c>
      <c r="M241" s="41">
        <v>1302.915667</v>
      </c>
      <c r="N241" s="41">
        <v>575.84199020000005</v>
      </c>
      <c r="O241" s="41">
        <v>1848.1952060000001</v>
      </c>
      <c r="P241" s="41">
        <v>1121.121529</v>
      </c>
      <c r="Q241" s="41">
        <v>1302.915667</v>
      </c>
      <c r="R241" s="41">
        <v>1399.4513159999999</v>
      </c>
      <c r="S241" s="41">
        <v>1515.1884230000001</v>
      </c>
      <c r="T241" s="41">
        <v>1366.995733</v>
      </c>
      <c r="U241" s="41">
        <v>1351.4640690000001</v>
      </c>
      <c r="V241" s="41">
        <v>2194.4847410000002</v>
      </c>
      <c r="W241" s="41">
        <v>2160.8279349999998</v>
      </c>
      <c r="X241" s="41">
        <v>2234.2808879999998</v>
      </c>
      <c r="Y241" s="41">
        <v>2160.8279349999998</v>
      </c>
      <c r="Z241" s="41">
        <v>1575.7522489999999</v>
      </c>
      <c r="AA241" s="41">
        <v>2234.2808879999998</v>
      </c>
      <c r="AB241" s="41">
        <v>2234.2808879999998</v>
      </c>
      <c r="AC241" s="41">
        <v>2924.1423249999998</v>
      </c>
      <c r="AD241" s="41">
        <v>2691.693882</v>
      </c>
      <c r="AE241" s="41">
        <v>3235.307186</v>
      </c>
      <c r="AF241" s="41">
        <v>3791.2940290000001</v>
      </c>
      <c r="AG241" s="41">
        <v>3751.4978820000001</v>
      </c>
      <c r="AH241" s="41">
        <v>3683.8029839999999</v>
      </c>
      <c r="AI241" s="41">
        <v>3608.7296940000001</v>
      </c>
      <c r="AJ241" s="41">
        <v>3323.4354499999999</v>
      </c>
      <c r="AK241" s="41">
        <v>3201.402662</v>
      </c>
      <c r="AL241" s="41">
        <v>3791.2940290000001</v>
      </c>
      <c r="AM241" s="41">
        <v>3791.2940290000001</v>
      </c>
      <c r="AN241" s="41">
        <v>3236.973422</v>
      </c>
      <c r="AO241" s="41">
        <v>3491.3668870000001</v>
      </c>
      <c r="AP241" s="41">
        <v>3867.2241389999999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45360.621829999996</v>
      </c>
      <c r="E244" s="41">
        <v>46094.109020000004</v>
      </c>
      <c r="F244" s="41">
        <v>45550.184600000001</v>
      </c>
      <c r="G244" s="41">
        <v>46081.467389999998</v>
      </c>
      <c r="H244" s="41">
        <v>46750.357920000002</v>
      </c>
      <c r="I244" s="41">
        <v>47294.426379999997</v>
      </c>
      <c r="J244" s="41">
        <v>46400.088880000003</v>
      </c>
      <c r="K244" s="41">
        <v>49752.888679999996</v>
      </c>
      <c r="L244" s="41">
        <v>52304.233249999997</v>
      </c>
      <c r="M244" s="41">
        <v>54858.36404</v>
      </c>
      <c r="N244" s="41">
        <v>55546.150090000003</v>
      </c>
      <c r="O244" s="41">
        <v>56220.019039999999</v>
      </c>
      <c r="P244" s="41">
        <v>57019.766860000003</v>
      </c>
      <c r="Q244" s="41">
        <v>58996.101349999997</v>
      </c>
      <c r="R244" s="41">
        <v>58201.286350000002</v>
      </c>
      <c r="S244" s="41">
        <v>59606.023139999998</v>
      </c>
      <c r="T244" s="41">
        <v>60506.291649999999</v>
      </c>
      <c r="U244" s="41">
        <v>61783.55128</v>
      </c>
      <c r="V244" s="41">
        <v>64626.587460000002</v>
      </c>
      <c r="W244" s="41">
        <v>66731.381359999999</v>
      </c>
      <c r="X244" s="41">
        <v>67886.857139999993</v>
      </c>
      <c r="Y244" s="41">
        <v>68383.59143</v>
      </c>
      <c r="Z244" s="41">
        <v>69094.127309999996</v>
      </c>
      <c r="AA244" s="41">
        <v>69845.094440000001</v>
      </c>
      <c r="AB244" s="41">
        <v>70017.592980000001</v>
      </c>
      <c r="AC244" s="41">
        <v>71983.119479999994</v>
      </c>
      <c r="AD244" s="41">
        <v>73164.160969999997</v>
      </c>
      <c r="AE244" s="41">
        <v>74572.014800000004</v>
      </c>
      <c r="AF244" s="41">
        <v>73483.700830000002</v>
      </c>
      <c r="AG244" s="41">
        <v>73654.880969999998</v>
      </c>
      <c r="AH244" s="41">
        <v>73887.688209999993</v>
      </c>
      <c r="AI244" s="41">
        <v>74310.155469999998</v>
      </c>
      <c r="AJ244" s="41">
        <v>74860.780840000007</v>
      </c>
      <c r="AK244" s="41">
        <v>75125.506240000002</v>
      </c>
      <c r="AL244" s="41">
        <v>75589.025070000003</v>
      </c>
      <c r="AM244" s="41">
        <v>75902.728069999997</v>
      </c>
      <c r="AN244" s="41">
        <v>75671.821190000002</v>
      </c>
      <c r="AO244" s="41">
        <v>74956.087790000005</v>
      </c>
      <c r="AP244" s="41">
        <v>76301.127009999997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2337.6551930000001</v>
      </c>
      <c r="N245" s="41">
        <v>3776.2205530000001</v>
      </c>
      <c r="O245" s="41">
        <v>3673.9017779999999</v>
      </c>
      <c r="P245" s="41">
        <v>3696.9629880000002</v>
      </c>
      <c r="Q245" s="41">
        <v>2913.4930760000002</v>
      </c>
      <c r="R245" s="41">
        <v>4173.2139429999997</v>
      </c>
      <c r="S245" s="41">
        <v>3554.1030230000001</v>
      </c>
      <c r="T245" s="41">
        <v>4173.2139429999997</v>
      </c>
      <c r="U245" s="41">
        <v>5194.7787010000002</v>
      </c>
      <c r="V245" s="41">
        <v>5194.7787010000002</v>
      </c>
      <c r="W245" s="41">
        <v>5179.2872500000003</v>
      </c>
      <c r="X245" s="41">
        <v>4801.8362299999999</v>
      </c>
      <c r="Y245" s="41">
        <v>5194.7787010000002</v>
      </c>
      <c r="Z245" s="41">
        <v>5149.7295459999996</v>
      </c>
      <c r="AA245" s="41">
        <v>5194.7787010000002</v>
      </c>
      <c r="AB245" s="41">
        <v>5194.7787010000002</v>
      </c>
      <c r="AC245" s="41">
        <v>4953.7821649999996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4934.6249470000002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5194.0702279999996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1011.5043920000001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2232.993935</v>
      </c>
      <c r="R246" s="41">
        <v>2605.9488150000002</v>
      </c>
      <c r="S246" s="41">
        <v>2240.3718869999998</v>
      </c>
      <c r="T246" s="41">
        <v>2605.9488150000002</v>
      </c>
      <c r="U246" s="41">
        <v>2605.9488150000002</v>
      </c>
      <c r="V246" s="41">
        <v>2563.38825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2240.3718869999998</v>
      </c>
      <c r="AB246" s="41">
        <v>2605.9488150000002</v>
      </c>
      <c r="AC246" s="41">
        <v>2605.9488150000002</v>
      </c>
      <c r="AD246" s="41">
        <v>2605.9488150000002</v>
      </c>
      <c r="AE246" s="41">
        <v>2513.1060259999999</v>
      </c>
      <c r="AF246" s="41">
        <v>2605.9488150000002</v>
      </c>
      <c r="AG246" s="41">
        <v>2605.9488150000002</v>
      </c>
      <c r="AH246" s="41">
        <v>2605.9488150000002</v>
      </c>
      <c r="AI246" s="41">
        <v>2428.687265</v>
      </c>
      <c r="AJ246" s="41">
        <v>2605.9488150000002</v>
      </c>
      <c r="AK246" s="41">
        <v>2605.9488150000002</v>
      </c>
      <c r="AL246" s="41">
        <v>2579.7351990000002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81.765067569999999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81.765067569999999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93.533129630000005</v>
      </c>
      <c r="AO247" s="41">
        <v>93.533129630000005</v>
      </c>
      <c r="AP247" s="41">
        <v>79.287963469999994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75.93363789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46.571031929999997</v>
      </c>
      <c r="I250" s="41">
        <v>142.82457339999999</v>
      </c>
      <c r="J250" s="41">
        <v>63.553117929999999</v>
      </c>
      <c r="K250" s="41">
        <v>129.82238240000001</v>
      </c>
      <c r="L250" s="41">
        <v>161.29551180000001</v>
      </c>
      <c r="M250" s="41">
        <v>207.2009448</v>
      </c>
      <c r="N250" s="41">
        <v>182.86479320000001</v>
      </c>
      <c r="O250" s="41">
        <v>207.2009448</v>
      </c>
      <c r="P250" s="41">
        <v>182.86479320000001</v>
      </c>
      <c r="Q250" s="41">
        <v>228.7702262</v>
      </c>
      <c r="R250" s="41">
        <v>181.86128740000001</v>
      </c>
      <c r="S250" s="41">
        <v>228.7702262</v>
      </c>
      <c r="T250" s="41">
        <v>182.86479320000001</v>
      </c>
      <c r="U250" s="41">
        <v>228.7702262</v>
      </c>
      <c r="V250" s="41">
        <v>182.86479320000001</v>
      </c>
      <c r="W250" s="41">
        <v>206.15073599999999</v>
      </c>
      <c r="X250" s="41">
        <v>182.86479320000001</v>
      </c>
      <c r="Y250" s="41">
        <v>228.7702262</v>
      </c>
      <c r="Z250" s="41">
        <v>228.7702262</v>
      </c>
      <c r="AA250" s="41">
        <v>228.7702262</v>
      </c>
      <c r="AB250" s="41">
        <v>160.51175180000001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0.85311573460000001</v>
      </c>
      <c r="L252" s="41">
        <v>0.64417310949999995</v>
      </c>
      <c r="M252" s="41">
        <v>1.223310983</v>
      </c>
      <c r="N252" s="41">
        <v>0.79675311609999999</v>
      </c>
      <c r="O252" s="41">
        <v>1.005695741</v>
      </c>
      <c r="P252" s="41">
        <v>0.79675311609999999</v>
      </c>
      <c r="Q252" s="41">
        <v>0.82466098340000005</v>
      </c>
      <c r="R252" s="41">
        <v>1.3215026240000001</v>
      </c>
      <c r="S252" s="41">
        <v>0.82466098340000005</v>
      </c>
      <c r="T252" s="41">
        <v>1.3215026240000001</v>
      </c>
      <c r="U252" s="41">
        <v>1.3215026240000001</v>
      </c>
      <c r="V252" s="41">
        <v>0.79675311609999999</v>
      </c>
      <c r="W252" s="41">
        <v>1.8143031460000001</v>
      </c>
      <c r="X252" s="41">
        <v>1.2895536379999999</v>
      </c>
      <c r="Y252" s="41">
        <v>1.3215026240000001</v>
      </c>
      <c r="Z252" s="41">
        <v>1.8143031460000001</v>
      </c>
      <c r="AA252" s="41">
        <v>1.3215026240000001</v>
      </c>
      <c r="AB252" s="41">
        <v>1.8143031460000001</v>
      </c>
      <c r="AC252" s="41">
        <v>1.3215026240000001</v>
      </c>
      <c r="AD252" s="41">
        <v>1.3215026240000001</v>
      </c>
      <c r="AE252" s="41">
        <v>1.3215026240000001</v>
      </c>
      <c r="AF252" s="41">
        <v>1.3215026240000001</v>
      </c>
      <c r="AG252" s="41">
        <v>1.8143031460000001</v>
      </c>
      <c r="AH252" s="41">
        <v>1.8143031460000001</v>
      </c>
      <c r="AI252" s="41">
        <v>1.8143031460000001</v>
      </c>
      <c r="AJ252" s="41">
        <v>1.3215026240000001</v>
      </c>
      <c r="AK252" s="41">
        <v>1.8143031460000001</v>
      </c>
      <c r="AL252" s="41">
        <v>1.3215026240000001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0.96424500000000002</v>
      </c>
      <c r="M253" s="41">
        <v>1.5399</v>
      </c>
      <c r="N253" s="41">
        <v>1.0266</v>
      </c>
      <c r="O253" s="41">
        <v>1.990845</v>
      </c>
      <c r="P253" s="41">
        <v>1.4775450000000001</v>
      </c>
      <c r="Q253" s="41">
        <v>1.5399</v>
      </c>
      <c r="R253" s="41">
        <v>1.4775450000000001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1.5399</v>
      </c>
      <c r="AA253" s="41">
        <v>1.990845</v>
      </c>
      <c r="AB253" s="41">
        <v>1.990845</v>
      </c>
      <c r="AC253" s="41">
        <v>1.990845</v>
      </c>
      <c r="AD253" s="41">
        <v>1.5399</v>
      </c>
      <c r="AE253" s="41">
        <v>1.5399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1.5399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2989.4028950000002</v>
      </c>
      <c r="I256" s="41">
        <v>3117.5674509999999</v>
      </c>
      <c r="J256" s="41">
        <v>3130.0441959999998</v>
      </c>
      <c r="K256" s="41">
        <v>3253.5934609999999</v>
      </c>
      <c r="L256" s="41">
        <v>3365.4944869999999</v>
      </c>
      <c r="M256" s="41">
        <v>3790.4266469999998</v>
      </c>
      <c r="N256" s="41">
        <v>5203.7159979999997</v>
      </c>
      <c r="O256" s="41">
        <v>5126.9065620000001</v>
      </c>
      <c r="P256" s="41">
        <v>6690.4480240000003</v>
      </c>
      <c r="Q256" s="41">
        <v>5580.0189280000004</v>
      </c>
      <c r="R256" s="41">
        <v>7166.2202230000003</v>
      </c>
      <c r="S256" s="41">
        <v>6228.0068270000002</v>
      </c>
      <c r="T256" s="41">
        <v>7167.286083</v>
      </c>
      <c r="U256" s="41">
        <v>8209.0400079999999</v>
      </c>
      <c r="V256" s="41">
        <v>8146.2164730000004</v>
      </c>
      <c r="W256" s="41">
        <v>8197.5890789999994</v>
      </c>
      <c r="X256" s="41">
        <v>7796.3273669999999</v>
      </c>
      <c r="Y256" s="41">
        <v>8235.2072200000002</v>
      </c>
      <c r="Z256" s="41">
        <v>8190.19992</v>
      </c>
      <c r="AA256" s="41">
        <v>7869.6302919999998</v>
      </c>
      <c r="AB256" s="41">
        <v>8167.441546</v>
      </c>
      <c r="AC256" s="41">
        <v>7994.2106830000002</v>
      </c>
      <c r="AD256" s="41">
        <v>8234.7562749999997</v>
      </c>
      <c r="AE256" s="41">
        <v>8141.9134860000004</v>
      </c>
      <c r="AF256" s="41">
        <v>8235.2072200000002</v>
      </c>
      <c r="AG256" s="41">
        <v>8235.7000200000002</v>
      </c>
      <c r="AH256" s="41">
        <v>8209.9837540000008</v>
      </c>
      <c r="AI256" s="41">
        <v>8058.4384710000004</v>
      </c>
      <c r="AJ256" s="41">
        <v>7975.053465</v>
      </c>
      <c r="AK256" s="41">
        <v>8235.2490749999997</v>
      </c>
      <c r="AL256" s="41">
        <v>8208.9936039999993</v>
      </c>
      <c r="AM256" s="41">
        <v>8235.7000200000002</v>
      </c>
      <c r="AN256" s="41">
        <v>8221.751816</v>
      </c>
      <c r="AO256" s="41">
        <v>8221.751816</v>
      </c>
      <c r="AP256" s="41">
        <v>8206.7981770000006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>
        <v>327.51916540000002</v>
      </c>
      <c r="Y293" s="41">
        <v>675.94800810000004</v>
      </c>
      <c r="Z293" s="41">
        <v>1033.653294</v>
      </c>
      <c r="AA293" s="41">
        <v>1401.7050850000001</v>
      </c>
      <c r="AB293" s="41">
        <v>1792.332993</v>
      </c>
      <c r="AC293" s="41">
        <v>2173.3173280000001</v>
      </c>
      <c r="AD293" s="41">
        <v>2553.1614639999998</v>
      </c>
      <c r="AE293" s="41">
        <v>2911.237721</v>
      </c>
      <c r="AF293" s="41">
        <v>2911.237721</v>
      </c>
      <c r="AG293" s="41">
        <v>2911.237721</v>
      </c>
      <c r="AH293" s="41">
        <v>2911.237721</v>
      </c>
      <c r="AI293" s="41">
        <v>2911.237721</v>
      </c>
      <c r="AJ293" s="41">
        <v>2911.237721</v>
      </c>
      <c r="AK293" s="41">
        <v>2911.237721</v>
      </c>
      <c r="AL293" s="41">
        <v>2911.237721</v>
      </c>
      <c r="AM293" s="41">
        <v>2911.237721</v>
      </c>
      <c r="AN293" s="41">
        <v>2911.237721</v>
      </c>
      <c r="AO293" s="41">
        <v>2911.237721</v>
      </c>
      <c r="AP293" s="41">
        <v>2911.237721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327.51916540000002</v>
      </c>
      <c r="Y304" s="41">
        <v>675.94800810000004</v>
      </c>
      <c r="Z304" s="41">
        <v>1033.653294</v>
      </c>
      <c r="AA304" s="41">
        <v>1401.7050850000001</v>
      </c>
      <c r="AB304" s="41">
        <v>1792.332993</v>
      </c>
      <c r="AC304" s="41">
        <v>2173.3173280000001</v>
      </c>
      <c r="AD304" s="41">
        <v>2553.1614639999998</v>
      </c>
      <c r="AE304" s="41">
        <v>2911.237721</v>
      </c>
      <c r="AF304" s="41">
        <v>2911.237721</v>
      </c>
      <c r="AG304" s="41">
        <v>2911.237721</v>
      </c>
      <c r="AH304" s="41">
        <v>2911.237721</v>
      </c>
      <c r="AI304" s="41">
        <v>2911.237721</v>
      </c>
      <c r="AJ304" s="41">
        <v>2911.237721</v>
      </c>
      <c r="AK304" s="41">
        <v>2911.237721</v>
      </c>
      <c r="AL304" s="41">
        <v>2911.237721</v>
      </c>
      <c r="AM304" s="41">
        <v>2911.237721</v>
      </c>
      <c r="AN304" s="41">
        <v>2911.237721</v>
      </c>
      <c r="AO304" s="41">
        <v>2911.237721</v>
      </c>
      <c r="AP304" s="41">
        <v>2911.237721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348.21659679999999</v>
      </c>
      <c r="AG305" s="41">
        <v>650.08555320000005</v>
      </c>
      <c r="AH305" s="41">
        <v>954.18816360000005</v>
      </c>
      <c r="AI305" s="41">
        <v>1253.404166</v>
      </c>
      <c r="AJ305" s="41">
        <v>1555.4003379999999</v>
      </c>
      <c r="AK305" s="41">
        <v>1860.3644400000001</v>
      </c>
      <c r="AL305" s="41">
        <v>2163.5278530000001</v>
      </c>
      <c r="AM305" s="41">
        <v>2459.751037</v>
      </c>
      <c r="AN305" s="41">
        <v>2790.8651049999999</v>
      </c>
      <c r="AO305" s="41">
        <v>3101.2057770000001</v>
      </c>
      <c r="AP305" s="41">
        <v>3399.3914450000002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348.21659679999999</v>
      </c>
      <c r="AG316" s="41">
        <v>650.08555320000005</v>
      </c>
      <c r="AH316" s="41">
        <v>954.18816360000005</v>
      </c>
      <c r="AI316" s="41">
        <v>1253.404166</v>
      </c>
      <c r="AJ316" s="41">
        <v>1555.4003379999999</v>
      </c>
      <c r="AK316" s="41">
        <v>1860.3644400000001</v>
      </c>
      <c r="AL316" s="41">
        <v>2163.5278530000001</v>
      </c>
      <c r="AM316" s="41">
        <v>2459.751037</v>
      </c>
      <c r="AN316" s="41">
        <v>2790.8651049999999</v>
      </c>
      <c r="AO316" s="41">
        <v>3101.2057770000001</v>
      </c>
      <c r="AP316" s="41">
        <v>3399.3914450000002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128.35526250000001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128.35526250000001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254.79750000000001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483.57285919999998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615.10038239999994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318.24847319999998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>
        <v>2658.3540640000001</v>
      </c>
      <c r="P415" s="40">
        <v>3596.1031950000001</v>
      </c>
      <c r="Q415" s="40">
        <v>7372.2489809999997</v>
      </c>
      <c r="R415" s="40">
        <v>8243.9056729999993</v>
      </c>
      <c r="S415" s="40">
        <v>10450.145210000001</v>
      </c>
      <c r="T415" s="40">
        <v>11503.127560000001</v>
      </c>
      <c r="U415" s="40">
        <v>12137.374400000001</v>
      </c>
      <c r="V415" s="40">
        <v>12137.374400000001</v>
      </c>
      <c r="W415" s="40">
        <v>12137.374400000001</v>
      </c>
      <c r="X415" s="40">
        <v>12137.374400000001</v>
      </c>
      <c r="Y415" s="40">
        <v>12137.374400000001</v>
      </c>
      <c r="Z415" s="40">
        <v>12137.374400000001</v>
      </c>
      <c r="AA415" s="40">
        <v>12137.374400000001</v>
      </c>
      <c r="AB415" s="40">
        <v>12137.374400000001</v>
      </c>
      <c r="AC415" s="40">
        <v>12137.374400000001</v>
      </c>
      <c r="AD415" s="40">
        <v>12137.374400000001</v>
      </c>
      <c r="AE415" s="40">
        <v>12137.374400000001</v>
      </c>
      <c r="AF415" s="40">
        <v>12137.374400000001</v>
      </c>
      <c r="AG415" s="40">
        <v>12137.374400000001</v>
      </c>
      <c r="AH415" s="40">
        <v>12137.374400000001</v>
      </c>
      <c r="AI415" s="40">
        <v>12137.374400000001</v>
      </c>
      <c r="AJ415" s="40">
        <v>12137.374400000001</v>
      </c>
      <c r="AK415" s="40">
        <v>12137.374400000001</v>
      </c>
      <c r="AL415" s="40">
        <v>12137.374400000001</v>
      </c>
      <c r="AM415" s="40">
        <v>12137.374400000001</v>
      </c>
      <c r="AN415" s="40">
        <v>12137.374400000001</v>
      </c>
      <c r="AO415" s="40">
        <v>12137.374400000001</v>
      </c>
      <c r="AP415" s="40">
        <v>12137.374400000001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2658.3540640000001</v>
      </c>
      <c r="P424" s="40">
        <v>3596.1031950000001</v>
      </c>
      <c r="Q424" s="40">
        <v>7372.2489809999997</v>
      </c>
      <c r="R424" s="40">
        <v>8243.9056729999993</v>
      </c>
      <c r="S424" s="40">
        <v>10450.145210000001</v>
      </c>
      <c r="T424" s="40">
        <v>11503.127560000001</v>
      </c>
      <c r="U424" s="40">
        <v>12137.374400000001</v>
      </c>
      <c r="V424" s="40">
        <v>12137.374400000001</v>
      </c>
      <c r="W424" s="40">
        <v>12137.374400000001</v>
      </c>
      <c r="X424" s="40">
        <v>12137.374400000001</v>
      </c>
      <c r="Y424" s="40">
        <v>12137.374400000001</v>
      </c>
      <c r="Z424" s="40">
        <v>12137.374400000001</v>
      </c>
      <c r="AA424" s="40">
        <v>12137.374400000001</v>
      </c>
      <c r="AB424" s="40">
        <v>12137.374400000001</v>
      </c>
      <c r="AC424" s="40">
        <v>12137.374400000001</v>
      </c>
      <c r="AD424" s="40">
        <v>12137.374400000001</v>
      </c>
      <c r="AE424" s="40">
        <v>12137.374400000001</v>
      </c>
      <c r="AF424" s="40">
        <v>12137.374400000001</v>
      </c>
      <c r="AG424" s="40">
        <v>12137.374400000001</v>
      </c>
      <c r="AH424" s="40">
        <v>12137.374400000001</v>
      </c>
      <c r="AI424" s="40">
        <v>12137.374400000001</v>
      </c>
      <c r="AJ424" s="40">
        <v>12137.374400000001</v>
      </c>
      <c r="AK424" s="40">
        <v>12137.374400000001</v>
      </c>
      <c r="AL424" s="40">
        <v>12137.374400000001</v>
      </c>
      <c r="AM424" s="40">
        <v>12137.374400000001</v>
      </c>
      <c r="AN424" s="40">
        <v>12137.374400000001</v>
      </c>
      <c r="AO424" s="40">
        <v>12137.374400000001</v>
      </c>
      <c r="AP424" s="40">
        <v>12137.374400000001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212.28187729999999</v>
      </c>
      <c r="W439" s="40">
        <v>1829.945729</v>
      </c>
      <c r="X439" s="40">
        <v>3856.9922670000001</v>
      </c>
      <c r="Y439" s="40">
        <v>6353.1497019999997</v>
      </c>
      <c r="Z439" s="40">
        <v>9347.6951250000002</v>
      </c>
      <c r="AA439" s="40">
        <v>12972.15338</v>
      </c>
      <c r="AB439" s="40">
        <v>16396.472180000001</v>
      </c>
      <c r="AC439" s="40">
        <v>19074.70535</v>
      </c>
      <c r="AD439" s="40">
        <v>20212.93518</v>
      </c>
      <c r="AE439" s="40">
        <v>22452.181229999998</v>
      </c>
      <c r="AF439" s="40">
        <v>22452.181229999998</v>
      </c>
      <c r="AG439" s="40">
        <v>22452.181229999998</v>
      </c>
      <c r="AH439" s="40">
        <v>22452.181229999998</v>
      </c>
      <c r="AI439" s="40">
        <v>22452.181229999998</v>
      </c>
      <c r="AJ439" s="40">
        <v>22452.181229999998</v>
      </c>
      <c r="AK439" s="40">
        <v>22452.181229999998</v>
      </c>
      <c r="AL439" s="40">
        <v>22452.181229999998</v>
      </c>
      <c r="AM439" s="40">
        <v>22452.181229999998</v>
      </c>
      <c r="AN439" s="40">
        <v>22452.181229999998</v>
      </c>
      <c r="AO439" s="40">
        <v>22452.181229999998</v>
      </c>
      <c r="AP439" s="40">
        <v>22452.181229999998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212.28187729999999</v>
      </c>
      <c r="W448" s="40">
        <v>1829.945729</v>
      </c>
      <c r="X448" s="40">
        <v>3856.9922670000001</v>
      </c>
      <c r="Y448" s="40">
        <v>6353.1497019999997</v>
      </c>
      <c r="Z448" s="40">
        <v>9347.6951250000002</v>
      </c>
      <c r="AA448" s="40">
        <v>12972.15338</v>
      </c>
      <c r="AB448" s="40">
        <v>16396.472180000001</v>
      </c>
      <c r="AC448" s="40">
        <v>19074.70535</v>
      </c>
      <c r="AD448" s="40">
        <v>20212.93518</v>
      </c>
      <c r="AE448" s="40">
        <v>22452.181229999998</v>
      </c>
      <c r="AF448" s="40">
        <v>22452.181229999998</v>
      </c>
      <c r="AG448" s="40">
        <v>22452.181229999998</v>
      </c>
      <c r="AH448" s="40">
        <v>22452.181229999998</v>
      </c>
      <c r="AI448" s="40">
        <v>22452.181229999998</v>
      </c>
      <c r="AJ448" s="40">
        <v>22452.181229999998</v>
      </c>
      <c r="AK448" s="40">
        <v>22452.181229999998</v>
      </c>
      <c r="AL448" s="40">
        <v>22452.181229999998</v>
      </c>
      <c r="AM448" s="40">
        <v>22452.181229999998</v>
      </c>
      <c r="AN448" s="40">
        <v>22452.181229999998</v>
      </c>
      <c r="AO448" s="40">
        <v>22452.181229999998</v>
      </c>
      <c r="AP448" s="40">
        <v>22452.181229999998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8051.1443609999997</v>
      </c>
      <c r="AG463" s="40">
        <v>10816.134410000001</v>
      </c>
      <c r="AH463" s="40">
        <v>12889.884669999999</v>
      </c>
      <c r="AI463" s="40">
        <v>14896.95959</v>
      </c>
      <c r="AJ463" s="40">
        <v>16854.835459999998</v>
      </c>
      <c r="AK463" s="40">
        <v>19197.855609999999</v>
      </c>
      <c r="AL463" s="40">
        <v>21376.16114</v>
      </c>
      <c r="AM463" s="40">
        <v>23168.612809999999</v>
      </c>
      <c r="AN463" s="40">
        <v>25668.405989999999</v>
      </c>
      <c r="AO463" s="40">
        <v>28625.560710000002</v>
      </c>
      <c r="AP463" s="40">
        <v>29348.736209999999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8051.1443609999997</v>
      </c>
      <c r="AG472" s="40">
        <v>10816.134410000001</v>
      </c>
      <c r="AH472" s="40">
        <v>12889.884669999999</v>
      </c>
      <c r="AI472" s="40">
        <v>14896.95959</v>
      </c>
      <c r="AJ472" s="40">
        <v>16854.835459999998</v>
      </c>
      <c r="AK472" s="40">
        <v>19197.855609999999</v>
      </c>
      <c r="AL472" s="40">
        <v>21376.16114</v>
      </c>
      <c r="AM472" s="40">
        <v>23168.612809999999</v>
      </c>
      <c r="AN472" s="40">
        <v>25668.405989999999</v>
      </c>
      <c r="AO472" s="40">
        <v>28625.560710000002</v>
      </c>
      <c r="AP472" s="40">
        <v>29348.736209999999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477.59482580000002</v>
      </c>
      <c r="X653">
        <v>679.81084429999999</v>
      </c>
      <c r="Y653">
        <v>679.19491459999995</v>
      </c>
      <c r="Z653">
        <v>921.57611359999999</v>
      </c>
      <c r="AA653">
        <v>667.64623370000004</v>
      </c>
      <c r="AB653">
        <v>465.44540380000001</v>
      </c>
      <c r="AC653">
        <v>515.2361856</v>
      </c>
      <c r="AD653">
        <v>770.64379940000003</v>
      </c>
      <c r="AE653">
        <v>805.35082599999998</v>
      </c>
      <c r="AF653">
        <v>465.44540380000001</v>
      </c>
      <c r="AG653">
        <v>465.44540380000001</v>
      </c>
      <c r="AH653">
        <v>482.43616800000001</v>
      </c>
      <c r="AI653">
        <v>797.07889550000004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1270.7962299999999</v>
      </c>
      <c r="AO653">
        <v>1396.3362119999999</v>
      </c>
      <c r="AP653">
        <v>1394.2724860000001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292.76871199999999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477.59482580000002</v>
      </c>
      <c r="X664">
        <v>679.81084429999999</v>
      </c>
      <c r="Y664">
        <v>679.19491459999995</v>
      </c>
      <c r="Z664">
        <v>921.57611359999999</v>
      </c>
      <c r="AA664">
        <v>667.64623370000004</v>
      </c>
      <c r="AB664">
        <v>465.44540380000001</v>
      </c>
      <c r="AC664">
        <v>515.2361856</v>
      </c>
      <c r="AD664">
        <v>770.64379940000003</v>
      </c>
      <c r="AE664">
        <v>811.9831269</v>
      </c>
      <c r="AF664">
        <v>472.07770479999999</v>
      </c>
      <c r="AG664">
        <v>758.21411590000002</v>
      </c>
      <c r="AH664">
        <v>775.20488</v>
      </c>
      <c r="AI664">
        <v>1089.847608</v>
      </c>
      <c r="AJ664">
        <v>1223.6595199999999</v>
      </c>
      <c r="AK664">
        <v>1223.6595199999999</v>
      </c>
      <c r="AL664">
        <v>1516.428232</v>
      </c>
      <c r="AM664">
        <v>1516.428232</v>
      </c>
      <c r="AN664">
        <v>1856.333654</v>
      </c>
      <c r="AO664">
        <v>1981.873636</v>
      </c>
      <c r="AP664">
        <v>1979.8099099999999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423.6053728</v>
      </c>
      <c r="AB665">
        <v>138.17850569999999</v>
      </c>
      <c r="AC665">
        <v>156.69723569999999</v>
      </c>
      <c r="AD665">
        <v>340.77173260000001</v>
      </c>
      <c r="AE665">
        <v>678.62650480000002</v>
      </c>
      <c r="AK665">
        <v>102.9431251</v>
      </c>
      <c r="AL665">
        <v>224.33800719999999</v>
      </c>
      <c r="AM665">
        <v>456.32283280000001</v>
      </c>
      <c r="AN665">
        <v>532.48166309999999</v>
      </c>
      <c r="AO665">
        <v>500.51188830000001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294.88229280000002</v>
      </c>
      <c r="U667">
        <v>255.92779400000001</v>
      </c>
      <c r="V667">
        <v>238.83192600000001</v>
      </c>
      <c r="W667">
        <v>223.177978</v>
      </c>
      <c r="X667">
        <v>224.4356871</v>
      </c>
      <c r="Y667">
        <v>189.84427350000001</v>
      </c>
      <c r="Z667">
        <v>32.563287729999999</v>
      </c>
      <c r="AE667">
        <v>209.01716350000001</v>
      </c>
      <c r="AP667">
        <v>187.13620090000001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I668">
        <v>42.162484419999998</v>
      </c>
      <c r="AJ668">
        <v>34.702500059999998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1074.6513870000001</v>
      </c>
      <c r="U676">
        <v>1035.6968879999999</v>
      </c>
      <c r="V676">
        <v>1018.6010199999999</v>
      </c>
      <c r="W676">
        <v>1002.947072</v>
      </c>
      <c r="X676">
        <v>1004.204781</v>
      </c>
      <c r="Y676">
        <v>969.61336730000005</v>
      </c>
      <c r="Z676">
        <v>812.33238159999996</v>
      </c>
      <c r="AA676">
        <v>524.74796179999998</v>
      </c>
      <c r="AB676">
        <v>239.3210947</v>
      </c>
      <c r="AC676">
        <v>257.83982470000001</v>
      </c>
      <c r="AD676">
        <v>441.91432170000002</v>
      </c>
      <c r="AE676">
        <v>988.78625729999999</v>
      </c>
      <c r="AF676">
        <v>58.980104609999998</v>
      </c>
      <c r="AG676">
        <v>0</v>
      </c>
      <c r="AH676">
        <v>0</v>
      </c>
      <c r="AI676">
        <v>101.142589</v>
      </c>
      <c r="AJ676">
        <v>93.682604670000003</v>
      </c>
      <c r="AK676">
        <v>204.08571409999999</v>
      </c>
      <c r="AL676">
        <v>325.48059619999998</v>
      </c>
      <c r="AM676">
        <v>557.46542179999994</v>
      </c>
      <c r="AN676">
        <v>633.62425210000004</v>
      </c>
      <c r="AO676">
        <v>601.65447730000005</v>
      </c>
      <c r="AP676">
        <v>966.90529470000001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8.0550530049999995</v>
      </c>
      <c r="R677">
        <v>4.0501263700000001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8.0550530049999995</v>
      </c>
      <c r="R688">
        <v>4.0501263700000001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710.60366999999997</v>
      </c>
      <c r="AL750">
        <v>757.97724800000003</v>
      </c>
      <c r="AM750">
        <v>869.5280411</v>
      </c>
      <c r="AN750">
        <v>1051.883364</v>
      </c>
      <c r="AO750">
        <v>1210.5672050000001</v>
      </c>
      <c r="AP750">
        <v>1384.8184470000001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106.1413149</v>
      </c>
      <c r="AB755">
        <v>120.3983369</v>
      </c>
      <c r="AC755">
        <v>401.98942599999998</v>
      </c>
      <c r="AD755">
        <v>399.66616879999998</v>
      </c>
      <c r="AE755">
        <v>381.12978529999998</v>
      </c>
      <c r="AF755">
        <v>356.80852709999999</v>
      </c>
      <c r="AG755">
        <v>378.4268424</v>
      </c>
      <c r="AH755">
        <v>399.99933170000003</v>
      </c>
      <c r="AI755">
        <v>421.37053959999997</v>
      </c>
      <c r="AJ755">
        <v>442.49266840000001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639.3309352</v>
      </c>
      <c r="AB760">
        <v>700.96153530000004</v>
      </c>
      <c r="AC760">
        <v>1029.9262020000001</v>
      </c>
      <c r="AD760">
        <v>1074.976523</v>
      </c>
      <c r="AE760">
        <v>1103.8137180000001</v>
      </c>
      <c r="AF760">
        <v>1126.866037</v>
      </c>
      <c r="AG760">
        <v>1197.2791380000001</v>
      </c>
      <c r="AH760">
        <v>1266.225205</v>
      </c>
      <c r="AI760">
        <v>1334.9699909999999</v>
      </c>
      <c r="AJ760">
        <v>1403.465698</v>
      </c>
      <c r="AK760">
        <v>1471.6602009999999</v>
      </c>
      <c r="AL760">
        <v>1519.0337790000001</v>
      </c>
      <c r="AM760">
        <v>1630.584572</v>
      </c>
      <c r="AN760">
        <v>1812.939895</v>
      </c>
      <c r="AO760">
        <v>1971.623736</v>
      </c>
      <c r="AP760">
        <v>2145.8749769999999</v>
      </c>
    </row>
    <row r="761" spans="2:42" x14ac:dyDescent="0.25">
      <c r="B761" t="s">
        <v>15</v>
      </c>
      <c r="D761">
        <v>61545.262849999999</v>
      </c>
      <c r="E761">
        <v>64177.91001</v>
      </c>
      <c r="F761">
        <v>63290.911370000002</v>
      </c>
      <c r="G761">
        <v>65836.802760000006</v>
      </c>
      <c r="H761">
        <v>65877.930970000001</v>
      </c>
      <c r="I761">
        <v>67060.219100000002</v>
      </c>
      <c r="J761">
        <v>68096.901930000007</v>
      </c>
      <c r="K761">
        <v>73031.233919999999</v>
      </c>
      <c r="L761">
        <v>76618.3076</v>
      </c>
      <c r="M761">
        <v>80320.737590000004</v>
      </c>
      <c r="N761">
        <v>83572.167860000001</v>
      </c>
      <c r="O761">
        <v>86927.040789999999</v>
      </c>
      <c r="P761">
        <v>90280.239650000003</v>
      </c>
      <c r="Q761">
        <v>93731.855549999993</v>
      </c>
      <c r="R761">
        <v>96668.706019999998</v>
      </c>
      <c r="S761">
        <v>99402.016510000001</v>
      </c>
      <c r="T761">
        <v>102238.2029</v>
      </c>
      <c r="U761">
        <v>105156.1707</v>
      </c>
      <c r="V761">
        <v>108165.2405</v>
      </c>
      <c r="W761">
        <v>111345.04979999999</v>
      </c>
      <c r="X761">
        <v>114603.7451</v>
      </c>
      <c r="Y761">
        <v>117862.1056</v>
      </c>
      <c r="Z761">
        <v>121225.1875</v>
      </c>
      <c r="AA761">
        <v>124705.00870000001</v>
      </c>
      <c r="AB761">
        <v>128421.40790000001</v>
      </c>
      <c r="AC761">
        <v>132081.99849999999</v>
      </c>
      <c r="AD761">
        <v>135761.56210000001</v>
      </c>
      <c r="AE761">
        <v>139279.44469999999</v>
      </c>
      <c r="AF761">
        <v>142754.03210000001</v>
      </c>
      <c r="AG761">
        <v>145804.1525</v>
      </c>
      <c r="AH761">
        <v>148865.45910000001</v>
      </c>
      <c r="AI761">
        <v>151915.80170000001</v>
      </c>
      <c r="AJ761">
        <v>155012.27059999999</v>
      </c>
      <c r="AK761">
        <v>158167.41500000001</v>
      </c>
      <c r="AL761">
        <v>161331.46249999999</v>
      </c>
      <c r="AM761">
        <v>164440.4583</v>
      </c>
      <c r="AN761">
        <v>167845.34390000001</v>
      </c>
      <c r="AO761">
        <v>171083.8076</v>
      </c>
      <c r="AP761">
        <v>174272.383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46081.467389999998</v>
      </c>
      <c r="D4" s="1">
        <f>PLANEL_GerMed_Resultado!H244+PLANEL_GerMed_Resultado!H748</f>
        <v>46750.357920000002</v>
      </c>
      <c r="E4" s="1">
        <f>PLANEL_GerMed_Resultado!I244+PLANEL_GerMed_Resultado!I748</f>
        <v>47294.426379999997</v>
      </c>
      <c r="F4" s="1">
        <f>PLANEL_GerMed_Resultado!J244+PLANEL_GerMed_Resultado!J748</f>
        <v>46400.088880000003</v>
      </c>
      <c r="G4" s="1">
        <f>PLANEL_GerMed_Resultado!K244+PLANEL_GerMed_Resultado!K748</f>
        <v>49752.888679999996</v>
      </c>
      <c r="H4" s="1">
        <f>PLANEL_GerMed_Resultado!L244+PLANEL_GerMed_Resultado!L748</f>
        <v>52304.233249999997</v>
      </c>
      <c r="I4" s="1">
        <f>PLANEL_GerMed_Resultado!M244+PLANEL_GerMed_Resultado!M748</f>
        <v>54858.36404</v>
      </c>
      <c r="J4" s="1">
        <f>PLANEL_GerMed_Resultado!N244+PLANEL_GerMed_Resultado!N748</f>
        <v>55546.150090000003</v>
      </c>
      <c r="K4" s="1">
        <f>PLANEL_GerMed_Resultado!O244+PLANEL_GerMed_Resultado!O748</f>
        <v>56220.019039999999</v>
      </c>
      <c r="L4" s="1">
        <f>PLANEL_GerMed_Resultado!P244+PLANEL_GerMed_Resultado!P748</f>
        <v>57019.766860000003</v>
      </c>
      <c r="M4" s="1">
        <f>PLANEL_GerMed_Resultado!Q244+PLANEL_GerMed_Resultado!Q748</f>
        <v>58996.101349999997</v>
      </c>
      <c r="N4" s="1">
        <f>PLANEL_GerMed_Resultado!R244+PLANEL_GerMed_Resultado!R748</f>
        <v>58201.286350000002</v>
      </c>
      <c r="O4" s="1">
        <f>PLANEL_GerMed_Resultado!S244+PLANEL_GerMed_Resultado!S748</f>
        <v>59606.023139999998</v>
      </c>
      <c r="P4" s="1">
        <f>PLANEL_GerMed_Resultado!T244+PLANEL_GerMed_Resultado!T748</f>
        <v>60506.291649999999</v>
      </c>
      <c r="Q4" s="1">
        <f>PLANEL_GerMed_Resultado!U244+PLANEL_GerMed_Resultado!U748</f>
        <v>61783.55128</v>
      </c>
      <c r="R4" s="1">
        <f>PLANEL_GerMed_Resultado!V244+PLANEL_GerMed_Resultado!V748</f>
        <v>64626.587460000002</v>
      </c>
      <c r="S4" s="1">
        <f>PLANEL_GerMed_Resultado!W244+PLANEL_GerMed_Resultado!W748</f>
        <v>66731.381359999999</v>
      </c>
      <c r="T4" s="1">
        <f>PLANEL_GerMed_Resultado!X244+PLANEL_GerMed_Resultado!X748</f>
        <v>67886.857139999993</v>
      </c>
      <c r="U4" s="1">
        <f>PLANEL_GerMed_Resultado!Y244+PLANEL_GerMed_Resultado!Y748</f>
        <v>68383.59143</v>
      </c>
      <c r="V4" s="1">
        <f>PLANEL_GerMed_Resultado!Z244+PLANEL_GerMed_Resultado!Z748</f>
        <v>69094.127309999996</v>
      </c>
      <c r="W4" s="1">
        <f>PLANEL_GerMed_Resultado!AA244+PLANEL_GerMed_Resultado!AA748</f>
        <v>69845.094440000001</v>
      </c>
      <c r="X4" s="1">
        <f>PLANEL_GerMed_Resultado!AB244+PLANEL_GerMed_Resultado!AB748</f>
        <v>70017.592980000001</v>
      </c>
      <c r="Y4" s="1">
        <f>PLANEL_GerMed_Resultado!AC244+PLANEL_GerMed_Resultado!AC748</f>
        <v>71983.119479999994</v>
      </c>
      <c r="Z4" s="1">
        <f>PLANEL_GerMed_Resultado!AD244+PLANEL_GerMed_Resultado!AD748</f>
        <v>73164.160969999997</v>
      </c>
      <c r="AA4" s="1">
        <f>PLANEL_GerMed_Resultado!AE244+PLANEL_GerMed_Resultado!AE748</f>
        <v>74572.014800000004</v>
      </c>
      <c r="AB4" s="1">
        <f>PLANEL_GerMed_Resultado!AF244+PLANEL_GerMed_Resultado!AF748</f>
        <v>73483.700830000002</v>
      </c>
      <c r="AC4" s="1">
        <f>PLANEL_GerMed_Resultado!AG244+PLANEL_GerMed_Resultado!AG748</f>
        <v>73654.880969999998</v>
      </c>
      <c r="AD4" s="1">
        <f>PLANEL_GerMed_Resultado!AH244+PLANEL_GerMed_Resultado!AH748</f>
        <v>73887.688209999993</v>
      </c>
      <c r="AE4" s="1">
        <f>PLANEL_GerMed_Resultado!AI244+PLANEL_GerMed_Resultado!AI748</f>
        <v>74310.155469999998</v>
      </c>
      <c r="AF4" s="1">
        <f>PLANEL_GerMed_Resultado!AJ244+PLANEL_GerMed_Resultado!AJ748</f>
        <v>74860.780840000007</v>
      </c>
      <c r="AG4" s="1">
        <f>PLANEL_GerMed_Resultado!AK244+PLANEL_GerMed_Resultado!AK748</f>
        <v>75125.506240000002</v>
      </c>
      <c r="AH4" s="1">
        <f>PLANEL_GerMed_Resultado!AL244+PLANEL_GerMed_Resultado!AL748</f>
        <v>75589.025070000003</v>
      </c>
      <c r="AI4" s="1">
        <f>PLANEL_GerMed_Resultado!AM244+PLANEL_GerMed_Resultado!AM748</f>
        <v>75902.728069999997</v>
      </c>
      <c r="AJ4" s="1">
        <f>PLANEL_GerMed_Resultado!AN244+PLANEL_GerMed_Resultado!AN748</f>
        <v>75671.821190000002</v>
      </c>
      <c r="AK4" s="1">
        <f>PLANEL_GerMed_Resultado!AO244+PLANEL_GerMed_Resultado!AO748</f>
        <v>74956.087790000005</v>
      </c>
      <c r="AL4" s="1">
        <f>PLANEL_GerMed_Resultado!AP244+PLANEL_GerMed_Resultado!AP748</f>
        <v>76301.127009999997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2989.4028950000002</v>
      </c>
      <c r="E5" s="1">
        <f>PLANEL_GerMed_Resultado!I256</f>
        <v>3117.5674509999999</v>
      </c>
      <c r="F5" s="1">
        <f>PLANEL_GerMed_Resultado!J256</f>
        <v>3130.0441959999998</v>
      </c>
      <c r="G5" s="1">
        <f>PLANEL_GerMed_Resultado!K256</f>
        <v>3253.5934609999999</v>
      </c>
      <c r="H5" s="1">
        <f>PLANEL_GerMed_Resultado!L256</f>
        <v>3365.4944869999999</v>
      </c>
      <c r="I5" s="1">
        <f>PLANEL_GerMed_Resultado!M256</f>
        <v>3790.4266469999998</v>
      </c>
      <c r="J5" s="1">
        <f>PLANEL_GerMed_Resultado!N256</f>
        <v>5203.7159979999997</v>
      </c>
      <c r="K5" s="1">
        <f>PLANEL_GerMed_Resultado!O256</f>
        <v>5126.9065620000001</v>
      </c>
      <c r="L5" s="1">
        <f>PLANEL_GerMed_Resultado!P256</f>
        <v>6690.4480240000003</v>
      </c>
      <c r="M5" s="1">
        <f>PLANEL_GerMed_Resultado!Q256</f>
        <v>5580.0189280000004</v>
      </c>
      <c r="N5" s="1">
        <f>PLANEL_GerMed_Resultado!R256</f>
        <v>7166.2202230000003</v>
      </c>
      <c r="O5" s="1">
        <f>PLANEL_GerMed_Resultado!S256</f>
        <v>6228.0068270000002</v>
      </c>
      <c r="P5" s="1">
        <f>PLANEL_GerMed_Resultado!T256</f>
        <v>7167.286083</v>
      </c>
      <c r="Q5" s="1">
        <f>PLANEL_GerMed_Resultado!U256</f>
        <v>8209.0400079999999</v>
      </c>
      <c r="R5" s="1">
        <f>PLANEL_GerMed_Resultado!V256</f>
        <v>8146.2164730000004</v>
      </c>
      <c r="S5" s="1">
        <f>PLANEL_GerMed_Resultado!W256</f>
        <v>8197.5890789999994</v>
      </c>
      <c r="T5" s="1">
        <f>PLANEL_GerMed_Resultado!X256</f>
        <v>7796.3273669999999</v>
      </c>
      <c r="U5" s="1">
        <f>PLANEL_GerMed_Resultado!Y256</f>
        <v>8235.2072200000002</v>
      </c>
      <c r="V5" s="1">
        <f>PLANEL_GerMed_Resultado!Z256</f>
        <v>8190.19992</v>
      </c>
      <c r="W5" s="1">
        <f>PLANEL_GerMed_Resultado!AA256</f>
        <v>7869.6302919999998</v>
      </c>
      <c r="X5" s="1">
        <f>PLANEL_GerMed_Resultado!AB256</f>
        <v>8167.441546</v>
      </c>
      <c r="Y5" s="1">
        <f>PLANEL_GerMed_Resultado!AC256</f>
        <v>7994.2106830000002</v>
      </c>
      <c r="Z5" s="1">
        <f>PLANEL_GerMed_Resultado!AD256</f>
        <v>8234.7562749999997</v>
      </c>
      <c r="AA5" s="1">
        <f>PLANEL_GerMed_Resultado!AE256</f>
        <v>8141.9134860000004</v>
      </c>
      <c r="AB5" s="68">
        <f>PLANEL_GerMed_Resultado!AF256</f>
        <v>8235.2072200000002</v>
      </c>
      <c r="AC5" s="1">
        <f>PLANEL_GerMed_Resultado!AG256</f>
        <v>8235.7000200000002</v>
      </c>
      <c r="AD5" s="1">
        <f>PLANEL_GerMed_Resultado!AH256</f>
        <v>8209.9837540000008</v>
      </c>
      <c r="AE5" s="1">
        <f>PLANEL_GerMed_Resultado!AI256</f>
        <v>8058.4384710000004</v>
      </c>
      <c r="AF5" s="1">
        <f>PLANEL_GerMed_Resultado!AJ256</f>
        <v>7975.053465</v>
      </c>
      <c r="AG5" s="1">
        <f>PLANEL_GerMed_Resultado!AK256</f>
        <v>8235.2490749999997</v>
      </c>
      <c r="AH5" s="1">
        <f>PLANEL_GerMed_Resultado!AL256</f>
        <v>8208.9936039999993</v>
      </c>
      <c r="AI5" s="1">
        <f>PLANEL_GerMed_Resultado!AM256</f>
        <v>8235.7000200000002</v>
      </c>
      <c r="AJ5" s="1">
        <f>PLANEL_GerMed_Resultado!AN256</f>
        <v>8221.751816</v>
      </c>
      <c r="AK5" s="1">
        <f>PLANEL_GerMed_Resultado!AO256</f>
        <v>8221.751816</v>
      </c>
      <c r="AL5" s="1">
        <f>PLANEL_GerMed_Resultado!AP256</f>
        <v>8206.7981770000006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5787.8491279999998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4245.9494144999999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4416.4691003999997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4189.9428865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4968.0977025000002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5601.9443473000001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5790.4900576399996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5938.7369415999992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4750.1659920050006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4741.2534353700003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4901.5660100000005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4852.6321850000004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4646.3644869999998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4750.3999880000001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4915.8807181000002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5238.5398150000001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5522.3526987000005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5414.9604631999991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5107.0224030999998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4803.3670107999997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5152.5707633000002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6169.4279311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8324.6437052000001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5022.8491464099998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4886.9205865000004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5392.9880371999998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5836.4130114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6205.7695407699994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6473.3633309999996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6948.5813215000007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7628.4927736999989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8447.3262405000005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9134.0279485999999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9971.1566359999997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1076.507887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280.38245920000003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310.5939631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47.424851599999997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5004.9833749999998</v>
      </c>
      <c r="K14" s="24">
        <f>PLANEL_GerMed_Resultado!O16+PLANEL_GerMed_Resultado!O28+PLANEL_GerMed_Resultado!O628+PLANEL_GerMed_Resultado!O712</f>
        <v>5004.9833749999998</v>
      </c>
      <c r="L14" s="24">
        <f>PLANEL_GerMed_Resultado!P16+PLANEL_GerMed_Resultado!P28+PLANEL_GerMed_Resultado!P628+PLANEL_GerMed_Resultado!P712</f>
        <v>4938.6760180000001</v>
      </c>
      <c r="M14" s="24">
        <f>PLANEL_GerMed_Resultado!Q16+PLANEL_GerMed_Resultado!Q28+PLANEL_GerMed_Resultado!Q628+PLANEL_GerMed_Resultado!Q712</f>
        <v>4938.6760180000001</v>
      </c>
      <c r="N14" s="24">
        <f>PLANEL_GerMed_Resultado!R16+PLANEL_GerMed_Resultado!R28+PLANEL_GerMed_Resultado!R628+PLANEL_GerMed_Resultado!R712</f>
        <v>4938.6760180000001</v>
      </c>
      <c r="O14" s="24">
        <f>PLANEL_GerMed_Resultado!S16+PLANEL_GerMed_Resultado!S28+PLANEL_GerMed_Resultado!S628+PLANEL_GerMed_Resultado!S712</f>
        <v>4938.6760180000001</v>
      </c>
      <c r="P14" s="24">
        <f>PLANEL_GerMed_Resultado!T16+PLANEL_GerMed_Resultado!T28+PLANEL_GerMed_Resultado!T628+PLANEL_GerMed_Resultado!T712</f>
        <v>4938.6760180000001</v>
      </c>
      <c r="Q14" s="24">
        <f>PLANEL_GerMed_Resultado!U16+PLANEL_GerMed_Resultado!U28+PLANEL_GerMed_Resultado!U628+PLANEL_GerMed_Resultado!U712</f>
        <v>5958.7616180000005</v>
      </c>
      <c r="R14" s="24">
        <f>PLANEL_GerMed_Resultado!V16+PLANEL_GerMed_Resultado!V28+PLANEL_GerMed_Resultado!V628+PLANEL_GerMed_Resultado!V712</f>
        <v>5958.7616180000005</v>
      </c>
      <c r="S14" s="24">
        <f>PLANEL_GerMed_Resultado!W16+PLANEL_GerMed_Resultado!W28+PLANEL_GerMed_Resultado!W628+PLANEL_GerMed_Resultado!W712</f>
        <v>6004.0879139999997</v>
      </c>
      <c r="T14" s="24">
        <f>PLANEL_GerMed_Resultado!X16+PLANEL_GerMed_Resultado!X28+PLANEL_GerMed_Resultado!X628+PLANEL_GerMed_Resultado!X712</f>
        <v>6004.0879139999997</v>
      </c>
      <c r="U14" s="24">
        <f>PLANEL_GerMed_Resultado!Y16+PLANEL_GerMed_Resultado!Y28+PLANEL_GerMed_Resultado!Y628+PLANEL_GerMed_Resultado!Y712</f>
        <v>6004.0879139999997</v>
      </c>
      <c r="V14" s="24">
        <f>PLANEL_GerMed_Resultado!Z16+PLANEL_GerMed_Resultado!Z28+PLANEL_GerMed_Resultado!Z628+PLANEL_GerMed_Resultado!Z712</f>
        <v>6004.0879139999997</v>
      </c>
      <c r="W14" s="24">
        <f>PLANEL_GerMed_Resultado!AA16+PLANEL_GerMed_Resultado!AA28+PLANEL_GerMed_Resultado!AA628+PLANEL_GerMed_Resultado!AA712</f>
        <v>6004.0879139999997</v>
      </c>
      <c r="X14" s="24">
        <f>PLANEL_GerMed_Resultado!AB16+PLANEL_GerMed_Resultado!AB28+PLANEL_GerMed_Resultado!AB628+PLANEL_GerMed_Resultado!AB712</f>
        <v>5991.140144</v>
      </c>
      <c r="Y14" s="24">
        <f>PLANEL_GerMed_Resultado!AC16+PLANEL_GerMed_Resultado!AC28+PLANEL_GerMed_Resultado!AC628+PLANEL_GerMed_Resultado!AC712</f>
        <v>5991.140144</v>
      </c>
      <c r="Z14" s="24">
        <f>PLANEL_GerMed_Resultado!AD16+PLANEL_GerMed_Resultado!AD28+PLANEL_GerMed_Resultado!AD628+PLANEL_GerMed_Resultado!AD712</f>
        <v>5991.140144</v>
      </c>
      <c r="AA14" s="24">
        <f>PLANEL_GerMed_Resultado!AE16+PLANEL_GerMed_Resultado!AE28+PLANEL_GerMed_Resultado!AE628+PLANEL_GerMed_Resultado!AE712</f>
        <v>5991.140144</v>
      </c>
      <c r="AB14" s="24">
        <f>PLANEL_GerMed_Resultado!AF16+PLANEL_GerMed_Resultado!AF28+PLANEL_GerMed_Resultado!AF628+PLANEL_GerMed_Resultado!AF712</f>
        <v>5991.140144</v>
      </c>
      <c r="AC14" s="24">
        <f>PLANEL_GerMed_Resultado!AG16+PLANEL_GerMed_Resultado!AG28+PLANEL_GerMed_Resultado!AG628+PLANEL_GerMed_Resultado!AG712</f>
        <v>5991.140144</v>
      </c>
      <c r="AD14" s="24">
        <f>PLANEL_GerMed_Resultado!AH16+PLANEL_GerMed_Resultado!AH28+PLANEL_GerMed_Resultado!AH628+PLANEL_GerMed_Resultado!AH712</f>
        <v>5991.140144</v>
      </c>
      <c r="AE14" s="24">
        <f>PLANEL_GerMed_Resultado!AI16+PLANEL_GerMed_Resultado!AI28+PLANEL_GerMed_Resultado!AI628+PLANEL_GerMed_Resultado!AI712</f>
        <v>5991.140144</v>
      </c>
      <c r="AF14" s="24">
        <f>PLANEL_GerMed_Resultado!AJ16+PLANEL_GerMed_Resultado!AJ28+PLANEL_GerMed_Resultado!AJ628+PLANEL_GerMed_Resultado!AJ712</f>
        <v>5991.140144</v>
      </c>
      <c r="AG14" s="24">
        <f>PLANEL_GerMed_Resultado!AK16+PLANEL_GerMed_Resultado!AK28+PLANEL_GerMed_Resultado!AK628+PLANEL_GerMed_Resultado!AK712</f>
        <v>5991.140144</v>
      </c>
      <c r="AH14" s="24">
        <f>PLANEL_GerMed_Resultado!AL16+PLANEL_GerMed_Resultado!AL28+PLANEL_GerMed_Resultado!AL628+PLANEL_GerMed_Resultado!AL712</f>
        <v>6109.1905729999999</v>
      </c>
      <c r="AI14" s="24">
        <f>PLANEL_GerMed_Resultado!AM16+PLANEL_GerMed_Resultado!AM28+PLANEL_GerMed_Resultado!AM628+PLANEL_GerMed_Resultado!AM712</f>
        <v>6109.1905729999999</v>
      </c>
      <c r="AJ14" s="24">
        <f>PLANEL_GerMed_Resultado!AN16+PLANEL_GerMed_Resultado!AN28+PLANEL_GerMed_Resultado!AN628+PLANEL_GerMed_Resultado!AN712</f>
        <v>6109.1905729999999</v>
      </c>
      <c r="AK14" s="24">
        <f>PLANEL_GerMed_Resultado!AO16+PLANEL_GerMed_Resultado!AO28+PLANEL_GerMed_Resultado!AO628+PLANEL_GerMed_Resultado!AO712</f>
        <v>6109.1905729999999</v>
      </c>
      <c r="AL14" s="24">
        <f>PLANEL_GerMed_Resultado!AP16+PLANEL_GerMed_Resultado!AP28+PLANEL_GerMed_Resultado!AP628+PLANEL_GerMed_Resultado!AP712</f>
        <v>6109.1905729999999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483.57285919999998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615.10038239999994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318.24847319999998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10044.231225200001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10981.9803562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14756.2618059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15627.918497899998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17749.902656300001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18795.4751435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19384.9060565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19480.023038800002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20958.908898499998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22813.465486900001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24503.970080800002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26867.722786500002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29859.1672397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33040.612538200003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34178.719367900005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35276.786460900003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35205.806174500001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42693.183000420002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45405.690040000001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47479.440300000002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49486.515220000001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51444.391090000005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53787.411240000001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55965.716769999999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57758.168440000001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60257.961620000002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63215.116340000008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63938.291840000005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872.61317910000002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1221.0420217999999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1578.7473077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1944.6646367000001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2332.7562247000001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2713.7405597000002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2856.7928742999998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2975.4288889999998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3259.4543177999999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3561.3232742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3865.4258846000002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4164.6418869999998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4466.6380589999999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4771.6021609999998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5074.765574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5370.9887579999995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5702.1028260000003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6012.4434980000005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6310.6291660000006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65833.030640195997</v>
      </c>
      <c r="D24" s="28">
        <f t="shared" si="0"/>
        <v>65877.930969295994</v>
      </c>
      <c r="E24" s="28">
        <f t="shared" si="0"/>
        <v>67060.219094999993</v>
      </c>
      <c r="F24" s="28">
        <f t="shared" si="0"/>
        <v>68096.901927200015</v>
      </c>
      <c r="G24" s="28">
        <f t="shared" si="0"/>
        <v>73031.233914800003</v>
      </c>
      <c r="H24" s="28">
        <f t="shared" si="0"/>
        <v>76618.307603900001</v>
      </c>
      <c r="I24" s="28">
        <f t="shared" si="0"/>
        <v>80320.737593800004</v>
      </c>
      <c r="J24" s="28">
        <f t="shared" si="0"/>
        <v>83572.167858989997</v>
      </c>
      <c r="K24" s="28">
        <f t="shared" si="0"/>
        <v>86927.040792739994</v>
      </c>
      <c r="L24" s="28">
        <f t="shared" si="0"/>
        <v>90280.239652100019</v>
      </c>
      <c r="M24" s="28">
        <f t="shared" si="0"/>
        <v>93731.855546204999</v>
      </c>
      <c r="N24" s="28">
        <f t="shared" si="0"/>
        <v>96668.706016570024</v>
      </c>
      <c r="O24" s="28">
        <f t="shared" si="0"/>
        <v>99402.016506600005</v>
      </c>
      <c r="P24" s="28">
        <f t="shared" si="0"/>
        <v>102238.20293479999</v>
      </c>
      <c r="Q24" s="28">
        <f t="shared" si="0"/>
        <v>105156.17072740001</v>
      </c>
      <c r="R24" s="28">
        <f t="shared" si="0"/>
        <v>108165.24054320002</v>
      </c>
      <c r="S24" s="28">
        <f t="shared" si="0"/>
        <v>111345.0498107</v>
      </c>
      <c r="T24" s="28">
        <f t="shared" si="0"/>
        <v>114603.74509739999</v>
      </c>
      <c r="U24" s="28">
        <f t="shared" si="0"/>
        <v>117862.1055607</v>
      </c>
      <c r="V24" s="28">
        <f t="shared" si="0"/>
        <v>121225.18748960001</v>
      </c>
      <c r="W24" s="28">
        <f t="shared" si="0"/>
        <v>124705.00871370002</v>
      </c>
      <c r="X24" s="28">
        <f t="shared" si="0"/>
        <v>128421.40791190001</v>
      </c>
      <c r="Y24" s="28">
        <f t="shared" si="0"/>
        <v>132081.99846609999</v>
      </c>
      <c r="Z24" s="28">
        <f t="shared" si="0"/>
        <v>135761.56212350001</v>
      </c>
      <c r="AA24" s="28">
        <f t="shared" si="0"/>
        <v>139279.4446669</v>
      </c>
      <c r="AB24" s="76">
        <f t="shared" si="0"/>
        <v>142754.03212683002</v>
      </c>
      <c r="AC24" s="28">
        <f t="shared" si="0"/>
        <v>145804.15250290002</v>
      </c>
      <c r="AD24" s="28">
        <f t="shared" si="0"/>
        <v>148865.45911050003</v>
      </c>
      <c r="AE24" s="28">
        <f t="shared" si="0"/>
        <v>151915.80167160003</v>
      </c>
      <c r="AF24" s="28">
        <f t="shared" si="0"/>
        <v>155012.27060697001</v>
      </c>
      <c r="AG24" s="28">
        <f t="shared" si="0"/>
        <v>158167.41498279999</v>
      </c>
      <c r="AH24" s="28">
        <f t="shared" si="0"/>
        <v>161331.46254359998</v>
      </c>
      <c r="AI24" s="28">
        <f t="shared" si="0"/>
        <v>164440.4582658</v>
      </c>
      <c r="AJ24" s="28">
        <f t="shared" si="0"/>
        <v>167845.34389659998</v>
      </c>
      <c r="AK24" s="28">
        <f t="shared" si="0"/>
        <v>171083.8075967</v>
      </c>
      <c r="AL24" s="28">
        <f t="shared" si="0"/>
        <v>174272.38303309999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0.51351982190255441</v>
      </c>
      <c r="D29" s="47">
        <f>IF(PLANEL_Pot_anual!D4&lt;&gt;0,D4/PLANEL_Pot_anual!D4,0)</f>
        <v>0.52097376304837062</v>
      </c>
      <c r="E29" s="47">
        <f>IF(PLANEL_Pot_anual!E4&lt;&gt;0,E4/PLANEL_Pot_anual!E4,0)</f>
        <v>0.5270367196881286</v>
      </c>
      <c r="F29" s="47">
        <f>IF(PLANEL_Pot_anual!F4&lt;&gt;0,F4/PLANEL_Pot_anual!F4,0)</f>
        <v>0.46295758517843016</v>
      </c>
      <c r="G29" s="47">
        <f>IF(PLANEL_Pot_anual!G4&lt;&gt;0,G4/PLANEL_Pot_anual!G4,0)</f>
        <v>0.47258160266679289</v>
      </c>
      <c r="H29" s="47">
        <f>IF(PLANEL_Pot_anual!H4&lt;&gt;0,H4/PLANEL_Pot_anual!H4,0)</f>
        <v>0.47933700291861447</v>
      </c>
      <c r="I29" s="47">
        <f>IF(PLANEL_Pot_anual!I4&lt;&gt;0,I4/PLANEL_Pot_anual!I4,0)</f>
        <v>0.5027440834141641</v>
      </c>
      <c r="J29" s="47">
        <f>IF(PLANEL_Pot_anual!J4&lt;&gt;0,J4/PLANEL_Pot_anual!J4,0)</f>
        <v>0.50838611120647514</v>
      </c>
      <c r="K29" s="47">
        <f>IF(PLANEL_Pot_anual!K4&lt;&gt;0,K4/PLANEL_Pot_anual!K4,0)</f>
        <v>0.51399858057081815</v>
      </c>
      <c r="L29" s="47">
        <f>IF(PLANEL_Pot_anual!L4&lt;&gt;0,L4/PLANEL_Pot_anual!L4,0)</f>
        <v>0.5197929747823441</v>
      </c>
      <c r="M29" s="47">
        <f>IF(PLANEL_Pot_anual!M4&lt;&gt;0,M4/PLANEL_Pot_anual!M4,0)</f>
        <v>0.53780926703138687</v>
      </c>
      <c r="N29" s="47">
        <f>IF(PLANEL_Pot_anual!N4&lt;&gt;0,N4/PLANEL_Pot_anual!N4,0)</f>
        <v>0.52609871819965115</v>
      </c>
      <c r="O29" s="47">
        <f>IF(PLANEL_Pot_anual!O4&lt;&gt;0,O4/PLANEL_Pot_anual!O4,0)</f>
        <v>0.53879655137437943</v>
      </c>
      <c r="P29" s="47">
        <f>IF(PLANEL_Pot_anual!P4&lt;&gt;0,P4/PLANEL_Pot_anual!P4,0)</f>
        <v>0.53351360582357532</v>
      </c>
      <c r="Q29" s="47">
        <f>IF(PLANEL_Pot_anual!Q4&lt;&gt;0,Q4/PLANEL_Pot_anual!Q4,0)</f>
        <v>0.53270831357293524</v>
      </c>
      <c r="R29" s="47">
        <f>IF(PLANEL_Pot_anual!R4&lt;&gt;0,R4/PLANEL_Pot_anual!R4,0)</f>
        <v>0.53010507972426246</v>
      </c>
      <c r="S29" s="47">
        <f>IF(PLANEL_Pot_anual!S4&lt;&gt;0,S4/PLANEL_Pot_anual!S4,0)</f>
        <v>0.5281946176771849</v>
      </c>
      <c r="T29" s="47">
        <f>IF(PLANEL_Pot_anual!T4&lt;&gt;0,T4/PLANEL_Pot_anual!T4,0)</f>
        <v>0.53443767733550063</v>
      </c>
      <c r="U29" s="47">
        <f>IF(PLANEL_Pot_anual!U4&lt;&gt;0,U4/PLANEL_Pot_anual!U4,0)</f>
        <v>0.53294924567848678</v>
      </c>
      <c r="V29" s="47">
        <f>IF(PLANEL_Pot_anual!V4&lt;&gt;0,V4/PLANEL_Pot_anual!V4,0)</f>
        <v>0.53351029654675142</v>
      </c>
      <c r="W29" s="47">
        <f>IF(PLANEL_Pot_anual!W4&lt;&gt;0,W4/PLANEL_Pot_anual!W4,0)</f>
        <v>0.53377502787152842</v>
      </c>
      <c r="X29" s="47">
        <f>IF(PLANEL_Pot_anual!X4&lt;&gt;0,X4/PLANEL_Pot_anual!X4,0)</f>
        <v>0.52941721400240893</v>
      </c>
      <c r="Y29" s="47">
        <f>IF(PLANEL_Pot_anual!Y4&lt;&gt;0,Y4/PLANEL_Pot_anual!Y4,0)</f>
        <v>0.52906308318766904</v>
      </c>
      <c r="Z29" s="47">
        <f>IF(PLANEL_Pot_anual!Z4&lt;&gt;0,Z4/PLANEL_Pot_anual!Z4,0)</f>
        <v>0.52864827814214055</v>
      </c>
      <c r="AA29" s="47">
        <f>IF(PLANEL_Pot_anual!AA4&lt;&gt;0,AA4/PLANEL_Pot_anual!AA4,0)</f>
        <v>0.53266881128941079</v>
      </c>
      <c r="AB29" s="77">
        <f>IF(PLANEL_Pot_anual!AB4&lt;&gt;0,AB4/PLANEL_Pot_anual!AB4,0)</f>
        <v>0.52489497132727048</v>
      </c>
      <c r="AC29" s="47">
        <f>IF(PLANEL_Pot_anual!AC4&lt;&gt;0,AC4/PLANEL_Pot_anual!AC4,0)</f>
        <v>0.52611771315521627</v>
      </c>
      <c r="AD29" s="47">
        <f>IF(PLANEL_Pot_anual!AD4&lt;&gt;0,AD4/PLANEL_Pot_anual!AD4,0)</f>
        <v>0.52778065811014274</v>
      </c>
      <c r="AE29" s="47">
        <f>IF(PLANEL_Pot_anual!AE4&lt;&gt;0,AE4/PLANEL_Pot_anual!AE4,0)</f>
        <v>0.5296511769977772</v>
      </c>
      <c r="AF29" s="47">
        <f>IF(PLANEL_Pot_anual!AF4&lt;&gt;0,AF4/PLANEL_Pot_anual!AF4,0)</f>
        <v>0.53090977172191667</v>
      </c>
      <c r="AG29" s="47">
        <f>IF(PLANEL_Pot_anual!AG4&lt;&gt;0,AG4/PLANEL_Pot_anual!AG4,0)</f>
        <v>0.52955232788809936</v>
      </c>
      <c r="AH29" s="47">
        <f>IF(PLANEL_Pot_anual!AH4&lt;&gt;0,AH4/PLANEL_Pot_anual!AH4,0)</f>
        <v>0.53063120767940852</v>
      </c>
      <c r="AI29" s="47">
        <f>IF(PLANEL_Pot_anual!AI4&lt;&gt;0,AI4/PLANEL_Pot_anual!AI4,0)</f>
        <v>0.53189961385616102</v>
      </c>
      <c r="AJ29" s="47">
        <f>IF(PLANEL_Pot_anual!AJ4&lt;&gt;0,AJ4/PLANEL_Pot_anual!AJ4,0)</f>
        <v>0.52769229708839982</v>
      </c>
      <c r="AK29" s="47">
        <f>IF(PLANEL_Pot_anual!AK4&lt;&gt;0,AK4/PLANEL_Pot_anual!AK4,0)</f>
        <v>0.52198288221970557</v>
      </c>
      <c r="AL29" s="47">
        <f>IF(PLANEL_Pot_anual!AL4&lt;&gt;0,AL4/PLANEL_Pot_anual!AL4,0)</f>
        <v>0.52129036752515945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0.51584778225702077</v>
      </c>
      <c r="E30" s="47">
        <f>IF(PLANEL_Pot_anual!E5&lt;&gt;0,E5/PLANEL_Pot_anual!E5,0)</f>
        <v>0.51727322535567877</v>
      </c>
      <c r="F30" s="47">
        <f>IF(PLANEL_Pot_anual!F5&lt;&gt;0,F5/PLANEL_Pot_anual!F5,0)</f>
        <v>0.50118990025340959</v>
      </c>
      <c r="G30" s="47">
        <f>IF(PLANEL_Pot_anual!G5&lt;&gt;0,G5/PLANEL_Pot_anual!G5,0)</f>
        <v>0.51090246651945892</v>
      </c>
      <c r="H30" s="47">
        <f>IF(PLANEL_Pot_anual!H5&lt;&gt;0,H5/PLANEL_Pot_anual!H5,0)</f>
        <v>0.50739978509914174</v>
      </c>
      <c r="I30" s="47">
        <f>IF(PLANEL_Pot_anual!I5&lt;&gt;0,I5/PLANEL_Pot_anual!I5,0)</f>
        <v>0.44730223128930363</v>
      </c>
      <c r="J30" s="47">
        <f>IF(PLANEL_Pot_anual!J5&lt;&gt;0,J5/PLANEL_Pot_anual!J5,0)</f>
        <v>0.46456249893985768</v>
      </c>
      <c r="K30" s="47">
        <f>IF(PLANEL_Pot_anual!K5&lt;&gt;0,K5/PLANEL_Pot_anual!K5,0)</f>
        <v>0.4577053254230794</v>
      </c>
      <c r="L30" s="47">
        <f>IF(PLANEL_Pot_anual!L5&lt;&gt;0,L5/PLANEL_Pot_anual!L5,0)</f>
        <v>0.47539920726628521</v>
      </c>
      <c r="M30" s="47">
        <f>IF(PLANEL_Pot_anual!M5&lt;&gt;0,M5/PLANEL_Pot_anual!M5,0)</f>
        <v>0.39649610390607032</v>
      </c>
      <c r="N30" s="47">
        <f>IF(PLANEL_Pot_anual!N5&lt;&gt;0,N5/PLANEL_Pot_anual!N5,0)</f>
        <v>0.50920587095047753</v>
      </c>
      <c r="O30" s="47">
        <f>IF(PLANEL_Pot_anual!O5&lt;&gt;0,O5/PLANEL_Pot_anual!O5,0)</f>
        <v>0.44253979670477334</v>
      </c>
      <c r="P30" s="47">
        <f>IF(PLANEL_Pot_anual!P5&lt;&gt;0,P5/PLANEL_Pot_anual!P5,0)</f>
        <v>0.50928160713394977</v>
      </c>
      <c r="Q30" s="47">
        <f>IF(PLANEL_Pot_anual!Q5&lt;&gt;0,Q5/PLANEL_Pot_anual!Q5,0)</f>
        <v>0.50729998011349275</v>
      </c>
      <c r="R30" s="47">
        <f>IF(PLANEL_Pot_anual!R5&lt;&gt;0,R5/PLANEL_Pot_anual!R5,0)</f>
        <v>0.50341762870271878</v>
      </c>
      <c r="S30" s="47">
        <f>IF(PLANEL_Pot_anual!S5&lt;&gt;0,S5/PLANEL_Pot_anual!S5,0)</f>
        <v>0.50659233877561161</v>
      </c>
      <c r="T30" s="47">
        <f>IF(PLANEL_Pot_anual!T5&lt;&gt;0,T5/PLANEL_Pot_anual!T5,0)</f>
        <v>0.48179527866632604</v>
      </c>
      <c r="U30" s="47">
        <f>IF(PLANEL_Pot_anual!U5&lt;&gt;0,U5/PLANEL_Pot_anual!U5,0)</f>
        <v>0.50891705423108624</v>
      </c>
      <c r="V30" s="47">
        <f>IF(PLANEL_Pot_anual!V5&lt;&gt;0,V5/PLANEL_Pot_anual!V5,0)</f>
        <v>0.50613570557488385</v>
      </c>
      <c r="W30" s="47">
        <f>IF(PLANEL_Pot_anual!W5&lt;&gt;0,W5/PLANEL_Pot_anual!W5,0)</f>
        <v>0.48632523251702253</v>
      </c>
      <c r="X30" s="47">
        <f>IF(PLANEL_Pot_anual!X5&lt;&gt;0,X5/PLANEL_Pot_anual!X5,0)</f>
        <v>0.50472928988360155</v>
      </c>
      <c r="Y30" s="47">
        <f>IF(PLANEL_Pot_anual!Y5&lt;&gt;0,Y5/PLANEL_Pot_anual!Y5,0)</f>
        <v>0.49402401700525023</v>
      </c>
      <c r="Z30" s="47">
        <f>IF(PLANEL_Pot_anual!Z5&lt;&gt;0,Z5/PLANEL_Pot_anual!Z5,0)</f>
        <v>0.50888918685690976</v>
      </c>
      <c r="AA30" s="47">
        <f>IF(PLANEL_Pot_anual!AA5&lt;&gt;0,AA5/PLANEL_Pot_anual!AA5,0)</f>
        <v>0.50315171390422819</v>
      </c>
      <c r="AB30" s="77">
        <f>IF(PLANEL_Pot_anual!AB5&lt;&gt;0,AB5/PLANEL_Pot_anual!AB5,0)</f>
        <v>0.50891705423108624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0.50735830146733751</v>
      </c>
      <c r="AE30" s="47">
        <f>IF(PLANEL_Pot_anual!AE5&lt;&gt;0,AE5/PLANEL_Pot_anual!AE5,0)</f>
        <v>0.49799314805387235</v>
      </c>
      <c r="AF30" s="47">
        <f>IF(PLANEL_Pot_anual!AF5&lt;&gt;0,AF5/PLANEL_Pot_anual!AF5,0)</f>
        <v>0.49284014455476166</v>
      </c>
      <c r="AG30" s="47">
        <f>IF(PLANEL_Pot_anual!AG5&lt;&gt;0,AG5/PLANEL_Pot_anual!AG5,0)</f>
        <v>0.50891964077478036</v>
      </c>
      <c r="AH30" s="47">
        <f>IF(PLANEL_Pot_anual!AH5&lt;&gt;0,AH5/PLANEL_Pot_anual!AH5,0)</f>
        <v>0.50729711245195686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0.50808554090249147</v>
      </c>
      <c r="AK30" s="47">
        <f>IF(PLANEL_Pot_anual!AK5&lt;&gt;0,AK5/PLANEL_Pot_anual!AK5,0)</f>
        <v>0.50808554090249147</v>
      </c>
      <c r="AL30" s="47">
        <f>IF(PLANEL_Pot_anual!AL5&lt;&gt;0,AL5/PLANEL_Pot_anual!AL5,0)</f>
        <v>0.50716144006245034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0.51483242852822397</v>
      </c>
      <c r="D32" s="48">
        <f>IF(PLANEL_Pot_anual!D7&lt;&gt;0,D7/PLANEL_Pot_anual!D7,0)</f>
        <v>0.34375147059537881</v>
      </c>
      <c r="E32" s="48">
        <f>IF(PLANEL_Pot_anual!E7&lt;&gt;0,E7/PLANEL_Pot_anual!E7,0)</f>
        <v>0.35755672051037096</v>
      </c>
      <c r="F32" s="48">
        <f>IF(PLANEL_Pot_anual!F7&lt;&gt;0,F7/PLANEL_Pot_anual!F7,0)</f>
        <v>0.32201518966380716</v>
      </c>
      <c r="G32" s="48">
        <f>IF(PLANEL_Pot_anual!G7&lt;&gt;0,G7/PLANEL_Pot_anual!G7,0)</f>
        <v>0.33844996579104675</v>
      </c>
      <c r="H32" s="48">
        <f>IF(PLANEL_Pot_anual!H7&lt;&gt;0,H7/PLANEL_Pot_anual!H7,0)</f>
        <v>0.3654759776731526</v>
      </c>
      <c r="I32" s="48">
        <f>IF(PLANEL_Pot_anual!I7&lt;&gt;0,I7/PLANEL_Pot_anual!I7,0)</f>
        <v>0.41210463436936773</v>
      </c>
      <c r="J32" s="48">
        <f>IF(PLANEL_Pot_anual!J7&lt;&gt;0,J7/PLANEL_Pot_anual!J7,0)</f>
        <v>0.41717112470851331</v>
      </c>
      <c r="K32" s="48">
        <f>IF(PLANEL_Pot_anual!K7&lt;&gt;0,K7/PLANEL_Pot_anual!K7,0)</f>
        <v>0.40840741663090518</v>
      </c>
      <c r="L32" s="48">
        <f>IF(PLANEL_Pot_anual!L7&lt;&gt;0,L7/PLANEL_Pot_anual!L7,0)</f>
        <v>0.38074266624339809</v>
      </c>
      <c r="M32" s="48">
        <f>IF(PLANEL_Pot_anual!M7&lt;&gt;0,M7/PLANEL_Pot_anual!M7,0)</f>
        <v>0.30453547577285689</v>
      </c>
      <c r="N32" s="48">
        <f>IF(PLANEL_Pot_anual!N7&lt;&gt;0,N7/PLANEL_Pot_anual!N7,0)</f>
        <v>0.29831949726577989</v>
      </c>
      <c r="O32" s="48">
        <f>IF(PLANEL_Pot_anual!O7&lt;&gt;0,O7/PLANEL_Pot_anual!O7,0)</f>
        <v>0.29528398724273147</v>
      </c>
      <c r="P32" s="48">
        <f>IF(PLANEL_Pot_anual!P7&lt;&gt;0,P7/PLANEL_Pot_anual!P7,0)</f>
        <v>0.28639289765858111</v>
      </c>
      <c r="Q32" s="48">
        <f>IF(PLANEL_Pot_anual!Q7&lt;&gt;0,Q7/PLANEL_Pot_anual!Q7,0)</f>
        <v>0.27421937997343943</v>
      </c>
      <c r="R32" s="48">
        <f>IF(PLANEL_Pot_anual!R7&lt;&gt;0,R7/PLANEL_Pot_anual!R7,0)</f>
        <v>0.28035935256045147</v>
      </c>
      <c r="S32" s="48">
        <f>IF(PLANEL_Pot_anual!S7&lt;&gt;0,S7/PLANEL_Pot_anual!S7,0)</f>
        <v>0.29358412477276419</v>
      </c>
      <c r="T32" s="48">
        <f>IF(PLANEL_Pot_anual!T7&lt;&gt;0,T7/PLANEL_Pot_anual!T7,0)</f>
        <v>0.29647578340819825</v>
      </c>
      <c r="U32" s="48">
        <f>IF(PLANEL_Pot_anual!U7&lt;&gt;0,U7/PLANEL_Pot_anual!U7,0)</f>
        <v>0.29699060509413422</v>
      </c>
      <c r="V32" s="48">
        <f>IF(PLANEL_Pot_anual!V7&lt;&gt;0,V7/PLANEL_Pot_anual!V7,0)</f>
        <v>0.2774118963302975</v>
      </c>
      <c r="W32" s="48">
        <f>IF(PLANEL_Pot_anual!W7&lt;&gt;0,W7/PLANEL_Pot_anual!W7,0)</f>
        <v>0.24979849528561726</v>
      </c>
      <c r="X32" s="48">
        <f>IF(PLANEL_Pot_anual!X7&lt;&gt;0,X7/PLANEL_Pot_anual!X7,0)</f>
        <v>0.22477604315031854</v>
      </c>
      <c r="Y32" s="48">
        <f>IF(PLANEL_Pot_anual!Y7&lt;&gt;0,Y7/PLANEL_Pot_anual!Y7,0)</f>
        <v>0.23111120462632376</v>
      </c>
      <c r="Z32" s="48">
        <f>IF(PLANEL_Pot_anual!Z7&lt;&gt;0,Z7/PLANEL_Pot_anual!Z7,0)</f>
        <v>0.26569722169820514</v>
      </c>
      <c r="AA32" s="48">
        <f>IF(PLANEL_Pot_anual!AA7&lt;&gt;0,AA7/PLANEL_Pot_anual!AA7,0)</f>
        <v>0.34478043420712351</v>
      </c>
      <c r="AB32" s="48">
        <f>IF(PLANEL_Pot_anual!AB7&lt;&gt;0,AB7/PLANEL_Pot_anual!AB7,0)</f>
        <v>0.20632150121073733</v>
      </c>
      <c r="AC32" s="48">
        <f>IF(PLANEL_Pot_anual!AC7&lt;&gt;0,AC7/PLANEL_Pot_anual!AC7,0)</f>
        <v>0.19909989749419449</v>
      </c>
      <c r="AD32" s="48">
        <f>IF(PLANEL_Pot_anual!AD7&lt;&gt;0,AD7/PLANEL_Pot_anual!AD7,0)</f>
        <v>0.21794193361919964</v>
      </c>
      <c r="AE32" s="48">
        <f>IF(PLANEL_Pot_anual!AE7&lt;&gt;0,AE7/PLANEL_Pot_anual!AE7,0)</f>
        <v>0.23397061641721734</v>
      </c>
      <c r="AF32" s="48">
        <f>IF(PLANEL_Pot_anual!AF7&lt;&gt;0,AF7/PLANEL_Pot_anual!AF7,0)</f>
        <v>0.24679867486516338</v>
      </c>
      <c r="AG32" s="48">
        <f>IF(PLANEL_Pot_anual!AG7&lt;&gt;0,AG7/PLANEL_Pot_anual!AG7,0)</f>
        <v>0.25912246626556551</v>
      </c>
      <c r="AH32" s="48">
        <f>IF(PLANEL_Pot_anual!AH7&lt;&gt;0,AH7/PLANEL_Pot_anual!AH7,0)</f>
        <v>0.27593589296872317</v>
      </c>
      <c r="AI32" s="48">
        <f>IF(PLANEL_Pot_anual!AI7&lt;&gt;0,AI7/PLANEL_Pot_anual!AI7,0)</f>
        <v>0.30293593298005134</v>
      </c>
      <c r="AJ32" s="48">
        <f>IF(PLANEL_Pot_anual!AJ7&lt;&gt;0,AJ7/PLANEL_Pot_anual!AJ7,0)</f>
        <v>0.33545272070980314</v>
      </c>
      <c r="AK32" s="48">
        <f>IF(PLANEL_Pot_anual!AK7&lt;&gt;0,AK7/PLANEL_Pot_anual!AK7,0)</f>
        <v>0.36272240933551192</v>
      </c>
      <c r="AL32" s="48">
        <f>IF(PLANEL_Pot_anual!AL7&lt;&gt;0,AL7/PLANEL_Pot_anual!AL7,0)</f>
        <v>0.39596572062449731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0.52046446798429669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0.19398260633734607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5.9916270515837797E-2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9.5007415509746184E-3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0.31605203868851256</v>
      </c>
      <c r="K39" s="52">
        <f>IF(PLANEL_Pot_anual!K14&lt;&gt;0,K14/PLANEL_Pot_anual!K14,0)</f>
        <v>0.31605203868851256</v>
      </c>
      <c r="L39" s="52">
        <f>IF(PLANEL_Pot_anual!L14&lt;&gt;0,L14/PLANEL_Pot_anual!L14,0)</f>
        <v>0.30971167521840748</v>
      </c>
      <c r="M39" s="52">
        <f>IF(PLANEL_Pot_anual!M14&lt;&gt;0,M14/PLANEL_Pot_anual!M14,0)</f>
        <v>0.30971167521840748</v>
      </c>
      <c r="N39" s="52">
        <f>IF(PLANEL_Pot_anual!N14&lt;&gt;0,N14/PLANEL_Pot_anual!N14,0)</f>
        <v>0.30971167521840748</v>
      </c>
      <c r="O39" s="52">
        <f>IF(PLANEL_Pot_anual!O14&lt;&gt;0,O14/PLANEL_Pot_anual!O14,0)</f>
        <v>0.30971167521840748</v>
      </c>
      <c r="P39" s="52">
        <f>IF(PLANEL_Pot_anual!P14&lt;&gt;0,P14/PLANEL_Pot_anual!P14,0)</f>
        <v>0.30971167521840748</v>
      </c>
      <c r="Q39" s="52">
        <f>IF(PLANEL_Pot_anual!Q14&lt;&gt;0,Q14/PLANEL_Pot_anual!Q14,0)</f>
        <v>0.30904021511383001</v>
      </c>
      <c r="R39" s="52">
        <f>IF(PLANEL_Pot_anual!R14&lt;&gt;0,R14/PLANEL_Pot_anual!R14,0)</f>
        <v>0.30904021511383001</v>
      </c>
      <c r="S39" s="52">
        <f>IF(PLANEL_Pot_anual!S14&lt;&gt;0,S14/PLANEL_Pot_anual!S14,0)</f>
        <v>0.30661881884691639</v>
      </c>
      <c r="T39" s="52">
        <f>IF(PLANEL_Pot_anual!T14&lt;&gt;0,T14/PLANEL_Pot_anual!T14,0)</f>
        <v>0.30661881884691639</v>
      </c>
      <c r="U39" s="52">
        <f>IF(PLANEL_Pot_anual!U14&lt;&gt;0,U14/PLANEL_Pot_anual!U14,0)</f>
        <v>0.30661881884691639</v>
      </c>
      <c r="V39" s="52">
        <f>IF(PLANEL_Pot_anual!V14&lt;&gt;0,V14/PLANEL_Pot_anual!V14,0)</f>
        <v>0.30661881884691639</v>
      </c>
      <c r="W39" s="52">
        <f>IF(PLANEL_Pot_anual!W14&lt;&gt;0,W14/PLANEL_Pot_anual!W14,0)</f>
        <v>0.30661881884691639</v>
      </c>
      <c r="X39" s="52">
        <f>IF(PLANEL_Pot_anual!X14&lt;&gt;0,X14/PLANEL_Pot_anual!X14,0)</f>
        <v>0.30583012761739192</v>
      </c>
      <c r="Y39" s="52">
        <f>IF(PLANEL_Pot_anual!Y14&lt;&gt;0,Y14/PLANEL_Pot_anual!Y14,0)</f>
        <v>0.30583012761739192</v>
      </c>
      <c r="Z39" s="52">
        <f>IF(PLANEL_Pot_anual!Z14&lt;&gt;0,Z14/PLANEL_Pot_anual!Z14,0)</f>
        <v>0.30583012761739192</v>
      </c>
      <c r="AA39" s="52">
        <f>IF(PLANEL_Pot_anual!AA14&lt;&gt;0,AA14/PLANEL_Pot_anual!AA14,0)</f>
        <v>0.30583012761739192</v>
      </c>
      <c r="AB39" s="52">
        <f>IF(PLANEL_Pot_anual!AB14&lt;&gt;0,AB14/PLANEL_Pot_anual!AB14,0)</f>
        <v>0.30583012761739192</v>
      </c>
      <c r="AC39" s="52">
        <f>IF(PLANEL_Pot_anual!AC14&lt;&gt;0,AC14/PLANEL_Pot_anual!AC14,0)</f>
        <v>0.30583012761739192</v>
      </c>
      <c r="AD39" s="52">
        <f>IF(PLANEL_Pot_anual!AD14&lt;&gt;0,AD14/PLANEL_Pot_anual!AD14,0)</f>
        <v>0.30583012761739192</v>
      </c>
      <c r="AE39" s="52">
        <f>IF(PLANEL_Pot_anual!AE14&lt;&gt;0,AE14/PLANEL_Pot_anual!AE14,0)</f>
        <v>0.30583012761739192</v>
      </c>
      <c r="AF39" s="52">
        <f>IF(PLANEL_Pot_anual!AF14&lt;&gt;0,AF14/PLANEL_Pot_anual!AF14,0)</f>
        <v>0.30583012761739192</v>
      </c>
      <c r="AG39" s="52">
        <f>IF(PLANEL_Pot_anual!AG14&lt;&gt;0,AG14/PLANEL_Pot_anual!AG14,0)</f>
        <v>0.30583012761739192</v>
      </c>
      <c r="AH39" s="52">
        <f>IF(PLANEL_Pot_anual!AH14&lt;&gt;0,AH14/PLANEL_Pot_anual!AH14,0)</f>
        <v>0.30583012760436046</v>
      </c>
      <c r="AI39" s="52">
        <f>IF(PLANEL_Pot_anual!AI14&lt;&gt;0,AI14/PLANEL_Pot_anual!AI14,0)</f>
        <v>0.30583012760436046</v>
      </c>
      <c r="AJ39" s="52">
        <f>IF(PLANEL_Pot_anual!AJ14&lt;&gt;0,AJ14/PLANEL_Pot_anual!AJ14,0)</f>
        <v>0.30583012760436046</v>
      </c>
      <c r="AK39" s="52">
        <f>IF(PLANEL_Pot_anual!AK14&lt;&gt;0,AK14/PLANEL_Pot_anual!AK14,0)</f>
        <v>0.30583012760436046</v>
      </c>
      <c r="AL39" s="52">
        <f>IF(PLANEL_Pot_anual!AL14&lt;&gt;0,AL14/PLANEL_Pot_anual!AL14,0)</f>
        <v>0.30583012760436046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0.88631179020172901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0.82490532192846022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0.44995763447595061</v>
      </c>
      <c r="L42" s="51">
        <f>IF(PLANEL_Pot_anual!L17&lt;&gt;0,L17/PLANEL_Pot_anual!L17,0)</f>
        <v>0.4504984724631933</v>
      </c>
      <c r="M42" s="51">
        <f>IF(PLANEL_Pot_anual!M17&lt;&gt;0,M17/PLANEL_Pot_anual!M17,0)</f>
        <v>0.45199673456409228</v>
      </c>
      <c r="N42" s="51">
        <f>IF(PLANEL_Pot_anual!N17&lt;&gt;0,N17/PLANEL_Pot_anual!N17,0)</f>
        <v>0.45223866668972124</v>
      </c>
      <c r="O42" s="51">
        <f>IF(PLANEL_Pot_anual!O17&lt;&gt;0,O17/PLANEL_Pot_anual!O17,0)</f>
        <v>0.45300270822684702</v>
      </c>
      <c r="P42" s="51">
        <f>IF(PLANEL_Pot_anual!P17&lt;&gt;0,P17/PLANEL_Pot_anual!P17,0)</f>
        <v>0.45319235643900002</v>
      </c>
      <c r="Q42" s="51">
        <f>IF(PLANEL_Pot_anual!Q17&lt;&gt;0,Q17/PLANEL_Pot_anual!Q17,0)</f>
        <v>0.45328844563801135</v>
      </c>
      <c r="R42" s="51">
        <f>IF(PLANEL_Pot_anual!R17&lt;&gt;0,R17/PLANEL_Pot_anual!R17,0)</f>
        <v>0.45330341039502808</v>
      </c>
      <c r="S42" s="51">
        <f>IF(PLANEL_Pot_anual!S17&lt;&gt;0,S17/PLANEL_Pot_anual!S17,0)</f>
        <v>0.45357202899013932</v>
      </c>
      <c r="T42" s="51">
        <f>IF(PLANEL_Pot_anual!T17&lt;&gt;0,T17/PLANEL_Pot_anual!T17,0)</f>
        <v>0.45418739194517993</v>
      </c>
      <c r="U42" s="51">
        <f>IF(PLANEL_Pot_anual!U17&lt;&gt;0,U17/PLANEL_Pot_anual!U17,0)</f>
        <v>0.45458499566436256</v>
      </c>
      <c r="V42" s="51">
        <f>IF(PLANEL_Pot_anual!V17&lt;&gt;0,V17/PLANEL_Pot_anual!V17,0)</f>
        <v>0.45502295668357162</v>
      </c>
      <c r="W42" s="51">
        <f>IF(PLANEL_Pot_anual!W17&lt;&gt;0,W17/PLANEL_Pot_anual!W17,0)</f>
        <v>0.45574520943078067</v>
      </c>
      <c r="X42" s="51">
        <f>IF(PLANEL_Pot_anual!X17&lt;&gt;0,X17/PLANEL_Pot_anual!X17,0)</f>
        <v>0.45584604624882669</v>
      </c>
      <c r="Y42" s="51">
        <f>IF(PLANEL_Pot_anual!Y17&lt;&gt;0,Y17/PLANEL_Pot_anual!Y17,0)</f>
        <v>0.45610269842592388</v>
      </c>
      <c r="Z42" s="51">
        <f>IF(PLANEL_Pot_anual!Z17&lt;&gt;0,Z17/PLANEL_Pot_anual!Z17,0)</f>
        <v>0.45611113825335975</v>
      </c>
      <c r="AA42" s="51">
        <f>IF(PLANEL_Pot_anual!AA17&lt;&gt;0,AA17/PLANEL_Pot_anual!AA17,0)</f>
        <v>0.45635813567622169</v>
      </c>
      <c r="AB42" s="81">
        <f>IF(PLANEL_Pot_anual!AB17&lt;&gt;0,AB17/PLANEL_Pot_anual!AB17,0)</f>
        <v>0.45637399502967058</v>
      </c>
      <c r="AC42" s="51">
        <f>IF(PLANEL_Pot_anual!AC17&lt;&gt;0,AC17/PLANEL_Pot_anual!AC17,0)</f>
        <v>0.45637399505443166</v>
      </c>
      <c r="AD42" s="51">
        <f>IF(PLANEL_Pot_anual!AD17&lt;&gt;0,AD17/PLANEL_Pot_anual!AD17,0)</f>
        <v>0.45637399498582504</v>
      </c>
      <c r="AE42" s="51">
        <f>IF(PLANEL_Pot_anual!AE17&lt;&gt;0,AE17/PLANEL_Pot_anual!AE17,0)</f>
        <v>0.45637399502190507</v>
      </c>
      <c r="AF42" s="51">
        <f>IF(PLANEL_Pot_anual!AF17&lt;&gt;0,AF17/PLANEL_Pot_anual!AF17,0)</f>
        <v>0.45637399498921688</v>
      </c>
      <c r="AG42" s="51">
        <f>IF(PLANEL_Pot_anual!AG17&lt;&gt;0,AG17/PLANEL_Pot_anual!AG17,0)</f>
        <v>0.45637399501294607</v>
      </c>
      <c r="AH42" s="51">
        <f>IF(PLANEL_Pot_anual!AH17&lt;&gt;0,AH17/PLANEL_Pot_anual!AH17,0)</f>
        <v>0.45637399496797121</v>
      </c>
      <c r="AI42" s="51">
        <f>IF(PLANEL_Pot_anual!AI17&lt;&gt;0,AI17/PLANEL_Pot_anual!AI17,0)</f>
        <v>0.45637399497939912</v>
      </c>
      <c r="AJ42" s="51">
        <f>IF(PLANEL_Pot_anual!AJ17&lt;&gt;0,AJ17/PLANEL_Pot_anual!AJ17,0)</f>
        <v>0.45637399500965986</v>
      </c>
      <c r="AK42" s="51">
        <f>IF(PLANEL_Pot_anual!AK17&lt;&gt;0,AK17/PLANEL_Pot_anual!AK17,0)</f>
        <v>0.45637399501783438</v>
      </c>
      <c r="AL42" s="51">
        <f>IF(PLANEL_Pot_anual!AL17&lt;&gt;0,AL17/PLANEL_Pot_anual!AL17,0)</f>
        <v>0.45637399502453557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0.26177381761218566</v>
      </c>
      <c r="U45" s="53">
        <f>IF(PLANEL_Pot_anual!U20&lt;&gt;0,U20/PLANEL_Pot_anual!U20,0)</f>
        <v>0.26707029868343923</v>
      </c>
      <c r="V45" s="53">
        <f>IF(PLANEL_Pot_anual!V20&lt;&gt;0,V20/PLANEL_Pot_anual!V20,0)</f>
        <v>0.27017215878653067</v>
      </c>
      <c r="W45" s="53">
        <f>IF(PLANEL_Pot_anual!W20&lt;&gt;0,W20/PLANEL_Pot_anual!W20,0)</f>
        <v>0.27224219425367197</v>
      </c>
      <c r="X45" s="53">
        <f>IF(PLANEL_Pot_anual!X20&lt;&gt;0,X20/PLANEL_Pot_anual!X20,0)</f>
        <v>0.27374409836758196</v>
      </c>
      <c r="Y45" s="53">
        <f>IF(PLANEL_Pot_anual!Y20&lt;&gt;0,Y20/PLANEL_Pot_anual!Y20,0)</f>
        <v>0.27478372916313865</v>
      </c>
      <c r="Z45" s="53">
        <f>IF(PLANEL_Pot_anual!Z20&lt;&gt;0,Z20/PLANEL_Pot_anual!Z20,0)</f>
        <v>0.27772421054901403</v>
      </c>
      <c r="AA45" s="53">
        <f>IF(PLANEL_Pot_anual!AA20&lt;&gt;0,AA20/PLANEL_Pot_anual!AA20,0)</f>
        <v>0.28057421941007576</v>
      </c>
      <c r="AB45" s="83">
        <f>IF(PLANEL_Pot_anual!AB20&lt;&gt;0,AB20/PLANEL_Pot_anual!AB20,0)</f>
        <v>0.28132565991983366</v>
      </c>
      <c r="AC45" s="53">
        <f>IF(PLANEL_Pot_anual!AC20&lt;&gt;0,AC20/PLANEL_Pot_anual!AC20,0)</f>
        <v>0.28132565991403674</v>
      </c>
      <c r="AD45" s="53">
        <f>IF(PLANEL_Pot_anual!AD20&lt;&gt;0,AD20/PLANEL_Pot_anual!AD20,0)</f>
        <v>0.28132565990902675</v>
      </c>
      <c r="AE45" s="53">
        <f>IF(PLANEL_Pot_anual!AE20&lt;&gt;0,AE20/PLANEL_Pot_anual!AE20,0)</f>
        <v>0.28132565993354974</v>
      </c>
      <c r="AF45" s="53">
        <f>IF(PLANEL_Pot_anual!AF20&lt;&gt;0,AF20/PLANEL_Pot_anual!AF20,0)</f>
        <v>0.28132565990116509</v>
      </c>
      <c r="AG45" s="53">
        <f>IF(PLANEL_Pot_anual!AG20&lt;&gt;0,AG20/PLANEL_Pot_anual!AG20,0)</f>
        <v>0.28132565993868713</v>
      </c>
      <c r="AH45" s="53">
        <f>IF(PLANEL_Pot_anual!AH20&lt;&gt;0,AH20/PLANEL_Pot_anual!AH20,0)</f>
        <v>0.28132565991092057</v>
      </c>
      <c r="AI45" s="53">
        <f>IF(PLANEL_Pot_anual!AI20&lt;&gt;0,AI20/PLANEL_Pot_anual!AI20,0)</f>
        <v>0.28132565995553294</v>
      </c>
      <c r="AJ45" s="53">
        <f>IF(PLANEL_Pot_anual!AJ20&lt;&gt;0,AJ20/PLANEL_Pot_anual!AJ20,0)</f>
        <v>0.28132565996183018</v>
      </c>
      <c r="AK45" s="53">
        <f>IF(PLANEL_Pot_anual!AK20&lt;&gt;0,AK20/PLANEL_Pot_anual!AK20,0)</f>
        <v>0.28132565993684672</v>
      </c>
      <c r="AL45" s="53">
        <f>IF(PLANEL_Pot_anual!AL20&lt;&gt;0,AL20/PLANEL_Pot_anual!AL20,0)</f>
        <v>0.28132565997730319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44.90032909999718</v>
      </c>
      <c r="E49" s="28">
        <f t="shared" si="1"/>
        <v>1182.288125703999</v>
      </c>
      <c r="F49" s="28">
        <f t="shared" si="1"/>
        <v>1036.6828322000219</v>
      </c>
      <c r="G49" s="28">
        <f t="shared" si="1"/>
        <v>4934.3319875999878</v>
      </c>
      <c r="H49" s="28">
        <f t="shared" si="1"/>
        <v>3587.0736890999979</v>
      </c>
      <c r="I49" s="28">
        <f t="shared" si="1"/>
        <v>3702.4299899000034</v>
      </c>
      <c r="J49" s="28">
        <f t="shared" si="1"/>
        <v>3251.4302651899925</v>
      </c>
      <c r="K49" s="28">
        <f t="shared" si="1"/>
        <v>3354.8729337499972</v>
      </c>
      <c r="L49" s="28">
        <f t="shared" si="1"/>
        <v>3353.1988593600254</v>
      </c>
      <c r="M49" s="28">
        <f t="shared" si="1"/>
        <v>3451.6158941049798</v>
      </c>
      <c r="N49" s="28">
        <f t="shared" si="1"/>
        <v>2936.8504703650251</v>
      </c>
      <c r="O49" s="28">
        <f t="shared" si="1"/>
        <v>2733.3104900299804</v>
      </c>
      <c r="P49" s="28">
        <f t="shared" si="1"/>
        <v>2836.1864281999879</v>
      </c>
      <c r="Q49" s="28">
        <f t="shared" si="1"/>
        <v>2917.9677926000149</v>
      </c>
      <c r="R49" s="28">
        <f t="shared" si="1"/>
        <v>3009.0698158000159</v>
      </c>
      <c r="S49" s="28">
        <f t="shared" si="1"/>
        <v>3179.8092674999789</v>
      </c>
      <c r="T49" s="28">
        <f t="shared" si="1"/>
        <v>3258.6952866999927</v>
      </c>
      <c r="U49" s="28">
        <f t="shared" si="1"/>
        <v>3258.3604633000068</v>
      </c>
      <c r="V49" s="28">
        <f t="shared" si="1"/>
        <v>3363.0819289000065</v>
      </c>
      <c r="W49" s="28">
        <f t="shared" si="1"/>
        <v>3479.8212241000147</v>
      </c>
      <c r="X49" s="28">
        <f t="shared" si="1"/>
        <v>3716.3991981999861</v>
      </c>
      <c r="Y49" s="28">
        <f t="shared" si="1"/>
        <v>3660.5905541999819</v>
      </c>
      <c r="Z49" s="28">
        <f t="shared" si="1"/>
        <v>3679.5636574000237</v>
      </c>
      <c r="AA49" s="28">
        <f t="shared" si="1"/>
        <v>3517.8825433999882</v>
      </c>
      <c r="AB49" s="76">
        <f t="shared" si="1"/>
        <v>3474.587459930015</v>
      </c>
      <c r="AC49" s="28">
        <f t="shared" si="1"/>
        <v>3050.1203760700009</v>
      </c>
      <c r="AD49" s="28">
        <f t="shared" si="1"/>
        <v>3061.3066076000105</v>
      </c>
      <c r="AE49" s="28">
        <f t="shared" si="1"/>
        <v>3050.3425610999984</v>
      </c>
      <c r="AF49" s="28">
        <f t="shared" si="1"/>
        <v>3096.4689353699796</v>
      </c>
      <c r="AG49" s="28">
        <f t="shared" si="1"/>
        <v>3155.1443758299865</v>
      </c>
      <c r="AH49" s="28">
        <f t="shared" si="1"/>
        <v>3164.0475607999833</v>
      </c>
      <c r="AI49" s="28">
        <f t="shared" si="1"/>
        <v>3108.995722200023</v>
      </c>
      <c r="AJ49" s="28">
        <f t="shared" si="1"/>
        <v>3404.8856307999813</v>
      </c>
      <c r="AK49" s="28">
        <f t="shared" si="1"/>
        <v>3238.4637001000228</v>
      </c>
      <c r="AL49" s="28">
        <f t="shared" si="1"/>
        <v>3188.5754363999877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356.9966933</v>
      </c>
      <c r="D6" s="265">
        <v>16.507019889999999</v>
      </c>
      <c r="E6" s="265">
        <v>14.130280640000001</v>
      </c>
      <c r="F6" s="265">
        <v>9.5704866020000008</v>
      </c>
      <c r="G6" s="265">
        <v>7.6323027830000001</v>
      </c>
      <c r="H6" s="265">
        <v>7.0698339800000003</v>
      </c>
      <c r="I6" s="265">
        <v>6.5701296669999998</v>
      </c>
      <c r="J6" s="265">
        <v>8.0245414640000003</v>
      </c>
      <c r="K6" s="265">
        <v>53.312661040000002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4.7601585220000002</v>
      </c>
      <c r="E11" s="265">
        <v>150.51608340000001</v>
      </c>
      <c r="F11" s="265">
        <v>195.80633750000001</v>
      </c>
      <c r="G11" s="265">
        <v>218.39264159999999</v>
      </c>
      <c r="H11" s="265">
        <v>228.36764120000001</v>
      </c>
      <c r="I11" s="265">
        <v>175.26005839999999</v>
      </c>
      <c r="J11" s="265">
        <v>169.1341266</v>
      </c>
      <c r="K11" s="265">
        <v>163.17672099999999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356.9966933</v>
      </c>
      <c r="D15" s="265">
        <f t="shared" ref="D15:K15" si="0">D6+D11</f>
        <v>21.267178412</v>
      </c>
      <c r="E15" s="265">
        <f t="shared" si="0"/>
        <v>164.64636404000001</v>
      </c>
      <c r="F15" s="265">
        <f t="shared" si="0"/>
        <v>205.376824102</v>
      </c>
      <c r="G15" s="265">
        <f t="shared" si="0"/>
        <v>226.02494438299999</v>
      </c>
      <c r="H15" s="265">
        <f t="shared" si="0"/>
        <v>235.43747518000001</v>
      </c>
      <c r="I15" s="265">
        <f t="shared" si="0"/>
        <v>181.83018806699999</v>
      </c>
      <c r="J15" s="265">
        <f>J6+J11</f>
        <v>177.15866806400001</v>
      </c>
      <c r="K15" s="265">
        <f t="shared" si="0"/>
        <v>216.48938203999998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55754.186150995993</v>
      </c>
      <c r="D19" s="1">
        <f>Planel_GerMed_Anual!H4+Planel_GerMed_Anual!H5+Planel_GerMed_Anual!H14+Planel_GerMed_Anual!H15+Planel_GerMed_Anual!H17+Planel_GerMed_Anual!H18+Planel_GerMed_Anual!H20+Planel_GerMed_Anual!H21</f>
        <v>68306.8056851</v>
      </c>
      <c r="E19" s="1">
        <f>Planel_GerMed_Anual!M4+Planel_GerMed_Anual!M5+Planel_GerMed_Anual!M14+Planel_GerMed_Anual!M15+Planel_GerMed_Anual!M17+Planel_GerMed_Anual!M18+Planel_GerMed_Anual!M20+Planel_GerMed_Anual!M21</f>
        <v>85461.474842800002</v>
      </c>
      <c r="F19" s="1">
        <f>Planel_GerMed_Anual!R4+Planel_GerMed_Anual!R5+Planel_GerMed_Anual!R14+Planel_GerMed_Anual!R15+Planel_GerMed_Anual!R17+Planel_GerMed_Anual!R18+Planel_GerMed_Anual!R20+Planel_GerMed_Anual!R21</f>
        <v>99401.741305400021</v>
      </c>
      <c r="G19" s="1">
        <f>Planel_GerMed_Anual!W4+Planel_GerMed_Anual!W5+Planel_GerMed_Anual!W14+Planel_GerMed_Anual!W15+Planel_GerMed_Anual!W17+Planel_GerMed_Anual!W18+Planel_GerMed_Anual!W20+Planel_GerMed_Anual!W21</f>
        <v>115877.4420031</v>
      </c>
      <c r="H19" s="1">
        <f>Planel_GerMed_Anual!AB4+Planel_GerMed_Anual!AB5+Planel_GerMed_Anual!AB14+Planel_GerMed_Anual!AB15+Planel_GerMed_Anual!AB17+Planel_GerMed_Anual!AB18+Planel_GerMed_Anual!AB20+Planel_GerMed_Anual!AB21</f>
        <v>134010.63867292</v>
      </c>
      <c r="I19" s="1">
        <f>Planel_GerMed_Anual!AG4+Planel_GerMed_Anual!AG5+Planel_GerMed_Anual!AG14+Planel_GerMed_Anual!AG15+Planel_GerMed_Anual!AG17+Planel_GerMed_Anual!AG18+Planel_GerMed_Anual!AG20+Planel_GerMed_Anual!AG21</f>
        <v>148258.86202069998</v>
      </c>
      <c r="J19" s="1">
        <f>Planel_GerMed_Anual!AL4+Planel_GerMed_Anual!AL5+Planel_GerMed_Anual!AL14+Planel_GerMed_Anual!AL15+Planel_GerMed_Anual!AL17+Planel_GerMed_Anual!AL18+Planel_GerMed_Anual!AL20+Planel_GerMed_Anual!AL21</f>
        <v>160866.036766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511.77771969999998</v>
      </c>
      <c r="G39" s="265">
        <v>17.61506048</v>
      </c>
      <c r="H39" s="265">
        <v>17.77246749</v>
      </c>
      <c r="I39" s="265">
        <v>15.89812469</v>
      </c>
      <c r="J39" s="265">
        <v>15.748489019999999</v>
      </c>
      <c r="K39" s="265">
        <v>15.50095776</v>
      </c>
      <c r="L39" s="265">
        <v>16.810675209999999</v>
      </c>
      <c r="M39" s="265">
        <v>14.84451733</v>
      </c>
      <c r="N39" s="265">
        <v>14.425224419999999</v>
      </c>
      <c r="O39" s="265">
        <v>14.07055313</v>
      </c>
      <c r="P39" s="265">
        <v>10.500433109999999</v>
      </c>
      <c r="Q39" s="265">
        <v>10.44358351</v>
      </c>
      <c r="R39" s="265">
        <v>10.45821344</v>
      </c>
      <c r="S39" s="265">
        <v>10.05090268</v>
      </c>
      <c r="T39" s="265">
        <v>8.5593132710000006</v>
      </c>
      <c r="U39" s="265">
        <v>8.3404201039999997</v>
      </c>
      <c r="V39" s="265">
        <v>7.8164750969999996</v>
      </c>
      <c r="W39" s="265">
        <v>7.9441919729999997</v>
      </c>
      <c r="X39" s="265">
        <v>7.9969148399999996</v>
      </c>
      <c r="Y39" s="265">
        <v>7.5511906279999996</v>
      </c>
      <c r="Z39" s="265">
        <v>6.8527413770000001</v>
      </c>
      <c r="AA39" s="265">
        <v>6.1862487609999999</v>
      </c>
      <c r="AB39" s="265">
        <v>6.5438549139999997</v>
      </c>
      <c r="AC39" s="265">
        <v>7.4812205010000001</v>
      </c>
      <c r="AD39" s="265">
        <v>9.3980265569999997</v>
      </c>
      <c r="AE39" s="265">
        <v>5.7398191650000001</v>
      </c>
      <c r="AF39" s="265">
        <v>6.0505484010000004</v>
      </c>
      <c r="AG39" s="265">
        <v>6.4215274769999997</v>
      </c>
      <c r="AH39" s="265">
        <v>6.7224250789999997</v>
      </c>
      <c r="AI39" s="265">
        <v>6.9456951360000003</v>
      </c>
      <c r="AJ39" s="265">
        <v>6.7104522429999998</v>
      </c>
      <c r="AK39" s="265">
        <v>7.0195530149999996</v>
      </c>
      <c r="AL39" s="265">
        <v>7.5454881269999996</v>
      </c>
      <c r="AM39" s="265">
        <v>8.0604044839999993</v>
      </c>
      <c r="AN39" s="265">
        <v>8.4142926980000006</v>
      </c>
      <c r="AO39" s="265">
        <v>9.082968997</v>
      </c>
      <c r="AP39" s="265">
        <v>54.679652349999998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16.194933020000001</v>
      </c>
      <c r="J43" s="265">
        <v>1.9269022229999999</v>
      </c>
      <c r="K43" s="265">
        <v>5.6789573679999998</v>
      </c>
      <c r="L43" s="265">
        <v>21.353561710000001</v>
      </c>
      <c r="M43" s="265">
        <v>92.114713230000007</v>
      </c>
      <c r="N43" s="265">
        <v>139.46496500000001</v>
      </c>
      <c r="O43" s="265">
        <v>227.0707841</v>
      </c>
      <c r="P43" s="265">
        <v>272.57639289999997</v>
      </c>
      <c r="Q43" s="265">
        <v>133.15631160000001</v>
      </c>
      <c r="R43" s="265">
        <v>223.16077720000001</v>
      </c>
      <c r="S43" s="265">
        <v>182.75501420000001</v>
      </c>
      <c r="T43" s="265">
        <v>282.806151</v>
      </c>
      <c r="U43" s="265">
        <v>157.1534336</v>
      </c>
      <c r="V43" s="265">
        <v>286.04486200000002</v>
      </c>
      <c r="W43" s="265">
        <v>167.75549190000001</v>
      </c>
      <c r="X43" s="265">
        <v>195.20164539999999</v>
      </c>
      <c r="Y43" s="265">
        <v>218.9839819</v>
      </c>
      <c r="Z43" s="265">
        <v>223.97722669999999</v>
      </c>
      <c r="AA43" s="265">
        <v>218.42857939999999</v>
      </c>
      <c r="AB43" s="265">
        <v>228.7529491</v>
      </c>
      <c r="AC43" s="265">
        <v>159.8014963</v>
      </c>
      <c r="AD43" s="265">
        <v>201.13093649999999</v>
      </c>
      <c r="AE43" s="265">
        <v>333.72424460000002</v>
      </c>
      <c r="AF43" s="265">
        <v>193.48463000000001</v>
      </c>
      <c r="AG43" s="265">
        <v>157.85740970000001</v>
      </c>
      <c r="AH43" s="265">
        <v>162.727271</v>
      </c>
      <c r="AI43" s="265">
        <v>168.60729430000001</v>
      </c>
      <c r="AJ43" s="265">
        <v>193.6236869</v>
      </c>
      <c r="AK43" s="265">
        <v>181.35467220000001</v>
      </c>
      <c r="AL43" s="265">
        <v>156.9689291</v>
      </c>
      <c r="AM43" s="265">
        <v>170.42391689999999</v>
      </c>
      <c r="AN43" s="265">
        <v>178.54620929999999</v>
      </c>
      <c r="AO43" s="265">
        <v>158.37690559999999</v>
      </c>
      <c r="AP43" s="265">
        <v>173.0662193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511.77771969999998</v>
      </c>
      <c r="G47" s="265">
        <f t="shared" si="2"/>
        <v>17.61506048</v>
      </c>
      <c r="H47" s="265">
        <f t="shared" si="2"/>
        <v>17.77246749</v>
      </c>
      <c r="I47" s="265">
        <f>I39+I43</f>
        <v>32.093057709999997</v>
      </c>
      <c r="J47" s="265">
        <f t="shared" si="2"/>
        <v>17.675391243</v>
      </c>
      <c r="K47" s="265">
        <f t="shared" si="2"/>
        <v>21.179915128000001</v>
      </c>
      <c r="L47" s="265">
        <f t="shared" si="2"/>
        <v>38.16423692</v>
      </c>
      <c r="M47" s="265">
        <f t="shared" si="2"/>
        <v>106.95923056000001</v>
      </c>
      <c r="N47" s="265">
        <f t="shared" si="2"/>
        <v>153.89018942000001</v>
      </c>
      <c r="O47" s="265">
        <f t="shared" si="2"/>
        <v>241.14133723</v>
      </c>
      <c r="P47" s="265">
        <f t="shared" si="2"/>
        <v>283.07682600999999</v>
      </c>
      <c r="Q47" s="265">
        <f t="shared" si="2"/>
        <v>143.59989511000001</v>
      </c>
      <c r="R47" s="265">
        <f t="shared" si="2"/>
        <v>233.61899064000002</v>
      </c>
      <c r="S47" s="265">
        <f t="shared" si="2"/>
        <v>192.80591688000001</v>
      </c>
      <c r="T47" s="265">
        <f t="shared" si="2"/>
        <v>291.36546427100001</v>
      </c>
      <c r="U47" s="265">
        <f t="shared" si="2"/>
        <v>165.493853704</v>
      </c>
      <c r="V47" s="265">
        <f t="shared" si="2"/>
        <v>293.86133709700005</v>
      </c>
      <c r="W47" s="265">
        <f t="shared" si="2"/>
        <v>175.699683873</v>
      </c>
      <c r="X47" s="265">
        <f t="shared" si="2"/>
        <v>203.19856023999998</v>
      </c>
      <c r="Y47" s="265">
        <f t="shared" si="2"/>
        <v>226.535172528</v>
      </c>
      <c r="Z47" s="265">
        <f t="shared" si="2"/>
        <v>230.82996807699999</v>
      </c>
      <c r="AA47" s="265">
        <f t="shared" si="2"/>
        <v>224.61482816099999</v>
      </c>
      <c r="AB47" s="265">
        <f t="shared" si="2"/>
        <v>235.296804014</v>
      </c>
      <c r="AC47" s="265">
        <f t="shared" si="2"/>
        <v>167.28271680099999</v>
      </c>
      <c r="AD47" s="265">
        <f t="shared" si="2"/>
        <v>210.528963057</v>
      </c>
      <c r="AE47" s="265">
        <f t="shared" si="2"/>
        <v>339.46406376499999</v>
      </c>
      <c r="AF47" s="265">
        <f t="shared" si="2"/>
        <v>199.535178401</v>
      </c>
      <c r="AG47" s="265">
        <f t="shared" si="2"/>
        <v>164.27893717700002</v>
      </c>
      <c r="AH47" s="265">
        <f t="shared" si="2"/>
        <v>169.44969607900001</v>
      </c>
      <c r="AI47" s="265">
        <f t="shared" si="2"/>
        <v>175.55298943600002</v>
      </c>
      <c r="AJ47" s="265">
        <f t="shared" si="2"/>
        <v>200.33413914299999</v>
      </c>
      <c r="AK47" s="265">
        <f t="shared" si="2"/>
        <v>188.37422521500002</v>
      </c>
      <c r="AL47" s="265">
        <f t="shared" si="2"/>
        <v>164.514417227</v>
      </c>
      <c r="AM47" s="265">
        <f t="shared" si="2"/>
        <v>178.484321384</v>
      </c>
      <c r="AN47" s="265">
        <f t="shared" si="2"/>
        <v>186.96050199799998</v>
      </c>
      <c r="AO47" s="265">
        <f t="shared" si="2"/>
        <v>167.45987459699998</v>
      </c>
      <c r="AP47" s="265">
        <f>AVERAGE(C47:AO47)</f>
        <v>201.12029942989744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488.33319560000001</v>
      </c>
      <c r="AS6" s="33">
        <v>4995.5690510000004</v>
      </c>
      <c r="AT6" s="33">
        <v>6835.9371700000002</v>
      </c>
      <c r="AU6" s="33">
        <v>4356.2310090000001</v>
      </c>
      <c r="AV6" s="33">
        <v>488.33319560000001</v>
      </c>
      <c r="AW6" s="33">
        <v>4995.5690510000004</v>
      </c>
      <c r="AX6" s="33">
        <v>6835.9371700000002</v>
      </c>
      <c r="AY6" s="33">
        <v>4356.2310090000001</v>
      </c>
      <c r="AZ6" s="33">
        <v>254.4622937</v>
      </c>
      <c r="BA6" s="33">
        <v>2603.107818</v>
      </c>
      <c r="BB6" s="33">
        <v>3562.0929890000002</v>
      </c>
      <c r="BC6" s="33">
        <v>2269.9594139999999</v>
      </c>
      <c r="BD6" s="33">
        <v>254.4622937</v>
      </c>
      <c r="BE6" s="33">
        <v>2603.107818</v>
      </c>
      <c r="BF6" s="33">
        <v>3562.0929890000002</v>
      </c>
      <c r="BG6" s="33">
        <v>2269.9594139999999</v>
      </c>
      <c r="BH6" s="33">
        <v>254.4622937</v>
      </c>
      <c r="BI6" s="33">
        <v>2603.107818</v>
      </c>
      <c r="BJ6" s="33">
        <v>3562.0929890000002</v>
      </c>
      <c r="BK6" s="33">
        <v>2269.9594139999999</v>
      </c>
      <c r="BL6" s="33">
        <v>254.4622937</v>
      </c>
      <c r="BM6" s="33">
        <v>2603.107818</v>
      </c>
      <c r="BN6" s="33">
        <v>3562.0929890000002</v>
      </c>
      <c r="BO6" s="33">
        <v>2269.9594139999999</v>
      </c>
      <c r="BP6" s="33">
        <v>254.4622937</v>
      </c>
      <c r="BQ6" s="33">
        <v>2603.107818</v>
      </c>
      <c r="BR6" s="33">
        <v>3562.0929890000002</v>
      </c>
      <c r="BS6" s="33">
        <v>2269.9594139999999</v>
      </c>
      <c r="BT6" s="33">
        <v>373.94887490000002</v>
      </c>
      <c r="BU6" s="33">
        <v>3825.4360809999998</v>
      </c>
      <c r="BV6" s="33">
        <v>5234.7271019999998</v>
      </c>
      <c r="BW6" s="33">
        <v>3335.8528550000001</v>
      </c>
      <c r="BX6" s="33">
        <v>373.94887490000002</v>
      </c>
      <c r="BY6" s="33">
        <v>3825.4360809999998</v>
      </c>
      <c r="BZ6" s="33">
        <v>5234.7271019999998</v>
      </c>
      <c r="CA6" s="33">
        <v>3335.8528550000001</v>
      </c>
      <c r="CB6" s="33">
        <v>265.72645610000001</v>
      </c>
      <c r="CC6" s="33">
        <v>2718.3383640000002</v>
      </c>
      <c r="CD6" s="33">
        <v>3719.77448</v>
      </c>
      <c r="CE6" s="33">
        <v>2370.4426370000001</v>
      </c>
      <c r="CF6" s="33">
        <v>265.72645610000001</v>
      </c>
      <c r="CG6" s="33">
        <v>2718.3383640000002</v>
      </c>
      <c r="CH6" s="33">
        <v>3719.77448</v>
      </c>
      <c r="CI6" s="33">
        <v>2370.4426370000001</v>
      </c>
      <c r="CJ6" s="33">
        <v>265.72645610000001</v>
      </c>
      <c r="CK6" s="33">
        <v>2718.3383640000002</v>
      </c>
      <c r="CL6" s="33">
        <v>3719.77448</v>
      </c>
      <c r="CM6" s="33">
        <v>2370.4426370000001</v>
      </c>
      <c r="CN6" s="33">
        <v>265.72645610000001</v>
      </c>
      <c r="CO6" s="33">
        <v>2718.3383640000002</v>
      </c>
      <c r="CP6" s="33">
        <v>3719.77448</v>
      </c>
      <c r="CQ6" s="33">
        <v>2370.4426370000001</v>
      </c>
      <c r="CR6" s="33">
        <v>265.72645610000001</v>
      </c>
      <c r="CS6" s="33">
        <v>2718.3383640000002</v>
      </c>
      <c r="CT6" s="33">
        <v>3719.77448</v>
      </c>
      <c r="CU6" s="33">
        <v>2370.4426370000001</v>
      </c>
      <c r="CV6" s="33">
        <v>235.74317400000001</v>
      </c>
      <c r="CW6" s="33">
        <v>2411.6142719999998</v>
      </c>
      <c r="CX6" s="33">
        <v>3300.0532010000002</v>
      </c>
      <c r="CY6" s="33">
        <v>2102.9734079999998</v>
      </c>
      <c r="CZ6" s="33">
        <v>235.74317400000001</v>
      </c>
      <c r="DA6" s="33">
        <v>2411.6142719999998</v>
      </c>
      <c r="DB6" s="33">
        <v>3300.0532010000002</v>
      </c>
      <c r="DC6" s="33">
        <v>2102.9734079999998</v>
      </c>
      <c r="DD6" s="33">
        <v>235.74317400000001</v>
      </c>
      <c r="DE6" s="33">
        <v>2411.6142719999998</v>
      </c>
      <c r="DF6" s="33">
        <v>3300.0532010000002</v>
      </c>
      <c r="DG6" s="33">
        <v>2102.9734079999998</v>
      </c>
      <c r="DH6" s="33">
        <v>235.74317400000001</v>
      </c>
      <c r="DI6" s="33">
        <v>2411.6142719999998</v>
      </c>
      <c r="DJ6" s="33">
        <v>3300.0532010000002</v>
      </c>
      <c r="DK6" s="33">
        <v>2102.9734079999998</v>
      </c>
      <c r="DL6" s="33">
        <v>235.74317400000001</v>
      </c>
      <c r="DM6" s="33">
        <v>2411.6142719999998</v>
      </c>
      <c r="DN6" s="33">
        <v>3300.0532010000002</v>
      </c>
      <c r="DO6" s="33">
        <v>2102.9734079999998</v>
      </c>
      <c r="DP6" s="33">
        <v>235.74317400000001</v>
      </c>
      <c r="DQ6" s="33">
        <v>2411.6142719999998</v>
      </c>
      <c r="DR6" s="33">
        <v>3300.0532010000002</v>
      </c>
      <c r="DS6" s="33">
        <v>2102.9734079999998</v>
      </c>
      <c r="DT6" s="33">
        <v>235.74317400000001</v>
      </c>
      <c r="DU6" s="33">
        <v>2411.6142719999998</v>
      </c>
      <c r="DV6" s="33">
        <v>3300.0532010000002</v>
      </c>
      <c r="DW6" s="33">
        <v>2102.9734079999998</v>
      </c>
      <c r="DX6" s="33">
        <v>235.74317400000001</v>
      </c>
      <c r="DY6" s="33">
        <v>2411.6142719999998</v>
      </c>
      <c r="DZ6" s="33">
        <v>3300.0532010000002</v>
      </c>
      <c r="EA6" s="33">
        <v>2102.9734079999998</v>
      </c>
      <c r="EB6" s="33">
        <v>235.74317400000001</v>
      </c>
      <c r="EC6" s="33">
        <v>2411.6142719999998</v>
      </c>
      <c r="ED6" s="33">
        <v>3300.0532010000002</v>
      </c>
      <c r="EE6" s="33">
        <v>2102.9734079999998</v>
      </c>
      <c r="EF6" s="33">
        <v>235.74317400000001</v>
      </c>
      <c r="EG6" s="33">
        <v>2411.6142719999998</v>
      </c>
      <c r="EH6" s="33">
        <v>3300.0532010000002</v>
      </c>
      <c r="EI6" s="33">
        <v>2102.9734079999998</v>
      </c>
      <c r="EJ6" s="33">
        <v>235.74317400000001</v>
      </c>
      <c r="EK6" s="33">
        <v>2411.6142719999998</v>
      </c>
      <c r="EL6" s="33">
        <v>3300.0532010000002</v>
      </c>
      <c r="EM6" s="33">
        <v>2102.9734079999998</v>
      </c>
      <c r="EN6" s="33">
        <v>235.74317400000001</v>
      </c>
      <c r="EO6" s="33">
        <v>2411.6142719999998</v>
      </c>
      <c r="EP6" s="33">
        <v>3300.0532010000002</v>
      </c>
      <c r="EQ6" s="33">
        <v>2102.9734079999998</v>
      </c>
      <c r="ER6" s="33">
        <v>235.74317400000001</v>
      </c>
      <c r="ES6" s="33">
        <v>2411.6142719999998</v>
      </c>
      <c r="ET6" s="33">
        <v>3300.0532010000002</v>
      </c>
      <c r="EU6" s="33">
        <v>2102.9734079999998</v>
      </c>
      <c r="EV6" s="33">
        <v>235.74317400000001</v>
      </c>
      <c r="EW6" s="33">
        <v>2411.6142719999998</v>
      </c>
      <c r="EX6" s="33">
        <v>3300.0532010000002</v>
      </c>
      <c r="EY6" s="33">
        <v>2102.9734079999998</v>
      </c>
      <c r="EZ6" s="33">
        <v>235.74317400000001</v>
      </c>
      <c r="FA6" s="33">
        <v>2411.6142719999998</v>
      </c>
      <c r="FB6" s="33">
        <v>3300.0532010000002</v>
      </c>
      <c r="FC6" s="33">
        <v>2102.9734079999998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586.25310709999997</v>
      </c>
      <c r="AS17" s="33">
        <v>5997.2737960000004</v>
      </c>
      <c r="AT17" s="33">
        <v>8206.6700409999994</v>
      </c>
      <c r="AU17" s="33">
        <v>5229.7365559999998</v>
      </c>
      <c r="AV17" s="33">
        <v>586.25310709999997</v>
      </c>
      <c r="AW17" s="33">
        <v>5997.2737960000004</v>
      </c>
      <c r="AX17" s="33">
        <v>8206.6700409999994</v>
      </c>
      <c r="AY17" s="33">
        <v>5229.7365559999998</v>
      </c>
      <c r="AZ17" s="33">
        <v>297.06024280000003</v>
      </c>
      <c r="BA17" s="33">
        <v>3038.8778990000001</v>
      </c>
      <c r="BB17" s="33">
        <v>4158.4008089999998</v>
      </c>
      <c r="BC17" s="33">
        <v>2649.959194</v>
      </c>
      <c r="BD17" s="33">
        <v>297.06024280000003</v>
      </c>
      <c r="BE17" s="33">
        <v>3038.8778990000001</v>
      </c>
      <c r="BF17" s="33">
        <v>4158.4008089999998</v>
      </c>
      <c r="BG17" s="33">
        <v>2649.959194</v>
      </c>
      <c r="BH17" s="33">
        <v>297.06024280000003</v>
      </c>
      <c r="BI17" s="33">
        <v>3038.8778990000001</v>
      </c>
      <c r="BJ17" s="33">
        <v>4158.4008089999998</v>
      </c>
      <c r="BK17" s="33">
        <v>2649.959194</v>
      </c>
      <c r="BL17" s="33">
        <v>297.06024280000003</v>
      </c>
      <c r="BM17" s="33">
        <v>3038.8778990000001</v>
      </c>
      <c r="BN17" s="33">
        <v>4158.4008089999998</v>
      </c>
      <c r="BO17" s="33">
        <v>2649.959194</v>
      </c>
      <c r="BP17" s="33">
        <v>297.06024280000003</v>
      </c>
      <c r="BQ17" s="33">
        <v>3038.8778990000001</v>
      </c>
      <c r="BR17" s="33">
        <v>4158.4008089999998</v>
      </c>
      <c r="BS17" s="33">
        <v>2649.959194</v>
      </c>
      <c r="BT17" s="33">
        <v>416.54682400000002</v>
      </c>
      <c r="BU17" s="33">
        <v>4261.2061620000004</v>
      </c>
      <c r="BV17" s="33">
        <v>5831.0349230000002</v>
      </c>
      <c r="BW17" s="33">
        <v>3715.8526350000002</v>
      </c>
      <c r="BX17" s="33">
        <v>416.54682400000002</v>
      </c>
      <c r="BY17" s="33">
        <v>4261.2061620000004</v>
      </c>
      <c r="BZ17" s="33">
        <v>5831.0349230000002</v>
      </c>
      <c r="CA17" s="33">
        <v>3715.8526350000002</v>
      </c>
      <c r="CB17" s="33">
        <v>280.85647089999998</v>
      </c>
      <c r="CC17" s="33">
        <v>2873.1159510000002</v>
      </c>
      <c r="CD17" s="33">
        <v>3931.5721450000001</v>
      </c>
      <c r="CE17" s="33">
        <v>2505.4116300000001</v>
      </c>
      <c r="CF17" s="33">
        <v>280.85647089999998</v>
      </c>
      <c r="CG17" s="33">
        <v>2873.1159510000002</v>
      </c>
      <c r="CH17" s="33">
        <v>3931.5721450000001</v>
      </c>
      <c r="CI17" s="33">
        <v>2505.4116300000001</v>
      </c>
      <c r="CJ17" s="33">
        <v>280.85647089999998</v>
      </c>
      <c r="CK17" s="33">
        <v>2873.1159510000002</v>
      </c>
      <c r="CL17" s="33">
        <v>3931.5721450000001</v>
      </c>
      <c r="CM17" s="33">
        <v>2505.4116300000001</v>
      </c>
      <c r="CN17" s="33">
        <v>280.85647089999998</v>
      </c>
      <c r="CO17" s="33">
        <v>2873.1159510000002</v>
      </c>
      <c r="CP17" s="33">
        <v>3931.5721450000001</v>
      </c>
      <c r="CQ17" s="33">
        <v>2505.4116300000001</v>
      </c>
      <c r="CR17" s="33">
        <v>280.85647089999998</v>
      </c>
      <c r="CS17" s="33">
        <v>2873.1159510000002</v>
      </c>
      <c r="CT17" s="33">
        <v>3931.5721450000001</v>
      </c>
      <c r="CU17" s="33">
        <v>2505.4116300000001</v>
      </c>
      <c r="CV17" s="33">
        <v>235.74317400000001</v>
      </c>
      <c r="CW17" s="33">
        <v>2411.6142719999998</v>
      </c>
      <c r="CX17" s="33">
        <v>3300.0532010000002</v>
      </c>
      <c r="CY17" s="33">
        <v>2102.9734079999998</v>
      </c>
      <c r="CZ17" s="33">
        <v>235.74317400000001</v>
      </c>
      <c r="DA17" s="33">
        <v>2411.6142719999998</v>
      </c>
      <c r="DB17" s="33">
        <v>3300.0532010000002</v>
      </c>
      <c r="DC17" s="33">
        <v>2102.9734079999998</v>
      </c>
      <c r="DD17" s="33">
        <v>235.74317400000001</v>
      </c>
      <c r="DE17" s="33">
        <v>2411.6142719999998</v>
      </c>
      <c r="DF17" s="33">
        <v>3300.0532010000002</v>
      </c>
      <c r="DG17" s="33">
        <v>2102.9734079999998</v>
      </c>
      <c r="DH17" s="33">
        <v>235.74317400000001</v>
      </c>
      <c r="DI17" s="33">
        <v>2411.6142719999998</v>
      </c>
      <c r="DJ17" s="33">
        <v>3300.0532010000002</v>
      </c>
      <c r="DK17" s="33">
        <v>2102.9734079999998</v>
      </c>
      <c r="DL17" s="33">
        <v>235.74317400000001</v>
      </c>
      <c r="DM17" s="33">
        <v>2411.6142719999998</v>
      </c>
      <c r="DN17" s="33">
        <v>3300.0532010000002</v>
      </c>
      <c r="DO17" s="33">
        <v>2102.9734079999998</v>
      </c>
      <c r="DP17" s="33">
        <v>235.74317400000001</v>
      </c>
      <c r="DQ17" s="33">
        <v>2411.6142719999998</v>
      </c>
      <c r="DR17" s="33">
        <v>3300.0532010000002</v>
      </c>
      <c r="DS17" s="33">
        <v>2102.9734079999998</v>
      </c>
      <c r="DT17" s="33">
        <v>235.74317400000001</v>
      </c>
      <c r="DU17" s="33">
        <v>2411.6142719999998</v>
      </c>
      <c r="DV17" s="33">
        <v>3300.0532010000002</v>
      </c>
      <c r="DW17" s="33">
        <v>2102.9734079999998</v>
      </c>
      <c r="DX17" s="33">
        <v>235.74317400000001</v>
      </c>
      <c r="DY17" s="33">
        <v>2411.6142719999998</v>
      </c>
      <c r="DZ17" s="33">
        <v>3300.0532010000002</v>
      </c>
      <c r="EA17" s="33">
        <v>2102.9734079999998</v>
      </c>
      <c r="EB17" s="33">
        <v>235.74317400000001</v>
      </c>
      <c r="EC17" s="33">
        <v>2411.6142719999998</v>
      </c>
      <c r="ED17" s="33">
        <v>3300.0532010000002</v>
      </c>
      <c r="EE17" s="33">
        <v>2102.9734079999998</v>
      </c>
      <c r="EF17" s="33">
        <v>235.74317400000001</v>
      </c>
      <c r="EG17" s="33">
        <v>2411.6142719999998</v>
      </c>
      <c r="EH17" s="33">
        <v>3300.0532010000002</v>
      </c>
      <c r="EI17" s="33">
        <v>2102.9734079999998</v>
      </c>
      <c r="EJ17" s="33">
        <v>235.74317400000001</v>
      </c>
      <c r="EK17" s="33">
        <v>2411.6142719999998</v>
      </c>
      <c r="EL17" s="33">
        <v>3300.0532010000002</v>
      </c>
      <c r="EM17" s="33">
        <v>2102.9734079999998</v>
      </c>
      <c r="EN17" s="33">
        <v>235.74317400000001</v>
      </c>
      <c r="EO17" s="33">
        <v>2411.6142719999998</v>
      </c>
      <c r="EP17" s="33">
        <v>3300.0532010000002</v>
      </c>
      <c r="EQ17" s="33">
        <v>2102.9734079999998</v>
      </c>
      <c r="ER17" s="33">
        <v>235.74317400000001</v>
      </c>
      <c r="ES17" s="33">
        <v>2411.6142719999998</v>
      </c>
      <c r="ET17" s="33">
        <v>3300.0532010000002</v>
      </c>
      <c r="EU17" s="33">
        <v>2102.9734079999998</v>
      </c>
      <c r="EV17" s="33">
        <v>235.74317400000001</v>
      </c>
      <c r="EW17" s="33">
        <v>2411.6142719999998</v>
      </c>
      <c r="EX17" s="33">
        <v>3300.0532010000002</v>
      </c>
      <c r="EY17" s="33">
        <v>2102.9734079999998</v>
      </c>
      <c r="EZ17" s="33">
        <v>235.74317400000001</v>
      </c>
      <c r="FA17" s="33">
        <v>2411.6142719999998</v>
      </c>
      <c r="FB17" s="33">
        <v>3300.0532010000002</v>
      </c>
      <c r="FC17" s="33">
        <v>2102.9734079999998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808.79523749999998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1121.529837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1037.8629599999999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1037.8629599999999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1919.3615179999999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28.80817665</v>
      </c>
      <c r="BC103" s="33">
        <v>922.14028980000001</v>
      </c>
      <c r="BG103" s="33">
        <v>922.14028980000001</v>
      </c>
      <c r="BK103" s="33">
        <v>1195.852369</v>
      </c>
      <c r="BO103" s="33">
        <v>1865.0434540000001</v>
      </c>
      <c r="BS103" s="33">
        <v>2191.6086059999998</v>
      </c>
      <c r="BW103" s="33">
        <v>2191.6086059999998</v>
      </c>
      <c r="CA103" s="33">
        <v>2191.6086059999998</v>
      </c>
      <c r="CE103" s="33">
        <v>2191.6086059999998</v>
      </c>
      <c r="CI103" s="33">
        <v>2191.6086059999998</v>
      </c>
      <c r="CM103" s="33">
        <v>2191.6086059999998</v>
      </c>
      <c r="CQ103" s="33">
        <v>2191.6086059999998</v>
      </c>
      <c r="CU103" s="33">
        <v>2191.6086059999998</v>
      </c>
      <c r="CY103" s="33">
        <v>2191.6086059999998</v>
      </c>
      <c r="DC103" s="33">
        <v>2191.6086059999998</v>
      </c>
      <c r="DG103" s="33">
        <v>2191.6086059999998</v>
      </c>
      <c r="DK103" s="33">
        <v>2191.6086059999998</v>
      </c>
      <c r="DO103" s="33">
        <v>1250.7051409999999</v>
      </c>
      <c r="DS103" s="33">
        <v>1309.4583640000001</v>
      </c>
      <c r="DW103" s="33">
        <v>1775.9626659999999</v>
      </c>
      <c r="EA103" s="33">
        <v>1791.561751</v>
      </c>
      <c r="EE103" s="33">
        <v>2191.6086059999998</v>
      </c>
      <c r="EI103" s="33">
        <v>2191.6086059999998</v>
      </c>
      <c r="EM103" s="33">
        <v>2191.6086059999998</v>
      </c>
      <c r="EQ103" s="33">
        <v>2191.6086059999998</v>
      </c>
      <c r="EU103" s="33">
        <v>2191.6086059999998</v>
      </c>
      <c r="EY103" s="33">
        <v>2191.6086059999998</v>
      </c>
      <c r="FC103" s="33">
        <v>2191.6086059999998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839.72712360000003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805.15710049999996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820.70304910000004</v>
      </c>
      <c r="S105" s="33">
        <v>866.89112720000003</v>
      </c>
      <c r="T105" s="33">
        <v>684.81863720000001</v>
      </c>
      <c r="U105" s="33">
        <v>684.81863720000001</v>
      </c>
      <c r="V105" s="33">
        <v>684.81863720000001</v>
      </c>
      <c r="W105" s="33">
        <v>1106.549039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963.94780660000004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1504.238703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952.96636409999996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558.84255159999998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591.31756189999999</v>
      </c>
      <c r="AE108" s="33">
        <v>591.31756189999999</v>
      </c>
      <c r="AF108" s="33">
        <v>558.84255159999998</v>
      </c>
      <c r="AG108" s="33">
        <v>558.84255159999998</v>
      </c>
      <c r="AH108" s="33">
        <v>591.30861689999995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591.31756189999999</v>
      </c>
      <c r="AW108" s="33">
        <v>591.31756189999999</v>
      </c>
      <c r="AX108" s="33">
        <v>591.31756189999999</v>
      </c>
      <c r="AY108" s="33">
        <v>1369.0883409999999</v>
      </c>
      <c r="AZ108" s="33">
        <v>591.31756189999999</v>
      </c>
      <c r="BA108" s="33">
        <v>558.84255159999998</v>
      </c>
      <c r="BB108" s="33">
        <v>713.21196129999998</v>
      </c>
      <c r="BC108" s="33">
        <v>1476.1454160000001</v>
      </c>
      <c r="BD108" s="33">
        <v>591.31756189999999</v>
      </c>
      <c r="BE108" s="33">
        <v>591.31756189999999</v>
      </c>
      <c r="BF108" s="33">
        <v>844.36501850000002</v>
      </c>
      <c r="BG108" s="33">
        <v>1476.1454160000001</v>
      </c>
      <c r="BH108" s="33">
        <v>591.31756189999999</v>
      </c>
      <c r="BI108" s="33">
        <v>591.30861689999995</v>
      </c>
      <c r="BJ108" s="33">
        <v>844.36501850000002</v>
      </c>
      <c r="BK108" s="33">
        <v>1481.7817279999999</v>
      </c>
      <c r="BL108" s="33">
        <v>591.31756189999999</v>
      </c>
      <c r="BM108" s="33">
        <v>591.31756189999999</v>
      </c>
      <c r="BN108" s="33">
        <v>844.36501850000002</v>
      </c>
      <c r="BO108" s="33">
        <v>1481.7817279999999</v>
      </c>
      <c r="BP108" s="33">
        <v>591.31756189999999</v>
      </c>
      <c r="BQ108" s="33">
        <v>591.31756189999999</v>
      </c>
      <c r="BR108" s="33">
        <v>844.36501850000002</v>
      </c>
      <c r="BS108" s="33">
        <v>1481.7817279999999</v>
      </c>
      <c r="BT108" s="33">
        <v>591.31756189999999</v>
      </c>
      <c r="BU108" s="33">
        <v>591.31756189999999</v>
      </c>
      <c r="BV108" s="33">
        <v>591.31756189999999</v>
      </c>
      <c r="BW108" s="33">
        <v>1481.7817279999999</v>
      </c>
      <c r="BX108" s="33">
        <v>591.31756189999999</v>
      </c>
      <c r="BY108" s="33">
        <v>591.31756189999999</v>
      </c>
      <c r="BZ108" s="33">
        <v>685.79030729999999</v>
      </c>
      <c r="CA108" s="33">
        <v>1481.7817279999999</v>
      </c>
      <c r="CB108" s="33">
        <v>269.38775509999999</v>
      </c>
      <c r="CC108" s="33">
        <v>269.38775509999999</v>
      </c>
      <c r="CD108" s="33">
        <v>522.43521169999997</v>
      </c>
      <c r="CE108" s="33">
        <v>1159.8519209999999</v>
      </c>
      <c r="CF108" s="33">
        <v>269.38775509999999</v>
      </c>
      <c r="CG108" s="33">
        <v>269.38775509999999</v>
      </c>
      <c r="CH108" s="33">
        <v>522.43521169999997</v>
      </c>
      <c r="CI108" s="33">
        <v>1159.8519209999999</v>
      </c>
      <c r="CJ108" s="33">
        <v>269.38775509999999</v>
      </c>
      <c r="CK108" s="33">
        <v>269.38775509999999</v>
      </c>
      <c r="CL108" s="33">
        <v>522.43521169999997</v>
      </c>
      <c r="CM108" s="33">
        <v>1159.8519209999999</v>
      </c>
      <c r="CN108" s="33">
        <v>269.38775509999999</v>
      </c>
      <c r="CO108" s="33">
        <v>269.38775509999999</v>
      </c>
      <c r="CP108" s="33">
        <v>522.43521169999997</v>
      </c>
      <c r="CQ108" s="33">
        <v>1159.8519209999999</v>
      </c>
      <c r="CR108" s="33">
        <v>269.38775509999999</v>
      </c>
      <c r="CS108" s="33">
        <v>269.38775509999999</v>
      </c>
      <c r="CT108" s="33">
        <v>522.43521169999997</v>
      </c>
      <c r="CU108" s="33">
        <v>1159.8519209999999</v>
      </c>
      <c r="CV108" s="33">
        <v>269.38775509999999</v>
      </c>
      <c r="CW108" s="33">
        <v>269.38775509999999</v>
      </c>
      <c r="CX108" s="33">
        <v>522.43521169999997</v>
      </c>
      <c r="CY108" s="33">
        <v>1159.8519209999999</v>
      </c>
      <c r="DC108" s="33">
        <v>637.41670939999995</v>
      </c>
      <c r="DG108" s="33">
        <v>637.41670939999995</v>
      </c>
      <c r="DK108" s="33">
        <v>637.41670939999995</v>
      </c>
      <c r="DO108" s="33">
        <v>637.41670939999995</v>
      </c>
      <c r="DS108" s="33">
        <v>637.41670939999995</v>
      </c>
      <c r="DW108" s="33">
        <v>637.41670939999995</v>
      </c>
      <c r="EA108" s="33">
        <v>637.41670939999995</v>
      </c>
      <c r="EE108" s="33">
        <v>637.41670939999995</v>
      </c>
      <c r="EI108" s="33">
        <v>637.41670939999995</v>
      </c>
      <c r="EL108" s="33">
        <v>63.548685640000002</v>
      </c>
      <c r="EM108" s="33">
        <v>637.41670939999995</v>
      </c>
      <c r="EP108" s="33">
        <v>105.711776</v>
      </c>
      <c r="EQ108" s="33">
        <v>637.41670939999995</v>
      </c>
      <c r="ET108" s="33">
        <v>116.4543183</v>
      </c>
      <c r="EU108" s="33">
        <v>637.41670939999995</v>
      </c>
      <c r="EX108" s="33">
        <v>192.50048169999999</v>
      </c>
      <c r="EY108" s="33">
        <v>637.41670939999995</v>
      </c>
      <c r="FB108" s="33">
        <v>265.5583656</v>
      </c>
      <c r="FC108" s="33">
        <v>637.41670939999995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3848.0622539999999</v>
      </c>
      <c r="S113" s="33">
        <v>5663.2100270000001</v>
      </c>
      <c r="T113" s="33">
        <v>3949.0905870000001</v>
      </c>
      <c r="U113" s="33">
        <v>3949.0905870000001</v>
      </c>
      <c r="V113" s="33">
        <v>3981.5655969999998</v>
      </c>
      <c r="W113" s="33">
        <v>5021.7921370000004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3994.6023970000001</v>
      </c>
      <c r="AE113" s="33">
        <v>3994.6023970000001</v>
      </c>
      <c r="AF113" s="33">
        <v>3962.127387</v>
      </c>
      <c r="AG113" s="33">
        <v>3962.127387</v>
      </c>
      <c r="AH113" s="33">
        <v>3994.5934520000001</v>
      </c>
      <c r="AI113" s="33">
        <v>4758.6645680000001</v>
      </c>
      <c r="AJ113" s="33">
        <v>4549.8344619999998</v>
      </c>
      <c r="AK113" s="33">
        <v>4582.3094719999999</v>
      </c>
      <c r="AL113" s="33">
        <v>4582.3094719999999</v>
      </c>
      <c r="AM113" s="33">
        <v>6075.6786529999999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4171.0745290000004</v>
      </c>
      <c r="AW113" s="33">
        <v>4171.0745290000004</v>
      </c>
      <c r="AX113" s="33">
        <v>4756.2816039999998</v>
      </c>
      <c r="AY113" s="33">
        <v>7738.0511210000004</v>
      </c>
      <c r="AZ113" s="33">
        <v>3960.7594330000002</v>
      </c>
      <c r="BA113" s="33">
        <v>3928.2844230000001</v>
      </c>
      <c r="BB113" s="33">
        <v>4918.3474690000003</v>
      </c>
      <c r="BC113" s="33">
        <v>8092.2117289999997</v>
      </c>
      <c r="BD113" s="33">
        <v>2445.0225799999998</v>
      </c>
      <c r="BE113" s="33">
        <v>2445.0225799999998</v>
      </c>
      <c r="BF113" s="33">
        <v>3559.9062800000002</v>
      </c>
      <c r="BG113" s="33">
        <v>5877.5973540000005</v>
      </c>
      <c r="BH113" s="33">
        <v>2346.571747</v>
      </c>
      <c r="BI113" s="33">
        <v>2346.5628019999999</v>
      </c>
      <c r="BJ113" s="33">
        <v>3461.4554480000002</v>
      </c>
      <c r="BK113" s="33">
        <v>5960.0440799999997</v>
      </c>
      <c r="BL113" s="33">
        <v>2346.571747</v>
      </c>
      <c r="BM113" s="33">
        <v>2346.571747</v>
      </c>
      <c r="BN113" s="33">
        <v>3461.4554480000002</v>
      </c>
      <c r="BO113" s="33">
        <v>6617.4859370000004</v>
      </c>
      <c r="BP113" s="33">
        <v>2264.2211609999999</v>
      </c>
      <c r="BQ113" s="33">
        <v>2264.2211609999999</v>
      </c>
      <c r="BR113" s="33">
        <v>3379.1048620000001</v>
      </c>
      <c r="BS113" s="33">
        <v>6791.0991450000001</v>
      </c>
      <c r="BT113" s="33">
        <v>2264.2211609999999</v>
      </c>
      <c r="BU113" s="33">
        <v>2264.2211609999999</v>
      </c>
      <c r="BV113" s="33">
        <v>2709.8520659999999</v>
      </c>
      <c r="BW113" s="33">
        <v>6791.0991450000001</v>
      </c>
      <c r="BX113" s="33">
        <v>2264.2211609999999</v>
      </c>
      <c r="BY113" s="33">
        <v>2264.2211609999999</v>
      </c>
      <c r="BZ113" s="33">
        <v>3194.3775439999999</v>
      </c>
      <c r="CA113" s="33">
        <v>6791.0991450000001</v>
      </c>
      <c r="CB113" s="33">
        <v>1508.5521349999999</v>
      </c>
      <c r="CC113" s="33">
        <v>1508.5521349999999</v>
      </c>
      <c r="CD113" s="33">
        <v>2597.2832290000001</v>
      </c>
      <c r="CE113" s="33">
        <v>5683.4386299999996</v>
      </c>
      <c r="CF113" s="33">
        <v>1508.5521349999999</v>
      </c>
      <c r="CG113" s="33">
        <v>1508.5521349999999</v>
      </c>
      <c r="CH113" s="33">
        <v>2597.2832290000001</v>
      </c>
      <c r="CI113" s="33">
        <v>5683.4386299999996</v>
      </c>
      <c r="CJ113" s="33">
        <v>1508.5521349999999</v>
      </c>
      <c r="CK113" s="33">
        <v>1508.5521349999999</v>
      </c>
      <c r="CL113" s="33">
        <v>2597.2832290000001</v>
      </c>
      <c r="CM113" s="33">
        <v>5683.4386299999996</v>
      </c>
      <c r="CN113" s="33">
        <v>1599.189361</v>
      </c>
      <c r="CO113" s="33">
        <v>1013.982287</v>
      </c>
      <c r="CP113" s="33">
        <v>1852.2368180000001</v>
      </c>
      <c r="CQ113" s="33">
        <v>4694.2989340000004</v>
      </c>
      <c r="CR113" s="33">
        <v>1599.189361</v>
      </c>
      <c r="CS113" s="33">
        <v>1013.982287</v>
      </c>
      <c r="CT113" s="33">
        <v>1852.2368180000001</v>
      </c>
      <c r="CU113" s="33">
        <v>4694.2989340000004</v>
      </c>
      <c r="CV113" s="33">
        <v>1599.189361</v>
      </c>
      <c r="CW113" s="33">
        <v>1013.982287</v>
      </c>
      <c r="CX113" s="33">
        <v>1852.2368180000001</v>
      </c>
      <c r="CY113" s="33">
        <v>4694.2989340000004</v>
      </c>
      <c r="CZ113" s="33">
        <v>1329.801606</v>
      </c>
      <c r="DA113" s="33">
        <v>744.59453180000003</v>
      </c>
      <c r="DB113" s="33">
        <v>1329.801606</v>
      </c>
      <c r="DC113" s="33">
        <v>4171.8637220000001</v>
      </c>
      <c r="DD113" s="33">
        <v>1329.801606</v>
      </c>
      <c r="DE113" s="33">
        <v>744.59453180000003</v>
      </c>
      <c r="DF113" s="33">
        <v>744.59453180000003</v>
      </c>
      <c r="DG113" s="33">
        <v>4171.8637220000001</v>
      </c>
      <c r="DH113" s="33">
        <v>1316.7648059999999</v>
      </c>
      <c r="DI113" s="33">
        <v>731.55773180000006</v>
      </c>
      <c r="DJ113" s="33">
        <v>1316.7648059999999</v>
      </c>
      <c r="DK113" s="33">
        <v>4145.7901220000003</v>
      </c>
      <c r="DL113" s="33">
        <v>1316.7648059999999</v>
      </c>
      <c r="DM113" s="33">
        <v>731.55773180000006</v>
      </c>
      <c r="DN113" s="33">
        <v>951.50775780000004</v>
      </c>
      <c r="DO113" s="33">
        <v>3204.886657</v>
      </c>
      <c r="DP113" s="33">
        <v>143.85065729999999</v>
      </c>
      <c r="DQ113" s="33">
        <v>143.85065729999999</v>
      </c>
      <c r="DR113" s="33">
        <v>143.85065729999999</v>
      </c>
      <c r="DS113" s="33">
        <v>2090.7257300000001</v>
      </c>
      <c r="DT113" s="33">
        <v>143.85065729999999</v>
      </c>
      <c r="DU113" s="33">
        <v>143.85065729999999</v>
      </c>
      <c r="DV113" s="33">
        <v>143.85065729999999</v>
      </c>
      <c r="DW113" s="33">
        <v>2557.2300329999998</v>
      </c>
      <c r="DX113" s="33">
        <v>143.85065729999999</v>
      </c>
      <c r="DY113" s="33">
        <v>143.85065729999999</v>
      </c>
      <c r="DZ113" s="33">
        <v>143.85065729999999</v>
      </c>
      <c r="EA113" s="33">
        <v>2572.8291180000001</v>
      </c>
      <c r="EB113" s="33">
        <v>143.85065729999999</v>
      </c>
      <c r="EC113" s="33">
        <v>143.85065729999999</v>
      </c>
      <c r="ED113" s="33">
        <v>143.85065729999999</v>
      </c>
      <c r="EE113" s="33">
        <v>2972.8759730000002</v>
      </c>
      <c r="EF113" s="33">
        <v>0</v>
      </c>
      <c r="EG113" s="33">
        <v>0</v>
      </c>
      <c r="EH113" s="33">
        <v>0</v>
      </c>
      <c r="EI113" s="33">
        <v>2829.0253149999999</v>
      </c>
      <c r="EJ113" s="33">
        <v>0</v>
      </c>
      <c r="EK113" s="33">
        <v>0</v>
      </c>
      <c r="EL113" s="33">
        <v>63.548685640000002</v>
      </c>
      <c r="EM113" s="33">
        <v>2829.0253149999999</v>
      </c>
      <c r="EN113" s="33">
        <v>0</v>
      </c>
      <c r="EO113" s="33">
        <v>0</v>
      </c>
      <c r="EP113" s="33">
        <v>105.711776</v>
      </c>
      <c r="EQ113" s="33">
        <v>2829.0253149999999</v>
      </c>
      <c r="ER113" s="33">
        <v>0</v>
      </c>
      <c r="ES113" s="33">
        <v>0</v>
      </c>
      <c r="ET113" s="33">
        <v>116.4543183</v>
      </c>
      <c r="EU113" s="33">
        <v>2829.0253149999999</v>
      </c>
      <c r="EV113" s="33">
        <v>0</v>
      </c>
      <c r="EW113" s="33">
        <v>0</v>
      </c>
      <c r="EX113" s="33">
        <v>192.50048169999999</v>
      </c>
      <c r="EY113" s="33">
        <v>2829.0253149999999</v>
      </c>
      <c r="EZ113" s="33">
        <v>0</v>
      </c>
      <c r="FA113" s="33">
        <v>0</v>
      </c>
      <c r="FB113" s="33">
        <v>265.5583656</v>
      </c>
      <c r="FC113" s="33">
        <v>2829.0253149999999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107.2275691</v>
      </c>
      <c r="CI126" s="33">
        <v>1013.794569</v>
      </c>
      <c r="CL126" s="33">
        <v>506.89728459999998</v>
      </c>
      <c r="CM126" s="33">
        <v>1520.6918539999999</v>
      </c>
      <c r="CP126" s="33">
        <v>506.89728459999998</v>
      </c>
      <c r="CQ126" s="33">
        <v>2027.589138</v>
      </c>
      <c r="CT126" s="33">
        <v>506.89728459999998</v>
      </c>
      <c r="CU126" s="33">
        <v>2534.4864229999998</v>
      </c>
      <c r="CX126" s="33">
        <v>309.34722060000001</v>
      </c>
      <c r="CY126" s="33">
        <v>3041.3837079999998</v>
      </c>
      <c r="DB126" s="33">
        <v>1013.794569</v>
      </c>
      <c r="DC126" s="33">
        <v>3548.280992</v>
      </c>
      <c r="DD126" s="33">
        <v>1013.794569</v>
      </c>
      <c r="DF126" s="33">
        <v>2027.589138</v>
      </c>
      <c r="DG126" s="33">
        <v>4055.178277</v>
      </c>
      <c r="DH126" s="33">
        <v>2276.1543900000001</v>
      </c>
      <c r="DJ126" s="33">
        <v>4450.8214500000004</v>
      </c>
      <c r="DK126" s="33">
        <v>4562.0755609999997</v>
      </c>
      <c r="DL126" s="33">
        <v>1072.732321</v>
      </c>
      <c r="DO126" s="33">
        <v>4562.0755609999997</v>
      </c>
      <c r="DP126" s="33">
        <v>3021.1796989999998</v>
      </c>
      <c r="DS126" s="33">
        <v>4562.0755609999997</v>
      </c>
      <c r="DT126" s="33">
        <v>4055.178277</v>
      </c>
      <c r="DW126" s="33">
        <v>4562.0755609999997</v>
      </c>
      <c r="DX126" s="33">
        <v>4055.178277</v>
      </c>
      <c r="EA126" s="33">
        <v>4562.0755609999997</v>
      </c>
      <c r="EB126" s="33">
        <v>4055.178277</v>
      </c>
      <c r="EE126" s="33">
        <v>4562.0755609999997</v>
      </c>
      <c r="EF126" s="33">
        <v>4562.0755609999997</v>
      </c>
      <c r="EI126" s="33">
        <v>4562.0755609999997</v>
      </c>
      <c r="EJ126" s="33">
        <v>4555.6505429999997</v>
      </c>
      <c r="EM126" s="33">
        <v>4562.0755609999997</v>
      </c>
      <c r="EN126" s="33">
        <v>4562.0755609999997</v>
      </c>
      <c r="EP126" s="33">
        <v>396.81724000000003</v>
      </c>
      <c r="EQ126" s="33">
        <v>4562.0755609999997</v>
      </c>
      <c r="ER126" s="33">
        <v>4562.0755609999997</v>
      </c>
      <c r="ET126" s="33">
        <v>1267.730264</v>
      </c>
      <c r="EU126" s="33">
        <v>4562.0755609999997</v>
      </c>
      <c r="EV126" s="33">
        <v>4562.0755609999997</v>
      </c>
      <c r="EX126" s="33">
        <v>2929.4747419999999</v>
      </c>
      <c r="EY126" s="33">
        <v>4562.0755609999997</v>
      </c>
      <c r="EZ126" s="33">
        <v>4562.0755609999997</v>
      </c>
      <c r="FB126" s="33">
        <v>4055.178277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1260.1371750000001</v>
      </c>
      <c r="DK128" s="33">
        <v>1620.1763679999999</v>
      </c>
      <c r="DO128" s="33">
        <v>1620.1763679999999</v>
      </c>
      <c r="DS128" s="33">
        <v>1620.1763679999999</v>
      </c>
      <c r="DT128" s="33">
        <v>180.01959640000001</v>
      </c>
      <c r="DW128" s="33">
        <v>1620.1763679999999</v>
      </c>
      <c r="EA128" s="33">
        <v>1620.1763679999999</v>
      </c>
      <c r="EB128" s="33">
        <v>297.98872039999998</v>
      </c>
      <c r="EE128" s="33">
        <v>1620.1763679999999</v>
      </c>
      <c r="EF128" s="33">
        <v>722.47877930000004</v>
      </c>
      <c r="EI128" s="33">
        <v>1620.1763679999999</v>
      </c>
      <c r="EJ128" s="33">
        <v>720.07838560000005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107.2275691</v>
      </c>
      <c r="CI137" s="33">
        <v>1373.833762</v>
      </c>
      <c r="CJ137" s="33">
        <v>0</v>
      </c>
      <c r="CK137" s="33">
        <v>0</v>
      </c>
      <c r="CL137" s="33">
        <v>506.89728459999998</v>
      </c>
      <c r="CM137" s="33">
        <v>2060.7506429999999</v>
      </c>
      <c r="CN137" s="33">
        <v>0</v>
      </c>
      <c r="CO137" s="33">
        <v>0</v>
      </c>
      <c r="CP137" s="33">
        <v>506.89728459999998</v>
      </c>
      <c r="CQ137" s="33">
        <v>2747.667524</v>
      </c>
      <c r="CR137" s="33">
        <v>0</v>
      </c>
      <c r="CS137" s="33">
        <v>0</v>
      </c>
      <c r="CT137" s="33">
        <v>506.89728459999998</v>
      </c>
      <c r="CU137" s="33">
        <v>3434.5844050000001</v>
      </c>
      <c r="CV137" s="33">
        <v>0</v>
      </c>
      <c r="CW137" s="33">
        <v>0</v>
      </c>
      <c r="CX137" s="33">
        <v>309.34722060000001</v>
      </c>
      <c r="CY137" s="33">
        <v>4121.5012859999997</v>
      </c>
      <c r="CZ137" s="33">
        <v>0</v>
      </c>
      <c r="DA137" s="33">
        <v>0</v>
      </c>
      <c r="DB137" s="33">
        <v>1013.794569</v>
      </c>
      <c r="DC137" s="33">
        <v>4808.4181669999998</v>
      </c>
      <c r="DD137" s="33">
        <v>1013.794569</v>
      </c>
      <c r="DE137" s="33">
        <v>0</v>
      </c>
      <c r="DF137" s="33">
        <v>2027.589138</v>
      </c>
      <c r="DG137" s="33">
        <v>5495.3350479999999</v>
      </c>
      <c r="DH137" s="33">
        <v>3536.291565</v>
      </c>
      <c r="DI137" s="33">
        <v>0</v>
      </c>
      <c r="DJ137" s="33">
        <v>4450.8214500000004</v>
      </c>
      <c r="DK137" s="33">
        <v>6182.251929</v>
      </c>
      <c r="DL137" s="33">
        <v>1072.732321</v>
      </c>
      <c r="DM137" s="33">
        <v>0</v>
      </c>
      <c r="DN137" s="33">
        <v>0</v>
      </c>
      <c r="DO137" s="33">
        <v>6182.251929</v>
      </c>
      <c r="DP137" s="33">
        <v>3021.1796989999998</v>
      </c>
      <c r="DQ137" s="33">
        <v>0</v>
      </c>
      <c r="DR137" s="33">
        <v>0</v>
      </c>
      <c r="DS137" s="33">
        <v>6182.251929</v>
      </c>
      <c r="DT137" s="33">
        <v>4235.1978730000001</v>
      </c>
      <c r="DU137" s="33">
        <v>0</v>
      </c>
      <c r="DV137" s="33">
        <v>0</v>
      </c>
      <c r="DW137" s="33">
        <v>6182.251929</v>
      </c>
      <c r="DX137" s="33">
        <v>4055.178277</v>
      </c>
      <c r="DY137" s="33">
        <v>0</v>
      </c>
      <c r="DZ137" s="33">
        <v>0</v>
      </c>
      <c r="EA137" s="33">
        <v>6182.251929</v>
      </c>
      <c r="EB137" s="33">
        <v>4353.1669970000003</v>
      </c>
      <c r="EC137" s="33">
        <v>0</v>
      </c>
      <c r="ED137" s="33">
        <v>0</v>
      </c>
      <c r="EE137" s="33">
        <v>6182.251929</v>
      </c>
      <c r="EF137" s="33">
        <v>5284.554341</v>
      </c>
      <c r="EG137" s="33">
        <v>0</v>
      </c>
      <c r="EH137" s="33">
        <v>0</v>
      </c>
      <c r="EI137" s="33">
        <v>6182.251929</v>
      </c>
      <c r="EJ137" s="33">
        <v>5275.7289280000005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396.81724000000003</v>
      </c>
      <c r="EQ137" s="33">
        <v>6182.251929</v>
      </c>
      <c r="ER137" s="33">
        <v>6182.251929</v>
      </c>
      <c r="ES137" s="33">
        <v>0</v>
      </c>
      <c r="ET137" s="33">
        <v>1267.730264</v>
      </c>
      <c r="EU137" s="33">
        <v>6182.251929</v>
      </c>
      <c r="EV137" s="33">
        <v>6182.251929</v>
      </c>
      <c r="EW137" s="33">
        <v>0</v>
      </c>
      <c r="EX137" s="33">
        <v>2929.4747419999999</v>
      </c>
      <c r="EY137" s="33">
        <v>6182.251929</v>
      </c>
      <c r="EZ137" s="33">
        <v>6182.251929</v>
      </c>
      <c r="FA137" s="33">
        <v>0</v>
      </c>
      <c r="FB137" s="33">
        <v>4055.178277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551.12483339999994</v>
      </c>
      <c r="AI138" s="33">
        <v>82.258750000000006</v>
      </c>
      <c r="AM138" s="33">
        <v>82.258750000000006</v>
      </c>
      <c r="AQ138" s="33">
        <v>1054.235815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66.776771920000002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726.82988190000003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551.12483339999994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1221.8371729999999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564.02429050000001</v>
      </c>
      <c r="S164" s="33">
        <v>356.46078260000002</v>
      </c>
      <c r="AU164" s="33">
        <v>27.09295084</v>
      </c>
      <c r="AY164" s="33">
        <v>28.754016849999999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724.96968010000001</v>
      </c>
      <c r="Q173" s="33">
        <v>0</v>
      </c>
      <c r="R173" s="33">
        <v>0</v>
      </c>
      <c r="S173" s="33">
        <v>517.40617220000001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189.69940639999999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18640.622780000002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24653.294730000001</v>
      </c>
      <c r="BQ234" s="33">
        <v>18999.98402</v>
      </c>
      <c r="BR234" s="33">
        <v>18867.481</v>
      </c>
      <c r="BS234" s="33">
        <v>19395.101569999999</v>
      </c>
      <c r="BT234" s="33">
        <v>25741.760920000001</v>
      </c>
      <c r="BU234" s="33">
        <v>19077.524590000001</v>
      </c>
      <c r="BV234" s="33">
        <v>19413.565569999999</v>
      </c>
      <c r="BW234" s="33">
        <v>20186.102869999999</v>
      </c>
      <c r="BX234" s="33">
        <v>27008.78933</v>
      </c>
      <c r="BY234" s="33">
        <v>20794.323240000002</v>
      </c>
      <c r="BZ234" s="33">
        <v>20220.263139999999</v>
      </c>
      <c r="CA234" s="33">
        <v>21217.508040000001</v>
      </c>
      <c r="CB234" s="33">
        <v>27570.79981</v>
      </c>
      <c r="CC234" s="33">
        <v>21252.370269999999</v>
      </c>
      <c r="CD234" s="33">
        <v>20527.047340000001</v>
      </c>
      <c r="CE234" s="33">
        <v>21627.592240000002</v>
      </c>
      <c r="CF234" s="33">
        <v>27570.79981</v>
      </c>
      <c r="CG234" s="33">
        <v>21421.509959999999</v>
      </c>
      <c r="CH234" s="33">
        <v>20527.047340000001</v>
      </c>
      <c r="CI234" s="33">
        <v>21627.592240000002</v>
      </c>
      <c r="CJ234" s="33">
        <v>27570.79981</v>
      </c>
      <c r="CK234" s="33">
        <v>20828.940449999998</v>
      </c>
      <c r="CL234" s="33">
        <v>20527.047340000001</v>
      </c>
      <c r="CM234" s="33">
        <v>21627.592240000002</v>
      </c>
      <c r="CN234" s="33">
        <v>27601.81335</v>
      </c>
      <c r="CO234" s="33">
        <v>21390.5239</v>
      </c>
      <c r="CP234" s="33">
        <v>20544.810990000002</v>
      </c>
      <c r="CQ234" s="33">
        <v>21647.9251</v>
      </c>
      <c r="CR234" s="33">
        <v>27601.81335</v>
      </c>
      <c r="CS234" s="33">
        <v>21354.727719999999</v>
      </c>
      <c r="CT234" s="33">
        <v>20544.810990000002</v>
      </c>
      <c r="CU234" s="33">
        <v>21647.9251</v>
      </c>
      <c r="CV234" s="33">
        <v>27601.81335</v>
      </c>
      <c r="CW234" s="33">
        <v>21447.311099999999</v>
      </c>
      <c r="CX234" s="33">
        <v>20544.810990000002</v>
      </c>
      <c r="CY234" s="33">
        <v>21647.9251</v>
      </c>
      <c r="CZ234" s="33">
        <v>27601.81335</v>
      </c>
      <c r="DA234" s="33">
        <v>20198.407869999999</v>
      </c>
      <c r="DB234" s="33">
        <v>20544.810990000002</v>
      </c>
      <c r="DC234" s="33">
        <v>21647.9251</v>
      </c>
      <c r="DD234" s="33">
        <v>27776.318289999999</v>
      </c>
      <c r="DE234" s="33">
        <v>21550.037609999999</v>
      </c>
      <c r="DF234" s="33">
        <v>20612.99613</v>
      </c>
      <c r="DG234" s="33">
        <v>21760.255969999998</v>
      </c>
      <c r="DH234" s="33">
        <v>27776.318289999999</v>
      </c>
      <c r="DI234" s="33">
        <v>21517.50733</v>
      </c>
      <c r="DJ234" s="33">
        <v>20612.99613</v>
      </c>
      <c r="DK234" s="33">
        <v>21760.255969999998</v>
      </c>
      <c r="DL234" s="33">
        <v>27776.318289999999</v>
      </c>
      <c r="DM234" s="33">
        <v>21524.23647</v>
      </c>
      <c r="DN234" s="33">
        <v>20612.99613</v>
      </c>
      <c r="DO234" s="33">
        <v>21760.255969999998</v>
      </c>
      <c r="DP234" s="33">
        <v>27776.318289999999</v>
      </c>
      <c r="DQ234" s="33">
        <v>21550.037609999999</v>
      </c>
      <c r="DR234" s="33">
        <v>20612.99613</v>
      </c>
      <c r="DS234" s="33">
        <v>21760.255969999998</v>
      </c>
      <c r="DT234" s="33">
        <v>27776.318289999999</v>
      </c>
      <c r="DU234" s="33">
        <v>20271.478940000001</v>
      </c>
      <c r="DV234" s="33">
        <v>20612.99613</v>
      </c>
      <c r="DW234" s="33">
        <v>21760.255969999998</v>
      </c>
      <c r="DX234" s="33">
        <v>27776.318289999999</v>
      </c>
      <c r="DY234" s="33">
        <v>21006.379400000002</v>
      </c>
      <c r="DZ234" s="33">
        <v>20612.99613</v>
      </c>
      <c r="EA234" s="33">
        <v>21760.255969999998</v>
      </c>
      <c r="EB234" s="33">
        <v>27776.318289999999</v>
      </c>
      <c r="EC234" s="33">
        <v>21513.47753</v>
      </c>
      <c r="ED234" s="33">
        <v>20612.99613</v>
      </c>
      <c r="EE234" s="33">
        <v>21760.255969999998</v>
      </c>
      <c r="EF234" s="33">
        <v>27776.318289999999</v>
      </c>
      <c r="EG234" s="33">
        <v>21064.90408</v>
      </c>
      <c r="EH234" s="33">
        <v>20612.99613</v>
      </c>
      <c r="EI234" s="33">
        <v>21760.255969999998</v>
      </c>
      <c r="EJ234" s="33">
        <v>27776.318289999999</v>
      </c>
      <c r="EK234" s="33">
        <v>20349.523150000001</v>
      </c>
      <c r="EL234" s="33">
        <v>20612.99613</v>
      </c>
      <c r="EM234" s="33">
        <v>21760.255969999998</v>
      </c>
      <c r="EN234" s="33">
        <v>27776.318289999999</v>
      </c>
      <c r="EO234" s="33">
        <v>21550.037609999999</v>
      </c>
      <c r="EP234" s="33">
        <v>20612.99613</v>
      </c>
      <c r="EQ234" s="33">
        <v>21760.255969999998</v>
      </c>
      <c r="ER234" s="33">
        <v>27899.360390000002</v>
      </c>
      <c r="ES234" s="33">
        <v>21106.904149999998</v>
      </c>
      <c r="ET234" s="33">
        <v>20681.56133</v>
      </c>
      <c r="EU234" s="33">
        <v>21847.868210000001</v>
      </c>
      <c r="EV234" s="33">
        <v>27899.360390000002</v>
      </c>
      <c r="EW234" s="33">
        <v>21652.180110000001</v>
      </c>
      <c r="EX234" s="33">
        <v>20681.56133</v>
      </c>
      <c r="EY234" s="33">
        <v>21847.868210000001</v>
      </c>
      <c r="EZ234" s="33">
        <v>28009.10614</v>
      </c>
      <c r="FA234" s="33">
        <v>21728.828249999999</v>
      </c>
      <c r="FB234" s="33">
        <v>20729.126120000001</v>
      </c>
      <c r="FC234" s="33">
        <v>21919.35457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8480.3464569999996</v>
      </c>
      <c r="O235" s="33">
        <v>8465.1096859999998</v>
      </c>
      <c r="P235" s="33">
        <v>6401.4287450000002</v>
      </c>
      <c r="Q235" s="33">
        <v>6924.6591760000001</v>
      </c>
      <c r="R235" s="33">
        <v>8612.0491939999993</v>
      </c>
      <c r="S235" s="33">
        <v>8465.1096859999998</v>
      </c>
      <c r="T235" s="33">
        <v>6401.4287450000002</v>
      </c>
      <c r="U235" s="33">
        <v>6924.6591760000001</v>
      </c>
      <c r="V235" s="33">
        <v>9003.1886269999995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7982.53521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6470.203587</v>
      </c>
      <c r="BF235" s="33">
        <v>10281.6538</v>
      </c>
      <c r="BG235" s="33">
        <v>9093.3191370000004</v>
      </c>
      <c r="BH235" s="33">
        <v>7215.1182349999999</v>
      </c>
      <c r="BI235" s="33">
        <v>7746.0992159999996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7947.5932160000002</v>
      </c>
      <c r="BQ235" s="33">
        <v>8613.0920779999997</v>
      </c>
      <c r="BR235" s="33">
        <v>11774.839550000001</v>
      </c>
      <c r="BS235" s="33">
        <v>10424.607529999999</v>
      </c>
      <c r="BT235" s="33">
        <v>8186.495261</v>
      </c>
      <c r="BU235" s="33">
        <v>8568.4651510000003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8521.4930719999993</v>
      </c>
      <c r="CS235" s="33">
        <v>9104.1419490000007</v>
      </c>
      <c r="CT235" s="33">
        <v>12318.81912</v>
      </c>
      <c r="CU235" s="33">
        <v>11001.374669999999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9073.4857929999998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8985.1427070000009</v>
      </c>
      <c r="EH235" s="33">
        <v>12337.518889999999</v>
      </c>
      <c r="EI235" s="33">
        <v>11025.669690000001</v>
      </c>
      <c r="EJ235" s="33">
        <v>8552.9741310000009</v>
      </c>
      <c r="EK235" s="33">
        <v>8957.400028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4242.7113909999998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4965.0003969999998</v>
      </c>
      <c r="AC236" s="33">
        <v>5154.8028629999999</v>
      </c>
      <c r="AD236" s="33">
        <v>5795.8416079999997</v>
      </c>
      <c r="AE236" s="33">
        <v>4448.2909019999997</v>
      </c>
      <c r="AF236" s="33">
        <v>3530.2611189999998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2655.5639110000002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5275.7486269999999</v>
      </c>
      <c r="BR236" s="33">
        <v>5912.2407450000001</v>
      </c>
      <c r="BS236" s="33">
        <v>4605.6876469999997</v>
      </c>
      <c r="BT236" s="33">
        <v>5753.2220639999996</v>
      </c>
      <c r="BU236" s="33">
        <v>3036.4086499999999</v>
      </c>
      <c r="BV236" s="33">
        <v>5991.7815289999999</v>
      </c>
      <c r="BW236" s="33">
        <v>4731.6557249999996</v>
      </c>
      <c r="BX236" s="33">
        <v>5760.3614900000002</v>
      </c>
      <c r="BY236" s="33">
        <v>5454.7668240000003</v>
      </c>
      <c r="BZ236" s="33">
        <v>5991.7815289999999</v>
      </c>
      <c r="CA236" s="33">
        <v>4731.6557249999996</v>
      </c>
      <c r="CB236" s="33">
        <v>5760.3614900000002</v>
      </c>
      <c r="CC236" s="33">
        <v>5247.206314</v>
      </c>
      <c r="CD236" s="33">
        <v>5991.7815289999999</v>
      </c>
      <c r="CE236" s="33">
        <v>4731.6557249999996</v>
      </c>
      <c r="CF236" s="33">
        <v>5403.3947840000001</v>
      </c>
      <c r="CG236" s="33">
        <v>5454.7668240000003</v>
      </c>
      <c r="CH236" s="33">
        <v>5991.7815289999999</v>
      </c>
      <c r="CI236" s="33">
        <v>4731.6557249999996</v>
      </c>
      <c r="CJ236" s="33">
        <v>5760.3614900000002</v>
      </c>
      <c r="CK236" s="33">
        <v>5413.4034510000001</v>
      </c>
      <c r="CL236" s="33">
        <v>5991.7815289999999</v>
      </c>
      <c r="CM236" s="33">
        <v>4731.6557249999996</v>
      </c>
      <c r="CN236" s="33">
        <v>5760.3614900000002</v>
      </c>
      <c r="CO236" s="33">
        <v>5154.8028629999999</v>
      </c>
      <c r="CP236" s="33">
        <v>5991.7815289999999</v>
      </c>
      <c r="CQ236" s="33">
        <v>4731.6557249999996</v>
      </c>
      <c r="CR236" s="33">
        <v>5760.3614900000002</v>
      </c>
      <c r="CS236" s="33">
        <v>5154.8028629999999</v>
      </c>
      <c r="CT236" s="33">
        <v>5991.7815289999999</v>
      </c>
      <c r="CU236" s="33">
        <v>4731.6557249999996</v>
      </c>
      <c r="CV236" s="33">
        <v>5760.3614900000002</v>
      </c>
      <c r="CW236" s="33">
        <v>5454.7668240000003</v>
      </c>
      <c r="CX236" s="33">
        <v>5991.7815289999999</v>
      </c>
      <c r="CY236" s="33">
        <v>4731.6557249999996</v>
      </c>
      <c r="CZ236" s="33">
        <v>5760.3614900000002</v>
      </c>
      <c r="DA236" s="33">
        <v>5154.8028629999999</v>
      </c>
      <c r="DB236" s="33">
        <v>5991.7815289999999</v>
      </c>
      <c r="DC236" s="33">
        <v>4731.6557249999996</v>
      </c>
      <c r="DD236" s="33">
        <v>5784.1301890000004</v>
      </c>
      <c r="DE236" s="33">
        <v>4226.9262589999998</v>
      </c>
      <c r="DF236" s="33">
        <v>6016.2040889999998</v>
      </c>
      <c r="DG236" s="33">
        <v>4751.2107189999997</v>
      </c>
      <c r="DH236" s="33">
        <v>5784.1301890000004</v>
      </c>
      <c r="DI236" s="33">
        <v>5310.097941</v>
      </c>
      <c r="DJ236" s="33">
        <v>6016.2040889999998</v>
      </c>
      <c r="DK236" s="33">
        <v>4751.2107189999997</v>
      </c>
      <c r="DL236" s="33">
        <v>5784.1301890000004</v>
      </c>
      <c r="DM236" s="33">
        <v>5154.8028629999999</v>
      </c>
      <c r="DN236" s="33">
        <v>6016.2040889999998</v>
      </c>
      <c r="DO236" s="33">
        <v>4751.2107189999997</v>
      </c>
      <c r="DP236" s="33">
        <v>5784.1301890000004</v>
      </c>
      <c r="DQ236" s="33">
        <v>5154.8028629999999</v>
      </c>
      <c r="DR236" s="33">
        <v>6016.2040889999998</v>
      </c>
      <c r="DS236" s="33">
        <v>4751.2107189999997</v>
      </c>
      <c r="DT236" s="33">
        <v>5784.1301890000004</v>
      </c>
      <c r="DU236" s="33">
        <v>3491.9648160000002</v>
      </c>
      <c r="DV236" s="33">
        <v>6016.2040889999998</v>
      </c>
      <c r="DW236" s="33">
        <v>4751.2107189999997</v>
      </c>
      <c r="DX236" s="33">
        <v>5784.1301890000004</v>
      </c>
      <c r="DY236" s="33">
        <v>5325.7653330000003</v>
      </c>
      <c r="DZ236" s="33">
        <v>6016.2040889999998</v>
      </c>
      <c r="EA236" s="33">
        <v>4751.2107189999997</v>
      </c>
      <c r="EB236" s="33">
        <v>5784.1301890000004</v>
      </c>
      <c r="EC236" s="33">
        <v>4683.2820080000001</v>
      </c>
      <c r="ED236" s="33">
        <v>6016.2040889999998</v>
      </c>
      <c r="EE236" s="33">
        <v>4751.2107189999997</v>
      </c>
      <c r="EF236" s="33">
        <v>5784.1301890000004</v>
      </c>
      <c r="EG236" s="33">
        <v>5154.8028629999999</v>
      </c>
      <c r="EH236" s="33">
        <v>6016.2040889999998</v>
      </c>
      <c r="EI236" s="33">
        <v>4751.2107189999997</v>
      </c>
      <c r="EJ236" s="33">
        <v>5784.1301890000004</v>
      </c>
      <c r="EK236" s="33">
        <v>5177.2084510000004</v>
      </c>
      <c r="EL236" s="33">
        <v>6016.2040889999998</v>
      </c>
      <c r="EM236" s="33">
        <v>4751.2107189999997</v>
      </c>
      <c r="EN236" s="33">
        <v>5784.1301890000004</v>
      </c>
      <c r="EO236" s="33">
        <v>5264.8465690000003</v>
      </c>
      <c r="EP236" s="33">
        <v>6016.2040889999998</v>
      </c>
      <c r="EQ236" s="33">
        <v>4751.2107189999997</v>
      </c>
      <c r="ER236" s="33">
        <v>5784.1301890000004</v>
      </c>
      <c r="ES236" s="33">
        <v>5343.4055879999996</v>
      </c>
      <c r="ET236" s="33">
        <v>3527.4211679999999</v>
      </c>
      <c r="EU236" s="33">
        <v>4751.2107189999997</v>
      </c>
      <c r="EV236" s="33">
        <v>5784.1301890000004</v>
      </c>
      <c r="EW236" s="33">
        <v>5314.8632749999997</v>
      </c>
      <c r="EX236" s="33">
        <v>399.76550529999997</v>
      </c>
      <c r="EY236" s="33">
        <v>4751.2107189999997</v>
      </c>
      <c r="EZ236" s="33">
        <v>5784.1301890000004</v>
      </c>
      <c r="FA236" s="33">
        <v>4019.803523</v>
      </c>
      <c r="FB236" s="33">
        <v>71.071120699999994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4106.5982940000004</v>
      </c>
      <c r="Q237" s="33">
        <v>3955.1437179999998</v>
      </c>
      <c r="R237" s="33">
        <v>3330.4720000000002</v>
      </c>
      <c r="S237" s="33">
        <v>3370.521647</v>
      </c>
      <c r="T237" s="33">
        <v>8099.7751760000001</v>
      </c>
      <c r="U237" s="33">
        <v>5996.0241889999998</v>
      </c>
      <c r="V237" s="33">
        <v>3330.4720000000002</v>
      </c>
      <c r="W237" s="33">
        <v>3370.521647</v>
      </c>
      <c r="X237" s="33">
        <v>7112.6757980000002</v>
      </c>
      <c r="Y237" s="33">
        <v>3434.5596500000001</v>
      </c>
      <c r="Z237" s="33">
        <v>3330.4720000000002</v>
      </c>
      <c r="AA237" s="33">
        <v>3370.521647</v>
      </c>
      <c r="AB237" s="33">
        <v>6916.0955830000003</v>
      </c>
      <c r="AC237" s="33">
        <v>6518.6974110000001</v>
      </c>
      <c r="AE237" s="33">
        <v>3483.300898</v>
      </c>
      <c r="AF237" s="33">
        <v>13682.277770000001</v>
      </c>
      <c r="AG237" s="33">
        <v>12193.21175</v>
      </c>
      <c r="AH237" s="33">
        <v>3963.4996080000001</v>
      </c>
      <c r="AI237" s="33">
        <v>4250.7534669999995</v>
      </c>
      <c r="AJ237" s="33">
        <v>13787.801659999999</v>
      </c>
      <c r="AK237" s="33">
        <v>9537.4319790000009</v>
      </c>
      <c r="AL237" s="33">
        <v>4253.8245999999999</v>
      </c>
      <c r="AM237" s="33">
        <v>4654.4535470000001</v>
      </c>
      <c r="AN237" s="33">
        <v>13766.283939999999</v>
      </c>
      <c r="AO237" s="33">
        <v>9926.5873659999997</v>
      </c>
      <c r="AP237" s="33">
        <v>4253.8245999999999</v>
      </c>
      <c r="AQ237" s="33">
        <v>4654.4535470000001</v>
      </c>
      <c r="AR237" s="33">
        <v>13864.22847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15017.37736</v>
      </c>
      <c r="BJ237" s="33">
        <v>4253.8245999999999</v>
      </c>
      <c r="BK237" s="33">
        <v>4654.4535470000001</v>
      </c>
      <c r="BL237" s="33">
        <v>16242.576880000001</v>
      </c>
      <c r="BM237" s="33">
        <v>14797.66826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14780.67146</v>
      </c>
      <c r="BV237" s="33">
        <v>4253.8245999999999</v>
      </c>
      <c r="BW237" s="33">
        <v>4654.4535470000001</v>
      </c>
      <c r="BX237" s="33">
        <v>16242.576880000001</v>
      </c>
      <c r="BY237" s="33">
        <v>16118.611559999999</v>
      </c>
      <c r="BZ237" s="33">
        <v>4751.9223650000004</v>
      </c>
      <c r="CA237" s="33">
        <v>5332.7969590000002</v>
      </c>
      <c r="CB237" s="33">
        <v>17299.364249999999</v>
      </c>
      <c r="CC237" s="33">
        <v>16142.89193</v>
      </c>
      <c r="CD237" s="33">
        <v>4751.9223650000004</v>
      </c>
      <c r="CE237" s="33">
        <v>5332.7969590000002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18069.027470000001</v>
      </c>
      <c r="CK237" s="33">
        <v>15383.18547</v>
      </c>
      <c r="CL237" s="33">
        <v>4997.3552950000003</v>
      </c>
      <c r="CM237" s="33">
        <v>5687.5610470000001</v>
      </c>
      <c r="CN237" s="33">
        <v>18277.72119</v>
      </c>
      <c r="CO237" s="33">
        <v>16332.45311</v>
      </c>
      <c r="CP237" s="33">
        <v>5063.904286</v>
      </c>
      <c r="CQ237" s="33">
        <v>5783.7551160000003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16142.89193</v>
      </c>
      <c r="CX237" s="33">
        <v>5063.904286</v>
      </c>
      <c r="CY237" s="33">
        <v>5783.7551160000003</v>
      </c>
      <c r="CZ237" s="33">
        <v>18277.72119</v>
      </c>
      <c r="DA237" s="33">
        <v>16983.319490000002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15256.008949999999</v>
      </c>
      <c r="DJ237" s="33">
        <v>5063.904286</v>
      </c>
      <c r="DK237" s="33">
        <v>5783.7551160000003</v>
      </c>
      <c r="DL237" s="33">
        <v>18277.72119</v>
      </c>
      <c r="DM237" s="33">
        <v>14716.8202</v>
      </c>
      <c r="DN237" s="33">
        <v>5063.904286</v>
      </c>
      <c r="DO237" s="33">
        <v>5783.7551160000003</v>
      </c>
      <c r="DP237" s="33">
        <v>18277.72119</v>
      </c>
      <c r="DQ237" s="33">
        <v>15256.008949999999</v>
      </c>
      <c r="DR237" s="33">
        <v>5063.904286</v>
      </c>
      <c r="DS237" s="33">
        <v>5783.7551160000003</v>
      </c>
      <c r="DT237" s="33">
        <v>18277.72119</v>
      </c>
      <c r="DU237" s="33">
        <v>16726.63939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15256.008949999999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16142.89193</v>
      </c>
      <c r="EL237" s="33">
        <v>5063.904286</v>
      </c>
      <c r="EM237" s="33">
        <v>5783.7551160000003</v>
      </c>
      <c r="EN237" s="33">
        <v>18277.72119</v>
      </c>
      <c r="EO237" s="33">
        <v>15256.008949999999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18277.72119</v>
      </c>
      <c r="EW237" s="33">
        <v>17069.13248</v>
      </c>
      <c r="EX237" s="33">
        <v>5063.904286</v>
      </c>
      <c r="EY237" s="33">
        <v>5783.7551160000003</v>
      </c>
      <c r="EZ237" s="33">
        <v>19690.46211</v>
      </c>
      <c r="FA237" s="33">
        <v>18963.49971</v>
      </c>
      <c r="FB237" s="33">
        <v>5997.4590150000004</v>
      </c>
      <c r="FC237" s="33">
        <v>6324.1577429999998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6967.7873929999996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6796.536572</v>
      </c>
      <c r="U238" s="33">
        <v>8344.9943120000007</v>
      </c>
      <c r="V238" s="33">
        <v>6778</v>
      </c>
      <c r="W238" s="33">
        <v>9001.3516080000009</v>
      </c>
      <c r="X238" s="33">
        <v>8579.1358209999999</v>
      </c>
      <c r="Y238" s="33">
        <v>8243.3238720000008</v>
      </c>
      <c r="Z238" s="33">
        <v>5900.8999050000002</v>
      </c>
      <c r="AA238" s="33">
        <v>9001.3516080000009</v>
      </c>
      <c r="AB238" s="33">
        <v>10522.45298</v>
      </c>
      <c r="AC238" s="33">
        <v>6398.7995149999997</v>
      </c>
      <c r="AD238" s="33">
        <v>6642.526132</v>
      </c>
      <c r="AE238" s="33">
        <v>9001.3516080000009</v>
      </c>
      <c r="AF238" s="33">
        <v>3119.31077</v>
      </c>
      <c r="AG238" s="33">
        <v>4593.5426639999996</v>
      </c>
      <c r="AH238" s="33">
        <v>5998.1057030000002</v>
      </c>
      <c r="AI238" s="33">
        <v>9001.3516080000009</v>
      </c>
      <c r="AJ238" s="33">
        <v>10522.45298</v>
      </c>
      <c r="AK238" s="33">
        <v>7284</v>
      </c>
      <c r="AL238" s="33">
        <v>6332.1883980000002</v>
      </c>
      <c r="AM238" s="33">
        <v>9001.3516080000009</v>
      </c>
      <c r="AN238" s="33">
        <v>10522.45298</v>
      </c>
      <c r="AO238" s="33">
        <v>7110.3220510000001</v>
      </c>
      <c r="AP238" s="33">
        <v>8432.1894900000007</v>
      </c>
      <c r="AQ238" s="33">
        <v>9001.3516080000009</v>
      </c>
      <c r="AR238" s="33">
        <v>10303</v>
      </c>
      <c r="AS238" s="33">
        <v>7478.4106389999997</v>
      </c>
      <c r="AT238" s="33">
        <v>8432.1894900000007</v>
      </c>
      <c r="AU238" s="33">
        <v>9001.3516080000009</v>
      </c>
      <c r="AV238" s="33">
        <v>10522.45298</v>
      </c>
      <c r="AW238" s="33">
        <v>4125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487.86414480000002</v>
      </c>
      <c r="Q239" s="33">
        <v>488.26311520000002</v>
      </c>
      <c r="R239" s="33">
        <v>500.31616980000001</v>
      </c>
      <c r="S239" s="33">
        <v>497.74957319999999</v>
      </c>
      <c r="T239" s="33">
        <v>3679.7888240000002</v>
      </c>
      <c r="U239" s="33">
        <v>483.6124082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433.26949450000001</v>
      </c>
      <c r="AA239" s="33">
        <v>1269.763569</v>
      </c>
      <c r="AB239" s="33">
        <v>891.50672350000002</v>
      </c>
      <c r="AC239" s="33">
        <v>505.77611430000002</v>
      </c>
      <c r="AD239" s="33">
        <v>452.50510739999999</v>
      </c>
      <c r="AE239" s="33">
        <v>2378.1718070000002</v>
      </c>
      <c r="AF239" s="33">
        <v>6760.6702750000004</v>
      </c>
      <c r="AG239" s="33">
        <v>433.60112450000003</v>
      </c>
      <c r="AH239" s="33">
        <v>2404.2362349999999</v>
      </c>
      <c r="AI239" s="33">
        <v>3033.456549</v>
      </c>
      <c r="AJ239" s="33">
        <v>365.77972849999998</v>
      </c>
      <c r="AK239" s="33">
        <v>462.19757670000001</v>
      </c>
      <c r="AL239" s="33">
        <v>2404.2362349999999</v>
      </c>
      <c r="AM239" s="33">
        <v>3033.456549</v>
      </c>
      <c r="AN239" s="33">
        <v>1293.545525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169.10761600000001</v>
      </c>
      <c r="AT239" s="33">
        <v>2404.2362349999999</v>
      </c>
      <c r="AU239" s="33">
        <v>3033.456549</v>
      </c>
      <c r="AV239" s="33">
        <v>758.27906259999997</v>
      </c>
      <c r="AW239" s="33">
        <v>6385.7270589999998</v>
      </c>
      <c r="AX239" s="33">
        <v>2404.2362349999999</v>
      </c>
      <c r="AY239" s="33">
        <v>3033.456549</v>
      </c>
      <c r="AZ239" s="33">
        <v>4928.2554879999998</v>
      </c>
      <c r="BA239" s="33">
        <v>554.65977290000001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605.92121580000003</v>
      </c>
      <c r="BJ239" s="33">
        <v>2404.2362349999999</v>
      </c>
      <c r="BK239" s="33">
        <v>3033.456549</v>
      </c>
      <c r="BL239" s="33">
        <v>6177.8079319999997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3155.1401580000002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697.21284390000005</v>
      </c>
      <c r="BZ239" s="33">
        <v>2404.2362349999999</v>
      </c>
      <c r="CA239" s="33">
        <v>3033.456549</v>
      </c>
      <c r="CB239" s="33">
        <v>6760.6702750000004</v>
      </c>
      <c r="CC239" s="33">
        <v>628.2757388</v>
      </c>
      <c r="CD239" s="33">
        <v>2404.2362349999999</v>
      </c>
      <c r="CE239" s="33">
        <v>3033.456549</v>
      </c>
      <c r="CF239" s="33">
        <v>6760.6702750000004</v>
      </c>
      <c r="CG239" s="33">
        <v>745.74572309999996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C240" s="33">
        <v>304.86015689999999</v>
      </c>
      <c r="AD240" s="33">
        <v>228.36537250000001</v>
      </c>
      <c r="AE240" s="33">
        <v>133.44058820000001</v>
      </c>
      <c r="AH240" s="33">
        <v>301.51299169999999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W240" s="33">
        <v>499.14611760000003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74.728563629999996</v>
      </c>
      <c r="BJ240" s="33">
        <v>340.89690200000001</v>
      </c>
      <c r="BK240" s="33">
        <v>166.65094120000001</v>
      </c>
      <c r="BL240" s="33">
        <v>340.78552939999997</v>
      </c>
      <c r="BM240" s="33">
        <v>131.41649430000001</v>
      </c>
      <c r="BN240" s="33">
        <v>340.89690200000001</v>
      </c>
      <c r="BO240" s="33">
        <v>166.65094120000001</v>
      </c>
      <c r="BP240" s="33">
        <v>439.82980739999999</v>
      </c>
      <c r="BQ240" s="33">
        <v>581.5441568</v>
      </c>
      <c r="BR240" s="33">
        <v>397.62659059999999</v>
      </c>
      <c r="BS240" s="33">
        <v>231.5856163</v>
      </c>
      <c r="BT240" s="33">
        <v>936.75341509999998</v>
      </c>
      <c r="BU240" s="33">
        <v>746.04695549999997</v>
      </c>
      <c r="BV240" s="33">
        <v>621.30900959999997</v>
      </c>
      <c r="BW240" s="33">
        <v>464.45791439999999</v>
      </c>
      <c r="BX240" s="33">
        <v>340.78552939999997</v>
      </c>
      <c r="BY240" s="33">
        <v>746.04695549999997</v>
      </c>
      <c r="BZ240" s="33">
        <v>621.30900959999997</v>
      </c>
      <c r="CA240" s="33">
        <v>464.45791439999999</v>
      </c>
      <c r="CB240" s="33">
        <v>790.64230420000001</v>
      </c>
      <c r="CC240" s="33">
        <v>1046.7559060000001</v>
      </c>
      <c r="CD240" s="33">
        <v>621.30900959999997</v>
      </c>
      <c r="CE240" s="33">
        <v>464.45791439999999</v>
      </c>
      <c r="CF240" s="33">
        <v>936.75341509999998</v>
      </c>
      <c r="CG240" s="33">
        <v>1046.7559060000001</v>
      </c>
      <c r="CH240" s="33">
        <v>621.30900959999997</v>
      </c>
      <c r="CI240" s="33">
        <v>464.45791439999999</v>
      </c>
      <c r="CJ240" s="33">
        <v>936.75341509999998</v>
      </c>
      <c r="CK240" s="33">
        <v>820.42168990000005</v>
      </c>
      <c r="CL240" s="33">
        <v>621.30900959999997</v>
      </c>
      <c r="CM240" s="33">
        <v>464.45791439999999</v>
      </c>
      <c r="CN240" s="33">
        <v>1014.1623990000001</v>
      </c>
      <c r="CO240" s="33">
        <v>913.86523980000004</v>
      </c>
      <c r="CP240" s="33">
        <v>635.20582049999996</v>
      </c>
      <c r="CQ240" s="33">
        <v>489.16874430000001</v>
      </c>
      <c r="CR240" s="33">
        <v>1162.501035</v>
      </c>
      <c r="CS240" s="33">
        <v>933.05294200000003</v>
      </c>
      <c r="CT240" s="33">
        <v>661.83624359999999</v>
      </c>
      <c r="CU240" s="33">
        <v>536.52204410000002</v>
      </c>
      <c r="CV240" s="33">
        <v>1320.4696409999999</v>
      </c>
      <c r="CW240" s="33">
        <v>1364.6207460000001</v>
      </c>
      <c r="CX240" s="33">
        <v>690.19548229999998</v>
      </c>
      <c r="CY240" s="33">
        <v>586.94946419999997</v>
      </c>
      <c r="CZ240" s="33">
        <v>1441.558053</v>
      </c>
      <c r="DA240" s="33">
        <v>1483.812124</v>
      </c>
      <c r="DB240" s="33">
        <v>732.19149730000004</v>
      </c>
      <c r="DC240" s="33">
        <v>628.36354930000005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1577.415851</v>
      </c>
      <c r="DN240" s="33">
        <v>988.39536220000002</v>
      </c>
      <c r="DO240" s="33">
        <v>1024.4820970000001</v>
      </c>
      <c r="DP240" s="33">
        <v>2399.656152</v>
      </c>
      <c r="DQ240" s="33">
        <v>1860.6456780000001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2045.3203169999999</v>
      </c>
      <c r="ED240" s="33">
        <v>988.39536220000002</v>
      </c>
      <c r="EE240" s="33">
        <v>1024.4820970000001</v>
      </c>
      <c r="EF240" s="33">
        <v>2399.656152</v>
      </c>
      <c r="EG240" s="33">
        <v>1972.1129510000001</v>
      </c>
      <c r="EH240" s="33">
        <v>988.39536220000002</v>
      </c>
      <c r="EI240" s="33">
        <v>1024.4820970000001</v>
      </c>
      <c r="EJ240" s="33">
        <v>2471.1322220000002</v>
      </c>
      <c r="EK240" s="33">
        <v>1919.6030129999999</v>
      </c>
      <c r="EL240" s="33">
        <v>1006.607355</v>
      </c>
      <c r="EM240" s="33">
        <v>1050.906465</v>
      </c>
      <c r="EN240" s="33">
        <v>2619.350531</v>
      </c>
      <c r="EO240" s="33">
        <v>2076.561968</v>
      </c>
      <c r="EP240" s="33">
        <v>1044.3731519999999</v>
      </c>
      <c r="EQ240" s="33">
        <v>1105.7020769999999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2503.5087450000001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1633.9487790000001</v>
      </c>
      <c r="BZ241" s="33">
        <v>569.14731340000003</v>
      </c>
      <c r="CA241" s="33">
        <v>797.64315409999995</v>
      </c>
      <c r="CB241" s="33">
        <v>2666.06349</v>
      </c>
      <c r="CC241" s="33">
        <v>2348.8080190000001</v>
      </c>
      <c r="CD241" s="33">
        <v>1332.1367740000001</v>
      </c>
      <c r="CE241" s="33">
        <v>1915.472025</v>
      </c>
      <c r="CF241" s="33">
        <v>4517.1188400000001</v>
      </c>
      <c r="CG241" s="33">
        <v>4254.0651889999999</v>
      </c>
      <c r="CH241" s="33">
        <v>1446.528198</v>
      </c>
      <c r="CI241" s="33">
        <v>2089.5448150000002</v>
      </c>
      <c r="CJ241" s="33">
        <v>5123.6339600000001</v>
      </c>
      <c r="CL241" s="33">
        <v>1518.488466</v>
      </c>
      <c r="CM241" s="33">
        <v>2199.048867</v>
      </c>
      <c r="CN241" s="33">
        <v>5702.9604609999997</v>
      </c>
      <c r="CO241" s="33">
        <v>2350.2382389999998</v>
      </c>
      <c r="CP241" s="33">
        <v>1657.52955</v>
      </c>
      <c r="CQ241" s="33">
        <v>2410.6317680000002</v>
      </c>
      <c r="CR241" s="33">
        <v>6516.9040219999997</v>
      </c>
      <c r="CS241" s="33">
        <v>2284.1583919999998</v>
      </c>
      <c r="CT241" s="33">
        <v>1852.879831</v>
      </c>
      <c r="CU241" s="33">
        <v>2707.902028</v>
      </c>
      <c r="CV241" s="33">
        <v>7338.5938390000001</v>
      </c>
      <c r="CW241" s="33">
        <v>5993.7787909999997</v>
      </c>
      <c r="CX241" s="33">
        <v>2050.08925</v>
      </c>
      <c r="CY241" s="33">
        <v>3008.0013920000001</v>
      </c>
      <c r="CZ241" s="33">
        <v>8974.9955289999998</v>
      </c>
      <c r="DA241" s="33">
        <v>2602.6170000000002</v>
      </c>
      <c r="DB241" s="33">
        <v>2382.7278820000001</v>
      </c>
      <c r="DC241" s="33">
        <v>3587.3349020000001</v>
      </c>
      <c r="DD241" s="33">
        <v>8974.9955289999998</v>
      </c>
      <c r="DE241" s="33">
        <v>6269.8970490000002</v>
      </c>
      <c r="DF241" s="33">
        <v>2382.7278820000001</v>
      </c>
      <c r="DG241" s="33">
        <v>3587.3349020000001</v>
      </c>
      <c r="DH241" s="33">
        <v>9626.5889800000004</v>
      </c>
      <c r="DI241" s="33">
        <v>8035.9864710000002</v>
      </c>
      <c r="DJ241" s="33">
        <v>2479.784314</v>
      </c>
      <c r="DK241" s="33">
        <v>3795.612275</v>
      </c>
      <c r="DL241" s="33">
        <v>9626.5889800000004</v>
      </c>
      <c r="DM241" s="33">
        <v>2937.7584710000001</v>
      </c>
      <c r="DN241" s="33">
        <v>2479.784314</v>
      </c>
      <c r="DO241" s="33">
        <v>3795.612275</v>
      </c>
      <c r="DP241" s="33">
        <v>9626.5889800000004</v>
      </c>
      <c r="DQ241" s="33">
        <v>2933.443898</v>
      </c>
      <c r="DR241" s="33">
        <v>2479.784314</v>
      </c>
      <c r="DS241" s="33">
        <v>3795.612275</v>
      </c>
      <c r="DT241" s="33">
        <v>9626.5889800000004</v>
      </c>
      <c r="DU241" s="33">
        <v>5098.2280000000001</v>
      </c>
      <c r="DV241" s="33">
        <v>2479.784314</v>
      </c>
      <c r="DW241" s="33">
        <v>3795.612275</v>
      </c>
      <c r="DX241" s="33">
        <v>9877.0513129999999</v>
      </c>
      <c r="DY241" s="33">
        <v>3739.6064609999999</v>
      </c>
      <c r="DZ241" s="33">
        <v>2557.4366970000001</v>
      </c>
      <c r="EA241" s="33">
        <v>3905.0872439999998</v>
      </c>
      <c r="EB241" s="33">
        <v>10459.00498</v>
      </c>
      <c r="EC241" s="33">
        <v>8338.3623260000004</v>
      </c>
      <c r="ED241" s="33">
        <v>2737.863386</v>
      </c>
      <c r="EE241" s="33">
        <v>4159.4542750000001</v>
      </c>
      <c r="EF241" s="33">
        <v>11170.492249999999</v>
      </c>
      <c r="EG241" s="33">
        <v>7023.3446009999998</v>
      </c>
      <c r="EH241" s="33">
        <v>2958.4501759999998</v>
      </c>
      <c r="EI241" s="33">
        <v>4470.4393470000005</v>
      </c>
      <c r="EJ241" s="33">
        <v>11586.477279999999</v>
      </c>
      <c r="EK241" s="33">
        <v>7382.3863920000003</v>
      </c>
      <c r="EL241" s="33">
        <v>3082.7858299999998</v>
      </c>
      <c r="EM241" s="33">
        <v>4648.9428209999996</v>
      </c>
      <c r="EN241" s="33">
        <v>11653.288039999999</v>
      </c>
      <c r="EO241" s="33">
        <v>7568.3833940000004</v>
      </c>
      <c r="EP241" s="33">
        <v>3092.700382</v>
      </c>
      <c r="EQ241" s="33">
        <v>4670.409318</v>
      </c>
      <c r="ER241" s="33">
        <v>11782.23215</v>
      </c>
      <c r="ES241" s="33">
        <v>8182.7699629999997</v>
      </c>
      <c r="ET241" s="33">
        <v>3111.8353689999999</v>
      </c>
      <c r="EU241" s="33">
        <v>4711.8394470000003</v>
      </c>
      <c r="EV241" s="33">
        <v>11940.88135</v>
      </c>
      <c r="EW241" s="33">
        <v>6680.0177279999998</v>
      </c>
      <c r="EX241" s="33">
        <v>3135.3785170000001</v>
      </c>
      <c r="EY241" s="33">
        <v>4762.8139099999999</v>
      </c>
      <c r="EZ241" s="33">
        <v>11982.29682</v>
      </c>
      <c r="FA241" s="33">
        <v>7365.0205089999999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K242" s="33">
        <v>2181.1181569999999</v>
      </c>
      <c r="AM242" s="33">
        <v>1460.131294</v>
      </c>
      <c r="AN242" s="33">
        <v>2908.2947060000001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2908.2947060000001</v>
      </c>
      <c r="AW242" s="33">
        <v>2181.1181569999999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1113.319146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849.09102580000001</v>
      </c>
      <c r="BN242" s="33">
        <v>843.2366667</v>
      </c>
      <c r="BO242" s="33">
        <v>1460.131294</v>
      </c>
      <c r="BP242" s="33">
        <v>2927.5921480000002</v>
      </c>
      <c r="BQ242" s="33">
        <v>42.829215689999998</v>
      </c>
      <c r="BR242" s="33">
        <v>906.87400000000002</v>
      </c>
      <c r="BS242" s="33">
        <v>1590.6875689999999</v>
      </c>
      <c r="BT242" s="33">
        <v>2908.2947060000001</v>
      </c>
      <c r="BV242" s="33">
        <v>906.87400000000002</v>
      </c>
      <c r="BW242" s="33">
        <v>1590.6875689999999</v>
      </c>
      <c r="BX242" s="33">
        <v>3491.6398370000002</v>
      </c>
      <c r="BY242" s="33">
        <v>2474.9299689999998</v>
      </c>
      <c r="BZ242" s="33">
        <v>1048.2915290000001</v>
      </c>
      <c r="CA242" s="33">
        <v>1763.077628</v>
      </c>
      <c r="CB242" s="33">
        <v>3491.6398370000002</v>
      </c>
      <c r="CC242" s="33">
        <v>2340.302745</v>
      </c>
      <c r="CD242" s="33">
        <v>1048.2915290000001</v>
      </c>
      <c r="CE242" s="33">
        <v>1763.077628</v>
      </c>
      <c r="CF242" s="33">
        <v>3491.6398370000002</v>
      </c>
      <c r="CG242" s="33">
        <v>2634.1145580000002</v>
      </c>
      <c r="CH242" s="33">
        <v>1048.2915290000001</v>
      </c>
      <c r="CI242" s="33">
        <v>1763.077628</v>
      </c>
      <c r="CJ242" s="33">
        <v>3491.6398370000002</v>
      </c>
      <c r="CK242" s="33">
        <v>2340.302745</v>
      </c>
      <c r="CL242" s="33">
        <v>1048.2915290000001</v>
      </c>
      <c r="CM242" s="33">
        <v>1763.077628</v>
      </c>
      <c r="CN242" s="33">
        <v>3491.6398370000002</v>
      </c>
      <c r="CP242" s="33">
        <v>1048.2915290000001</v>
      </c>
      <c r="CQ242" s="33">
        <v>1763.077628</v>
      </c>
      <c r="CR242" s="33">
        <v>3491.6398370000002</v>
      </c>
      <c r="CS242" s="33">
        <v>2634.1145580000002</v>
      </c>
      <c r="CT242" s="33">
        <v>1048.2915290000001</v>
      </c>
      <c r="CU242" s="33">
        <v>1763.077628</v>
      </c>
      <c r="CV242" s="33">
        <v>3491.6398370000002</v>
      </c>
      <c r="CW242" s="33">
        <v>2634.1145580000002</v>
      </c>
      <c r="CX242" s="33">
        <v>1048.2915290000001</v>
      </c>
      <c r="CY242" s="33">
        <v>1763.077628</v>
      </c>
      <c r="CZ242" s="33">
        <v>4560.0637619999998</v>
      </c>
      <c r="DA242" s="33">
        <v>3349.695592</v>
      </c>
      <c r="DB242" s="33">
        <v>1487.874354</v>
      </c>
      <c r="DC242" s="33">
        <v>2298.9355919999998</v>
      </c>
      <c r="DD242" s="33">
        <v>5741.8466669999998</v>
      </c>
      <c r="DE242" s="33">
        <v>159.18458820000001</v>
      </c>
      <c r="DF242" s="33">
        <v>1974.0965880000001</v>
      </c>
      <c r="DG242" s="33">
        <v>2891.6476859999998</v>
      </c>
      <c r="DH242" s="33">
        <v>5741.8466669999998</v>
      </c>
      <c r="DI242" s="33">
        <v>2333.637804</v>
      </c>
      <c r="DJ242" s="33">
        <v>1974.0965880000001</v>
      </c>
      <c r="DK242" s="33">
        <v>2891.6476859999998</v>
      </c>
      <c r="DL242" s="33">
        <v>5741.8466669999998</v>
      </c>
      <c r="DM242" s="33">
        <v>4557.5851759999996</v>
      </c>
      <c r="DN242" s="33">
        <v>1974.0965880000001</v>
      </c>
      <c r="DO242" s="33">
        <v>2891.6476859999998</v>
      </c>
      <c r="DP242" s="33">
        <v>5741.8466669999998</v>
      </c>
      <c r="DQ242" s="33">
        <v>4398.4005880000004</v>
      </c>
      <c r="DR242" s="33">
        <v>1974.0965880000001</v>
      </c>
      <c r="DS242" s="33">
        <v>2891.6476859999998</v>
      </c>
      <c r="DT242" s="33">
        <v>5741.8466669999998</v>
      </c>
      <c r="DU242" s="33">
        <v>4127.6209930000005</v>
      </c>
      <c r="DV242" s="33">
        <v>1974.0965880000001</v>
      </c>
      <c r="DW242" s="33">
        <v>2891.6476859999998</v>
      </c>
      <c r="DX242" s="33">
        <v>5741.8466669999998</v>
      </c>
      <c r="DY242" s="33">
        <v>3827.3278359999999</v>
      </c>
      <c r="DZ242" s="33">
        <v>1974.0965880000001</v>
      </c>
      <c r="EA242" s="33">
        <v>2891.6476859999998</v>
      </c>
      <c r="EB242" s="33">
        <v>5741.8466669999998</v>
      </c>
      <c r="EC242" s="33">
        <v>2686.1508600000002</v>
      </c>
      <c r="ED242" s="33">
        <v>1974.0965880000001</v>
      </c>
      <c r="EE242" s="33">
        <v>2891.6476859999998</v>
      </c>
      <c r="EF242" s="33">
        <v>5741.8466669999998</v>
      </c>
      <c r="EG242" s="33">
        <v>2198.0197069999999</v>
      </c>
      <c r="EH242" s="33">
        <v>1974.0965880000001</v>
      </c>
      <c r="EI242" s="33">
        <v>2891.6476859999998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4557.5851759999996</v>
      </c>
      <c r="EP242" s="33">
        <v>1974.0965880000001</v>
      </c>
      <c r="EQ242" s="33">
        <v>2891.6476859999998</v>
      </c>
      <c r="ER242" s="33">
        <v>5741.8466669999998</v>
      </c>
      <c r="ES242" s="33">
        <v>2340.302745</v>
      </c>
      <c r="ET242" s="33">
        <v>1974.0965880000001</v>
      </c>
      <c r="EU242" s="33">
        <v>2891.6476859999998</v>
      </c>
      <c r="EV242" s="33">
        <v>5741.8466669999998</v>
      </c>
      <c r="EW242" s="33">
        <v>3357.8766049999999</v>
      </c>
      <c r="EX242" s="33">
        <v>1974.0965880000001</v>
      </c>
      <c r="EY242" s="33">
        <v>2891.6476859999998</v>
      </c>
      <c r="EZ242" s="33">
        <v>5967.3250980000003</v>
      </c>
      <c r="FA242" s="33">
        <v>4488.7900870000003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44427.131179999997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50427.382400000002</v>
      </c>
      <c r="M245" s="33">
        <v>44061.20491</v>
      </c>
      <c r="N245" s="33">
        <v>43268.840689999997</v>
      </c>
      <c r="O245" s="33">
        <v>44443.310389999999</v>
      </c>
      <c r="P245" s="33">
        <v>50608.424709999999</v>
      </c>
      <c r="Q245" s="33">
        <v>44242.395340000003</v>
      </c>
      <c r="R245" s="33">
        <v>45074.625440000003</v>
      </c>
      <c r="S245" s="33">
        <v>44400.424039999998</v>
      </c>
      <c r="T245" s="33">
        <v>53858.225279999999</v>
      </c>
      <c r="U245" s="33">
        <v>45186.442909999998</v>
      </c>
      <c r="V245" s="33">
        <v>42784.325470000003</v>
      </c>
      <c r="W245" s="33">
        <v>45172.438040000001</v>
      </c>
      <c r="X245" s="33">
        <v>54653.725149999998</v>
      </c>
      <c r="Y245" s="33">
        <v>45805.659209999998</v>
      </c>
      <c r="Z245" s="33">
        <v>43545.883119999999</v>
      </c>
      <c r="AA245" s="33">
        <v>45172.438040000001</v>
      </c>
      <c r="AB245" s="33">
        <v>53447.053959999997</v>
      </c>
      <c r="AC245" s="33">
        <v>44302.76743</v>
      </c>
      <c r="AD245" s="33">
        <v>41221.352850000003</v>
      </c>
      <c r="AE245" s="33">
        <v>46629.18129</v>
      </c>
      <c r="AF245" s="33">
        <v>57581.060440000001</v>
      </c>
      <c r="AG245" s="33">
        <v>48090.444089999997</v>
      </c>
      <c r="AH245" s="33">
        <v>44913.28198</v>
      </c>
      <c r="AI245" s="33">
        <v>48426.768210000002</v>
      </c>
      <c r="AJ245" s="33">
        <v>60567.969669999999</v>
      </c>
      <c r="AK245" s="33">
        <v>50833.982380000001</v>
      </c>
      <c r="AL245" s="33">
        <v>47524.381350000003</v>
      </c>
      <c r="AM245" s="33">
        <v>50290.599589999998</v>
      </c>
      <c r="AN245" s="33">
        <v>64382.512439999999</v>
      </c>
      <c r="AO245" s="33">
        <v>54292.725019999998</v>
      </c>
      <c r="AP245" s="33">
        <v>50467.61911</v>
      </c>
      <c r="AQ245" s="33">
        <v>50290.599589999998</v>
      </c>
      <c r="AR245" s="33">
        <v>66895.318660000004</v>
      </c>
      <c r="AS245" s="33">
        <v>54346.406969999996</v>
      </c>
      <c r="AT245" s="33">
        <v>50564.684759999996</v>
      </c>
      <c r="AU245" s="33">
        <v>50378.189980000003</v>
      </c>
      <c r="AV245" s="33">
        <v>66824.122529999993</v>
      </c>
      <c r="AW245" s="33">
        <v>56959.327879999997</v>
      </c>
      <c r="AX245" s="33">
        <v>50637.012089999997</v>
      </c>
      <c r="AY245" s="33">
        <v>50459.613660000003</v>
      </c>
      <c r="AZ245" s="33">
        <v>68272.998049999995</v>
      </c>
      <c r="BA245" s="33">
        <v>58318.533230000001</v>
      </c>
      <c r="BB245" s="33">
        <v>50819.429929999998</v>
      </c>
      <c r="BC245" s="33">
        <v>50668.106209999998</v>
      </c>
      <c r="BD245" s="33">
        <v>73013.707540000003</v>
      </c>
      <c r="BE245" s="33">
        <v>61483.16171</v>
      </c>
      <c r="BF245" s="33">
        <v>50819.429929999998</v>
      </c>
      <c r="BG245" s="33">
        <v>50668.106209999998</v>
      </c>
      <c r="BH245" s="33">
        <v>71643.464569999996</v>
      </c>
      <c r="BI245" s="33">
        <v>58552.986519999999</v>
      </c>
      <c r="BJ245" s="33">
        <v>51410.371070000001</v>
      </c>
      <c r="BK245" s="33">
        <v>51198.323230000002</v>
      </c>
      <c r="BL245" s="33">
        <v>72855.577789999996</v>
      </c>
      <c r="BM245" s="33">
        <v>62959.820480000002</v>
      </c>
      <c r="BN245" s="33">
        <v>51410.371070000001</v>
      </c>
      <c r="BO245" s="33">
        <v>51198.323230000002</v>
      </c>
      <c r="BP245" s="33">
        <v>75082.2592</v>
      </c>
      <c r="BQ245" s="33">
        <v>61056.663560000001</v>
      </c>
      <c r="BR245" s="33">
        <v>52949.312209999996</v>
      </c>
      <c r="BS245" s="33">
        <v>52936.931640000003</v>
      </c>
      <c r="BT245" s="33">
        <v>77052.226490000001</v>
      </c>
      <c r="BU245" s="33">
        <v>61727.160219999998</v>
      </c>
      <c r="BV245" s="33">
        <v>54022.606979999997</v>
      </c>
      <c r="BW245" s="33">
        <v>54332.211430000003</v>
      </c>
      <c r="BX245" s="33">
        <v>80282.718169999993</v>
      </c>
      <c r="BY245" s="33">
        <v>64522.349699999999</v>
      </c>
      <c r="BZ245" s="33">
        <v>56357.959739999998</v>
      </c>
      <c r="CA245" s="33">
        <v>57343.322249999997</v>
      </c>
      <c r="CB245" s="33">
        <v>83383.487500000003</v>
      </c>
      <c r="CC245" s="33">
        <v>67243.069229999994</v>
      </c>
      <c r="CD245" s="33">
        <v>57427.733390000001</v>
      </c>
      <c r="CE245" s="33">
        <v>58871.23532</v>
      </c>
      <c r="CF245" s="33">
        <v>85023.687260000006</v>
      </c>
      <c r="CG245" s="33">
        <v>69936.308390000006</v>
      </c>
      <c r="CH245" s="33">
        <v>57542.124819999997</v>
      </c>
      <c r="CI245" s="33">
        <v>59045.308109999998</v>
      </c>
      <c r="CJ245" s="33">
        <v>86756.832309999998</v>
      </c>
      <c r="CK245" s="33">
        <v>69408.439159999994</v>
      </c>
      <c r="CL245" s="33">
        <v>57859.51801</v>
      </c>
      <c r="CM245" s="33">
        <v>59509.576249999998</v>
      </c>
      <c r="CN245" s="33">
        <v>87653.275049999997</v>
      </c>
      <c r="CO245" s="33">
        <v>70764.068719999996</v>
      </c>
      <c r="CP245" s="33">
        <v>58096.768559999997</v>
      </c>
      <c r="CQ245" s="33">
        <v>59862.396919999999</v>
      </c>
      <c r="CR245" s="33">
        <v>88615.557249999998</v>
      </c>
      <c r="CS245" s="33">
        <v>72239.050789999994</v>
      </c>
      <c r="CT245" s="33">
        <v>58318.749259999997</v>
      </c>
      <c r="CU245" s="33">
        <v>60207.020479999999</v>
      </c>
      <c r="CV245" s="33">
        <v>89626.696729999996</v>
      </c>
      <c r="CW245" s="33">
        <v>71298.815229999993</v>
      </c>
      <c r="CX245" s="33">
        <v>58563.017679999997</v>
      </c>
      <c r="CY245" s="33">
        <v>60581.842279999997</v>
      </c>
      <c r="CZ245" s="33">
        <v>92452.610759999996</v>
      </c>
      <c r="DA245" s="33">
        <v>74364.184150000001</v>
      </c>
      <c r="DB245" s="33">
        <v>59377.235159999997</v>
      </c>
      <c r="DC245" s="33">
        <v>61738.447840000001</v>
      </c>
      <c r="DD245" s="33">
        <v>94248.671319999994</v>
      </c>
      <c r="DE245" s="33">
        <v>75761.315000000002</v>
      </c>
      <c r="DF245" s="33">
        <v>60051.660949999998</v>
      </c>
      <c r="DG245" s="33">
        <v>62594.996610000002</v>
      </c>
      <c r="DH245" s="33">
        <v>95442.358850000004</v>
      </c>
      <c r="DI245" s="33">
        <v>79468.933239999998</v>
      </c>
      <c r="DJ245" s="33">
        <v>60309.325380000002</v>
      </c>
      <c r="DK245" s="33">
        <v>63067.441709999999</v>
      </c>
      <c r="DL245" s="33">
        <v>95442.358850000004</v>
      </c>
      <c r="DM245" s="33">
        <v>75115.677370000005</v>
      </c>
      <c r="DN245" s="33">
        <v>60309.325380000002</v>
      </c>
      <c r="DO245" s="33">
        <v>63067.441709999999</v>
      </c>
      <c r="DP245" s="33">
        <v>95442.358850000004</v>
      </c>
      <c r="DQ245" s="33">
        <v>75800.397930000006</v>
      </c>
      <c r="DR245" s="33">
        <v>60309.325380000002</v>
      </c>
      <c r="DS245" s="33">
        <v>63067.441709999999</v>
      </c>
      <c r="DT245" s="33">
        <v>95442.358850000004</v>
      </c>
      <c r="DU245" s="33">
        <v>76731.626879999996</v>
      </c>
      <c r="DV245" s="33">
        <v>60309.325380000002</v>
      </c>
      <c r="DW245" s="33">
        <v>63067.441709999999</v>
      </c>
      <c r="DX245" s="33">
        <v>95692.821179999999</v>
      </c>
      <c r="DY245" s="33">
        <v>77983.90625</v>
      </c>
      <c r="DZ245" s="33">
        <v>60386.977769999998</v>
      </c>
      <c r="EA245" s="33">
        <v>63176.916680000002</v>
      </c>
      <c r="EB245" s="33">
        <v>96274.774850000002</v>
      </c>
      <c r="EC245" s="33">
        <v>79169.660329999999</v>
      </c>
      <c r="ED245" s="33">
        <v>60567.404459999998</v>
      </c>
      <c r="EE245" s="33">
        <v>63431.283710000003</v>
      </c>
      <c r="EF245" s="33">
        <v>96986.262119999999</v>
      </c>
      <c r="EG245" s="33">
        <v>78985.502800000002</v>
      </c>
      <c r="EH245" s="33">
        <v>60787.991249999999</v>
      </c>
      <c r="EI245" s="33">
        <v>63742.268779999999</v>
      </c>
      <c r="EJ245" s="33">
        <v>97473.72322</v>
      </c>
      <c r="EK245" s="33">
        <v>80004.641560000004</v>
      </c>
      <c r="EL245" s="33">
        <v>60930.538890000003</v>
      </c>
      <c r="EM245" s="33">
        <v>63947.196620000002</v>
      </c>
      <c r="EN245" s="33">
        <v>97688.752290000004</v>
      </c>
      <c r="EO245" s="33">
        <v>80920.482010000007</v>
      </c>
      <c r="EP245" s="33">
        <v>60978.219239999999</v>
      </c>
      <c r="EQ245" s="33">
        <v>64023.458729999998</v>
      </c>
      <c r="ER245" s="33">
        <v>98259.400909999997</v>
      </c>
      <c r="ES245" s="33">
        <v>81524.981669999994</v>
      </c>
      <c r="ET245" s="33">
        <v>58644.458610000001</v>
      </c>
      <c r="EU245" s="33">
        <v>64258.44356</v>
      </c>
      <c r="EV245" s="33">
        <v>98418.050109999996</v>
      </c>
      <c r="EW245" s="33">
        <v>81556.536940000005</v>
      </c>
      <c r="EX245" s="33">
        <v>55540.346089999999</v>
      </c>
      <c r="EY245" s="33">
        <v>64309.418019999997</v>
      </c>
      <c r="EZ245" s="33">
        <v>100207.4307</v>
      </c>
      <c r="FA245" s="33">
        <v>83716.509160000001</v>
      </c>
      <c r="FB245" s="33">
        <v>56247.597170000001</v>
      </c>
      <c r="FC245" s="33">
        <v>65032.971019999997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2191.8111450000001</v>
      </c>
      <c r="AQ246" s="33">
        <v>2691.730333</v>
      </c>
      <c r="AR246" s="33">
        <v>3381.5656800000002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2603.5070040000001</v>
      </c>
      <c r="AX246" s="33">
        <v>3207.1786219999999</v>
      </c>
      <c r="AY246" s="33">
        <v>3915.3822460000001</v>
      </c>
      <c r="AZ246" s="33">
        <v>4969.5392400000001</v>
      </c>
      <c r="BA246" s="33">
        <v>2695.7518449999998</v>
      </c>
      <c r="BB246" s="33">
        <v>3207.1786219999999</v>
      </c>
      <c r="BC246" s="33">
        <v>3915.3822460000001</v>
      </c>
      <c r="BD246" s="33">
        <v>2407.0994540000002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5681.7430169999998</v>
      </c>
      <c r="CD246" s="33">
        <v>3992.1527890000002</v>
      </c>
      <c r="CE246" s="33">
        <v>4861.3797930000001</v>
      </c>
      <c r="CF246" s="33">
        <v>6181.8734000000004</v>
      </c>
      <c r="CG246" s="33">
        <v>4171.9389389999997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5563.5122009999995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4779.7226769999997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4703.0938059999999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5740.8749299999999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1027.1267829999999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961.27255930000001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990.78436850000003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2295.5517949999999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990.78436850000003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2081.7209250000001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1744.0458799999999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2348.2376159999999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1.7976075739999999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1.7976075739999999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48.640333660000003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4.0140233030000001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66.727457880000003</v>
      </c>
      <c r="AA251" s="33">
        <v>127.60236399999999</v>
      </c>
      <c r="AB251" s="33">
        <v>103.0555908</v>
      </c>
      <c r="AC251" s="33">
        <v>4.0140233030000001</v>
      </c>
      <c r="AD251" s="33">
        <v>66.727457880000003</v>
      </c>
      <c r="AE251" s="33">
        <v>80.415399699999995</v>
      </c>
      <c r="AF251" s="33">
        <v>189.3327165</v>
      </c>
      <c r="AG251" s="33">
        <v>97.157794280000005</v>
      </c>
      <c r="AH251" s="33">
        <v>105.1966548</v>
      </c>
      <c r="AI251" s="33">
        <v>127.60236399999999</v>
      </c>
      <c r="AJ251" s="33">
        <v>193.63768049999999</v>
      </c>
      <c r="AK251" s="33">
        <v>89.412165790000003</v>
      </c>
      <c r="AL251" s="33">
        <v>163.84764620000001</v>
      </c>
      <c r="AM251" s="33">
        <v>198.2845548</v>
      </c>
      <c r="AN251" s="33">
        <v>193.63768049999999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193.63768049999999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89.412165790000003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89.412165790000003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L253" s="33">
        <v>0.8704609687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V253" s="33">
        <v>0.83577050060000002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0.11163146929999999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0.11163146929999999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K254" s="33">
        <v>1.8037799999999999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3059.9730340000001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2678.0168450000001</v>
      </c>
      <c r="AA257" s="33">
        <v>3015.8324349999998</v>
      </c>
      <c r="AB257" s="33">
        <v>3536.2621549999999</v>
      </c>
      <c r="AC257" s="33">
        <v>3206.4681</v>
      </c>
      <c r="AD257" s="33">
        <v>2701.4382179999998</v>
      </c>
      <c r="AE257" s="33">
        <v>3076.0083119999999</v>
      </c>
      <c r="AF257" s="33">
        <v>3692.7032140000001</v>
      </c>
      <c r="AG257" s="33">
        <v>3365.109606</v>
      </c>
      <c r="AH257" s="33">
        <v>2772.044641</v>
      </c>
      <c r="AI257" s="33">
        <v>3184.5163849999999</v>
      </c>
      <c r="AJ257" s="33">
        <v>3747.2183060000002</v>
      </c>
      <c r="AK257" s="33">
        <v>3410.970515</v>
      </c>
      <c r="AL257" s="33">
        <v>2989.7184539999998</v>
      </c>
      <c r="AM257" s="33">
        <v>3314.0706719999998</v>
      </c>
      <c r="AN257" s="33">
        <v>3750.977738</v>
      </c>
      <c r="AO257" s="33">
        <v>3592.7884669999999</v>
      </c>
      <c r="AP257" s="33">
        <v>3677.822885</v>
      </c>
      <c r="AQ257" s="33">
        <v>4140.1174979999996</v>
      </c>
      <c r="AR257" s="33">
        <v>4872.2938020000001</v>
      </c>
      <c r="AS257" s="33">
        <v>5885.6104160000004</v>
      </c>
      <c r="AT257" s="33">
        <v>4693.1903609999999</v>
      </c>
      <c r="AU257" s="33">
        <v>5363.7694110000002</v>
      </c>
      <c r="AV257" s="33">
        <v>6376.8792059999996</v>
      </c>
      <c r="AW257" s="33">
        <v>4073.787268</v>
      </c>
      <c r="AX257" s="33">
        <v>4693.1903609999999</v>
      </c>
      <c r="AY257" s="33">
        <v>5363.7694110000002</v>
      </c>
      <c r="AZ257" s="33">
        <v>7934.354171</v>
      </c>
      <c r="BA257" s="33">
        <v>5444.7180870000002</v>
      </c>
      <c r="BB257" s="33">
        <v>6399.1372419999998</v>
      </c>
      <c r="BC257" s="33">
        <v>6983.5825960000002</v>
      </c>
      <c r="BD257" s="33">
        <v>5374.0792170000004</v>
      </c>
      <c r="BE257" s="33">
        <v>3563.2766580000002</v>
      </c>
      <c r="BF257" s="33">
        <v>6399.1372419999998</v>
      </c>
      <c r="BG257" s="33">
        <v>6983.5825960000002</v>
      </c>
      <c r="BH257" s="33">
        <v>7936.4531690000003</v>
      </c>
      <c r="BI257" s="33">
        <v>7345.707883</v>
      </c>
      <c r="BJ257" s="33">
        <v>6399.1372419999998</v>
      </c>
      <c r="BK257" s="33">
        <v>6983.5825960000002</v>
      </c>
      <c r="BL257" s="33">
        <v>7936.5190030000003</v>
      </c>
      <c r="BM257" s="33">
        <v>3592.7884669999999</v>
      </c>
      <c r="BN257" s="33">
        <v>6399.1372419999998</v>
      </c>
      <c r="BO257" s="33">
        <v>6983.5825960000002</v>
      </c>
      <c r="BP257" s="33">
        <v>7938.5063689999997</v>
      </c>
      <c r="BQ257" s="33">
        <v>7347.9181259999996</v>
      </c>
      <c r="BR257" s="33">
        <v>6399.1372419999998</v>
      </c>
      <c r="BS257" s="33">
        <v>6983.5825960000002</v>
      </c>
      <c r="BT257" s="33">
        <v>9150.8405299999995</v>
      </c>
      <c r="BU257" s="33">
        <v>8571.6279510000004</v>
      </c>
      <c r="BV257" s="33">
        <v>7184.1114100000004</v>
      </c>
      <c r="BW257" s="33">
        <v>7929.5801419999998</v>
      </c>
      <c r="BX257" s="33">
        <v>8978.4992750000001</v>
      </c>
      <c r="BY257" s="33">
        <v>8492.6750639999991</v>
      </c>
      <c r="BZ257" s="33">
        <v>7184.1114100000004</v>
      </c>
      <c r="CA257" s="33">
        <v>7929.5801419999998</v>
      </c>
      <c r="CB257" s="33">
        <v>9150.8405299999995</v>
      </c>
      <c r="CC257" s="33">
        <v>8525.8242320000008</v>
      </c>
      <c r="CD257" s="33">
        <v>7184.1114100000004</v>
      </c>
      <c r="CE257" s="33">
        <v>7929.5801419999998</v>
      </c>
      <c r="CF257" s="33">
        <v>9148.741532</v>
      </c>
      <c r="CG257" s="33">
        <v>6922.8763829999998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8496.267597</v>
      </c>
      <c r="CP257" s="33">
        <v>7184.1114100000004</v>
      </c>
      <c r="CQ257" s="33">
        <v>7929.5801419999998</v>
      </c>
      <c r="CR257" s="33">
        <v>9150.8405299999995</v>
      </c>
      <c r="CS257" s="33">
        <v>7213.9890859999996</v>
      </c>
      <c r="CT257" s="33">
        <v>7184.1114100000004</v>
      </c>
      <c r="CU257" s="33">
        <v>7929.5801419999998</v>
      </c>
      <c r="CV257" s="33">
        <v>9150.8405299999995</v>
      </c>
      <c r="CW257" s="33">
        <v>8405.2340999999997</v>
      </c>
      <c r="CX257" s="33">
        <v>7184.1114100000004</v>
      </c>
      <c r="CY257" s="33">
        <v>7929.5801419999998</v>
      </c>
      <c r="CZ257" s="33">
        <v>9150.8405299999995</v>
      </c>
      <c r="DA257" s="33">
        <v>7712.3106509999998</v>
      </c>
      <c r="DB257" s="33">
        <v>7184.1114100000004</v>
      </c>
      <c r="DC257" s="33">
        <v>7929.5801419999998</v>
      </c>
      <c r="DD257" s="33">
        <v>9150.8405299999995</v>
      </c>
      <c r="DE257" s="33">
        <v>8674.4930160000004</v>
      </c>
      <c r="DF257" s="33">
        <v>7184.1114100000004</v>
      </c>
      <c r="DG257" s="33">
        <v>7929.5801419999998</v>
      </c>
      <c r="DH257" s="33">
        <v>9150.8405299999995</v>
      </c>
      <c r="DI257" s="33">
        <v>8303.121862</v>
      </c>
      <c r="DJ257" s="33">
        <v>7184.1114100000004</v>
      </c>
      <c r="DK257" s="33">
        <v>7929.5801419999998</v>
      </c>
      <c r="DL257" s="33">
        <v>9150.8405299999995</v>
      </c>
      <c r="DM257" s="33">
        <v>8676.2967960000005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8575.4029329999994</v>
      </c>
      <c r="DV257" s="33">
        <v>7184.1114100000004</v>
      </c>
      <c r="DW257" s="33">
        <v>7929.5801419999998</v>
      </c>
      <c r="DX257" s="33">
        <v>9150.8405299999995</v>
      </c>
      <c r="DY257" s="33">
        <v>7969.2218000000003</v>
      </c>
      <c r="DZ257" s="33">
        <v>7184.1114100000004</v>
      </c>
      <c r="EA257" s="33">
        <v>7929.5801419999998</v>
      </c>
      <c r="EB257" s="33">
        <v>9150.8405299999995</v>
      </c>
      <c r="EC257" s="33">
        <v>7635.6817799999999</v>
      </c>
      <c r="ED257" s="33">
        <v>7184.1114100000004</v>
      </c>
      <c r="EE257" s="33">
        <v>7929.5801419999998</v>
      </c>
      <c r="EF257" s="33">
        <v>9150.8405299999995</v>
      </c>
      <c r="EG257" s="33">
        <v>8676.4642179999992</v>
      </c>
      <c r="EH257" s="33">
        <v>7184.1114100000004</v>
      </c>
      <c r="EI257" s="33">
        <v>7929.5801419999998</v>
      </c>
      <c r="EJ257" s="33">
        <v>9150.8405299999995</v>
      </c>
      <c r="EK257" s="33">
        <v>8571.4423330000009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7128.318593</v>
      </c>
      <c r="EY257" s="33">
        <v>7929.5801419999998</v>
      </c>
      <c r="EZ257" s="33">
        <v>9150.8405299999995</v>
      </c>
      <c r="FA257" s="33">
        <v>8619.4117659999993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F294" s="33">
        <v>331.09593519999999</v>
      </c>
      <c r="CG294" s="33">
        <v>328.87457289999998</v>
      </c>
      <c r="CH294" s="33">
        <v>321.23158050000001</v>
      </c>
      <c r="CI294" s="33">
        <v>328.87457289999998</v>
      </c>
      <c r="CJ294" s="33">
        <v>683.32989799999996</v>
      </c>
      <c r="CK294" s="33">
        <v>678.74535579999997</v>
      </c>
      <c r="CL294" s="33">
        <v>662.97142250000002</v>
      </c>
      <c r="CM294" s="33">
        <v>678.74535579999997</v>
      </c>
      <c r="CN294" s="33">
        <v>1044.9416100000001</v>
      </c>
      <c r="CO294" s="33">
        <v>1037.9309720000001</v>
      </c>
      <c r="CP294" s="33">
        <v>1013.809622</v>
      </c>
      <c r="CQ294" s="33">
        <v>1037.9309720000001</v>
      </c>
      <c r="CR294" s="33">
        <v>1417.0128199999999</v>
      </c>
      <c r="CS294" s="33">
        <v>1407.505911</v>
      </c>
      <c r="CT294" s="33">
        <v>1374.795699</v>
      </c>
      <c r="CU294" s="33">
        <v>1407.505911</v>
      </c>
      <c r="CV294" s="33">
        <v>1811.9066949999999</v>
      </c>
      <c r="CW294" s="33">
        <v>1799.7503959999999</v>
      </c>
      <c r="CX294" s="33">
        <v>1757.924485</v>
      </c>
      <c r="CY294" s="33">
        <v>1799.7503959999999</v>
      </c>
      <c r="CZ294" s="33">
        <v>2197.0516819999998</v>
      </c>
      <c r="DA294" s="33">
        <v>2182.3113990000002</v>
      </c>
      <c r="DB294" s="33">
        <v>2131.5948320000002</v>
      </c>
      <c r="DC294" s="33">
        <v>2182.3113990000002</v>
      </c>
      <c r="DD294" s="33">
        <v>2581.0440180000001</v>
      </c>
      <c r="DE294" s="33">
        <v>2563.727484</v>
      </c>
      <c r="DF294" s="33">
        <v>2504.1468679999998</v>
      </c>
      <c r="DG294" s="33">
        <v>2563.727484</v>
      </c>
      <c r="DH294" s="33">
        <v>2943.030753</v>
      </c>
      <c r="DI294" s="33">
        <v>2923.2856069999998</v>
      </c>
      <c r="DJ294" s="33">
        <v>2855.3489180000001</v>
      </c>
      <c r="DK294" s="33">
        <v>2923.2856069999998</v>
      </c>
      <c r="DL294" s="33">
        <v>2943.030753</v>
      </c>
      <c r="DM294" s="33">
        <v>2923.2856069999998</v>
      </c>
      <c r="DN294" s="33">
        <v>2855.3489180000001</v>
      </c>
      <c r="DO294" s="33">
        <v>2923.2856069999998</v>
      </c>
      <c r="DP294" s="33">
        <v>2943.030753</v>
      </c>
      <c r="DQ294" s="33">
        <v>2923.2856069999998</v>
      </c>
      <c r="DR294" s="33">
        <v>2855.3489180000001</v>
      </c>
      <c r="DS294" s="33">
        <v>2923.2856069999998</v>
      </c>
      <c r="DT294" s="33">
        <v>2943.030753</v>
      </c>
      <c r="DU294" s="33">
        <v>2923.2856069999998</v>
      </c>
      <c r="DV294" s="33">
        <v>2855.3489180000001</v>
      </c>
      <c r="DW294" s="33">
        <v>2923.2856069999998</v>
      </c>
      <c r="DX294" s="33">
        <v>2943.030753</v>
      </c>
      <c r="DY294" s="33">
        <v>2923.2856069999998</v>
      </c>
      <c r="DZ294" s="33">
        <v>2855.3489180000001</v>
      </c>
      <c r="EA294" s="33">
        <v>2923.2856069999998</v>
      </c>
      <c r="EB294" s="33">
        <v>2943.030753</v>
      </c>
      <c r="EC294" s="33">
        <v>2923.2856069999998</v>
      </c>
      <c r="ED294" s="33">
        <v>2855.3489180000001</v>
      </c>
      <c r="EE294" s="33">
        <v>2923.2856069999998</v>
      </c>
      <c r="EF294" s="33">
        <v>2943.030753</v>
      </c>
      <c r="EG294" s="33">
        <v>2923.2856069999998</v>
      </c>
      <c r="EH294" s="33">
        <v>2855.3489180000001</v>
      </c>
      <c r="EI294" s="33">
        <v>2923.2856069999998</v>
      </c>
      <c r="EJ294" s="33">
        <v>2943.030753</v>
      </c>
      <c r="EK294" s="33">
        <v>2923.2856069999998</v>
      </c>
      <c r="EL294" s="33">
        <v>2855.3489180000001</v>
      </c>
      <c r="EM294" s="33">
        <v>2923.2856069999998</v>
      </c>
      <c r="EN294" s="33">
        <v>2943.030753</v>
      </c>
      <c r="EO294" s="33">
        <v>2923.2856069999998</v>
      </c>
      <c r="EP294" s="33">
        <v>2855.3489180000001</v>
      </c>
      <c r="EQ294" s="33">
        <v>2923.2856069999998</v>
      </c>
      <c r="ER294" s="33">
        <v>2943.030753</v>
      </c>
      <c r="ES294" s="33">
        <v>2923.2856069999998</v>
      </c>
      <c r="ET294" s="33">
        <v>2855.3489180000001</v>
      </c>
      <c r="EU294" s="33">
        <v>2923.2856069999998</v>
      </c>
      <c r="EV294" s="33">
        <v>2943.030753</v>
      </c>
      <c r="EW294" s="33">
        <v>2923.2856069999998</v>
      </c>
      <c r="EX294" s="33">
        <v>2855.3489180000001</v>
      </c>
      <c r="EY294" s="33">
        <v>2923.2856069999998</v>
      </c>
      <c r="EZ294" s="33">
        <v>2943.030753</v>
      </c>
      <c r="FA294" s="33">
        <v>2923.2856069999998</v>
      </c>
      <c r="FB294" s="33">
        <v>2855.3489180000001</v>
      </c>
      <c r="FC294" s="33">
        <v>2923.2856069999998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331.09593519999999</v>
      </c>
      <c r="CG305" s="33">
        <v>328.87457289999998</v>
      </c>
      <c r="CH305" s="33">
        <v>321.23158050000001</v>
      </c>
      <c r="CI305" s="33">
        <v>328.87457289999998</v>
      </c>
      <c r="CJ305" s="33">
        <v>683.32989799999996</v>
      </c>
      <c r="CK305" s="33">
        <v>678.74535579999997</v>
      </c>
      <c r="CL305" s="33">
        <v>662.97142250000002</v>
      </c>
      <c r="CM305" s="33">
        <v>678.74535579999997</v>
      </c>
      <c r="CN305" s="33">
        <v>1044.9416100000001</v>
      </c>
      <c r="CO305" s="33">
        <v>1037.9309720000001</v>
      </c>
      <c r="CP305" s="33">
        <v>1013.809622</v>
      </c>
      <c r="CQ305" s="33">
        <v>1037.9309720000001</v>
      </c>
      <c r="CR305" s="33">
        <v>1417.0128199999999</v>
      </c>
      <c r="CS305" s="33">
        <v>1407.505911</v>
      </c>
      <c r="CT305" s="33">
        <v>1374.795699</v>
      </c>
      <c r="CU305" s="33">
        <v>1407.505911</v>
      </c>
      <c r="CV305" s="33">
        <v>1811.9066949999999</v>
      </c>
      <c r="CW305" s="33">
        <v>1799.7503959999999</v>
      </c>
      <c r="CX305" s="33">
        <v>1757.924485</v>
      </c>
      <c r="CY305" s="33">
        <v>1799.7503959999999</v>
      </c>
      <c r="CZ305" s="33">
        <v>2197.0516819999998</v>
      </c>
      <c r="DA305" s="33">
        <v>2182.3113990000002</v>
      </c>
      <c r="DB305" s="33">
        <v>2131.5948320000002</v>
      </c>
      <c r="DC305" s="33">
        <v>2182.3113990000002</v>
      </c>
      <c r="DD305" s="33">
        <v>2581.0440180000001</v>
      </c>
      <c r="DE305" s="33">
        <v>2563.727484</v>
      </c>
      <c r="DF305" s="33">
        <v>2504.1468679999998</v>
      </c>
      <c r="DG305" s="33">
        <v>2563.727484</v>
      </c>
      <c r="DH305" s="33">
        <v>2943.030753</v>
      </c>
      <c r="DI305" s="33">
        <v>2923.2856069999998</v>
      </c>
      <c r="DJ305" s="33">
        <v>2855.3489180000001</v>
      </c>
      <c r="DK305" s="33">
        <v>2923.2856069999998</v>
      </c>
      <c r="DL305" s="33">
        <v>2943.030753</v>
      </c>
      <c r="DM305" s="33">
        <v>2923.2856069999998</v>
      </c>
      <c r="DN305" s="33">
        <v>2855.3489180000001</v>
      </c>
      <c r="DO305" s="33">
        <v>2923.2856069999998</v>
      </c>
      <c r="DP305" s="33">
        <v>2943.030753</v>
      </c>
      <c r="DQ305" s="33">
        <v>2923.2856069999998</v>
      </c>
      <c r="DR305" s="33">
        <v>2855.3489180000001</v>
      </c>
      <c r="DS305" s="33">
        <v>2923.2856069999998</v>
      </c>
      <c r="DT305" s="33">
        <v>2943.030753</v>
      </c>
      <c r="DU305" s="33">
        <v>2923.2856069999998</v>
      </c>
      <c r="DV305" s="33">
        <v>2855.3489180000001</v>
      </c>
      <c r="DW305" s="33">
        <v>2923.2856069999998</v>
      </c>
      <c r="DX305" s="33">
        <v>2943.030753</v>
      </c>
      <c r="DY305" s="33">
        <v>2923.2856069999998</v>
      </c>
      <c r="DZ305" s="33">
        <v>2855.3489180000001</v>
      </c>
      <c r="EA305" s="33">
        <v>2923.2856069999998</v>
      </c>
      <c r="EB305" s="33">
        <v>2943.030753</v>
      </c>
      <c r="EC305" s="33">
        <v>2923.2856069999998</v>
      </c>
      <c r="ED305" s="33">
        <v>2855.3489180000001</v>
      </c>
      <c r="EE305" s="33">
        <v>2923.2856069999998</v>
      </c>
      <c r="EF305" s="33">
        <v>2943.030753</v>
      </c>
      <c r="EG305" s="33">
        <v>2923.2856069999998</v>
      </c>
      <c r="EH305" s="33">
        <v>2855.3489180000001</v>
      </c>
      <c r="EI305" s="33">
        <v>2923.2856069999998</v>
      </c>
      <c r="EJ305" s="33">
        <v>2943.030753</v>
      </c>
      <c r="EK305" s="33">
        <v>2923.2856069999998</v>
      </c>
      <c r="EL305" s="33">
        <v>2855.3489180000001</v>
      </c>
      <c r="EM305" s="33">
        <v>2923.2856069999998</v>
      </c>
      <c r="EN305" s="33">
        <v>2943.030753</v>
      </c>
      <c r="EO305" s="33">
        <v>2923.2856069999998</v>
      </c>
      <c r="EP305" s="33">
        <v>2855.3489180000001</v>
      </c>
      <c r="EQ305" s="33">
        <v>2923.2856069999998</v>
      </c>
      <c r="ER305" s="33">
        <v>2943.030753</v>
      </c>
      <c r="ES305" s="33">
        <v>2923.2856069999998</v>
      </c>
      <c r="ET305" s="33">
        <v>2855.3489180000001</v>
      </c>
      <c r="EU305" s="33">
        <v>2923.2856069999998</v>
      </c>
      <c r="EV305" s="33">
        <v>2943.030753</v>
      </c>
      <c r="EW305" s="33">
        <v>2923.2856069999998</v>
      </c>
      <c r="EX305" s="33">
        <v>2855.3489180000001</v>
      </c>
      <c r="EY305" s="33">
        <v>2923.2856069999998</v>
      </c>
      <c r="EZ305" s="33">
        <v>2943.030753</v>
      </c>
      <c r="FA305" s="33">
        <v>2923.2856069999998</v>
      </c>
      <c r="FB305" s="33">
        <v>2855.3489180000001</v>
      </c>
      <c r="FC305" s="33">
        <v>2923.2856069999998</v>
      </c>
    </row>
    <row r="306" spans="2:159" x14ac:dyDescent="0.25">
      <c r="B306" s="33" t="s">
        <v>64</v>
      </c>
      <c r="C306" s="33" t="s">
        <v>37</v>
      </c>
      <c r="DL306" s="33">
        <v>352.01939900000002</v>
      </c>
      <c r="DM306" s="33">
        <v>349.65765870000001</v>
      </c>
      <c r="DN306" s="33">
        <v>341.53167070000001</v>
      </c>
      <c r="DO306" s="33">
        <v>349.65765870000001</v>
      </c>
      <c r="DP306" s="33">
        <v>657.18500449999999</v>
      </c>
      <c r="DQ306" s="33">
        <v>652.77587159999996</v>
      </c>
      <c r="DR306" s="33">
        <v>637.60546490000002</v>
      </c>
      <c r="DS306" s="33">
        <v>652.77587159999996</v>
      </c>
      <c r="DT306" s="33">
        <v>964.60865739999997</v>
      </c>
      <c r="DU306" s="33">
        <v>958.1369823</v>
      </c>
      <c r="DV306" s="33">
        <v>935.87003240000001</v>
      </c>
      <c r="DW306" s="33">
        <v>958.1369823</v>
      </c>
      <c r="DX306" s="33">
        <v>1267.092337</v>
      </c>
      <c r="DY306" s="33">
        <v>1258.5912619999999</v>
      </c>
      <c r="DZ306" s="33">
        <v>1229.341803</v>
      </c>
      <c r="EA306" s="33">
        <v>1258.5912619999999</v>
      </c>
      <c r="EB306" s="33">
        <v>1572.3865470000001</v>
      </c>
      <c r="EC306" s="33">
        <v>1561.8372179999999</v>
      </c>
      <c r="ED306" s="33">
        <v>1525.5403710000001</v>
      </c>
      <c r="EE306" s="33">
        <v>1561.8372179999999</v>
      </c>
      <c r="EF306" s="33">
        <v>1880.6810989999999</v>
      </c>
      <c r="EG306" s="33">
        <v>1868.0633849999999</v>
      </c>
      <c r="EH306" s="33">
        <v>1824.649891</v>
      </c>
      <c r="EI306" s="33">
        <v>1868.0633849999999</v>
      </c>
      <c r="EJ306" s="33">
        <v>2187.155299</v>
      </c>
      <c r="EK306" s="33">
        <v>2172.4814120000001</v>
      </c>
      <c r="EL306" s="33">
        <v>2121.9932920000001</v>
      </c>
      <c r="EM306" s="33">
        <v>2172.4814120000001</v>
      </c>
      <c r="EN306" s="33">
        <v>2486.6134750000001</v>
      </c>
      <c r="EO306" s="33">
        <v>2469.9304870000001</v>
      </c>
      <c r="EP306" s="33">
        <v>2412.5296979999998</v>
      </c>
      <c r="EQ306" s="33">
        <v>2469.9304870000001</v>
      </c>
      <c r="ER306" s="33">
        <v>2821.3435720000002</v>
      </c>
      <c r="ES306" s="33">
        <v>2802.4148399999999</v>
      </c>
      <c r="ET306" s="33">
        <v>2737.2871679999998</v>
      </c>
      <c r="EU306" s="33">
        <v>2802.4148399999999</v>
      </c>
      <c r="EV306" s="33">
        <v>3135.0734109999999</v>
      </c>
      <c r="EW306" s="33">
        <v>3114.0398270000001</v>
      </c>
      <c r="EX306" s="33">
        <v>3041.6700409999999</v>
      </c>
      <c r="EY306" s="33">
        <v>3114.0398270000001</v>
      </c>
      <c r="EZ306" s="33">
        <v>3436.515504</v>
      </c>
      <c r="FA306" s="33">
        <v>3413.4595089999998</v>
      </c>
      <c r="FB306" s="33">
        <v>3334.1312579999999</v>
      </c>
      <c r="FC306" s="33">
        <v>3413.4595089999998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352.01939900000002</v>
      </c>
      <c r="DM317" s="33">
        <v>349.65765870000001</v>
      </c>
      <c r="DN317" s="33">
        <v>341.53167070000001</v>
      </c>
      <c r="DO317" s="33">
        <v>349.65765870000001</v>
      </c>
      <c r="DP317" s="33">
        <v>657.18500449999999</v>
      </c>
      <c r="DQ317" s="33">
        <v>652.77587159999996</v>
      </c>
      <c r="DR317" s="33">
        <v>637.60546490000002</v>
      </c>
      <c r="DS317" s="33">
        <v>652.77587159999996</v>
      </c>
      <c r="DT317" s="33">
        <v>964.60865739999997</v>
      </c>
      <c r="DU317" s="33">
        <v>958.1369823</v>
      </c>
      <c r="DV317" s="33">
        <v>935.87003240000001</v>
      </c>
      <c r="DW317" s="33">
        <v>958.1369823</v>
      </c>
      <c r="DX317" s="33">
        <v>1267.092337</v>
      </c>
      <c r="DY317" s="33">
        <v>1258.5912619999999</v>
      </c>
      <c r="DZ317" s="33">
        <v>1229.341803</v>
      </c>
      <c r="EA317" s="33">
        <v>1258.5912619999999</v>
      </c>
      <c r="EB317" s="33">
        <v>1572.3865470000001</v>
      </c>
      <c r="EC317" s="33">
        <v>1561.8372179999999</v>
      </c>
      <c r="ED317" s="33">
        <v>1525.5403710000001</v>
      </c>
      <c r="EE317" s="33">
        <v>1561.8372179999999</v>
      </c>
      <c r="EF317" s="33">
        <v>1880.6810989999999</v>
      </c>
      <c r="EG317" s="33">
        <v>1868.0633849999999</v>
      </c>
      <c r="EH317" s="33">
        <v>1824.649891</v>
      </c>
      <c r="EI317" s="33">
        <v>1868.0633849999999</v>
      </c>
      <c r="EJ317" s="33">
        <v>2187.155299</v>
      </c>
      <c r="EK317" s="33">
        <v>2172.4814120000001</v>
      </c>
      <c r="EL317" s="33">
        <v>2121.9932920000001</v>
      </c>
      <c r="EM317" s="33">
        <v>2172.4814120000001</v>
      </c>
      <c r="EN317" s="33">
        <v>2486.6134750000001</v>
      </c>
      <c r="EO317" s="33">
        <v>2469.9304870000001</v>
      </c>
      <c r="EP317" s="33">
        <v>2412.5296979999998</v>
      </c>
      <c r="EQ317" s="33">
        <v>2469.9304870000001</v>
      </c>
      <c r="ER317" s="33">
        <v>2821.3435720000002</v>
      </c>
      <c r="ES317" s="33">
        <v>2802.4148399999999</v>
      </c>
      <c r="ET317" s="33">
        <v>2737.2871679999998</v>
      </c>
      <c r="EU317" s="33">
        <v>2802.4148399999999</v>
      </c>
      <c r="EV317" s="33">
        <v>3135.0734109999999</v>
      </c>
      <c r="EW317" s="33">
        <v>3114.0398270000001</v>
      </c>
      <c r="EX317" s="33">
        <v>3041.6700409999999</v>
      </c>
      <c r="EY317" s="33">
        <v>3114.0398270000001</v>
      </c>
      <c r="EZ317" s="33">
        <v>3436.515504</v>
      </c>
      <c r="FA317" s="33">
        <v>3413.4595089999998</v>
      </c>
      <c r="FB317" s="33">
        <v>3334.1312579999999</v>
      </c>
      <c r="FC317" s="33">
        <v>3413.4595089999998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39.241199999999999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39.241199999999999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254.79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483.56535919999999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525.98631990000001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229.13441069999999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V416" s="33">
        <v>2062.935876</v>
      </c>
      <c r="AW416" s="33">
        <v>2505.625978</v>
      </c>
      <c r="AX416" s="33">
        <v>3329.0295689999998</v>
      </c>
      <c r="AY416" s="33">
        <v>2735.8248319999998</v>
      </c>
      <c r="AZ416" s="33">
        <v>2790.6479420000001</v>
      </c>
      <c r="BA416" s="33">
        <v>3389.4994310000002</v>
      </c>
      <c r="BB416" s="33">
        <v>4503.3632019999995</v>
      </c>
      <c r="BC416" s="33">
        <v>3700.9022060000002</v>
      </c>
      <c r="BD416" s="33">
        <v>5721.0125310000003</v>
      </c>
      <c r="BE416" s="33">
        <v>6948.6976240000004</v>
      </c>
      <c r="BF416" s="33">
        <v>9232.1918960000003</v>
      </c>
      <c r="BG416" s="33">
        <v>7587.0938720000004</v>
      </c>
      <c r="BH416" s="33">
        <v>6397.4355429999996</v>
      </c>
      <c r="BI416" s="33">
        <v>7770.2757890000003</v>
      </c>
      <c r="BJ416" s="33">
        <v>10323.75864</v>
      </c>
      <c r="BK416" s="33">
        <v>8484.1527160000005</v>
      </c>
      <c r="BL416" s="33">
        <v>8109.5215150000004</v>
      </c>
      <c r="BM416" s="33">
        <v>9849.7621839999993</v>
      </c>
      <c r="BN416" s="33">
        <v>13086.609829999999</v>
      </c>
      <c r="BO416" s="33">
        <v>10754.687330000001</v>
      </c>
      <c r="BP416" s="33">
        <v>8926.6568609999995</v>
      </c>
      <c r="BQ416" s="33">
        <v>10842.248460000001</v>
      </c>
      <c r="BR416" s="33">
        <v>14405.24884</v>
      </c>
      <c r="BS416" s="33">
        <v>11838.356089999999</v>
      </c>
      <c r="BT416" s="33">
        <v>9418.8450790000006</v>
      </c>
      <c r="BU416" s="33">
        <v>11440.05647</v>
      </c>
      <c r="BV416" s="33">
        <v>15199.50966</v>
      </c>
      <c r="BW416" s="33">
        <v>12491.08639</v>
      </c>
      <c r="BX416" s="33">
        <v>9418.8450790000006</v>
      </c>
      <c r="BY416" s="33">
        <v>11440.05647</v>
      </c>
      <c r="BZ416" s="33">
        <v>15199.50966</v>
      </c>
      <c r="CA416" s="33">
        <v>12491.08639</v>
      </c>
      <c r="CB416" s="33">
        <v>9418.8450790000006</v>
      </c>
      <c r="CC416" s="33">
        <v>11440.05647</v>
      </c>
      <c r="CD416" s="33">
        <v>15199.50966</v>
      </c>
      <c r="CE416" s="33">
        <v>12491.08639</v>
      </c>
      <c r="CF416" s="33">
        <v>9418.8450790000006</v>
      </c>
      <c r="CG416" s="33">
        <v>11440.05647</v>
      </c>
      <c r="CH416" s="33">
        <v>15199.50966</v>
      </c>
      <c r="CI416" s="33">
        <v>12491.08639</v>
      </c>
      <c r="CJ416" s="33">
        <v>9418.8450790000006</v>
      </c>
      <c r="CK416" s="33">
        <v>11440.05647</v>
      </c>
      <c r="CL416" s="33">
        <v>15199.50966</v>
      </c>
      <c r="CM416" s="33">
        <v>12491.08639</v>
      </c>
      <c r="CN416" s="33">
        <v>9418.8450790000006</v>
      </c>
      <c r="CO416" s="33">
        <v>11440.05647</v>
      </c>
      <c r="CP416" s="33">
        <v>15199.50966</v>
      </c>
      <c r="CQ416" s="33">
        <v>12491.08639</v>
      </c>
      <c r="CR416" s="33">
        <v>9418.8450790000006</v>
      </c>
      <c r="CS416" s="33">
        <v>11440.05647</v>
      </c>
      <c r="CT416" s="33">
        <v>15199.50966</v>
      </c>
      <c r="CU416" s="33">
        <v>12491.08639</v>
      </c>
      <c r="CV416" s="33">
        <v>9418.8450790000006</v>
      </c>
      <c r="CW416" s="33">
        <v>11440.05647</v>
      </c>
      <c r="CX416" s="33">
        <v>15199.50966</v>
      </c>
      <c r="CY416" s="33">
        <v>12491.08639</v>
      </c>
      <c r="CZ416" s="33">
        <v>9418.8450790000006</v>
      </c>
      <c r="DA416" s="33">
        <v>11440.05647</v>
      </c>
      <c r="DB416" s="33">
        <v>15199.50966</v>
      </c>
      <c r="DC416" s="33">
        <v>12491.08639</v>
      </c>
      <c r="DD416" s="33">
        <v>9418.8450790000006</v>
      </c>
      <c r="DE416" s="33">
        <v>11440.05647</v>
      </c>
      <c r="DF416" s="33">
        <v>15199.50966</v>
      </c>
      <c r="DG416" s="33">
        <v>12491.08639</v>
      </c>
      <c r="DH416" s="33">
        <v>9418.8450790000006</v>
      </c>
      <c r="DI416" s="33">
        <v>11440.05647</v>
      </c>
      <c r="DJ416" s="33">
        <v>15199.50966</v>
      </c>
      <c r="DK416" s="33">
        <v>12491.08639</v>
      </c>
      <c r="DL416" s="33">
        <v>9418.8450790000006</v>
      </c>
      <c r="DM416" s="33">
        <v>11440.05647</v>
      </c>
      <c r="DN416" s="33">
        <v>15199.50966</v>
      </c>
      <c r="DO416" s="33">
        <v>12491.08639</v>
      </c>
      <c r="DP416" s="33">
        <v>9418.8450790000006</v>
      </c>
      <c r="DQ416" s="33">
        <v>11440.05647</v>
      </c>
      <c r="DR416" s="33">
        <v>15199.50966</v>
      </c>
      <c r="DS416" s="33">
        <v>12491.08639</v>
      </c>
      <c r="DT416" s="33">
        <v>9418.8450790000006</v>
      </c>
      <c r="DU416" s="33">
        <v>11440.05647</v>
      </c>
      <c r="DV416" s="33">
        <v>15199.50966</v>
      </c>
      <c r="DW416" s="33">
        <v>12491.08639</v>
      </c>
      <c r="DX416" s="33">
        <v>9418.8450790000006</v>
      </c>
      <c r="DY416" s="33">
        <v>11440.05647</v>
      </c>
      <c r="DZ416" s="33">
        <v>15199.50966</v>
      </c>
      <c r="EA416" s="33">
        <v>12491.08639</v>
      </c>
      <c r="EB416" s="33">
        <v>9418.8450790000006</v>
      </c>
      <c r="EC416" s="33">
        <v>11440.05647</v>
      </c>
      <c r="ED416" s="33">
        <v>15199.50966</v>
      </c>
      <c r="EE416" s="33">
        <v>12491.08639</v>
      </c>
      <c r="EF416" s="33">
        <v>9418.8450790000006</v>
      </c>
      <c r="EG416" s="33">
        <v>11440.05647</v>
      </c>
      <c r="EH416" s="33">
        <v>15199.50966</v>
      </c>
      <c r="EI416" s="33">
        <v>12491.08639</v>
      </c>
      <c r="EJ416" s="33">
        <v>9418.8450790000006</v>
      </c>
      <c r="EK416" s="33">
        <v>11440.05647</v>
      </c>
      <c r="EL416" s="33">
        <v>15199.50966</v>
      </c>
      <c r="EM416" s="33">
        <v>12491.08639</v>
      </c>
      <c r="EN416" s="33">
        <v>9418.8450790000006</v>
      </c>
      <c r="EO416" s="33">
        <v>11440.05647</v>
      </c>
      <c r="EP416" s="33">
        <v>15199.50966</v>
      </c>
      <c r="EQ416" s="33">
        <v>12491.08639</v>
      </c>
      <c r="ER416" s="33">
        <v>9418.8450790000006</v>
      </c>
      <c r="ES416" s="33">
        <v>11440.05647</v>
      </c>
      <c r="ET416" s="33">
        <v>15199.50966</v>
      </c>
      <c r="EU416" s="33">
        <v>12491.08639</v>
      </c>
      <c r="EV416" s="33">
        <v>9418.8450790000006</v>
      </c>
      <c r="EW416" s="33">
        <v>11440.05647</v>
      </c>
      <c r="EX416" s="33">
        <v>15199.50966</v>
      </c>
      <c r="EY416" s="33">
        <v>12491.08639</v>
      </c>
      <c r="EZ416" s="33">
        <v>9418.8450790000006</v>
      </c>
      <c r="FA416" s="33">
        <v>11440.05647</v>
      </c>
      <c r="FB416" s="33">
        <v>15199.50966</v>
      </c>
      <c r="FC416" s="33">
        <v>12491.08639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2062.935876</v>
      </c>
      <c r="AW425" s="33">
        <v>2505.625978</v>
      </c>
      <c r="AX425" s="33">
        <v>3329.0295689999998</v>
      </c>
      <c r="AY425" s="33">
        <v>2735.8248319999998</v>
      </c>
      <c r="AZ425" s="33">
        <v>2790.6479420000001</v>
      </c>
      <c r="BA425" s="33">
        <v>3389.4994310000002</v>
      </c>
      <c r="BB425" s="33">
        <v>4503.3632019999995</v>
      </c>
      <c r="BC425" s="33">
        <v>3700.9022060000002</v>
      </c>
      <c r="BD425" s="33">
        <v>5721.0125310000003</v>
      </c>
      <c r="BE425" s="33">
        <v>6948.6976240000004</v>
      </c>
      <c r="BF425" s="33">
        <v>9232.1918960000003</v>
      </c>
      <c r="BG425" s="33">
        <v>7587.0938720000004</v>
      </c>
      <c r="BH425" s="33">
        <v>6397.4355429999996</v>
      </c>
      <c r="BI425" s="33">
        <v>7770.2757890000003</v>
      </c>
      <c r="BJ425" s="33">
        <v>10323.75864</v>
      </c>
      <c r="BK425" s="33">
        <v>8484.1527160000005</v>
      </c>
      <c r="BL425" s="33">
        <v>8109.5215150000004</v>
      </c>
      <c r="BM425" s="33">
        <v>9849.7621839999993</v>
      </c>
      <c r="BN425" s="33">
        <v>13086.609829999999</v>
      </c>
      <c r="BO425" s="33">
        <v>10754.687330000001</v>
      </c>
      <c r="BP425" s="33">
        <v>8926.6568609999995</v>
      </c>
      <c r="BQ425" s="33">
        <v>10842.248460000001</v>
      </c>
      <c r="BR425" s="33">
        <v>14405.24884</v>
      </c>
      <c r="BS425" s="33">
        <v>11838.356089999999</v>
      </c>
      <c r="BT425" s="33">
        <v>9418.8450790000006</v>
      </c>
      <c r="BU425" s="33">
        <v>11440.05647</v>
      </c>
      <c r="BV425" s="33">
        <v>15199.50966</v>
      </c>
      <c r="BW425" s="33">
        <v>12491.08639</v>
      </c>
      <c r="BX425" s="33">
        <v>9418.8450790000006</v>
      </c>
      <c r="BY425" s="33">
        <v>11440.05647</v>
      </c>
      <c r="BZ425" s="33">
        <v>15199.50966</v>
      </c>
      <c r="CA425" s="33">
        <v>12491.08639</v>
      </c>
      <c r="CB425" s="33">
        <v>9418.8450790000006</v>
      </c>
      <c r="CC425" s="33">
        <v>11440.05647</v>
      </c>
      <c r="CD425" s="33">
        <v>15199.50966</v>
      </c>
      <c r="CE425" s="33">
        <v>12491.08639</v>
      </c>
      <c r="CF425" s="33">
        <v>9418.8450790000006</v>
      </c>
      <c r="CG425" s="33">
        <v>11440.05647</v>
      </c>
      <c r="CH425" s="33">
        <v>15199.50966</v>
      </c>
      <c r="CI425" s="33">
        <v>12491.08639</v>
      </c>
      <c r="CJ425" s="33">
        <v>9418.8450790000006</v>
      </c>
      <c r="CK425" s="33">
        <v>11440.05647</v>
      </c>
      <c r="CL425" s="33">
        <v>15199.50966</v>
      </c>
      <c r="CM425" s="33">
        <v>12491.08639</v>
      </c>
      <c r="CN425" s="33">
        <v>9418.8450790000006</v>
      </c>
      <c r="CO425" s="33">
        <v>11440.05647</v>
      </c>
      <c r="CP425" s="33">
        <v>15199.50966</v>
      </c>
      <c r="CQ425" s="33">
        <v>12491.08639</v>
      </c>
      <c r="CR425" s="33">
        <v>9418.8450790000006</v>
      </c>
      <c r="CS425" s="33">
        <v>11440.05647</v>
      </c>
      <c r="CT425" s="33">
        <v>15199.50966</v>
      </c>
      <c r="CU425" s="33">
        <v>12491.08639</v>
      </c>
      <c r="CV425" s="33">
        <v>9418.8450790000006</v>
      </c>
      <c r="CW425" s="33">
        <v>11440.05647</v>
      </c>
      <c r="CX425" s="33">
        <v>15199.50966</v>
      </c>
      <c r="CY425" s="33">
        <v>12491.08639</v>
      </c>
      <c r="CZ425" s="33">
        <v>9418.8450790000006</v>
      </c>
      <c r="DA425" s="33">
        <v>11440.05647</v>
      </c>
      <c r="DB425" s="33">
        <v>15199.50966</v>
      </c>
      <c r="DC425" s="33">
        <v>12491.08639</v>
      </c>
      <c r="DD425" s="33">
        <v>9418.8450790000006</v>
      </c>
      <c r="DE425" s="33">
        <v>11440.05647</v>
      </c>
      <c r="DF425" s="33">
        <v>15199.50966</v>
      </c>
      <c r="DG425" s="33">
        <v>12491.08639</v>
      </c>
      <c r="DH425" s="33">
        <v>9418.8450790000006</v>
      </c>
      <c r="DI425" s="33">
        <v>11440.05647</v>
      </c>
      <c r="DJ425" s="33">
        <v>15199.50966</v>
      </c>
      <c r="DK425" s="33">
        <v>12491.08639</v>
      </c>
      <c r="DL425" s="33">
        <v>9418.8450790000006</v>
      </c>
      <c r="DM425" s="33">
        <v>11440.05647</v>
      </c>
      <c r="DN425" s="33">
        <v>15199.50966</v>
      </c>
      <c r="DO425" s="33">
        <v>12491.08639</v>
      </c>
      <c r="DP425" s="33">
        <v>9418.8450790000006</v>
      </c>
      <c r="DQ425" s="33">
        <v>11440.05647</v>
      </c>
      <c r="DR425" s="33">
        <v>15199.50966</v>
      </c>
      <c r="DS425" s="33">
        <v>12491.08639</v>
      </c>
      <c r="DT425" s="33">
        <v>9418.8450790000006</v>
      </c>
      <c r="DU425" s="33">
        <v>11440.05647</v>
      </c>
      <c r="DV425" s="33">
        <v>15199.50966</v>
      </c>
      <c r="DW425" s="33">
        <v>12491.08639</v>
      </c>
      <c r="DX425" s="33">
        <v>9418.8450790000006</v>
      </c>
      <c r="DY425" s="33">
        <v>11440.05647</v>
      </c>
      <c r="DZ425" s="33">
        <v>15199.50966</v>
      </c>
      <c r="EA425" s="33">
        <v>12491.08639</v>
      </c>
      <c r="EB425" s="33">
        <v>9418.8450790000006</v>
      </c>
      <c r="EC425" s="33">
        <v>11440.05647</v>
      </c>
      <c r="ED425" s="33">
        <v>15199.50966</v>
      </c>
      <c r="EE425" s="33">
        <v>12491.08639</v>
      </c>
      <c r="EF425" s="33">
        <v>9418.8450790000006</v>
      </c>
      <c r="EG425" s="33">
        <v>11440.05647</v>
      </c>
      <c r="EH425" s="33">
        <v>15199.50966</v>
      </c>
      <c r="EI425" s="33">
        <v>12491.08639</v>
      </c>
      <c r="EJ425" s="33">
        <v>9418.8450790000006</v>
      </c>
      <c r="EK425" s="33">
        <v>11440.05647</v>
      </c>
      <c r="EL425" s="33">
        <v>15199.50966</v>
      </c>
      <c r="EM425" s="33">
        <v>12491.08639</v>
      </c>
      <c r="EN425" s="33">
        <v>9418.8450790000006</v>
      </c>
      <c r="EO425" s="33">
        <v>11440.05647</v>
      </c>
      <c r="EP425" s="33">
        <v>15199.50966</v>
      </c>
      <c r="EQ425" s="33">
        <v>12491.08639</v>
      </c>
      <c r="ER425" s="33">
        <v>9418.8450790000006</v>
      </c>
      <c r="ES425" s="33">
        <v>11440.05647</v>
      </c>
      <c r="ET425" s="33">
        <v>15199.50966</v>
      </c>
      <c r="EU425" s="33">
        <v>12491.08639</v>
      </c>
      <c r="EV425" s="33">
        <v>9418.8450790000006</v>
      </c>
      <c r="EW425" s="33">
        <v>11440.05647</v>
      </c>
      <c r="EX425" s="33">
        <v>15199.50966</v>
      </c>
      <c r="EY425" s="33">
        <v>12491.08639</v>
      </c>
      <c r="EZ425" s="33">
        <v>9418.8450790000006</v>
      </c>
      <c r="FA425" s="33">
        <v>11440.05647</v>
      </c>
      <c r="FB425" s="33">
        <v>15199.50966</v>
      </c>
      <c r="FC425" s="33">
        <v>12491.08639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164.73497889999999</v>
      </c>
      <c r="BY440" s="33">
        <v>200.08583279999999</v>
      </c>
      <c r="BZ440" s="33">
        <v>265.83842090000002</v>
      </c>
      <c r="CA440" s="33">
        <v>218.46827680000001</v>
      </c>
      <c r="CB440" s="33">
        <v>1420.0744540000001</v>
      </c>
      <c r="CC440" s="33">
        <v>1724.8114619999999</v>
      </c>
      <c r="CD440" s="33">
        <v>2291.622296</v>
      </c>
      <c r="CE440" s="33">
        <v>1883.2747059999999</v>
      </c>
      <c r="CF440" s="33">
        <v>2993.103075</v>
      </c>
      <c r="CG440" s="33">
        <v>3635.399872</v>
      </c>
      <c r="CH440" s="33">
        <v>4830.0719150000004</v>
      </c>
      <c r="CI440" s="33">
        <v>3969.3942069999998</v>
      </c>
      <c r="CJ440" s="33">
        <v>4930.1711260000002</v>
      </c>
      <c r="CK440" s="33">
        <v>5988.1477619999996</v>
      </c>
      <c r="CL440" s="33">
        <v>7955.9843060000003</v>
      </c>
      <c r="CM440" s="33">
        <v>6538.2956130000002</v>
      </c>
      <c r="CN440" s="33">
        <v>7253.9982149999996</v>
      </c>
      <c r="CO440" s="33">
        <v>8810.6501929999995</v>
      </c>
      <c r="CP440" s="33">
        <v>11706.022870000001</v>
      </c>
      <c r="CQ440" s="33">
        <v>9620.1092210000006</v>
      </c>
      <c r="CR440" s="33">
        <v>10066.650250000001</v>
      </c>
      <c r="CS440" s="33">
        <v>12226.875620000001</v>
      </c>
      <c r="CT440" s="33">
        <v>16244.89482</v>
      </c>
      <c r="CU440" s="33">
        <v>13350.19282</v>
      </c>
      <c r="CV440" s="33">
        <v>12723.99006</v>
      </c>
      <c r="CW440" s="33">
        <v>15454.46004</v>
      </c>
      <c r="CX440" s="33">
        <v>20533.134180000001</v>
      </c>
      <c r="CY440" s="33">
        <v>16874.30442</v>
      </c>
      <c r="CZ440" s="33">
        <v>14802.35253</v>
      </c>
      <c r="DA440" s="33">
        <v>17978.82303</v>
      </c>
      <c r="DB440" s="33">
        <v>23887.05816</v>
      </c>
      <c r="DC440" s="33">
        <v>19630.58769</v>
      </c>
      <c r="DD440" s="33">
        <v>15685.64162</v>
      </c>
      <c r="DE440" s="33">
        <v>19051.65914</v>
      </c>
      <c r="DF440" s="33">
        <v>25312.451720000001</v>
      </c>
      <c r="DG440" s="33">
        <v>20801.988249999999</v>
      </c>
      <c r="DH440" s="33">
        <v>17423.3413</v>
      </c>
      <c r="DI440" s="33">
        <v>21162.25575</v>
      </c>
      <c r="DJ440" s="33">
        <v>28116.636610000001</v>
      </c>
      <c r="DK440" s="33">
        <v>23106.491259999999</v>
      </c>
      <c r="DL440" s="33">
        <v>17423.3413</v>
      </c>
      <c r="DM440" s="33">
        <v>21162.25575</v>
      </c>
      <c r="DN440" s="33">
        <v>28116.636610000001</v>
      </c>
      <c r="DO440" s="33">
        <v>23106.491259999999</v>
      </c>
      <c r="DP440" s="33">
        <v>17423.3413</v>
      </c>
      <c r="DQ440" s="33">
        <v>21162.25575</v>
      </c>
      <c r="DR440" s="33">
        <v>28116.636610000001</v>
      </c>
      <c r="DS440" s="33">
        <v>23106.491259999999</v>
      </c>
      <c r="DT440" s="33">
        <v>17423.3413</v>
      </c>
      <c r="DU440" s="33">
        <v>21162.25575</v>
      </c>
      <c r="DV440" s="33">
        <v>28116.636610000001</v>
      </c>
      <c r="DW440" s="33">
        <v>23106.491259999999</v>
      </c>
      <c r="DX440" s="33">
        <v>17423.3413</v>
      </c>
      <c r="DY440" s="33">
        <v>21162.25575</v>
      </c>
      <c r="DZ440" s="33">
        <v>28116.636610000001</v>
      </c>
      <c r="EA440" s="33">
        <v>23106.491259999999</v>
      </c>
      <c r="EB440" s="33">
        <v>17423.3413</v>
      </c>
      <c r="EC440" s="33">
        <v>21162.25575</v>
      </c>
      <c r="ED440" s="33">
        <v>28116.636610000001</v>
      </c>
      <c r="EE440" s="33">
        <v>23106.491259999999</v>
      </c>
      <c r="EF440" s="33">
        <v>17423.3413</v>
      </c>
      <c r="EG440" s="33">
        <v>21162.25575</v>
      </c>
      <c r="EH440" s="33">
        <v>28116.636610000001</v>
      </c>
      <c r="EI440" s="33">
        <v>23106.491259999999</v>
      </c>
      <c r="EJ440" s="33">
        <v>17423.3413</v>
      </c>
      <c r="EK440" s="33">
        <v>21162.25575</v>
      </c>
      <c r="EL440" s="33">
        <v>28116.636610000001</v>
      </c>
      <c r="EM440" s="33">
        <v>23106.491259999999</v>
      </c>
      <c r="EN440" s="33">
        <v>17423.3413</v>
      </c>
      <c r="EO440" s="33">
        <v>21162.25575</v>
      </c>
      <c r="EP440" s="33">
        <v>28116.636610000001</v>
      </c>
      <c r="EQ440" s="33">
        <v>23106.491259999999</v>
      </c>
      <c r="ER440" s="33">
        <v>17423.3413</v>
      </c>
      <c r="ES440" s="33">
        <v>21162.25575</v>
      </c>
      <c r="ET440" s="33">
        <v>28116.636610000001</v>
      </c>
      <c r="EU440" s="33">
        <v>23106.491259999999</v>
      </c>
      <c r="EV440" s="33">
        <v>17423.3413</v>
      </c>
      <c r="EW440" s="33">
        <v>21162.25575</v>
      </c>
      <c r="EX440" s="33">
        <v>28116.636610000001</v>
      </c>
      <c r="EY440" s="33">
        <v>23106.491259999999</v>
      </c>
      <c r="EZ440" s="33">
        <v>17423.3413</v>
      </c>
      <c r="FA440" s="33">
        <v>21162.25575</v>
      </c>
      <c r="FB440" s="33">
        <v>28116.636610000001</v>
      </c>
      <c r="FC440" s="33">
        <v>23106.491259999999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164.73497889999999</v>
      </c>
      <c r="BY449" s="33">
        <v>200.08583279999999</v>
      </c>
      <c r="BZ449" s="33">
        <v>265.83842090000002</v>
      </c>
      <c r="CA449" s="33">
        <v>218.46827680000001</v>
      </c>
      <c r="CB449" s="33">
        <v>1420.0744540000001</v>
      </c>
      <c r="CC449" s="33">
        <v>1724.8114619999999</v>
      </c>
      <c r="CD449" s="33">
        <v>2291.622296</v>
      </c>
      <c r="CE449" s="33">
        <v>1883.2747059999999</v>
      </c>
      <c r="CF449" s="33">
        <v>2993.103075</v>
      </c>
      <c r="CG449" s="33">
        <v>3635.399872</v>
      </c>
      <c r="CH449" s="33">
        <v>4830.0719150000004</v>
      </c>
      <c r="CI449" s="33">
        <v>3969.3942069999998</v>
      </c>
      <c r="CJ449" s="33">
        <v>4930.1711260000002</v>
      </c>
      <c r="CK449" s="33">
        <v>5988.1477619999996</v>
      </c>
      <c r="CL449" s="33">
        <v>7955.9843060000003</v>
      </c>
      <c r="CM449" s="33">
        <v>6538.2956130000002</v>
      </c>
      <c r="CN449" s="33">
        <v>7253.9982149999996</v>
      </c>
      <c r="CO449" s="33">
        <v>8810.6501929999995</v>
      </c>
      <c r="CP449" s="33">
        <v>11706.022870000001</v>
      </c>
      <c r="CQ449" s="33">
        <v>9620.1092210000006</v>
      </c>
      <c r="CR449" s="33">
        <v>10066.650250000001</v>
      </c>
      <c r="CS449" s="33">
        <v>12226.875620000001</v>
      </c>
      <c r="CT449" s="33">
        <v>16244.89482</v>
      </c>
      <c r="CU449" s="33">
        <v>13350.19282</v>
      </c>
      <c r="CV449" s="33">
        <v>12723.99006</v>
      </c>
      <c r="CW449" s="33">
        <v>15454.46004</v>
      </c>
      <c r="CX449" s="33">
        <v>20533.134180000001</v>
      </c>
      <c r="CY449" s="33">
        <v>16874.30442</v>
      </c>
      <c r="CZ449" s="33">
        <v>14802.35253</v>
      </c>
      <c r="DA449" s="33">
        <v>17978.82303</v>
      </c>
      <c r="DB449" s="33">
        <v>23887.05816</v>
      </c>
      <c r="DC449" s="33">
        <v>19630.58769</v>
      </c>
      <c r="DD449" s="33">
        <v>15685.64162</v>
      </c>
      <c r="DE449" s="33">
        <v>19051.65914</v>
      </c>
      <c r="DF449" s="33">
        <v>25312.451720000001</v>
      </c>
      <c r="DG449" s="33">
        <v>20801.988249999999</v>
      </c>
      <c r="DH449" s="33">
        <v>17423.3413</v>
      </c>
      <c r="DI449" s="33">
        <v>21162.25575</v>
      </c>
      <c r="DJ449" s="33">
        <v>28116.636610000001</v>
      </c>
      <c r="DK449" s="33">
        <v>23106.491259999999</v>
      </c>
      <c r="DL449" s="33">
        <v>17423.3413</v>
      </c>
      <c r="DM449" s="33">
        <v>21162.25575</v>
      </c>
      <c r="DN449" s="33">
        <v>28116.636610000001</v>
      </c>
      <c r="DO449" s="33">
        <v>23106.491259999999</v>
      </c>
      <c r="DP449" s="33">
        <v>17423.3413</v>
      </c>
      <c r="DQ449" s="33">
        <v>21162.25575</v>
      </c>
      <c r="DR449" s="33">
        <v>28116.636610000001</v>
      </c>
      <c r="DS449" s="33">
        <v>23106.491259999999</v>
      </c>
      <c r="DT449" s="33">
        <v>17423.3413</v>
      </c>
      <c r="DU449" s="33">
        <v>21162.25575</v>
      </c>
      <c r="DV449" s="33">
        <v>28116.636610000001</v>
      </c>
      <c r="DW449" s="33">
        <v>23106.491259999999</v>
      </c>
      <c r="DX449" s="33">
        <v>17423.3413</v>
      </c>
      <c r="DY449" s="33">
        <v>21162.25575</v>
      </c>
      <c r="DZ449" s="33">
        <v>28116.636610000001</v>
      </c>
      <c r="EA449" s="33">
        <v>23106.491259999999</v>
      </c>
      <c r="EB449" s="33">
        <v>17423.3413</v>
      </c>
      <c r="EC449" s="33">
        <v>21162.25575</v>
      </c>
      <c r="ED449" s="33">
        <v>28116.636610000001</v>
      </c>
      <c r="EE449" s="33">
        <v>23106.491259999999</v>
      </c>
      <c r="EF449" s="33">
        <v>17423.3413</v>
      </c>
      <c r="EG449" s="33">
        <v>21162.25575</v>
      </c>
      <c r="EH449" s="33">
        <v>28116.636610000001</v>
      </c>
      <c r="EI449" s="33">
        <v>23106.491259999999</v>
      </c>
      <c r="EJ449" s="33">
        <v>17423.3413</v>
      </c>
      <c r="EK449" s="33">
        <v>21162.25575</v>
      </c>
      <c r="EL449" s="33">
        <v>28116.636610000001</v>
      </c>
      <c r="EM449" s="33">
        <v>23106.491259999999</v>
      </c>
      <c r="EN449" s="33">
        <v>17423.3413</v>
      </c>
      <c r="EO449" s="33">
        <v>21162.25575</v>
      </c>
      <c r="EP449" s="33">
        <v>28116.636610000001</v>
      </c>
      <c r="EQ449" s="33">
        <v>23106.491259999999</v>
      </c>
      <c r="ER449" s="33">
        <v>17423.3413</v>
      </c>
      <c r="ES449" s="33">
        <v>21162.25575</v>
      </c>
      <c r="ET449" s="33">
        <v>28116.636610000001</v>
      </c>
      <c r="EU449" s="33">
        <v>23106.491259999999</v>
      </c>
      <c r="EV449" s="33">
        <v>17423.3413</v>
      </c>
      <c r="EW449" s="33">
        <v>21162.25575</v>
      </c>
      <c r="EX449" s="33">
        <v>28116.636610000001</v>
      </c>
      <c r="EY449" s="33">
        <v>23106.491259999999</v>
      </c>
      <c r="EZ449" s="33">
        <v>17423.3413</v>
      </c>
      <c r="FA449" s="33">
        <v>21162.25575</v>
      </c>
      <c r="FB449" s="33">
        <v>28116.636610000001</v>
      </c>
      <c r="FC449" s="33">
        <v>23106.491259999999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6247.8489129999998</v>
      </c>
      <c r="DM464" s="33">
        <v>7588.5890230000005</v>
      </c>
      <c r="DN464" s="33">
        <v>10082.36563</v>
      </c>
      <c r="DO464" s="33">
        <v>8285.7738800000006</v>
      </c>
      <c r="DP464" s="33">
        <v>8393.5364420000005</v>
      </c>
      <c r="DQ464" s="33">
        <v>10194.72452</v>
      </c>
      <c r="DR464" s="33">
        <v>13544.93434</v>
      </c>
      <c r="DS464" s="33">
        <v>11131.34232</v>
      </c>
      <c r="DT464" s="33">
        <v>10002.80809</v>
      </c>
      <c r="DU464" s="33">
        <v>12149.333430000001</v>
      </c>
      <c r="DV464" s="33">
        <v>16141.870569999999</v>
      </c>
      <c r="DW464" s="33">
        <v>13265.526610000001</v>
      </c>
      <c r="DX464" s="33">
        <v>11560.33833</v>
      </c>
      <c r="DY464" s="33">
        <v>14041.09763</v>
      </c>
      <c r="DZ464" s="33">
        <v>18655.309929999999</v>
      </c>
      <c r="EA464" s="33">
        <v>15331.09247</v>
      </c>
      <c r="EB464" s="33">
        <v>13079.689130000001</v>
      </c>
      <c r="EC464" s="33">
        <v>15886.489380000001</v>
      </c>
      <c r="ED464" s="33">
        <v>21107.13783</v>
      </c>
      <c r="EE464" s="33">
        <v>17346.0255</v>
      </c>
      <c r="EF464" s="33">
        <v>14897.91959</v>
      </c>
      <c r="EG464" s="33">
        <v>18094.89804</v>
      </c>
      <c r="EH464" s="33">
        <v>24041.277959999999</v>
      </c>
      <c r="EI464" s="33">
        <v>19757.326840000002</v>
      </c>
      <c r="EJ464" s="33">
        <v>16588.32821</v>
      </c>
      <c r="EK464" s="33">
        <v>20148.0553</v>
      </c>
      <c r="EL464" s="33">
        <v>26769.147679999998</v>
      </c>
      <c r="EM464" s="33">
        <v>21999.113379999999</v>
      </c>
      <c r="EN464" s="33">
        <v>17979.306530000002</v>
      </c>
      <c r="EO464" s="33">
        <v>21837.526809999999</v>
      </c>
      <c r="EP464" s="33">
        <v>29013.81654</v>
      </c>
      <c r="EQ464" s="33">
        <v>23843.801360000001</v>
      </c>
      <c r="ER464" s="33">
        <v>19919.19599</v>
      </c>
      <c r="ES464" s="33">
        <v>24193.701570000001</v>
      </c>
      <c r="ET464" s="33">
        <v>32144.281940000001</v>
      </c>
      <c r="EU464" s="33">
        <v>26416.444469999999</v>
      </c>
      <c r="EV464" s="33">
        <v>22214.007140000002</v>
      </c>
      <c r="EW464" s="33">
        <v>26980.961469999998</v>
      </c>
      <c r="EX464" s="33">
        <v>35847.496509999997</v>
      </c>
      <c r="EY464" s="33">
        <v>29459.777709999998</v>
      </c>
      <c r="EZ464" s="33">
        <v>22775.20578</v>
      </c>
      <c r="FA464" s="33">
        <v>27662.589</v>
      </c>
      <c r="FB464" s="33">
        <v>36753.121780000001</v>
      </c>
      <c r="FC464" s="33">
        <v>30204.028269999999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6247.8489129999998</v>
      </c>
      <c r="DM473" s="33">
        <v>7588.5890230000005</v>
      </c>
      <c r="DN473" s="33">
        <v>10082.36563</v>
      </c>
      <c r="DO473" s="33">
        <v>8285.7738800000006</v>
      </c>
      <c r="DP473" s="33">
        <v>8393.5364420000005</v>
      </c>
      <c r="DQ473" s="33">
        <v>10194.72452</v>
      </c>
      <c r="DR473" s="33">
        <v>13544.93434</v>
      </c>
      <c r="DS473" s="33">
        <v>11131.34232</v>
      </c>
      <c r="DT473" s="33">
        <v>10002.80809</v>
      </c>
      <c r="DU473" s="33">
        <v>12149.333430000001</v>
      </c>
      <c r="DV473" s="33">
        <v>16141.870569999999</v>
      </c>
      <c r="DW473" s="33">
        <v>13265.526610000001</v>
      </c>
      <c r="DX473" s="33">
        <v>11560.33833</v>
      </c>
      <c r="DY473" s="33">
        <v>14041.09763</v>
      </c>
      <c r="DZ473" s="33">
        <v>18655.309929999999</v>
      </c>
      <c r="EA473" s="33">
        <v>15331.09247</v>
      </c>
      <c r="EB473" s="33">
        <v>13079.689130000001</v>
      </c>
      <c r="EC473" s="33">
        <v>15886.489380000001</v>
      </c>
      <c r="ED473" s="33">
        <v>21107.13783</v>
      </c>
      <c r="EE473" s="33">
        <v>17346.0255</v>
      </c>
      <c r="EF473" s="33">
        <v>14897.91959</v>
      </c>
      <c r="EG473" s="33">
        <v>18094.89804</v>
      </c>
      <c r="EH473" s="33">
        <v>24041.277959999999</v>
      </c>
      <c r="EI473" s="33">
        <v>19757.326840000002</v>
      </c>
      <c r="EJ473" s="33">
        <v>16588.32821</v>
      </c>
      <c r="EK473" s="33">
        <v>20148.0553</v>
      </c>
      <c r="EL473" s="33">
        <v>26769.147679999998</v>
      </c>
      <c r="EM473" s="33">
        <v>21999.113379999999</v>
      </c>
      <c r="EN473" s="33">
        <v>17979.306530000002</v>
      </c>
      <c r="EO473" s="33">
        <v>21837.526809999999</v>
      </c>
      <c r="EP473" s="33">
        <v>29013.81654</v>
      </c>
      <c r="EQ473" s="33">
        <v>23843.801360000001</v>
      </c>
      <c r="ER473" s="33">
        <v>19919.19599</v>
      </c>
      <c r="ES473" s="33">
        <v>24193.701570000001</v>
      </c>
      <c r="ET473" s="33">
        <v>32144.281940000001</v>
      </c>
      <c r="EU473" s="33">
        <v>26416.444469999999</v>
      </c>
      <c r="EV473" s="33">
        <v>22214.007140000002</v>
      </c>
      <c r="EW473" s="33">
        <v>26980.961469999998</v>
      </c>
      <c r="EX473" s="33">
        <v>35847.496509999997</v>
      </c>
      <c r="EY473" s="33">
        <v>29459.777709999998</v>
      </c>
      <c r="EZ473" s="33">
        <v>22775.20578</v>
      </c>
      <c r="FA473" s="33">
        <v>27662.589</v>
      </c>
      <c r="FB473" s="33">
        <v>36753.121780000001</v>
      </c>
      <c r="FC473" s="33">
        <v>30204.028269999999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550.75761469999998</v>
      </c>
      <c r="CE654" s="33">
        <v>1359.6216890000001</v>
      </c>
      <c r="CH654" s="33">
        <v>1359.6216890000001</v>
      </c>
      <c r="CI654" s="33">
        <v>1359.6216890000001</v>
      </c>
      <c r="CL654" s="33">
        <v>1357.15797</v>
      </c>
      <c r="CM654" s="33">
        <v>1359.6216890000001</v>
      </c>
      <c r="CP654" s="33">
        <v>1824.522839</v>
      </c>
      <c r="CQ654" s="33">
        <v>1861.7816150000001</v>
      </c>
      <c r="CT654" s="33">
        <v>808.80331939999996</v>
      </c>
      <c r="CU654" s="33">
        <v>1861.7816150000001</v>
      </c>
      <c r="CY654" s="33">
        <v>1861.7816150000001</v>
      </c>
      <c r="DB654" s="33">
        <v>199.16312690000001</v>
      </c>
      <c r="DC654" s="33">
        <v>1861.7816150000001</v>
      </c>
      <c r="DD654" s="33">
        <v>54.840166119999999</v>
      </c>
      <c r="DF654" s="33">
        <v>1165.9534160000001</v>
      </c>
      <c r="DG654" s="33">
        <v>1861.7816150000001</v>
      </c>
      <c r="DJ654" s="33">
        <v>1359.6216890000001</v>
      </c>
      <c r="DK654" s="33">
        <v>1861.7816150000001</v>
      </c>
      <c r="DO654" s="33">
        <v>1861.7816150000001</v>
      </c>
      <c r="DS654" s="33">
        <v>1861.7816150000001</v>
      </c>
      <c r="DT654" s="33">
        <v>67.963056629999997</v>
      </c>
      <c r="DW654" s="33">
        <v>1861.7816150000001</v>
      </c>
      <c r="DX654" s="33">
        <v>1326.5339670000001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1853.5267120000001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550.75761469999998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1357.15797</v>
      </c>
      <c r="CM665" s="33">
        <v>1359.6216890000001</v>
      </c>
      <c r="CN665" s="33">
        <v>0</v>
      </c>
      <c r="CO665" s="33">
        <v>0</v>
      </c>
      <c r="CP665" s="33">
        <v>1824.522839</v>
      </c>
      <c r="CQ665" s="33">
        <v>1861.7816150000001</v>
      </c>
      <c r="CR665" s="33">
        <v>0</v>
      </c>
      <c r="CS665" s="33">
        <v>0</v>
      </c>
      <c r="CT665" s="33">
        <v>808.80331939999996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199.16312690000001</v>
      </c>
      <c r="DC665" s="33">
        <v>1861.7816150000001</v>
      </c>
      <c r="DD665" s="33">
        <v>54.840166119999999</v>
      </c>
      <c r="DE665" s="33">
        <v>0</v>
      </c>
      <c r="DF665" s="33">
        <v>1165.9534160000001</v>
      </c>
      <c r="DG665" s="33">
        <v>1861.7816150000001</v>
      </c>
      <c r="DH665" s="33">
        <v>0</v>
      </c>
      <c r="DI665" s="33">
        <v>0</v>
      </c>
      <c r="DJ665" s="33">
        <v>1359.6216890000001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0</v>
      </c>
      <c r="DS665" s="33">
        <v>3032.856464</v>
      </c>
      <c r="DT665" s="33">
        <v>67.963056629999997</v>
      </c>
      <c r="DU665" s="33">
        <v>0</v>
      </c>
      <c r="DV665" s="33">
        <v>0</v>
      </c>
      <c r="DW665" s="33">
        <v>3032.856464</v>
      </c>
      <c r="DX665" s="33">
        <v>1326.5339670000001</v>
      </c>
      <c r="DY665" s="33">
        <v>0</v>
      </c>
      <c r="DZ665" s="33">
        <v>0</v>
      </c>
      <c r="EA665" s="33">
        <v>3032.856464</v>
      </c>
      <c r="EB665" s="33">
        <v>1861.7816150000001</v>
      </c>
      <c r="EC665" s="33">
        <v>0</v>
      </c>
      <c r="ED665" s="33">
        <v>0</v>
      </c>
      <c r="EE665" s="33">
        <v>3032.856464</v>
      </c>
      <c r="EF665" s="33">
        <v>1861.7816150000001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1853.5267120000001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1694.4214910000001</v>
      </c>
      <c r="CY666" s="33">
        <v>552.71402279999995</v>
      </c>
      <c r="DC666" s="33">
        <v>626.78894260000004</v>
      </c>
      <c r="DG666" s="33">
        <v>1363.086931</v>
      </c>
      <c r="DK666" s="33">
        <v>2714.5060189999999</v>
      </c>
      <c r="EI666" s="33">
        <v>411.77250020000002</v>
      </c>
      <c r="EM666" s="33">
        <v>897.35202879999997</v>
      </c>
      <c r="EQ666" s="33">
        <v>1825.2913309999999</v>
      </c>
      <c r="EU666" s="33">
        <v>2129.9266520000001</v>
      </c>
      <c r="EY666" s="33">
        <v>2002.0475530000001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1179.5291709999999</v>
      </c>
      <c r="BW668" s="33">
        <v>1023.711176</v>
      </c>
      <c r="CA668" s="33">
        <v>955.32770410000001</v>
      </c>
      <c r="CE668" s="33">
        <v>892.71191199999998</v>
      </c>
      <c r="CI668" s="33">
        <v>897.74274860000003</v>
      </c>
      <c r="CM668" s="33">
        <v>759.37709380000001</v>
      </c>
      <c r="CQ668" s="33">
        <v>130.25315090000001</v>
      </c>
      <c r="DK668" s="33">
        <v>836.06865389999996</v>
      </c>
      <c r="FC668" s="33">
        <v>748.54480349999994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EA669" s="33">
        <v>168.64993770000001</v>
      </c>
      <c r="EE669" s="33">
        <v>138.81000019999999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4298.6055470000001</v>
      </c>
      <c r="BT677" s="33">
        <v>0</v>
      </c>
      <c r="BU677" s="33">
        <v>0</v>
      </c>
      <c r="BV677" s="33">
        <v>0</v>
      </c>
      <c r="BW677" s="33">
        <v>4142.7875510000003</v>
      </c>
      <c r="BX677" s="33">
        <v>0</v>
      </c>
      <c r="BY677" s="33">
        <v>0</v>
      </c>
      <c r="BZ677" s="33">
        <v>0</v>
      </c>
      <c r="CA677" s="33">
        <v>4074.4040799999998</v>
      </c>
      <c r="CB677" s="33">
        <v>0</v>
      </c>
      <c r="CC677" s="33">
        <v>0</v>
      </c>
      <c r="CD677" s="33">
        <v>0</v>
      </c>
      <c r="CE677" s="33">
        <v>4011.7882869999999</v>
      </c>
      <c r="CF677" s="33">
        <v>0</v>
      </c>
      <c r="CG677" s="33">
        <v>0</v>
      </c>
      <c r="CH677" s="33">
        <v>0</v>
      </c>
      <c r="CI677" s="33">
        <v>4016.8191240000001</v>
      </c>
      <c r="CJ677" s="33">
        <v>0</v>
      </c>
      <c r="CK677" s="33">
        <v>0</v>
      </c>
      <c r="CL677" s="33">
        <v>0</v>
      </c>
      <c r="CM677" s="33">
        <v>3878.453469</v>
      </c>
      <c r="CN677" s="33">
        <v>0</v>
      </c>
      <c r="CO677" s="33">
        <v>0</v>
      </c>
      <c r="CP677" s="33">
        <v>0</v>
      </c>
      <c r="CQ677" s="33">
        <v>3249.329526</v>
      </c>
      <c r="CR677" s="33">
        <v>0</v>
      </c>
      <c r="CS677" s="33">
        <v>0</v>
      </c>
      <c r="CT677" s="33">
        <v>0</v>
      </c>
      <c r="CU677" s="33">
        <v>2098.9918469999998</v>
      </c>
      <c r="CV677" s="33">
        <v>0</v>
      </c>
      <c r="CW677" s="33">
        <v>0</v>
      </c>
      <c r="CX677" s="33">
        <v>0</v>
      </c>
      <c r="CY677" s="33">
        <v>957.28437889999998</v>
      </c>
      <c r="CZ677" s="33">
        <v>0</v>
      </c>
      <c r="DA677" s="33">
        <v>0</v>
      </c>
      <c r="DB677" s="33">
        <v>0</v>
      </c>
      <c r="DC677" s="33">
        <v>1031.359299</v>
      </c>
      <c r="DD677" s="33">
        <v>0</v>
      </c>
      <c r="DE677" s="33">
        <v>0</v>
      </c>
      <c r="DF677" s="33">
        <v>0</v>
      </c>
      <c r="DG677" s="33">
        <v>1767.657287</v>
      </c>
      <c r="DH677" s="33">
        <v>0</v>
      </c>
      <c r="DI677" s="33">
        <v>0</v>
      </c>
      <c r="DJ677" s="33">
        <v>0</v>
      </c>
      <c r="DK677" s="33">
        <v>3955.1450289999998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404.57035610000003</v>
      </c>
      <c r="EB677" s="33">
        <v>0</v>
      </c>
      <c r="EC677" s="33">
        <v>0</v>
      </c>
      <c r="ED677" s="33">
        <v>0</v>
      </c>
      <c r="EE677" s="33">
        <v>374.73041869999997</v>
      </c>
      <c r="EF677" s="33">
        <v>0</v>
      </c>
      <c r="EG677" s="33">
        <v>0</v>
      </c>
      <c r="EH677" s="33">
        <v>0</v>
      </c>
      <c r="EI677" s="33">
        <v>816.34285629999999</v>
      </c>
      <c r="EJ677" s="33">
        <v>0</v>
      </c>
      <c r="EK677" s="33">
        <v>0</v>
      </c>
      <c r="EL677" s="33">
        <v>0</v>
      </c>
      <c r="EM677" s="33">
        <v>1301.9223850000001</v>
      </c>
      <c r="EN677" s="33">
        <v>0</v>
      </c>
      <c r="EO677" s="33">
        <v>0</v>
      </c>
      <c r="EP677" s="33">
        <v>0</v>
      </c>
      <c r="EQ677" s="33">
        <v>2229.8616870000001</v>
      </c>
      <c r="ER677" s="33">
        <v>0</v>
      </c>
      <c r="ES677" s="33">
        <v>0</v>
      </c>
      <c r="ET677" s="33">
        <v>0</v>
      </c>
      <c r="EU677" s="33">
        <v>2534.4970079999998</v>
      </c>
      <c r="EV677" s="33">
        <v>0</v>
      </c>
      <c r="EW677" s="33">
        <v>0</v>
      </c>
      <c r="EX677" s="33">
        <v>0</v>
      </c>
      <c r="EY677" s="33">
        <v>2406.6179090000001</v>
      </c>
      <c r="EZ677" s="33">
        <v>0</v>
      </c>
      <c r="FA677" s="33">
        <v>0</v>
      </c>
      <c r="FB677" s="33">
        <v>0</v>
      </c>
      <c r="FC677" s="33">
        <v>3867.6211790000002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32.220212019999998</v>
      </c>
      <c r="BK678" s="33">
        <v>16.20050548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32.220212019999998</v>
      </c>
      <c r="BH689" s="33">
        <v>0</v>
      </c>
      <c r="BI689" s="33">
        <v>0</v>
      </c>
      <c r="BJ689" s="33">
        <v>0</v>
      </c>
      <c r="BK689" s="33">
        <v>16.20050548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2842.4146799999999</v>
      </c>
      <c r="EM751" s="33">
        <v>3031.9089920000001</v>
      </c>
      <c r="EN751" s="33">
        <v>446.20317219999998</v>
      </c>
      <c r="EQ751" s="33">
        <v>3031.9089920000001</v>
      </c>
      <c r="ER751" s="33">
        <v>1175.6244650000001</v>
      </c>
      <c r="EU751" s="33">
        <v>3031.9089920000001</v>
      </c>
      <c r="EV751" s="33">
        <v>1810.359829</v>
      </c>
      <c r="EY751" s="33">
        <v>3031.9089920000001</v>
      </c>
      <c r="EZ751" s="33">
        <v>2507.3647959999998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T756" s="33">
        <v>57.893765709999997</v>
      </c>
      <c r="CU756" s="33">
        <v>366.67149369999998</v>
      </c>
      <c r="CX756" s="33">
        <v>114.9218539</v>
      </c>
      <c r="CY756" s="33">
        <v>366.67149369999998</v>
      </c>
      <c r="DB756" s="33">
        <v>681.33051839999996</v>
      </c>
      <c r="DC756" s="33">
        <v>926.62718570000004</v>
      </c>
      <c r="DF756" s="33">
        <v>672.03748970000004</v>
      </c>
      <c r="DG756" s="33">
        <v>926.62718570000004</v>
      </c>
      <c r="DJ756" s="33">
        <v>597.89195570000004</v>
      </c>
      <c r="DK756" s="33">
        <v>926.62718570000004</v>
      </c>
      <c r="DN756" s="33">
        <v>500.60692260000002</v>
      </c>
      <c r="DO756" s="33">
        <v>926.62718570000004</v>
      </c>
      <c r="DR756" s="33">
        <v>587.08018400000003</v>
      </c>
      <c r="DS756" s="33">
        <v>926.62718570000004</v>
      </c>
      <c r="DV756" s="33">
        <v>673.37014109999996</v>
      </c>
      <c r="DW756" s="33">
        <v>926.62718570000004</v>
      </c>
      <c r="DZ756" s="33">
        <v>758.85497280000004</v>
      </c>
      <c r="EA756" s="33">
        <v>926.62718570000004</v>
      </c>
      <c r="ED756" s="33">
        <v>843.34348809999995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57.893765709999997</v>
      </c>
      <c r="CU761" s="33">
        <v>2499.429975</v>
      </c>
      <c r="CV761" s="33">
        <v>0</v>
      </c>
      <c r="CW761" s="33">
        <v>0</v>
      </c>
      <c r="CX761" s="33">
        <v>114.9218539</v>
      </c>
      <c r="CY761" s="33">
        <v>2688.9242869999998</v>
      </c>
      <c r="CZ761" s="33">
        <v>0</v>
      </c>
      <c r="DA761" s="33">
        <v>0</v>
      </c>
      <c r="DB761" s="33">
        <v>681.33051839999996</v>
      </c>
      <c r="DC761" s="33">
        <v>3438.3742910000001</v>
      </c>
      <c r="DD761" s="33">
        <v>0</v>
      </c>
      <c r="DE761" s="33">
        <v>0</v>
      </c>
      <c r="DF761" s="33">
        <v>672.03748970000004</v>
      </c>
      <c r="DG761" s="33">
        <v>3627.8686029999999</v>
      </c>
      <c r="DH761" s="33">
        <v>0</v>
      </c>
      <c r="DI761" s="33">
        <v>0</v>
      </c>
      <c r="DJ761" s="33">
        <v>597.89195570000004</v>
      </c>
      <c r="DK761" s="33">
        <v>3817.3629150000002</v>
      </c>
      <c r="DL761" s="33">
        <v>0</v>
      </c>
      <c r="DM761" s="33">
        <v>0</v>
      </c>
      <c r="DN761" s="33">
        <v>500.60692260000002</v>
      </c>
      <c r="DO761" s="33">
        <v>4006.857227</v>
      </c>
      <c r="DP761" s="33">
        <v>0</v>
      </c>
      <c r="DQ761" s="33">
        <v>0</v>
      </c>
      <c r="DR761" s="33">
        <v>587.08018400000003</v>
      </c>
      <c r="DS761" s="33">
        <v>4202.0363690000004</v>
      </c>
      <c r="DT761" s="33">
        <v>0</v>
      </c>
      <c r="DU761" s="33">
        <v>0</v>
      </c>
      <c r="DV761" s="33">
        <v>673.37014109999996</v>
      </c>
      <c r="DW761" s="33">
        <v>4391.5306810000002</v>
      </c>
      <c r="DX761" s="33">
        <v>0</v>
      </c>
      <c r="DY761" s="33">
        <v>0</v>
      </c>
      <c r="DZ761" s="33">
        <v>758.85497280000004</v>
      </c>
      <c r="EA761" s="33">
        <v>4581.024993</v>
      </c>
      <c r="EB761" s="33">
        <v>0</v>
      </c>
      <c r="EC761" s="33">
        <v>0</v>
      </c>
      <c r="ED761" s="33">
        <v>843.34348809999995</v>
      </c>
      <c r="EE761" s="33">
        <v>4770.5193049999998</v>
      </c>
      <c r="EF761" s="33">
        <v>0</v>
      </c>
      <c r="EG761" s="33">
        <v>0</v>
      </c>
      <c r="EH761" s="33">
        <v>926.62718570000004</v>
      </c>
      <c r="EI761" s="33">
        <v>4960.0136169999996</v>
      </c>
      <c r="EJ761" s="33">
        <v>0</v>
      </c>
      <c r="EK761" s="33">
        <v>0</v>
      </c>
      <c r="EL761" s="33">
        <v>926.62718570000004</v>
      </c>
      <c r="EM761" s="33">
        <v>5149.5079290000003</v>
      </c>
      <c r="EN761" s="33">
        <v>446.20317219999998</v>
      </c>
      <c r="EO761" s="33">
        <v>0</v>
      </c>
      <c r="EP761" s="33">
        <v>926.62718570000004</v>
      </c>
      <c r="EQ761" s="33">
        <v>5149.5079290000003</v>
      </c>
      <c r="ER761" s="33">
        <v>1175.6244650000001</v>
      </c>
      <c r="ES761" s="33">
        <v>0</v>
      </c>
      <c r="ET761" s="33">
        <v>926.62718570000004</v>
      </c>
      <c r="EU761" s="33">
        <v>5149.5079290000003</v>
      </c>
      <c r="EV761" s="33">
        <v>1810.359829</v>
      </c>
      <c r="EW761" s="33">
        <v>0</v>
      </c>
      <c r="EX761" s="33">
        <v>926.62718570000004</v>
      </c>
      <c r="EY761" s="33">
        <v>5149.5079290000003</v>
      </c>
      <c r="EZ761" s="33">
        <v>2507.3647959999998</v>
      </c>
      <c r="FA761" s="33">
        <v>0</v>
      </c>
      <c r="FB761" s="33">
        <v>926.62718570000004</v>
      </c>
      <c r="FC761" s="33">
        <v>5149.5079290000003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60206.22941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65641.422260000007</v>
      </c>
      <c r="M762" s="33">
        <v>61707.588430000003</v>
      </c>
      <c r="N762" s="33">
        <v>61949.40436</v>
      </c>
      <c r="O762" s="33">
        <v>63865.230450000003</v>
      </c>
      <c r="P762" s="33">
        <v>68277.605880000003</v>
      </c>
      <c r="Q762" s="33">
        <v>64193.29494</v>
      </c>
      <c r="R762" s="33">
        <v>64437.075779999999</v>
      </c>
      <c r="S762" s="33">
        <v>66439.234429999997</v>
      </c>
      <c r="T762" s="33">
        <v>68311.262950000004</v>
      </c>
      <c r="U762" s="33">
        <v>64238.32329</v>
      </c>
      <c r="V762" s="33">
        <v>64480.179969999997</v>
      </c>
      <c r="W762" s="33">
        <v>66481.957680000007</v>
      </c>
      <c r="X762" s="33">
        <v>69535.639599999995</v>
      </c>
      <c r="Y762" s="33">
        <v>65393.969089999999</v>
      </c>
      <c r="Z762" s="33">
        <v>65638.700119999994</v>
      </c>
      <c r="AA762" s="33">
        <v>67672.567559999996</v>
      </c>
      <c r="AB762" s="33">
        <v>70619.393909999999</v>
      </c>
      <c r="AC762" s="33">
        <v>66402.933520000006</v>
      </c>
      <c r="AD762" s="33">
        <v>66646.621369999993</v>
      </c>
      <c r="AE762" s="33">
        <v>68718.658920000002</v>
      </c>
      <c r="AF762" s="33">
        <v>75730.016900000002</v>
      </c>
      <c r="AG762" s="33">
        <v>71212.204140000002</v>
      </c>
      <c r="AH762" s="33">
        <v>71482.022249999995</v>
      </c>
      <c r="AI762" s="33">
        <v>73700.692379999993</v>
      </c>
      <c r="AJ762" s="33">
        <v>79438.900339999993</v>
      </c>
      <c r="AK762" s="33">
        <v>74709.527059999993</v>
      </c>
      <c r="AL762" s="33">
        <v>75000.898419999998</v>
      </c>
      <c r="AM762" s="33">
        <v>77323.904569999999</v>
      </c>
      <c r="AN762" s="33">
        <v>83261.934970000002</v>
      </c>
      <c r="AO762" s="33">
        <v>78322.345069999996</v>
      </c>
      <c r="AP762" s="33">
        <v>78636.973039999997</v>
      </c>
      <c r="AQ762" s="33">
        <v>81061.697289999996</v>
      </c>
      <c r="AR762" s="33">
        <v>86638.547049999994</v>
      </c>
      <c r="AS762" s="33">
        <v>81490.485310000004</v>
      </c>
      <c r="AT762" s="33">
        <v>81815.518299999996</v>
      </c>
      <c r="AU762" s="33">
        <v>84344.120769999994</v>
      </c>
      <c r="AV762" s="33">
        <v>90127.02334</v>
      </c>
      <c r="AW762" s="33">
        <v>84756.885179999997</v>
      </c>
      <c r="AX762" s="33">
        <v>85092.322520000002</v>
      </c>
      <c r="AY762" s="33">
        <v>87731.932130000001</v>
      </c>
      <c r="AZ762" s="33">
        <v>93614.340460000007</v>
      </c>
      <c r="BA762" s="33">
        <v>88019.987710000001</v>
      </c>
      <c r="BB762" s="33">
        <v>88367.645059999995</v>
      </c>
      <c r="BC762" s="33">
        <v>91118.985379999998</v>
      </c>
      <c r="BD762" s="33">
        <v>97207.676550000004</v>
      </c>
      <c r="BE762" s="33">
        <v>91377.403560000006</v>
      </c>
      <c r="BF762" s="33">
        <v>91735.946249999994</v>
      </c>
      <c r="BG762" s="33">
        <v>94606.395829999994</v>
      </c>
      <c r="BH762" s="33">
        <v>100260.49980000001</v>
      </c>
      <c r="BI762" s="33">
        <v>94235.498019999999</v>
      </c>
      <c r="BJ762" s="33">
        <v>94602.723339999997</v>
      </c>
      <c r="BK762" s="33">
        <v>97576.10295</v>
      </c>
      <c r="BL762" s="33">
        <v>103110.12519999999</v>
      </c>
      <c r="BM762" s="33">
        <v>96891.138640000005</v>
      </c>
      <c r="BN762" s="33">
        <v>97268.289669999998</v>
      </c>
      <c r="BO762" s="33">
        <v>100338.5125</v>
      </c>
      <c r="BP762" s="33">
        <v>106067.7064</v>
      </c>
      <c r="BQ762" s="33">
        <v>99646.284639999998</v>
      </c>
      <c r="BR762" s="33">
        <v>100034.3486</v>
      </c>
      <c r="BS762" s="33">
        <v>103204.4722</v>
      </c>
      <c r="BT762" s="33">
        <v>109108.66650000001</v>
      </c>
      <c r="BU762" s="33">
        <v>102481.40919999999</v>
      </c>
      <c r="BV762" s="33">
        <v>102881.83199999999</v>
      </c>
      <c r="BW762" s="33">
        <v>106152.7752</v>
      </c>
      <c r="BX762" s="33">
        <v>112240.6296</v>
      </c>
      <c r="BY762" s="33">
        <v>105406.1168</v>
      </c>
      <c r="BZ762" s="33">
        <v>105820.82429999999</v>
      </c>
      <c r="CA762" s="33">
        <v>109193.39139999999</v>
      </c>
      <c r="CB762" s="33">
        <v>115553.1963</v>
      </c>
      <c r="CC762" s="33">
        <v>108497.2212</v>
      </c>
      <c r="CD762" s="33">
        <v>108923.65459999999</v>
      </c>
      <c r="CE762" s="33">
        <v>112406.1271</v>
      </c>
      <c r="CF762" s="33">
        <v>118944.46309999999</v>
      </c>
      <c r="CG762" s="33">
        <v>111667.1691</v>
      </c>
      <c r="CH762" s="33">
        <v>112105.6289</v>
      </c>
      <c r="CI762" s="33">
        <v>115697.7193</v>
      </c>
      <c r="CJ762" s="33">
        <v>122332.33289999999</v>
      </c>
      <c r="CK762" s="33">
        <v>114838.0123</v>
      </c>
      <c r="CL762" s="33">
        <v>115289.1683</v>
      </c>
      <c r="CM762" s="33">
        <v>118988.9088</v>
      </c>
      <c r="CN762" s="33">
        <v>125835.02650000001</v>
      </c>
      <c r="CO762" s="33">
        <v>118108.715</v>
      </c>
      <c r="CP762" s="33">
        <v>118572.3612</v>
      </c>
      <c r="CQ762" s="33">
        <v>122384.64720000001</v>
      </c>
      <c r="CR762" s="33">
        <v>129455.3509</v>
      </c>
      <c r="CS762" s="33">
        <v>121494.636</v>
      </c>
      <c r="CT762" s="33">
        <v>121971.10920000001</v>
      </c>
      <c r="CU762" s="33">
        <v>125898.9388</v>
      </c>
      <c r="CV762" s="33">
        <v>133316.58369999999</v>
      </c>
      <c r="CW762" s="33">
        <v>125112.46920000001</v>
      </c>
      <c r="CX762" s="33">
        <v>125605.0346</v>
      </c>
      <c r="CY762" s="33">
        <v>129651.5442</v>
      </c>
      <c r="CZ762" s="33">
        <v>137126.087</v>
      </c>
      <c r="DA762" s="33">
        <v>128673.539</v>
      </c>
      <c r="DB762" s="33">
        <v>129179.40059999999</v>
      </c>
      <c r="DC762" s="33">
        <v>133348.96720000001</v>
      </c>
      <c r="DD762" s="33">
        <v>140964.19020000001</v>
      </c>
      <c r="DE762" s="33">
        <v>132246.96049999999</v>
      </c>
      <c r="DF762" s="33">
        <v>132766.9933</v>
      </c>
      <c r="DG762" s="33">
        <v>137068.10449999999</v>
      </c>
      <c r="DH762" s="33">
        <v>144636.2015</v>
      </c>
      <c r="DI762" s="33">
        <v>135661.54180000001</v>
      </c>
      <c r="DJ762" s="33">
        <v>136195.43780000001</v>
      </c>
      <c r="DK762" s="33">
        <v>140624.59760000001</v>
      </c>
      <c r="DL762" s="33">
        <v>148262.2604</v>
      </c>
      <c r="DM762" s="33">
        <v>139033.8253</v>
      </c>
      <c r="DN762" s="33">
        <v>139582.32399999999</v>
      </c>
      <c r="DO762" s="33">
        <v>144137.7188</v>
      </c>
      <c r="DP762" s="33">
        <v>151447.91889999999</v>
      </c>
      <c r="DQ762" s="33">
        <v>141992.59599999999</v>
      </c>
      <c r="DR762" s="33">
        <v>142554.05869999999</v>
      </c>
      <c r="DS762" s="33">
        <v>147222.03640000001</v>
      </c>
      <c r="DT762" s="33">
        <v>154646.59539999999</v>
      </c>
      <c r="DU762" s="33">
        <v>144962.11110000001</v>
      </c>
      <c r="DV762" s="33">
        <v>145535.54949999999</v>
      </c>
      <c r="DW762" s="33">
        <v>150317.58040000001</v>
      </c>
      <c r="DX762" s="33">
        <v>157835.62299999999</v>
      </c>
      <c r="DY762" s="33">
        <v>147919.24660000001</v>
      </c>
      <c r="DZ762" s="33">
        <v>148505.59779999999</v>
      </c>
      <c r="EA762" s="33">
        <v>153402.73929999999</v>
      </c>
      <c r="EB762" s="33">
        <v>161075.45800000001</v>
      </c>
      <c r="EC762" s="33">
        <v>150920.09839999999</v>
      </c>
      <c r="ED762" s="33">
        <v>151518.53950000001</v>
      </c>
      <c r="EE762" s="33">
        <v>156534.9865</v>
      </c>
      <c r="EF762" s="33">
        <v>164377.20069999999</v>
      </c>
      <c r="EG762" s="33">
        <v>153977.5074</v>
      </c>
      <c r="EH762" s="33">
        <v>154588.00279999999</v>
      </c>
      <c r="EI762" s="33">
        <v>159726.94899999999</v>
      </c>
      <c r="EJ762" s="33">
        <v>167689.6686</v>
      </c>
      <c r="EK762" s="33">
        <v>157042.7016</v>
      </c>
      <c r="EL762" s="33">
        <v>157664.92629999999</v>
      </c>
      <c r="EM762" s="33">
        <v>162928.55369999999</v>
      </c>
      <c r="EN762" s="33">
        <v>170947.86040000001</v>
      </c>
      <c r="EO762" s="33">
        <v>160052.28829999999</v>
      </c>
      <c r="EP762" s="33">
        <v>160686.7923</v>
      </c>
      <c r="EQ762" s="33">
        <v>166074.8921</v>
      </c>
      <c r="ER762" s="33">
        <v>174522.54980000001</v>
      </c>
      <c r="ES762" s="33">
        <v>163345.44709999999</v>
      </c>
      <c r="ET762" s="33">
        <v>163993.7389</v>
      </c>
      <c r="EU762" s="33">
        <v>169519.6397</v>
      </c>
      <c r="EV762" s="33">
        <v>177924.4754</v>
      </c>
      <c r="EW762" s="33">
        <v>166475.8872</v>
      </c>
      <c r="EX762" s="33">
        <v>167137.17439999999</v>
      </c>
      <c r="EY762" s="33">
        <v>172797.69330000001</v>
      </c>
      <c r="EZ762" s="33">
        <v>181273.50169999999</v>
      </c>
      <c r="FA762" s="33">
        <v>169558.05040000001</v>
      </c>
      <c r="FB762" s="33">
        <v>170232.06020000001</v>
      </c>
      <c r="FC762" s="33">
        <v>176025.9198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50608.424709999999</v>
      </c>
      <c r="D4" s="1">
        <f>PLANEL_GerMED_Trim_Resultado!Q245</f>
        <v>44242.395340000003</v>
      </c>
      <c r="E4" s="1">
        <f>PLANEL_GerMED_Trim_Resultado!R245</f>
        <v>45074.625440000003</v>
      </c>
      <c r="F4" s="1">
        <f>PLANEL_GerMED_Trim_Resultado!S245</f>
        <v>44400.424039999998</v>
      </c>
      <c r="G4" s="1">
        <f>PLANEL_GerMED_Trim_Resultado!T245</f>
        <v>53858.225279999999</v>
      </c>
      <c r="H4" s="1">
        <f>PLANEL_GerMED_Trim_Resultado!U245</f>
        <v>45186.442909999998</v>
      </c>
      <c r="I4" s="1">
        <f>PLANEL_GerMED_Trim_Resultado!V245</f>
        <v>42784.325470000003</v>
      </c>
      <c r="J4" s="1">
        <f>PLANEL_GerMED_Trim_Resultado!W245</f>
        <v>45172.438040000001</v>
      </c>
      <c r="K4" s="1">
        <f>PLANEL_GerMED_Trim_Resultado!X245</f>
        <v>54653.725149999998</v>
      </c>
      <c r="L4" s="1">
        <f>PLANEL_GerMED_Trim_Resultado!Y245</f>
        <v>45805.659209999998</v>
      </c>
      <c r="M4" s="1">
        <f>PLANEL_GerMED_Trim_Resultado!Z245</f>
        <v>43545.883119999999</v>
      </c>
      <c r="N4" s="1">
        <f>PLANEL_GerMED_Trim_Resultado!AA245</f>
        <v>45172.438040000001</v>
      </c>
      <c r="O4" s="1">
        <f>PLANEL_GerMED_Trim_Resultado!AB245</f>
        <v>53447.053959999997</v>
      </c>
      <c r="P4" s="1">
        <f>PLANEL_GerMED_Trim_Resultado!AC245</f>
        <v>44302.76743</v>
      </c>
      <c r="Q4" s="1">
        <f>PLANEL_GerMED_Trim_Resultado!AD245</f>
        <v>41221.352850000003</v>
      </c>
      <c r="R4" s="1">
        <f>PLANEL_GerMED_Trim_Resultado!AE245</f>
        <v>46629.18129</v>
      </c>
      <c r="S4" s="1">
        <f>PLANEL_GerMED_Trim_Resultado!AF245</f>
        <v>57581.060440000001</v>
      </c>
      <c r="T4" s="1">
        <f>PLANEL_GerMED_Trim_Resultado!AG245</f>
        <v>48090.444089999997</v>
      </c>
      <c r="U4" s="1">
        <f>PLANEL_GerMED_Trim_Resultado!AH245</f>
        <v>44913.28198</v>
      </c>
      <c r="V4" s="1">
        <f>PLANEL_GerMED_Trim_Resultado!AI245</f>
        <v>48426.768210000002</v>
      </c>
      <c r="W4" s="1">
        <f>PLANEL_GerMED_Trim_Resultado!AJ245</f>
        <v>60567.969669999999</v>
      </c>
      <c r="X4" s="1">
        <f>PLANEL_GerMED_Trim_Resultado!AK245</f>
        <v>50833.982380000001</v>
      </c>
      <c r="Y4" s="1">
        <f>PLANEL_GerMED_Trim_Resultado!AL245</f>
        <v>47524.381350000003</v>
      </c>
      <c r="Z4" s="1">
        <f>PLANEL_GerMED_Trim_Resultado!AM245</f>
        <v>50290.599589999998</v>
      </c>
      <c r="AA4" s="1">
        <f>PLANEL_GerMED_Trim_Resultado!AN245</f>
        <v>64382.512439999999</v>
      </c>
      <c r="AB4" s="1">
        <f>PLANEL_GerMED_Trim_Resultado!AO245</f>
        <v>54292.725019999998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66895.318660000004</v>
      </c>
      <c r="AF4" s="1">
        <f>PLANEL_GerMED_Trim_Resultado!AS245</f>
        <v>54346.406969999996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66824.122529999993</v>
      </c>
      <c r="AJ4" s="1">
        <f>PLANEL_GerMED_Trim_Resultado!AW245</f>
        <v>56959.327879999997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68272.998049999995</v>
      </c>
      <c r="AN4" s="1">
        <f>PLANEL_GerMED_Trim_Resultado!BA245</f>
        <v>58318.533230000001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73013.707540000003</v>
      </c>
      <c r="AR4" s="1">
        <f>PLANEL_GerMED_Trim_Resultado!BE245</f>
        <v>61483.16171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71643.464569999996</v>
      </c>
      <c r="AV4" s="1">
        <f>PLANEL_GerMED_Trim_Resultado!BI245</f>
        <v>58552.986519999999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72855.577789999996</v>
      </c>
      <c r="AZ4" s="1">
        <f>PLANEL_GerMED_Trim_Resultado!BM245</f>
        <v>62959.820480000002</v>
      </c>
      <c r="BA4" s="1">
        <f>PLANEL_GerMED_Trim_Resultado!BN245</f>
        <v>51410.371070000001</v>
      </c>
      <c r="BB4" s="1">
        <f>PLANEL_GerMED_Trim_Resultado!BO245</f>
        <v>51198.323230000002</v>
      </c>
      <c r="BC4" s="1">
        <f>PLANEL_GerMED_Trim_Resultado!BP245</f>
        <v>75082.2592</v>
      </c>
      <c r="BD4" s="1">
        <f>PLANEL_GerMED_Trim_Resultado!BQ245</f>
        <v>61056.663560000001</v>
      </c>
      <c r="BE4" s="1">
        <f>PLANEL_GerMED_Trim_Resultado!BR245</f>
        <v>52949.312209999996</v>
      </c>
      <c r="BF4" s="1">
        <f>PLANEL_GerMED_Trim_Resultado!BS245</f>
        <v>52936.931640000003</v>
      </c>
      <c r="BG4" s="1">
        <f>PLANEL_GerMED_Trim_Resultado!BT245</f>
        <v>77052.226490000001</v>
      </c>
      <c r="BH4" s="1">
        <f>PLANEL_GerMED_Trim_Resultado!BU245</f>
        <v>61727.160219999998</v>
      </c>
      <c r="BI4" s="1">
        <f>PLANEL_GerMED_Trim_Resultado!BV245</f>
        <v>54022.606979999997</v>
      </c>
      <c r="BJ4" s="1">
        <f>PLANEL_GerMED_Trim_Resultado!BW245</f>
        <v>54332.211430000003</v>
      </c>
      <c r="BK4" s="1">
        <f>PLANEL_GerMED_Trim_Resultado!BX245</f>
        <v>80282.718169999993</v>
      </c>
      <c r="BL4" s="1">
        <f>PLANEL_GerMED_Trim_Resultado!BY245</f>
        <v>64522.349699999999</v>
      </c>
      <c r="BM4" s="1">
        <f>PLANEL_GerMED_Trim_Resultado!BZ245</f>
        <v>56357.959739999998</v>
      </c>
      <c r="BN4" s="1">
        <f>PLANEL_GerMED_Trim_Resultado!CA245</f>
        <v>57343.322249999997</v>
      </c>
      <c r="BO4" s="1">
        <f>PLANEL_GerMED_Trim_Resultado!CB245</f>
        <v>83383.487500000003</v>
      </c>
      <c r="BP4" s="1">
        <f>PLANEL_GerMED_Trim_Resultado!CC245</f>
        <v>67243.069229999994</v>
      </c>
      <c r="BQ4" s="1">
        <f>PLANEL_GerMED_Trim_Resultado!CD245</f>
        <v>57427.733390000001</v>
      </c>
      <c r="BR4" s="1">
        <f>PLANEL_GerMED_Trim_Resultado!CE245</f>
        <v>58871.23532</v>
      </c>
      <c r="BS4" s="1">
        <f>PLANEL_GerMED_Trim_Resultado!CF245</f>
        <v>85023.687260000006</v>
      </c>
      <c r="BT4" s="1">
        <f>PLANEL_GerMED_Trim_Resultado!CG245</f>
        <v>69936.308390000006</v>
      </c>
      <c r="BU4" s="1">
        <f>PLANEL_GerMED_Trim_Resultado!CH245</f>
        <v>57542.124819999997</v>
      </c>
      <c r="BV4" s="1">
        <f>PLANEL_GerMED_Trim_Resultado!CI245</f>
        <v>59045.308109999998</v>
      </c>
      <c r="BW4" s="1">
        <f>PLANEL_GerMED_Trim_Resultado!CJ245</f>
        <v>86756.832309999998</v>
      </c>
      <c r="BX4" s="1">
        <f>PLANEL_GerMED_Trim_Resultado!CK245</f>
        <v>69408.439159999994</v>
      </c>
      <c r="BY4" s="1">
        <f>PLANEL_GerMED_Trim_Resultado!CL245</f>
        <v>57859.51801</v>
      </c>
      <c r="BZ4" s="1">
        <f>PLANEL_GerMED_Trim_Resultado!CM245</f>
        <v>59509.576249999998</v>
      </c>
      <c r="CA4" s="1">
        <f>PLANEL_GerMED_Trim_Resultado!CN245</f>
        <v>87653.275049999997</v>
      </c>
      <c r="CB4" s="1">
        <f>PLANEL_GerMED_Trim_Resultado!CO245</f>
        <v>70764.068719999996</v>
      </c>
      <c r="CC4" s="1">
        <f>PLANEL_GerMED_Trim_Resultado!CP245</f>
        <v>58096.768559999997</v>
      </c>
      <c r="CD4" s="1">
        <f>PLANEL_GerMED_Trim_Resultado!CQ245</f>
        <v>59862.396919999999</v>
      </c>
      <c r="CE4" s="1">
        <f>PLANEL_GerMED_Trim_Resultado!CR245</f>
        <v>88615.557249999998</v>
      </c>
      <c r="CF4" s="1">
        <f>PLANEL_GerMED_Trim_Resultado!CS245</f>
        <v>72239.050789999994</v>
      </c>
      <c r="CG4" s="1">
        <f>PLANEL_GerMED_Trim_Resultado!CT245</f>
        <v>58318.749259999997</v>
      </c>
      <c r="CH4" s="1">
        <f>PLANEL_GerMED_Trim_Resultado!CU245</f>
        <v>60207.020479999999</v>
      </c>
      <c r="CI4" s="1">
        <f>PLANEL_GerMED_Trim_Resultado!CV245</f>
        <v>89626.696729999996</v>
      </c>
      <c r="CJ4" s="1">
        <f>PLANEL_GerMED_Trim_Resultado!CW245</f>
        <v>71298.815229999993</v>
      </c>
      <c r="CK4" s="1">
        <f>PLANEL_GerMED_Trim_Resultado!CX245</f>
        <v>58563.017679999997</v>
      </c>
      <c r="CL4" s="1">
        <f>PLANEL_GerMED_Trim_Resultado!CY245</f>
        <v>60581.842279999997</v>
      </c>
      <c r="CM4" s="1">
        <f>PLANEL_GerMED_Trim_Resultado!CZ245</f>
        <v>92452.610759999996</v>
      </c>
      <c r="CN4" s="1">
        <f>PLANEL_GerMED_Trim_Resultado!DA245</f>
        <v>74364.184150000001</v>
      </c>
      <c r="CO4" s="1">
        <f>PLANEL_GerMED_Trim_Resultado!DB245</f>
        <v>59377.235159999997</v>
      </c>
      <c r="CP4" s="1">
        <f>PLANEL_GerMED_Trim_Resultado!DC245</f>
        <v>61738.447840000001</v>
      </c>
      <c r="CQ4" s="1">
        <f>PLANEL_GerMED_Trim_Resultado!DD245</f>
        <v>94248.671319999994</v>
      </c>
      <c r="CR4" s="1">
        <f>PLANEL_GerMED_Trim_Resultado!DE245</f>
        <v>75761.315000000002</v>
      </c>
      <c r="CS4" s="1">
        <f>PLANEL_GerMED_Trim_Resultado!DF245</f>
        <v>60051.660949999998</v>
      </c>
      <c r="CT4" s="1">
        <f>PLANEL_GerMED_Trim_Resultado!DG245</f>
        <v>62594.996610000002</v>
      </c>
      <c r="CU4" s="1">
        <f>PLANEL_GerMED_Trim_Resultado!DH245</f>
        <v>95442.358850000004</v>
      </c>
      <c r="CV4" s="1">
        <f>PLANEL_GerMED_Trim_Resultado!DI245</f>
        <v>79468.933239999998</v>
      </c>
      <c r="CW4" s="1">
        <f>PLANEL_GerMED_Trim_Resultado!DJ245</f>
        <v>60309.325380000002</v>
      </c>
      <c r="CX4" s="1">
        <f>PLANEL_GerMED_Trim_Resultado!DK245</f>
        <v>63067.441709999999</v>
      </c>
      <c r="CY4" s="68">
        <f>PLANEL_GerMED_Trim_Resultado!DL245</f>
        <v>95442.358850000004</v>
      </c>
      <c r="CZ4" s="68">
        <f>PLANEL_GerMED_Trim_Resultado!DM245</f>
        <v>75115.677370000005</v>
      </c>
      <c r="DA4" s="68">
        <f>PLANEL_GerMED_Trim_Resultado!DN245</f>
        <v>60309.325380000002</v>
      </c>
      <c r="DB4" s="68">
        <f>PLANEL_GerMED_Trim_Resultado!DO245</f>
        <v>63067.441709999999</v>
      </c>
      <c r="DC4" s="1">
        <f>PLANEL_GerMED_Trim_Resultado!DP245</f>
        <v>95442.358850000004</v>
      </c>
      <c r="DD4" s="1">
        <f>PLANEL_GerMED_Trim_Resultado!DQ245</f>
        <v>75800.397930000006</v>
      </c>
      <c r="DE4" s="1">
        <f>PLANEL_GerMED_Trim_Resultado!DR245</f>
        <v>60309.325380000002</v>
      </c>
      <c r="DF4" s="1">
        <f>PLANEL_GerMED_Trim_Resultado!DS245</f>
        <v>63067.441709999999</v>
      </c>
      <c r="DG4" s="1">
        <f>PLANEL_GerMED_Trim_Resultado!DT245</f>
        <v>95442.358850000004</v>
      </c>
      <c r="DH4" s="1">
        <f>PLANEL_GerMED_Trim_Resultado!DU245</f>
        <v>76731.626879999996</v>
      </c>
      <c r="DI4" s="1">
        <f>PLANEL_GerMED_Trim_Resultado!DV245</f>
        <v>60309.325380000002</v>
      </c>
      <c r="DJ4" s="1">
        <f>PLANEL_GerMED_Trim_Resultado!DW245</f>
        <v>63067.441709999999</v>
      </c>
      <c r="DK4" s="1">
        <f>PLANEL_GerMED_Trim_Resultado!DX245</f>
        <v>95692.821179999999</v>
      </c>
      <c r="DL4" s="1">
        <f>PLANEL_GerMED_Trim_Resultado!DY245</f>
        <v>77983.90625</v>
      </c>
      <c r="DM4" s="1">
        <f>PLANEL_GerMED_Trim_Resultado!DZ245</f>
        <v>60386.977769999998</v>
      </c>
      <c r="DN4" s="1">
        <f>PLANEL_GerMED_Trim_Resultado!EA245</f>
        <v>63176.916680000002</v>
      </c>
      <c r="DO4" s="1">
        <f>PLANEL_GerMED_Trim_Resultado!EB245</f>
        <v>96274.774850000002</v>
      </c>
      <c r="DP4" s="1">
        <f>PLANEL_GerMED_Trim_Resultado!EC245</f>
        <v>79169.660329999999</v>
      </c>
      <c r="DQ4" s="1">
        <f>PLANEL_GerMED_Trim_Resultado!ED245</f>
        <v>60567.404459999998</v>
      </c>
      <c r="DR4" s="1">
        <f>PLANEL_GerMED_Trim_Resultado!EE245</f>
        <v>63431.283710000003</v>
      </c>
      <c r="DS4" s="1">
        <f>PLANEL_GerMED_Trim_Resultado!EF245</f>
        <v>96986.262119999999</v>
      </c>
      <c r="DT4" s="1">
        <f>PLANEL_GerMED_Trim_Resultado!EG245</f>
        <v>78985.502800000002</v>
      </c>
      <c r="DU4" s="1">
        <f>PLANEL_GerMED_Trim_Resultado!EH245</f>
        <v>60787.991249999999</v>
      </c>
      <c r="DV4" s="1">
        <f>PLANEL_GerMED_Trim_Resultado!EI245</f>
        <v>63742.268779999999</v>
      </c>
      <c r="DW4" s="1">
        <f>PLANEL_GerMED_Trim_Resultado!EJ245</f>
        <v>97473.72322</v>
      </c>
      <c r="DX4" s="1">
        <f>PLANEL_GerMED_Trim_Resultado!EK245</f>
        <v>80004.641560000004</v>
      </c>
      <c r="DY4" s="1">
        <f>PLANEL_GerMED_Trim_Resultado!EL245</f>
        <v>60930.538890000003</v>
      </c>
      <c r="DZ4" s="1">
        <f>PLANEL_GerMED_Trim_Resultado!EM245</f>
        <v>63947.196620000002</v>
      </c>
      <c r="EA4" s="1">
        <f>PLANEL_GerMED_Trim_Resultado!EN245</f>
        <v>97688.752290000004</v>
      </c>
      <c r="EB4" s="1">
        <f>PLANEL_GerMED_Trim_Resultado!EO245</f>
        <v>80920.482010000007</v>
      </c>
      <c r="EC4" s="1">
        <f>PLANEL_GerMED_Trim_Resultado!EP245</f>
        <v>60978.219239999999</v>
      </c>
      <c r="ED4" s="1">
        <f>PLANEL_GerMED_Trim_Resultado!EQ245</f>
        <v>64023.458729999998</v>
      </c>
      <c r="EE4" s="1">
        <f>PLANEL_GerMED_Trim_Resultado!ER245</f>
        <v>98259.400909999997</v>
      </c>
      <c r="EF4" s="1">
        <f>PLANEL_GerMED_Trim_Resultado!ES245</f>
        <v>81524.981669999994</v>
      </c>
      <c r="EG4" s="1">
        <f>PLANEL_GerMED_Trim_Resultado!ET245</f>
        <v>58644.458610000001</v>
      </c>
      <c r="EH4" s="1">
        <f>PLANEL_GerMED_Trim_Resultado!EU245</f>
        <v>64258.44356</v>
      </c>
      <c r="EI4" s="1">
        <f>PLANEL_GerMED_Trim_Resultado!EV245</f>
        <v>98418.050109999996</v>
      </c>
      <c r="EJ4" s="1">
        <f>PLANEL_GerMED_Trim_Resultado!EW245</f>
        <v>81556.536940000005</v>
      </c>
      <c r="EK4" s="1">
        <f>PLANEL_GerMED_Trim_Resultado!EX245</f>
        <v>55540.346089999999</v>
      </c>
      <c r="EL4" s="1">
        <f>PLANEL_GerMED_Trim_Resultado!EY245</f>
        <v>64309.418019999997</v>
      </c>
      <c r="EM4" s="1">
        <f>PLANEL_GerMED_Trim_Resultado!EZ245</f>
        <v>100207.4307</v>
      </c>
      <c r="EN4" s="1">
        <f>PLANEL_GerMED_Trim_Resultado!FA245</f>
        <v>83716.509160000001</v>
      </c>
      <c r="EO4" s="1">
        <f>PLANEL_GerMED_Trim_Resultado!FB245</f>
        <v>56247.597170000001</v>
      </c>
      <c r="EP4" s="1">
        <f>PLANEL_GerMED_Trim_Resultado!FC245</f>
        <v>65032.971019999997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2678.0168450000001</v>
      </c>
      <c r="N5" s="1">
        <f>PLANEL_GerMED_Trim_Resultado!AA257</f>
        <v>3015.8324349999998</v>
      </c>
      <c r="O5" s="1">
        <f>PLANEL_GerMED_Trim_Resultado!AB257</f>
        <v>3536.2621549999999</v>
      </c>
      <c r="P5" s="1">
        <f>PLANEL_GerMED_Trim_Resultado!AC257</f>
        <v>3206.4681</v>
      </c>
      <c r="Q5" s="1">
        <f>PLANEL_GerMED_Trim_Resultado!AD257</f>
        <v>2701.4382179999998</v>
      </c>
      <c r="R5" s="1">
        <f>PLANEL_GerMED_Trim_Resultado!AE257</f>
        <v>3076.0083119999999</v>
      </c>
      <c r="S5" s="1">
        <f>PLANEL_GerMED_Trim_Resultado!AF257</f>
        <v>3692.7032140000001</v>
      </c>
      <c r="T5" s="1">
        <f>PLANEL_GerMED_Trim_Resultado!AG257</f>
        <v>3365.109606</v>
      </c>
      <c r="U5" s="1">
        <f>PLANEL_GerMED_Trim_Resultado!AH257</f>
        <v>2772.044641</v>
      </c>
      <c r="V5" s="1">
        <f>PLANEL_GerMED_Trim_Resultado!AI257</f>
        <v>3184.5163849999999</v>
      </c>
      <c r="W5" s="1">
        <f>PLANEL_GerMED_Trim_Resultado!AJ257</f>
        <v>3747.2183060000002</v>
      </c>
      <c r="X5" s="1">
        <f>PLANEL_GerMED_Trim_Resultado!AK257</f>
        <v>3410.970515</v>
      </c>
      <c r="Y5" s="1">
        <f>PLANEL_GerMED_Trim_Resultado!AL257</f>
        <v>2989.7184539999998</v>
      </c>
      <c r="Z5" s="1">
        <f>PLANEL_GerMED_Trim_Resultado!AM257</f>
        <v>3314.0706719999998</v>
      </c>
      <c r="AA5" s="1">
        <f>PLANEL_GerMED_Trim_Resultado!AN257</f>
        <v>3750.977738</v>
      </c>
      <c r="AB5" s="1">
        <f>PLANEL_GerMED_Trim_Resultado!AO257</f>
        <v>3592.7884669999999</v>
      </c>
      <c r="AC5" s="1">
        <f>PLANEL_GerMED_Trim_Resultado!AP257</f>
        <v>3677.822885</v>
      </c>
      <c r="AD5" s="1">
        <f>PLANEL_GerMED_Trim_Resultado!AQ257</f>
        <v>4140.1174979999996</v>
      </c>
      <c r="AE5" s="1">
        <f>PLANEL_GerMED_Trim_Resultado!AR257</f>
        <v>4872.2938020000001</v>
      </c>
      <c r="AF5" s="1">
        <f>PLANEL_GerMED_Trim_Resultado!AS257</f>
        <v>5885.6104160000004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6376.8792059999996</v>
      </c>
      <c r="AJ5" s="1">
        <f>PLANEL_GerMED_Trim_Resultado!AW257</f>
        <v>4073.787268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7934.354171</v>
      </c>
      <c r="AN5" s="1">
        <f>PLANEL_GerMED_Trim_Resultado!BA257</f>
        <v>5444.7180870000002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5374.0792170000004</v>
      </c>
      <c r="AR5" s="1">
        <f>PLANEL_GerMED_Trim_Resultado!BE257</f>
        <v>3563.2766580000002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7936.4531690000003</v>
      </c>
      <c r="AV5" s="1">
        <f>PLANEL_GerMED_Trim_Resultado!BI257</f>
        <v>7345.707883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7936.5190030000003</v>
      </c>
      <c r="AZ5" s="1">
        <f>PLANEL_GerMED_Trim_Resultado!BM257</f>
        <v>3592.7884669999999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7347.9181259999996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8571.6279510000004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8978.4992750000001</v>
      </c>
      <c r="BL5" s="1">
        <f>PLANEL_GerMED_Trim_Resultado!BY257</f>
        <v>8492.6750639999991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8525.8242320000008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9148.741532</v>
      </c>
      <c r="BT5" s="1">
        <f>PLANEL_GerMED_Trim_Resultado!CG257</f>
        <v>6922.8763829999998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8676.2967960000005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8496.267597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7213.9890859999996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8405.2340999999997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7712.3106509999998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8674.4930160000004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8303.121862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8676.2967960000005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8575.4029329999994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7969.2218000000003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7635.6817799999999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8676.4642179999992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8571.4423330000009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7128.318593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8619.4117659999993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5499.2389729000006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3848.0622539999999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7134.5596740000001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5104.0508870000003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5753.6546194000002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3994.5934520000001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4840.9233180000001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6157.9374029999999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8725.798992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10063.529568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4918.3474690000003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10947.556443699999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10550.712527019999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10810.423744479998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11451.665096000001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11502.981552000001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2709.8520659999999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11347.163556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3194.3775439999999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11278.780085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3654.9381283000002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11741.765486999999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4064.1324871000002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12433.713205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4461.3384836000005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12982.264431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4183.6569416000002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12553.077599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3167.937422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12089.656800999999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2161.5840386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11634.866213900001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2542.7593019000001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11873.422802999999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2398.4363411200002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3938.1370858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13296.637671999999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4853.0563709999997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7127.2079450000001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16171.497899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2389.4971269999996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951.50775780000004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11511.3698234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3165.0303562999998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11305.834123000001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4447.0115869300007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11772.338426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5525.5629013000007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12192.507867100001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6358.7992693000006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12562.714784700001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7146.3359559999999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12860.476564300001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8308.5853920000009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63.548685640000002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13346.056093000001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502.52901600000001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14273.995395000002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2743.8062712999999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14578.630716000001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4983.7568387000001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14450.751617000002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6174.2633545999997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15911.754887000001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1037.8629599999999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1121.529837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724.96968010000001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517.40617220000001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189.69940639999999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586.25310709999997</v>
      </c>
      <c r="AF14" s="24">
        <f>PLANEL_GerMED_Trim_Resultado!AS17+PLANEL_GerMED_Trim_Resultado!AS29+PLANEL_GerMED_Trim_Resultado!AS629+PLANEL_GerMED_Trim_Resultado!AS713</f>
        <v>5997.2737960000004</v>
      </c>
      <c r="AG14" s="24">
        <f>PLANEL_GerMED_Trim_Resultado!AT17+PLANEL_GerMED_Trim_Resultado!AT29+PLANEL_GerMED_Trim_Resultado!AT629+PLANEL_GerMED_Trim_Resultado!AT713</f>
        <v>8206.6700409999994</v>
      </c>
      <c r="AH14" s="24">
        <f>PLANEL_GerMED_Trim_Resultado!AU17+PLANEL_GerMED_Trim_Resultado!AU29+PLANEL_GerMED_Trim_Resultado!AU629+PLANEL_GerMED_Trim_Resultado!AU713</f>
        <v>5229.7365559999998</v>
      </c>
      <c r="AI14" s="24">
        <f>PLANEL_GerMED_Trim_Resultado!AV17+PLANEL_GerMED_Trim_Resultado!AV29+PLANEL_GerMED_Trim_Resultado!AV629+PLANEL_GerMED_Trim_Resultado!AV713</f>
        <v>586.25310709999997</v>
      </c>
      <c r="AJ14" s="24">
        <f>PLANEL_GerMED_Trim_Resultado!AW17+PLANEL_GerMED_Trim_Resultado!AW29+PLANEL_GerMED_Trim_Resultado!AW629+PLANEL_GerMED_Trim_Resultado!AW713</f>
        <v>5997.2737960000004</v>
      </c>
      <c r="AK14" s="24">
        <f>PLANEL_GerMED_Trim_Resultado!AX17+PLANEL_GerMED_Trim_Resultado!AX29+PLANEL_GerMED_Trim_Resultado!AX629+PLANEL_GerMED_Trim_Resultado!AX713</f>
        <v>8206.6700409999994</v>
      </c>
      <c r="AL14" s="24">
        <f>PLANEL_GerMED_Trim_Resultado!AY17+PLANEL_GerMED_Trim_Resultado!AY29+PLANEL_GerMED_Trim_Resultado!AY629+PLANEL_GerMED_Trim_Resultado!AY713</f>
        <v>5229.7365559999998</v>
      </c>
      <c r="AM14" s="24">
        <f>PLANEL_GerMED_Trim_Resultado!AZ17+PLANEL_GerMED_Trim_Resultado!AZ29+PLANEL_GerMED_Trim_Resultado!AZ629+PLANEL_GerMED_Trim_Resultado!AZ713</f>
        <v>578.48626940000008</v>
      </c>
      <c r="AN14" s="24">
        <f>PLANEL_GerMED_Trim_Resultado!BA17+PLANEL_GerMED_Trim_Resultado!BA29+PLANEL_GerMED_Trim_Resultado!BA629+PLANEL_GerMED_Trim_Resultado!BA713</f>
        <v>5917.8203119999998</v>
      </c>
      <c r="AO14" s="24">
        <f>PLANEL_GerMED_Trim_Resultado!BB17+PLANEL_GerMED_Trim_Resultado!BB29+PLANEL_GerMED_Trim_Resultado!BB629+PLANEL_GerMED_Trim_Resultado!BB713</f>
        <v>8097.9458839999998</v>
      </c>
      <c r="AP14" s="24">
        <f>PLANEL_GerMED_Trim_Resultado!BC17+PLANEL_GerMED_Trim_Resultado!BC29+PLANEL_GerMED_Trim_Resultado!BC629+PLANEL_GerMED_Trim_Resultado!BC713</f>
        <v>5160.4516089999997</v>
      </c>
      <c r="AQ14" s="24">
        <f>PLANEL_GerMED_Trim_Resultado!BD17+PLANEL_GerMED_Trim_Resultado!BD29+PLANEL_GerMED_Trim_Resultado!BD629+PLANEL_GerMED_Trim_Resultado!BD713</f>
        <v>578.48626940000008</v>
      </c>
      <c r="AR14" s="24">
        <f>PLANEL_GerMED_Trim_Resultado!BE17+PLANEL_GerMED_Trim_Resultado!BE29+PLANEL_GerMED_Trim_Resultado!BE629+PLANEL_GerMED_Trim_Resultado!BE713</f>
        <v>5917.8203119999998</v>
      </c>
      <c r="AS14" s="24">
        <f>PLANEL_GerMED_Trim_Resultado!BF17+PLANEL_GerMED_Trim_Resultado!BF29+PLANEL_GerMED_Trim_Resultado!BF629+PLANEL_GerMED_Trim_Resultado!BF713</f>
        <v>8097.9458839999998</v>
      </c>
      <c r="AT14" s="24">
        <f>PLANEL_GerMED_Trim_Resultado!BG17+PLANEL_GerMED_Trim_Resultado!BG29+PLANEL_GerMED_Trim_Resultado!BG629+PLANEL_GerMED_Trim_Resultado!BG713</f>
        <v>5160.4516089999997</v>
      </c>
      <c r="AU14" s="24">
        <f>PLANEL_GerMED_Trim_Resultado!BH17+PLANEL_GerMED_Trim_Resultado!BH29+PLANEL_GerMED_Trim_Resultado!BH629+PLANEL_GerMED_Trim_Resultado!BH713</f>
        <v>578.48626940000008</v>
      </c>
      <c r="AV14" s="24">
        <f>PLANEL_GerMED_Trim_Resultado!BI17+PLANEL_GerMED_Trim_Resultado!BI29+PLANEL_GerMED_Trim_Resultado!BI629+PLANEL_GerMED_Trim_Resultado!BI713</f>
        <v>5917.8203119999998</v>
      </c>
      <c r="AW14" s="24">
        <f>PLANEL_GerMED_Trim_Resultado!BJ17+PLANEL_GerMED_Trim_Resultado!BJ29+PLANEL_GerMED_Trim_Resultado!BJ629+PLANEL_GerMED_Trim_Resultado!BJ713</f>
        <v>8097.9458839999998</v>
      </c>
      <c r="AX14" s="24">
        <f>PLANEL_GerMED_Trim_Resultado!BK17+PLANEL_GerMED_Trim_Resultado!BK29+PLANEL_GerMED_Trim_Resultado!BK629+PLANEL_GerMED_Trim_Resultado!BK713</f>
        <v>5160.4516089999997</v>
      </c>
      <c r="AY14" s="24">
        <f>PLANEL_GerMED_Trim_Resultado!BL17+PLANEL_GerMED_Trim_Resultado!BL29+PLANEL_GerMED_Trim_Resultado!BL629+PLANEL_GerMED_Trim_Resultado!BL713</f>
        <v>578.48626940000008</v>
      </c>
      <c r="AZ14" s="24">
        <f>PLANEL_GerMED_Trim_Resultado!BM17+PLANEL_GerMED_Trim_Resultado!BM29+PLANEL_GerMED_Trim_Resultado!BM629+PLANEL_GerMED_Trim_Resultado!BM713</f>
        <v>5917.8203119999998</v>
      </c>
      <c r="BA14" s="24">
        <f>PLANEL_GerMED_Trim_Resultado!BN17+PLANEL_GerMED_Trim_Resultado!BN29+PLANEL_GerMED_Trim_Resultado!BN629+PLANEL_GerMED_Trim_Resultado!BN713</f>
        <v>8097.9458839999998</v>
      </c>
      <c r="BB14" s="24">
        <f>PLANEL_GerMED_Trim_Resultado!BO17+PLANEL_GerMED_Trim_Resultado!BO29+PLANEL_GerMED_Trim_Resultado!BO629+PLANEL_GerMED_Trim_Resultado!BO713</f>
        <v>5160.4516089999997</v>
      </c>
      <c r="BC14" s="24">
        <f>PLANEL_GerMED_Trim_Resultado!BP17+PLANEL_GerMED_Trim_Resultado!BP29+PLANEL_GerMED_Trim_Resultado!BP629+PLANEL_GerMED_Trim_Resultado!BP713</f>
        <v>578.48626940000008</v>
      </c>
      <c r="BD14" s="24">
        <f>PLANEL_GerMED_Trim_Resultado!BQ17+PLANEL_GerMED_Trim_Resultado!BQ29+PLANEL_GerMED_Trim_Resultado!BQ629+PLANEL_GerMED_Trim_Resultado!BQ713</f>
        <v>5917.8203119999998</v>
      </c>
      <c r="BE14" s="24">
        <f>PLANEL_GerMED_Trim_Resultado!BR17+PLANEL_GerMED_Trim_Resultado!BR29+PLANEL_GerMED_Trim_Resultado!BR629+PLANEL_GerMED_Trim_Resultado!BR713</f>
        <v>8097.9458839999998</v>
      </c>
      <c r="BF14" s="24">
        <f>PLANEL_GerMED_Trim_Resultado!BS17+PLANEL_GerMED_Trim_Resultado!BS29+PLANEL_GerMED_Trim_Resultado!BS629+PLANEL_GerMED_Trim_Resultado!BS713</f>
        <v>5160.4516089999997</v>
      </c>
      <c r="BG14" s="24">
        <f>PLANEL_GerMED_Trim_Resultado!BT17+PLANEL_GerMED_Trim_Resultado!BT29+PLANEL_GerMED_Trim_Resultado!BT629+PLANEL_GerMED_Trim_Resultado!BT713</f>
        <v>697.97285060000002</v>
      </c>
      <c r="BH14" s="24">
        <f>PLANEL_GerMED_Trim_Resultado!BU17+PLANEL_GerMED_Trim_Resultado!BU29+PLANEL_GerMED_Trim_Resultado!BU629+PLANEL_GerMED_Trim_Resultado!BU713</f>
        <v>7140.1485750000011</v>
      </c>
      <c r="BI14" s="24">
        <f>PLANEL_GerMED_Trim_Resultado!BV17+PLANEL_GerMED_Trim_Resultado!BV29+PLANEL_GerMED_Trim_Resultado!BV629+PLANEL_GerMED_Trim_Resultado!BV713</f>
        <v>9770.5799980000011</v>
      </c>
      <c r="BJ14" s="24">
        <f>PLANEL_GerMED_Trim_Resultado!BW17+PLANEL_GerMED_Trim_Resultado!BW29+PLANEL_GerMED_Trim_Resultado!BW629+PLANEL_GerMED_Trim_Resultado!BW713</f>
        <v>6226.3450499999999</v>
      </c>
      <c r="BK14" s="24">
        <f>PLANEL_GerMED_Trim_Resultado!BX17+PLANEL_GerMED_Trim_Resultado!BX29+PLANEL_GerMED_Trim_Resultado!BX629+PLANEL_GerMED_Trim_Resultado!BX713</f>
        <v>697.97285060000002</v>
      </c>
      <c r="BL14" s="24">
        <f>PLANEL_GerMED_Trim_Resultado!BY17+PLANEL_GerMED_Trim_Resultado!BY29+PLANEL_GerMED_Trim_Resultado!BY629+PLANEL_GerMED_Trim_Resultado!BY713</f>
        <v>7140.1485750000011</v>
      </c>
      <c r="BM14" s="24">
        <f>PLANEL_GerMED_Trim_Resultado!BZ17+PLANEL_GerMED_Trim_Resultado!BZ29+PLANEL_GerMED_Trim_Resultado!BZ629+PLANEL_GerMED_Trim_Resultado!BZ713</f>
        <v>9770.5799980000011</v>
      </c>
      <c r="BN14" s="24">
        <f>PLANEL_GerMED_Trim_Resultado!CA17+PLANEL_GerMED_Trim_Resultado!CA29+PLANEL_GerMED_Trim_Resultado!CA629+PLANEL_GerMED_Trim_Resultado!CA713</f>
        <v>6226.3450499999999</v>
      </c>
      <c r="BO14" s="24">
        <f>PLANEL_GerMED_Trim_Resultado!CB17+PLANEL_GerMED_Trim_Resultado!CB29+PLANEL_GerMED_Trim_Resultado!CB629+PLANEL_GerMED_Trim_Resultado!CB713</f>
        <v>703.28209530000004</v>
      </c>
      <c r="BP14" s="24">
        <f>PLANEL_GerMED_Trim_Resultado!CC17+PLANEL_GerMED_Trim_Resultado!CC29+PLANEL_GerMED_Trim_Resultado!CC629+PLANEL_GerMED_Trim_Resultado!CC713</f>
        <v>7194.4612830000005</v>
      </c>
      <c r="BQ14" s="24">
        <f>PLANEL_GerMED_Trim_Resultado!CD17+PLANEL_GerMED_Trim_Resultado!CD29+PLANEL_GerMED_Trim_Resultado!CD629+PLANEL_GerMED_Trim_Resultado!CD713</f>
        <v>9844.901514000001</v>
      </c>
      <c r="BR14" s="24">
        <f>PLANEL_GerMED_Trim_Resultado!CE17+PLANEL_GerMED_Trim_Resultado!CE29+PLANEL_GerMED_Trim_Resultado!CE629+PLANEL_GerMED_Trim_Resultado!CE713</f>
        <v>6273.7067619999998</v>
      </c>
      <c r="BS14" s="24">
        <f>PLANEL_GerMED_Trim_Resultado!CF17+PLANEL_GerMED_Trim_Resultado!CF29+PLANEL_GerMED_Trim_Resultado!CF629+PLANEL_GerMED_Trim_Resultado!CF713</f>
        <v>703.28209530000004</v>
      </c>
      <c r="BT14" s="24">
        <f>PLANEL_GerMED_Trim_Resultado!CG17+PLANEL_GerMED_Trim_Resultado!CG29+PLANEL_GerMED_Trim_Resultado!CG629+PLANEL_GerMED_Trim_Resultado!CG713</f>
        <v>7194.4612830000005</v>
      </c>
      <c r="BU14" s="24">
        <f>PLANEL_GerMED_Trim_Resultado!CH17+PLANEL_GerMED_Trim_Resultado!CH29+PLANEL_GerMED_Trim_Resultado!CH629+PLANEL_GerMED_Trim_Resultado!CH713</f>
        <v>9844.901514000001</v>
      </c>
      <c r="BV14" s="24">
        <f>PLANEL_GerMED_Trim_Resultado!CI17+PLANEL_GerMED_Trim_Resultado!CI29+PLANEL_GerMED_Trim_Resultado!CI629+PLANEL_GerMED_Trim_Resultado!CI713</f>
        <v>6273.7067619999998</v>
      </c>
      <c r="BW14" s="24">
        <f>PLANEL_GerMED_Trim_Resultado!CJ17+PLANEL_GerMED_Trim_Resultado!CJ29+PLANEL_GerMED_Trim_Resultado!CJ629+PLANEL_GerMED_Trim_Resultado!CJ713</f>
        <v>703.28209530000004</v>
      </c>
      <c r="BX14" s="24">
        <f>PLANEL_GerMED_Trim_Resultado!CK17+PLANEL_GerMED_Trim_Resultado!CK29+PLANEL_GerMED_Trim_Resultado!CK629+PLANEL_GerMED_Trim_Resultado!CK713</f>
        <v>7194.4612830000005</v>
      </c>
      <c r="BY14" s="24">
        <f>PLANEL_GerMED_Trim_Resultado!CL17+PLANEL_GerMED_Trim_Resultado!CL29+PLANEL_GerMED_Trim_Resultado!CL629+PLANEL_GerMED_Trim_Resultado!CL713</f>
        <v>9844.901514000001</v>
      </c>
      <c r="BZ14" s="24">
        <f>PLANEL_GerMED_Trim_Resultado!CM17+PLANEL_GerMED_Trim_Resultado!CM29+PLANEL_GerMED_Trim_Resultado!CM629+PLANEL_GerMED_Trim_Resultado!CM713</f>
        <v>6273.7067619999998</v>
      </c>
      <c r="CA14" s="24">
        <f>PLANEL_GerMED_Trim_Resultado!CN17+PLANEL_GerMED_Trim_Resultado!CN29+PLANEL_GerMED_Trim_Resultado!CN629+PLANEL_GerMED_Trim_Resultado!CN713</f>
        <v>703.28209530000004</v>
      </c>
      <c r="CB14" s="24">
        <f>PLANEL_GerMED_Trim_Resultado!CO17+PLANEL_GerMED_Trim_Resultado!CO29+PLANEL_GerMED_Trim_Resultado!CO629+PLANEL_GerMED_Trim_Resultado!CO713</f>
        <v>7194.4612830000005</v>
      </c>
      <c r="CC14" s="24">
        <f>PLANEL_GerMED_Trim_Resultado!CP17+PLANEL_GerMED_Trim_Resultado!CP29+PLANEL_GerMED_Trim_Resultado!CP629+PLANEL_GerMED_Trim_Resultado!CP713</f>
        <v>9844.901514000001</v>
      </c>
      <c r="CD14" s="24">
        <f>PLANEL_GerMED_Trim_Resultado!CQ17+PLANEL_GerMED_Trim_Resultado!CQ29+PLANEL_GerMED_Trim_Resultado!CQ629+PLANEL_GerMED_Trim_Resultado!CQ713</f>
        <v>6273.7067619999998</v>
      </c>
      <c r="CE14" s="24">
        <f>PLANEL_GerMED_Trim_Resultado!CR17+PLANEL_GerMED_Trim_Resultado!CR29+PLANEL_GerMED_Trim_Resultado!CR629+PLANEL_GerMED_Trim_Resultado!CR713</f>
        <v>703.28209530000004</v>
      </c>
      <c r="CF14" s="24">
        <f>PLANEL_GerMED_Trim_Resultado!CS17+PLANEL_GerMED_Trim_Resultado!CS29+PLANEL_GerMED_Trim_Resultado!CS629+PLANEL_GerMED_Trim_Resultado!CS713</f>
        <v>7194.4612830000005</v>
      </c>
      <c r="CG14" s="24">
        <f>PLANEL_GerMED_Trim_Resultado!CT17+PLANEL_GerMED_Trim_Resultado!CT29+PLANEL_GerMED_Trim_Resultado!CT629+PLANEL_GerMED_Trim_Resultado!CT713</f>
        <v>9844.901514000001</v>
      </c>
      <c r="CH14" s="24">
        <f>PLANEL_GerMED_Trim_Resultado!CU17+PLANEL_GerMED_Trim_Resultado!CU29+PLANEL_GerMED_Trim_Resultado!CU629+PLANEL_GerMED_Trim_Resultado!CU713</f>
        <v>6273.7067619999998</v>
      </c>
      <c r="CI14" s="24">
        <f>PLANEL_GerMED_Trim_Resultado!CV17+PLANEL_GerMED_Trim_Resultado!CV29+PLANEL_GerMED_Trim_Resultado!CV629+PLANEL_GerMED_Trim_Resultado!CV713</f>
        <v>701.7654728</v>
      </c>
      <c r="CJ14" s="24">
        <f>PLANEL_GerMED_Trim_Resultado!CW17+PLANEL_GerMED_Trim_Resultado!CW29+PLANEL_GerMED_Trim_Resultado!CW629+PLANEL_GerMED_Trim_Resultado!CW713</f>
        <v>7178.9464829999997</v>
      </c>
      <c r="CK14" s="24">
        <f>PLANEL_GerMED_Trim_Resultado!CX17+PLANEL_GerMED_Trim_Resultado!CX29+PLANEL_GerMED_Trim_Resultado!CX629+PLANEL_GerMED_Trim_Resultado!CX713</f>
        <v>9823.6710569999996</v>
      </c>
      <c r="CL14" s="24">
        <f>PLANEL_GerMED_Trim_Resultado!CY17+PLANEL_GerMED_Trim_Resultado!CY29+PLANEL_GerMED_Trim_Resultado!CY629+PLANEL_GerMED_Trim_Resultado!CY713</f>
        <v>6260.1775619999999</v>
      </c>
      <c r="CM14" s="24">
        <f>PLANEL_GerMED_Trim_Resultado!CZ17+PLANEL_GerMED_Trim_Resultado!CZ29+PLANEL_GerMED_Trim_Resultado!CZ629+PLANEL_GerMED_Trim_Resultado!CZ713</f>
        <v>701.7654728</v>
      </c>
      <c r="CN14" s="24">
        <f>PLANEL_GerMED_Trim_Resultado!DA17+PLANEL_GerMED_Trim_Resultado!DA29+PLANEL_GerMED_Trim_Resultado!DA629+PLANEL_GerMED_Trim_Resultado!DA713</f>
        <v>7178.9464829999997</v>
      </c>
      <c r="CO14" s="24">
        <f>PLANEL_GerMED_Trim_Resultado!DB17+PLANEL_GerMED_Trim_Resultado!DB29+PLANEL_GerMED_Trim_Resultado!DB629+PLANEL_GerMED_Trim_Resultado!DB713</f>
        <v>9823.6710569999996</v>
      </c>
      <c r="CP14" s="24">
        <f>PLANEL_GerMED_Trim_Resultado!DC17+PLANEL_GerMED_Trim_Resultado!DC29+PLANEL_GerMED_Trim_Resultado!DC629+PLANEL_GerMED_Trim_Resultado!DC713</f>
        <v>6260.1775619999999</v>
      </c>
      <c r="CQ14" s="24">
        <f>PLANEL_GerMED_Trim_Resultado!DD17+PLANEL_GerMED_Trim_Resultado!DD29+PLANEL_GerMED_Trim_Resultado!DD629+PLANEL_GerMED_Trim_Resultado!DD713</f>
        <v>701.7654728</v>
      </c>
      <c r="CR14" s="24">
        <f>PLANEL_GerMED_Trim_Resultado!DE17+PLANEL_GerMED_Trim_Resultado!DE29+PLANEL_GerMED_Trim_Resultado!DE629+PLANEL_GerMED_Trim_Resultado!DE713</f>
        <v>7178.9464829999997</v>
      </c>
      <c r="CS14" s="24">
        <f>PLANEL_GerMED_Trim_Resultado!DF17+PLANEL_GerMED_Trim_Resultado!DF29+PLANEL_GerMED_Trim_Resultado!DF629+PLANEL_GerMED_Trim_Resultado!DF713</f>
        <v>9823.6710569999996</v>
      </c>
      <c r="CT14" s="24">
        <f>PLANEL_GerMED_Trim_Resultado!DG17+PLANEL_GerMED_Trim_Resultado!DG29+PLANEL_GerMED_Trim_Resultado!DG629+PLANEL_GerMED_Trim_Resultado!DG713</f>
        <v>6260.1775619999999</v>
      </c>
      <c r="CU14" s="24">
        <f>PLANEL_GerMED_Trim_Resultado!DH17+PLANEL_GerMED_Trim_Resultado!DH29+PLANEL_GerMED_Trim_Resultado!DH629+PLANEL_GerMED_Trim_Resultado!DH713</f>
        <v>701.7654728</v>
      </c>
      <c r="CV14" s="24">
        <f>PLANEL_GerMED_Trim_Resultado!DI17+PLANEL_GerMED_Trim_Resultado!DI29+PLANEL_GerMED_Trim_Resultado!DI629+PLANEL_GerMED_Trim_Resultado!DI713</f>
        <v>7178.9464829999997</v>
      </c>
      <c r="CW14" s="24">
        <f>PLANEL_GerMED_Trim_Resultado!DJ17+PLANEL_GerMED_Trim_Resultado!DJ29+PLANEL_GerMED_Trim_Resultado!DJ629+PLANEL_GerMED_Trim_Resultado!DJ713</f>
        <v>9823.6710569999996</v>
      </c>
      <c r="CX14" s="24">
        <f>PLANEL_GerMED_Trim_Resultado!DK17+PLANEL_GerMED_Trim_Resultado!DK29+PLANEL_GerMED_Trim_Resultado!DK629+PLANEL_GerMED_Trim_Resultado!DK713</f>
        <v>6260.1775619999999</v>
      </c>
      <c r="CY14" s="24">
        <f>PLANEL_GerMED_Trim_Resultado!DL17+PLANEL_GerMED_Trim_Resultado!DL29+PLANEL_GerMED_Trim_Resultado!DL629+PLANEL_GerMED_Trim_Resultado!DL713</f>
        <v>701.7654728</v>
      </c>
      <c r="CZ14" s="24">
        <f>PLANEL_GerMED_Trim_Resultado!DM17+PLANEL_GerMED_Trim_Resultado!DM29+PLANEL_GerMED_Trim_Resultado!DM629+PLANEL_GerMED_Trim_Resultado!DM713</f>
        <v>7178.9464829999997</v>
      </c>
      <c r="DA14" s="24">
        <f>PLANEL_GerMED_Trim_Resultado!DN17+PLANEL_GerMED_Trim_Resultado!DN29+PLANEL_GerMED_Trim_Resultado!DN629+PLANEL_GerMED_Trim_Resultado!DN713</f>
        <v>9823.6710569999996</v>
      </c>
      <c r="DB14" s="24">
        <f>PLANEL_GerMED_Trim_Resultado!DO17+PLANEL_GerMED_Trim_Resultado!DO29+PLANEL_GerMED_Trim_Resultado!DO629+PLANEL_GerMED_Trim_Resultado!DO713</f>
        <v>6260.1775619999999</v>
      </c>
      <c r="DC14" s="24">
        <f>PLANEL_GerMED_Trim_Resultado!DP17+PLANEL_GerMED_Trim_Resultado!DP29+PLANEL_GerMED_Trim_Resultado!DP629+PLANEL_GerMED_Trim_Resultado!DP713</f>
        <v>701.7654728</v>
      </c>
      <c r="DD14" s="24">
        <f>PLANEL_GerMED_Trim_Resultado!DQ17+PLANEL_GerMED_Trim_Resultado!DQ29+PLANEL_GerMED_Trim_Resultado!DQ629+PLANEL_GerMED_Trim_Resultado!DQ713</f>
        <v>7178.9464829999997</v>
      </c>
      <c r="DE14" s="24">
        <f>PLANEL_GerMED_Trim_Resultado!DR17+PLANEL_GerMED_Trim_Resultado!DR29+PLANEL_GerMED_Trim_Resultado!DR629+PLANEL_GerMED_Trim_Resultado!DR713</f>
        <v>9823.6710569999996</v>
      </c>
      <c r="DF14" s="24">
        <f>PLANEL_GerMED_Trim_Resultado!DS17+PLANEL_GerMED_Trim_Resultado!DS29+PLANEL_GerMED_Trim_Resultado!DS629+PLANEL_GerMED_Trim_Resultado!DS713</f>
        <v>6260.1775619999999</v>
      </c>
      <c r="DG14" s="24">
        <f>PLANEL_GerMED_Trim_Resultado!DT17+PLANEL_GerMED_Trim_Resultado!DT29+PLANEL_GerMED_Trim_Resultado!DT629+PLANEL_GerMED_Trim_Resultado!DT713</f>
        <v>701.7654728</v>
      </c>
      <c r="DH14" s="24">
        <f>PLANEL_GerMED_Trim_Resultado!DU17+PLANEL_GerMED_Trim_Resultado!DU29+PLANEL_GerMED_Trim_Resultado!DU629+PLANEL_GerMED_Trim_Resultado!DU713</f>
        <v>7178.9464829999997</v>
      </c>
      <c r="DI14" s="24">
        <f>PLANEL_GerMED_Trim_Resultado!DV17+PLANEL_GerMED_Trim_Resultado!DV29+PLANEL_GerMED_Trim_Resultado!DV629+PLANEL_GerMED_Trim_Resultado!DV713</f>
        <v>9823.6710569999996</v>
      </c>
      <c r="DJ14" s="24">
        <f>PLANEL_GerMED_Trim_Resultado!DW17+PLANEL_GerMED_Trim_Resultado!DW29+PLANEL_GerMED_Trim_Resultado!DW629+PLANEL_GerMED_Trim_Resultado!DW713</f>
        <v>6260.1775619999999</v>
      </c>
      <c r="DK14" s="24">
        <f>PLANEL_GerMED_Trim_Resultado!DX17+PLANEL_GerMED_Trim_Resultado!DX29+PLANEL_GerMED_Trim_Resultado!DX629+PLANEL_GerMED_Trim_Resultado!DX713</f>
        <v>701.7654728</v>
      </c>
      <c r="DL14" s="24">
        <f>PLANEL_GerMED_Trim_Resultado!DY17+PLANEL_GerMED_Trim_Resultado!DY29+PLANEL_GerMED_Trim_Resultado!DY629+PLANEL_GerMED_Trim_Resultado!DY713</f>
        <v>7178.9464829999997</v>
      </c>
      <c r="DM14" s="24">
        <f>PLANEL_GerMED_Trim_Resultado!DZ17+PLANEL_GerMED_Trim_Resultado!DZ29+PLANEL_GerMED_Trim_Resultado!DZ629+PLANEL_GerMED_Trim_Resultado!DZ713</f>
        <v>9823.6710569999996</v>
      </c>
      <c r="DN14" s="24">
        <f>PLANEL_GerMED_Trim_Resultado!EA17+PLANEL_GerMED_Trim_Resultado!EA29+PLANEL_GerMED_Trim_Resultado!EA629+PLANEL_GerMED_Trim_Resultado!EA713</f>
        <v>6260.1775619999999</v>
      </c>
      <c r="DO14" s="24">
        <f>PLANEL_GerMED_Trim_Resultado!EB17+PLANEL_GerMED_Trim_Resultado!EB29+PLANEL_GerMED_Trim_Resultado!EB629+PLANEL_GerMED_Trim_Resultado!EB713</f>
        <v>701.7654728</v>
      </c>
      <c r="DP14" s="24">
        <f>PLANEL_GerMED_Trim_Resultado!EC17+PLANEL_GerMED_Trim_Resultado!EC29+PLANEL_GerMED_Trim_Resultado!EC629+PLANEL_GerMED_Trim_Resultado!EC713</f>
        <v>7178.9464829999997</v>
      </c>
      <c r="DQ14" s="24">
        <f>PLANEL_GerMED_Trim_Resultado!ED17+PLANEL_GerMED_Trim_Resultado!ED29+PLANEL_GerMED_Trim_Resultado!ED629+PLANEL_GerMED_Trim_Resultado!ED713</f>
        <v>9823.6710569999996</v>
      </c>
      <c r="DR14" s="24">
        <f>PLANEL_GerMED_Trim_Resultado!EE17+PLANEL_GerMED_Trim_Resultado!EE29+PLANEL_GerMED_Trim_Resultado!EE629+PLANEL_GerMED_Trim_Resultado!EE713</f>
        <v>6260.1775619999999</v>
      </c>
      <c r="DS14" s="24">
        <f>PLANEL_GerMED_Trim_Resultado!EF17+PLANEL_GerMED_Trim_Resultado!EF29+PLANEL_GerMED_Trim_Resultado!EF629+PLANEL_GerMED_Trim_Resultado!EF713</f>
        <v>701.7654728</v>
      </c>
      <c r="DT14" s="24">
        <f>PLANEL_GerMED_Trim_Resultado!EG17+PLANEL_GerMED_Trim_Resultado!EG29+PLANEL_GerMED_Trim_Resultado!EG629+PLANEL_GerMED_Trim_Resultado!EG713</f>
        <v>7178.9464829999997</v>
      </c>
      <c r="DU14" s="24">
        <f>PLANEL_GerMED_Trim_Resultado!EH17+PLANEL_GerMED_Trim_Resultado!EH29+PLANEL_GerMED_Trim_Resultado!EH629+PLANEL_GerMED_Trim_Resultado!EH713</f>
        <v>9823.6710569999996</v>
      </c>
      <c r="DV14" s="24">
        <f>PLANEL_GerMED_Trim_Resultado!EI17+PLANEL_GerMED_Trim_Resultado!EI29+PLANEL_GerMED_Trim_Resultado!EI629+PLANEL_GerMED_Trim_Resultado!EI713</f>
        <v>6260.1775619999999</v>
      </c>
      <c r="DW14" s="24">
        <f>PLANEL_GerMED_Trim_Resultado!EJ17+PLANEL_GerMED_Trim_Resultado!EJ29+PLANEL_GerMED_Trim_Resultado!EJ629+PLANEL_GerMED_Trim_Resultado!EJ713</f>
        <v>715.59317729999998</v>
      </c>
      <c r="DX14" s="24">
        <f>PLANEL_GerMED_Trim_Resultado!EK17+PLANEL_GerMED_Trim_Resultado!EK29+PLANEL_GerMED_Trim_Resultado!EK629+PLANEL_GerMED_Trim_Resultado!EK713</f>
        <v>7320.4016469999997</v>
      </c>
      <c r="DY14" s="24">
        <f>PLANEL_GerMED_Trim_Resultado!EL17+PLANEL_GerMED_Trim_Resultado!EL29+PLANEL_GerMED_Trim_Resultado!EL629+PLANEL_GerMED_Trim_Resultado!EL713</f>
        <v>10017.238318</v>
      </c>
      <c r="DZ14" s="24">
        <f>PLANEL_GerMED_Trim_Resultado!EM17+PLANEL_GerMED_Trim_Resultado!EM29+PLANEL_GerMED_Trim_Resultado!EM629+PLANEL_GerMED_Trim_Resultado!EM713</f>
        <v>6383.529149</v>
      </c>
      <c r="EA14" s="24">
        <f>PLANEL_GerMED_Trim_Resultado!EN17+PLANEL_GerMED_Trim_Resultado!EN29+PLANEL_GerMED_Trim_Resultado!EN629+PLANEL_GerMED_Trim_Resultado!EN713</f>
        <v>715.59317729999998</v>
      </c>
      <c r="EB14" s="24">
        <f>PLANEL_GerMED_Trim_Resultado!EO17+PLANEL_GerMED_Trim_Resultado!EO29+PLANEL_GerMED_Trim_Resultado!EO629+PLANEL_GerMED_Trim_Resultado!EO713</f>
        <v>7320.4016469999997</v>
      </c>
      <c r="EC14" s="24">
        <f>PLANEL_GerMED_Trim_Resultado!EP17+PLANEL_GerMED_Trim_Resultado!EP29+PLANEL_GerMED_Trim_Resultado!EP629+PLANEL_GerMED_Trim_Resultado!EP713</f>
        <v>10017.238318</v>
      </c>
      <c r="ED14" s="24">
        <f>PLANEL_GerMED_Trim_Resultado!EQ17+PLANEL_GerMED_Trim_Resultado!EQ29+PLANEL_GerMED_Trim_Resultado!EQ629+PLANEL_GerMED_Trim_Resultado!EQ713</f>
        <v>6383.529149</v>
      </c>
      <c r="EE14" s="24">
        <f>PLANEL_GerMED_Trim_Resultado!ER17+PLANEL_GerMED_Trim_Resultado!ER29+PLANEL_GerMED_Trim_Resultado!ER629+PLANEL_GerMED_Trim_Resultado!ER713</f>
        <v>715.59317729999998</v>
      </c>
      <c r="EF14" s="24">
        <f>PLANEL_GerMED_Trim_Resultado!ES17+PLANEL_GerMED_Trim_Resultado!ES29+PLANEL_GerMED_Trim_Resultado!ES629+PLANEL_GerMED_Trim_Resultado!ES713</f>
        <v>7320.4016469999997</v>
      </c>
      <c r="EG14" s="24">
        <f>PLANEL_GerMED_Trim_Resultado!ET17+PLANEL_GerMED_Trim_Resultado!ET29+PLANEL_GerMED_Trim_Resultado!ET629+PLANEL_GerMED_Trim_Resultado!ET713</f>
        <v>10017.238318</v>
      </c>
      <c r="EH14" s="24">
        <f>PLANEL_GerMED_Trim_Resultado!EU17+PLANEL_GerMED_Trim_Resultado!EU29+PLANEL_GerMED_Trim_Resultado!EU629+PLANEL_GerMED_Trim_Resultado!EU713</f>
        <v>6383.529149</v>
      </c>
      <c r="EI14" s="24">
        <f>PLANEL_GerMED_Trim_Resultado!EV17+PLANEL_GerMED_Trim_Resultado!EV29+PLANEL_GerMED_Trim_Resultado!EV629+PLANEL_GerMED_Trim_Resultado!EV713</f>
        <v>715.59317729999998</v>
      </c>
      <c r="EJ14" s="24">
        <f>PLANEL_GerMED_Trim_Resultado!EW17+PLANEL_GerMED_Trim_Resultado!EW29+PLANEL_GerMED_Trim_Resultado!EW629+PLANEL_GerMED_Trim_Resultado!EW713</f>
        <v>7320.4016469999997</v>
      </c>
      <c r="EK14" s="24">
        <f>PLANEL_GerMED_Trim_Resultado!EX17+PLANEL_GerMED_Trim_Resultado!EX29+PLANEL_GerMED_Trim_Resultado!EX629+PLANEL_GerMED_Trim_Resultado!EX713</f>
        <v>10017.238318</v>
      </c>
      <c r="EL14" s="24">
        <f>PLANEL_GerMED_Trim_Resultado!EY17+PLANEL_GerMED_Trim_Resultado!EY29+PLANEL_GerMED_Trim_Resultado!EY629+PLANEL_GerMED_Trim_Resultado!EY713</f>
        <v>6383.529149</v>
      </c>
      <c r="EM14" s="24">
        <f>PLANEL_GerMED_Trim_Resultado!EZ17+PLANEL_GerMED_Trim_Resultado!EZ29+PLANEL_GerMED_Trim_Resultado!EZ629+PLANEL_GerMED_Trim_Resultado!EZ713</f>
        <v>715.59317729999998</v>
      </c>
      <c r="EN14" s="24">
        <f>PLANEL_GerMED_Trim_Resultado!FA17+PLANEL_GerMED_Trim_Resultado!FA29+PLANEL_GerMED_Trim_Resultado!FA629+PLANEL_GerMED_Trim_Resultado!FA713</f>
        <v>7320.4016469999997</v>
      </c>
      <c r="EO14" s="24">
        <f>PLANEL_GerMED_Trim_Resultado!FB17+PLANEL_GerMED_Trim_Resultado!FB29+PLANEL_GerMED_Trim_Resultado!FB629+PLANEL_GerMED_Trim_Resultado!FB713</f>
        <v>10017.238318</v>
      </c>
      <c r="EP14" s="24">
        <f>PLANEL_GerMED_Trim_Resultado!FC17+PLANEL_GerMED_Trim_Resultado!FC29+PLANEL_GerMED_Trim_Resultado!FC629+PLANEL_GerMED_Trim_Resultado!FC713</f>
        <v>6383.529149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483.56535919999999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525.98631990000001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229.13441069999999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7917.1904529000003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9445.3614711999999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12469.2511792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10345.121795499999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8644.9025189000004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10329.2349242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13643.584812199999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11310.1991695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11573.540928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13886.7255652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18370.3271881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15194.4535402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12249.96394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14708.303730200001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19461.8939321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16091.512384199999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13887.410346799999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16710.020856200001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22127.460270700001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18274.7191704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14698.673303799998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17695.544703899999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23436.928596199999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19350.7539803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15156.083467799999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18251.111556899999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24175.0668902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19957.362311299999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15229.8961457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18340.763866699999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24294.180912100001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20055.251228099998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16375.4181352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19735.0620151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26148.0616333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21577.0938116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17797.76784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21486.061192100002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28485.457870899998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23484.5750438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19098.159601300002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23081.482456099999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30612.658202699997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25223.580061000001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20918.211175199998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25311.969042099998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33585.443961800003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27655.266965700001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23206.592174700003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28137.422373599999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37360.967811100003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30731.6865875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25672.948357200003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31136.532924599996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41347.289339299998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34005.6795126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26540.780445299999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32211.984046999998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42786.1836004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35175.929388100005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27392.902448300003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33246.964853999998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44161.281776400006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36305.9967731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27321.456932300003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33182.971583899998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44086.939123600001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36231.857057300003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33130.763156100002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40240.368992100004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53464.235835200001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43937.364019299996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35235.722821000003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42797.036739999996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56861.080609999997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46728.919970000003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36844.994468999997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44751.645649999999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59458.016839999997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48863.10426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38402.524708999998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46643.409849999996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61971.456200000001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50928.670119999995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39921.875508999998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48488.801599999999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64423.284099999997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52943.603149999995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41740.105968999997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50697.21026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67357.424230000004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55354.904490000001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43430.514588999999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52750.36752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70085.293949999992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57596.691030000002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44821.492909000001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54439.839030000003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72329.962809999997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59441.379010000004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46761.382368999999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56796.013789999997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75460.428209999998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62014.022119999994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49056.193519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59583.273690000002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79163.642779999995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65057.355360000001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49617.392158999995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60264.90122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80069.268049999999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65801.605920000002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937.55321500000002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794.03068289999999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826.07142640000006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932.79739210000002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1289.7871777999999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1143.9014658000001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1167.8112684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1282.668175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1651.3988898000002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1503.087082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1518.6494679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1641.8537912000002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2021.0601529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1870.8511237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1877.7186276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2009.0286437999998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2413.1581879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2260.9234486999999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2258.4541336000002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2398.4891287999999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2798.3031748999997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2643.4844517000001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2632.1244806000004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2781.0501318000001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2919.5890536000002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2822.6118980000001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2784.1084547999999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2900.8620888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3014.7382889999999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2977.9762309999996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2914.3058300000002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2994.6952069999998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3295.0501519999998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3272.9432656999998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3196.8805887000003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3272.9432656999998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3600.2157575000001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3576.0614785999996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3492.9543829000004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3576.0614785999996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3907.6394104000001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3881.4225892999998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3791.2189504000003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3881.4225892999998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4210.12309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4181.8768689999997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4084.6907209999999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4181.8768689999997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4515.4173000000001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4485.1228249999995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4380.8892890000006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4485.1228249999995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4823.7118520000004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4791.3489919999993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4679.9988090000006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4791.3489919999993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5130.186052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5095.7670189999999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4977.3422100000007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5095.7670189999999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5429.6442280000001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5393.2160939999994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5267.878616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5393.2160939999994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5764.3743250000007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5725.7004469999993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5592.6360860000004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5725.7004469999993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6078.1041640000003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6037.3254340000003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5897.018959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6037.3254340000003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6379.546257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6336.7451160000001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6189.480176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6336.7451160000001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68270.061629552001</v>
      </c>
      <c r="D24" s="28">
        <f t="shared" si="0"/>
        <v>63577.388227048003</v>
      </c>
      <c r="E24" s="28">
        <f t="shared" si="0"/>
        <v>65365.717095184002</v>
      </c>
      <c r="F24" s="28">
        <f t="shared" si="0"/>
        <v>65190.314266699999</v>
      </c>
      <c r="G24" s="28">
        <f t="shared" si="0"/>
        <v>68311.262955651997</v>
      </c>
      <c r="H24" s="28">
        <f t="shared" si="0"/>
        <v>64238.323289747997</v>
      </c>
      <c r="I24" s="28">
        <f t="shared" si="0"/>
        <v>65721.555887084003</v>
      </c>
      <c r="J24" s="28">
        <f t="shared" si="0"/>
        <v>65240.581763200003</v>
      </c>
      <c r="K24" s="28">
        <f t="shared" si="0"/>
        <v>69535.639605700009</v>
      </c>
      <c r="L24" s="28">
        <f t="shared" si="0"/>
        <v>65393.969094499997</v>
      </c>
      <c r="M24" s="28">
        <f t="shared" si="0"/>
        <v>66880.076032800003</v>
      </c>
      <c r="N24" s="28">
        <f t="shared" si="0"/>
        <v>66431.191647099986</v>
      </c>
      <c r="O24" s="28">
        <f t="shared" si="0"/>
        <v>70619.393913099993</v>
      </c>
      <c r="P24" s="28">
        <f t="shared" si="0"/>
        <v>66402.933512400006</v>
      </c>
      <c r="Q24" s="28">
        <f t="shared" si="0"/>
        <v>66646.621372300011</v>
      </c>
      <c r="R24" s="28">
        <f t="shared" si="0"/>
        <v>68718.658920600006</v>
      </c>
      <c r="S24" s="28">
        <f t="shared" si="0"/>
        <v>75730.016900499992</v>
      </c>
      <c r="T24" s="28">
        <f t="shared" si="0"/>
        <v>71212.204135399996</v>
      </c>
      <c r="U24" s="28">
        <f t="shared" si="0"/>
        <v>72382.525537100009</v>
      </c>
      <c r="V24" s="28">
        <f t="shared" si="0"/>
        <v>72800.189087799998</v>
      </c>
      <c r="W24" s="28">
        <f t="shared" si="0"/>
        <v>79438.900342199995</v>
      </c>
      <c r="X24" s="28">
        <f t="shared" si="0"/>
        <v>74709.527061100001</v>
      </c>
      <c r="Y24" s="28">
        <f t="shared" si="0"/>
        <v>76122.428259800014</v>
      </c>
      <c r="Z24" s="28">
        <f t="shared" si="0"/>
        <v>76202.37473950001</v>
      </c>
      <c r="AA24" s="28">
        <f t="shared" si="0"/>
        <v>83261.934969199981</v>
      </c>
      <c r="AB24" s="28">
        <f t="shared" si="0"/>
        <v>78322.345068099996</v>
      </c>
      <c r="AC24" s="28">
        <f t="shared" si="0"/>
        <v>79878.348951800013</v>
      </c>
      <c r="AD24" s="28">
        <f t="shared" si="0"/>
        <v>79820.321381500005</v>
      </c>
      <c r="AE24" s="28">
        <f t="shared" si="0"/>
        <v>86638.547049899993</v>
      </c>
      <c r="AF24" s="28">
        <f t="shared" si="0"/>
        <v>81490.485312099991</v>
      </c>
      <c r="AG24" s="28">
        <f t="shared" si="0"/>
        <v>83056.894219399997</v>
      </c>
      <c r="AH24" s="28">
        <f t="shared" si="0"/>
        <v>83102.744861600018</v>
      </c>
      <c r="AI24" s="28">
        <f t="shared" ref="AI24:BN24" si="1">SUM(AI4:AI23)</f>
        <v>90127.023337899984</v>
      </c>
      <c r="AJ24" s="28">
        <f t="shared" si="1"/>
        <v>84756.885180099984</v>
      </c>
      <c r="AK24" s="28">
        <f t="shared" si="1"/>
        <v>86333.698433800004</v>
      </c>
      <c r="AL24" s="28">
        <f t="shared" si="1"/>
        <v>86490.556215900011</v>
      </c>
      <c r="AM24" s="28">
        <f t="shared" si="1"/>
        <v>93614.340455199985</v>
      </c>
      <c r="AN24" s="28">
        <f t="shared" si="1"/>
        <v>88019.987712100003</v>
      </c>
      <c r="AO24" s="28">
        <f t="shared" si="1"/>
        <v>89609.020967400007</v>
      </c>
      <c r="AP24" s="28">
        <f t="shared" si="1"/>
        <v>89877.609462200009</v>
      </c>
      <c r="AQ24" s="28">
        <f t="shared" si="1"/>
        <v>97207.676547300012</v>
      </c>
      <c r="AR24" s="28">
        <f t="shared" si="1"/>
        <v>91377.4035611</v>
      </c>
      <c r="AS24" s="28">
        <f t="shared" si="1"/>
        <v>92977.322154299996</v>
      </c>
      <c r="AT24" s="28">
        <f t="shared" si="1"/>
        <v>93365.019916220001</v>
      </c>
      <c r="AU24" s="28">
        <f t="shared" si="1"/>
        <v>100260.49974829999</v>
      </c>
      <c r="AV24" s="28">
        <f t="shared" si="1"/>
        <v>94235.498023099994</v>
      </c>
      <c r="AW24" s="28">
        <f t="shared" si="1"/>
        <v>95844.0992463</v>
      </c>
      <c r="AX24" s="28">
        <f t="shared" si="1"/>
        <v>96334.727037680001</v>
      </c>
      <c r="AY24" s="28">
        <f t="shared" si="1"/>
        <v>103110.12520909998</v>
      </c>
      <c r="AZ24" s="28">
        <f t="shared" si="1"/>
        <v>96891.13863809999</v>
      </c>
      <c r="BA24" s="28">
        <f t="shared" si="1"/>
        <v>98509.665584900009</v>
      </c>
      <c r="BB24" s="28">
        <f t="shared" si="1"/>
        <v>99097.136625399988</v>
      </c>
      <c r="BC24" s="28">
        <f t="shared" si="1"/>
        <v>106067.70635609998</v>
      </c>
      <c r="BD24" s="28">
        <f t="shared" si="1"/>
        <v>99646.284638799989</v>
      </c>
      <c r="BE24" s="28">
        <f t="shared" si="1"/>
        <v>101275.7244644</v>
      </c>
      <c r="BF24" s="28">
        <f t="shared" si="1"/>
        <v>101963.09630129999</v>
      </c>
      <c r="BG24" s="28">
        <f t="shared" si="1"/>
        <v>109108.66652099999</v>
      </c>
      <c r="BH24" s="28">
        <f t="shared" si="1"/>
        <v>102481.40919769998</v>
      </c>
      <c r="BI24" s="28">
        <f t="shared" si="1"/>
        <v>104123.20795709999</v>
      </c>
      <c r="BJ24" s="28">
        <f t="shared" si="1"/>
        <v>104911.3992345</v>
      </c>
      <c r="BK24" s="28">
        <f t="shared" si="1"/>
        <v>112240.62962389998</v>
      </c>
      <c r="BL24" s="28">
        <f t="shared" si="1"/>
        <v>105406.1168505</v>
      </c>
      <c r="BM24" s="28">
        <f t="shared" si="1"/>
        <v>107062.20021699999</v>
      </c>
      <c r="BN24" s="28">
        <f t="shared" si="1"/>
        <v>107952.0155003</v>
      </c>
      <c r="BO24" s="28">
        <f t="shared" ref="BO24:CT24" si="2">SUM(BO4:BO23)</f>
        <v>115553.19627110002</v>
      </c>
      <c r="BP24" s="28">
        <f t="shared" si="2"/>
        <v>108497.2212329</v>
      </c>
      <c r="BQ24" s="28">
        <f t="shared" si="2"/>
        <v>108923.65462949999</v>
      </c>
      <c r="BR24" s="28">
        <f t="shared" si="2"/>
        <v>111156.41212179999</v>
      </c>
      <c r="BS24" s="28">
        <f t="shared" si="2"/>
        <v>118944.46308910003</v>
      </c>
      <c r="BT24" s="28">
        <f t="shared" si="2"/>
        <v>111667.16907780002</v>
      </c>
      <c r="BU24" s="28">
        <f t="shared" si="2"/>
        <v>112105.62890839997</v>
      </c>
      <c r="BV24" s="28">
        <f t="shared" si="2"/>
        <v>114258.5100349</v>
      </c>
      <c r="BW24" s="28">
        <f t="shared" si="2"/>
        <v>122332.3328612</v>
      </c>
      <c r="BX24" s="28">
        <f t="shared" si="2"/>
        <v>114838.01230769999</v>
      </c>
      <c r="BY24" s="28">
        <f t="shared" si="2"/>
        <v>115289.16826869998</v>
      </c>
      <c r="BZ24" s="28">
        <f t="shared" si="2"/>
        <v>117360.205201</v>
      </c>
      <c r="CA24" s="28">
        <f t="shared" si="2"/>
        <v>125835.0264813</v>
      </c>
      <c r="CB24" s="28">
        <f t="shared" si="2"/>
        <v>118108.7150229</v>
      </c>
      <c r="CC24" s="28">
        <f t="shared" si="2"/>
        <v>118572.36123529999</v>
      </c>
      <c r="CD24" s="28">
        <f t="shared" si="2"/>
        <v>120074.7115599</v>
      </c>
      <c r="CE24" s="28">
        <f t="shared" si="2"/>
        <v>129455.3509439</v>
      </c>
      <c r="CF24" s="28">
        <f t="shared" si="2"/>
        <v>121494.63595510001</v>
      </c>
      <c r="CG24" s="28">
        <f t="shared" si="2"/>
        <v>121913.2154247</v>
      </c>
      <c r="CH24" s="28">
        <f t="shared" si="2"/>
        <v>123399.50879630001</v>
      </c>
      <c r="CI24" s="28">
        <f t="shared" si="2"/>
        <v>133316.58369889998</v>
      </c>
      <c r="CJ24" s="28">
        <f t="shared" si="2"/>
        <v>125112.4691651</v>
      </c>
      <c r="CK24" s="28">
        <f t="shared" si="2"/>
        <v>125490.11271849999</v>
      </c>
      <c r="CL24" s="28">
        <f t="shared" si="2"/>
        <v>126962.61989929999</v>
      </c>
      <c r="CM24" s="28">
        <f t="shared" si="2"/>
        <v>137126.08704899999</v>
      </c>
      <c r="CN24" s="28">
        <f t="shared" si="2"/>
        <v>128673.53900629998</v>
      </c>
      <c r="CO24" s="28">
        <f t="shared" si="2"/>
        <v>128498.07006989999</v>
      </c>
      <c r="CP24" s="28">
        <f t="shared" si="2"/>
        <v>129910.59292689999</v>
      </c>
      <c r="CQ24" s="28">
        <f t="shared" si="2"/>
        <v>140964.19022582</v>
      </c>
      <c r="CR24" s="28">
        <f t="shared" si="2"/>
        <v>132246.9604746</v>
      </c>
      <c r="CS24" s="28">
        <f t="shared" si="2"/>
        <v>132094.95579400001</v>
      </c>
      <c r="CT24" s="28">
        <f t="shared" si="2"/>
        <v>133440.2359079</v>
      </c>
      <c r="CU24" s="28">
        <f t="shared" ref="CU24:DZ24" si="3">SUM(CU4:CU23)</f>
        <v>144636.20150510001</v>
      </c>
      <c r="CV24" s="28">
        <f t="shared" si="3"/>
        <v>135661.54182350001</v>
      </c>
      <c r="CW24" s="28">
        <f t="shared" si="3"/>
        <v>135597.54580560001</v>
      </c>
      <c r="CX24" s="28">
        <f t="shared" si="3"/>
        <v>136807.23463730002</v>
      </c>
      <c r="CY24" s="76">
        <f t="shared" si="3"/>
        <v>148262.26034790001</v>
      </c>
      <c r="CZ24" s="76">
        <f t="shared" si="3"/>
        <v>139033.82533040002</v>
      </c>
      <c r="DA24" s="76">
        <f t="shared" si="3"/>
        <v>139081.71708870001</v>
      </c>
      <c r="DB24" s="76">
        <f t="shared" si="3"/>
        <v>140130.86158239999</v>
      </c>
      <c r="DC24" s="28">
        <f t="shared" si="3"/>
        <v>151447.91884760003</v>
      </c>
      <c r="DD24" s="28">
        <f t="shared" si="3"/>
        <v>141992.5959787</v>
      </c>
      <c r="DE24" s="28">
        <f t="shared" si="3"/>
        <v>141966.9785572</v>
      </c>
      <c r="DF24" s="28">
        <f t="shared" si="3"/>
        <v>143020.0000456</v>
      </c>
      <c r="DG24" s="28">
        <f t="shared" si="3"/>
        <v>154646.59537913001</v>
      </c>
      <c r="DH24" s="28">
        <f t="shared" si="3"/>
        <v>144962.11113440001</v>
      </c>
      <c r="DI24" s="28">
        <f t="shared" si="3"/>
        <v>144862.17935470003</v>
      </c>
      <c r="DJ24" s="28">
        <f t="shared" si="3"/>
        <v>145926.0497493</v>
      </c>
      <c r="DK24" s="28">
        <f t="shared" si="3"/>
        <v>157835.6229431</v>
      </c>
      <c r="DL24" s="28">
        <f t="shared" si="3"/>
        <v>147919.24660109999</v>
      </c>
      <c r="DM24" s="28">
        <f t="shared" si="3"/>
        <v>147746.74287529997</v>
      </c>
      <c r="DN24" s="28">
        <f t="shared" si="3"/>
        <v>148821.71430009996</v>
      </c>
      <c r="DO24" s="28">
        <f t="shared" si="3"/>
        <v>161075.4579911</v>
      </c>
      <c r="DP24" s="28">
        <f t="shared" si="3"/>
        <v>150920.0983671</v>
      </c>
      <c r="DQ24" s="28">
        <f t="shared" si="3"/>
        <v>150675.19603330002</v>
      </c>
      <c r="DR24" s="28">
        <f t="shared" si="3"/>
        <v>151764.46723370001</v>
      </c>
      <c r="DS24" s="28">
        <f t="shared" si="3"/>
        <v>164377.2007246</v>
      </c>
      <c r="DT24" s="28">
        <f t="shared" si="3"/>
        <v>153977.50744479999</v>
      </c>
      <c r="DU24" s="28">
        <f t="shared" si="3"/>
        <v>153661.3755808</v>
      </c>
      <c r="DV24" s="28">
        <f t="shared" si="3"/>
        <v>154766.93535509997</v>
      </c>
      <c r="DW24" s="28">
        <f t="shared" si="3"/>
        <v>167689.66862440002</v>
      </c>
      <c r="DX24" s="28">
        <f t="shared" si="3"/>
        <v>157042.70161010002</v>
      </c>
      <c r="DY24" s="28">
        <f t="shared" si="3"/>
        <v>156738.29912774</v>
      </c>
      <c r="DZ24" s="28">
        <f t="shared" si="3"/>
        <v>157779.0457171</v>
      </c>
      <c r="EA24" s="28">
        <f t="shared" ref="EA24:EP24" si="4">SUM(EA4:EA23)</f>
        <v>170501.65719140001</v>
      </c>
      <c r="EB24" s="28">
        <f t="shared" si="4"/>
        <v>160052.2883101</v>
      </c>
      <c r="EC24" s="28">
        <f t="shared" si="4"/>
        <v>159760.16507410002</v>
      </c>
      <c r="ED24" s="28">
        <f t="shared" si="4"/>
        <v>160925.3841841</v>
      </c>
      <c r="EE24" s="28">
        <f t="shared" si="4"/>
        <v>173346.92536840003</v>
      </c>
      <c r="EF24" s="28">
        <f t="shared" si="4"/>
        <v>163345.44708310001</v>
      </c>
      <c r="EG24" s="28">
        <f t="shared" si="4"/>
        <v>163067.1117524</v>
      </c>
      <c r="EH24" s="28">
        <f t="shared" si="4"/>
        <v>164370.13179809999</v>
      </c>
      <c r="EI24" s="28">
        <f t="shared" si="4"/>
        <v>176114.11555739999</v>
      </c>
      <c r="EJ24" s="28">
        <f t="shared" si="4"/>
        <v>166475.88724010001</v>
      </c>
      <c r="EK24" s="28">
        <f t="shared" si="4"/>
        <v>166210.54724280001</v>
      </c>
      <c r="EL24" s="28">
        <f t="shared" si="4"/>
        <v>167648.1853861</v>
      </c>
      <c r="EM24" s="28">
        <f t="shared" si="4"/>
        <v>178766.13688040001</v>
      </c>
      <c r="EN24" s="28">
        <f t="shared" si="4"/>
        <v>169558.05044010002</v>
      </c>
      <c r="EO24" s="28">
        <f t="shared" si="4"/>
        <v>169305.43299970002</v>
      </c>
      <c r="EP24" s="28">
        <f t="shared" si="4"/>
        <v>170876.41189809999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0.56396705043919038</v>
      </c>
      <c r="D29" s="47">
        <f>IF(PLANEL_Pot_Trim!D4&lt;&gt;0,D4/PLANEL_Pot_Trim!D4,0)</f>
        <v>0.49302568391017565</v>
      </c>
      <c r="E29" s="47">
        <f>IF(PLANEL_Pot_Trim!E4&lt;&gt;0,E4/PLANEL_Pot_Trim!E4,0)</f>
        <v>0.5022998385093993</v>
      </c>
      <c r="F29" s="47">
        <f>IF(PLANEL_Pot_Trim!F4&lt;&gt;0,F4/PLANEL_Pot_Trim!F4,0)</f>
        <v>0.49478671441714034</v>
      </c>
      <c r="G29" s="47">
        <f>IF(PLANEL_Pot_Trim!G4&lt;&gt;0,G4/PLANEL_Pot_Trim!G4,0)</f>
        <v>0.60018197814106666</v>
      </c>
      <c r="H29" s="47">
        <f>IF(PLANEL_Pot_Trim!H4&lt;&gt;0,H4/PLANEL_Pot_Trim!H4,0)</f>
        <v>0.5035459031538696</v>
      </c>
      <c r="I29" s="47">
        <f>IF(PLANEL_Pot_Trim!I4&lt;&gt;0,I4/PLANEL_Pot_Trim!I4,0)</f>
        <v>0.47677733457643967</v>
      </c>
      <c r="J29" s="47">
        <f>IF(PLANEL_Pot_Trim!J4&lt;&gt;0,J4/PLANEL_Pot_Trim!J4,0)</f>
        <v>0.50338983654498104</v>
      </c>
      <c r="K29" s="47">
        <f>IF(PLANEL_Pot_Trim!K4&lt;&gt;0,K4/PLANEL_Pot_Trim!K4,0)</f>
        <v>0.60904682066243465</v>
      </c>
      <c r="L29" s="47">
        <f>IF(PLANEL_Pot_Trim!L4&lt;&gt;0,L4/PLANEL_Pot_Trim!L4,0)</f>
        <v>0.51044628767079503</v>
      </c>
      <c r="M29" s="47">
        <f>IF(PLANEL_Pot_Trim!M4&lt;&gt;0,M4/PLANEL_Pot_Trim!M4,0)</f>
        <v>0.48526393387430389</v>
      </c>
      <c r="N29" s="47">
        <f>IF(PLANEL_Pot_Trim!N4&lt;&gt;0,N4/PLANEL_Pot_Trim!N4,0)</f>
        <v>0.50338983654498104</v>
      </c>
      <c r="O29" s="47">
        <f>IF(PLANEL_Pot_Trim!O4&lt;&gt;0,O4/PLANEL_Pot_Trim!O4,0)</f>
        <v>0.5332687853295951</v>
      </c>
      <c r="P29" s="47">
        <f>IF(PLANEL_Pot_Trim!P4&lt;&gt;0,P4/PLANEL_Pot_Trim!P4,0)</f>
        <v>0.44203152884379576</v>
      </c>
      <c r="Q29" s="47">
        <f>IF(PLANEL_Pot_Trim!Q4&lt;&gt;0,Q4/PLANEL_Pot_Trim!Q4,0)</f>
        <v>0.41128666849277812</v>
      </c>
      <c r="R29" s="47">
        <f>IF(PLANEL_Pot_Trim!R4&lt;&gt;0,R4/PLANEL_Pot_Trim!R4,0)</f>
        <v>0.46524335814732681</v>
      </c>
      <c r="S29" s="47">
        <f>IF(PLANEL_Pot_Trim!S4&lt;&gt;0,S4/PLANEL_Pot_Trim!S4,0)</f>
        <v>0.54693808837932723</v>
      </c>
      <c r="T29" s="47">
        <f>IF(PLANEL_Pot_Trim!T4&lt;&gt;0,T4/PLANEL_Pot_Trim!T4,0)</f>
        <v>0.45679074610487519</v>
      </c>
      <c r="U29" s="47">
        <f>IF(PLANEL_Pot_Trim!U4&lt;&gt;0,U4/PLANEL_Pot_Trim!U4,0)</f>
        <v>0.42661222980739677</v>
      </c>
      <c r="V29" s="47">
        <f>IF(PLANEL_Pot_Trim!V4&lt;&gt;0,V4/PLANEL_Pot_Trim!V4,0)</f>
        <v>0.45998534637557248</v>
      </c>
      <c r="W29" s="47">
        <f>IF(PLANEL_Pot_Trim!W4&lt;&gt;0,W4/PLANEL_Pot_Trim!W4,0)</f>
        <v>0.55506920282563066</v>
      </c>
      <c r="X29" s="47">
        <f>IF(PLANEL_Pot_Trim!X4&lt;&gt;0,X4/PLANEL_Pot_Trim!X4,0)</f>
        <v>0.46586303337974766</v>
      </c>
      <c r="Y29" s="47">
        <f>IF(PLANEL_Pot_Trim!Y4&lt;&gt;0,Y4/PLANEL_Pot_Trim!Y4,0)</f>
        <v>0.43553252014970129</v>
      </c>
      <c r="Z29" s="47">
        <f>IF(PLANEL_Pot_Trim!Z4&lt;&gt;0,Z4/PLANEL_Pot_Trim!Z4,0)</f>
        <v>0.46088325522773438</v>
      </c>
      <c r="AA29" s="47">
        <f>IF(PLANEL_Pot_Trim!AA4&lt;&gt;0,AA4/PLANEL_Pot_Trim!AA4,0)</f>
        <v>0.59002720498459871</v>
      </c>
      <c r="AB29" s="47">
        <f>IF(PLANEL_Pot_Trim!AB4&lt;&gt;0,AB4/PLANEL_Pot_Trim!AB4,0)</f>
        <v>0.49756034023061169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0.61225937092619398</v>
      </c>
      <c r="AF29" s="47">
        <f>IF(PLANEL_Pot_Trim!AF4&lt;&gt;0,AF4/PLANEL_Pot_Trim!AF4,0)</f>
        <v>0.49740546289448107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0.61094792771010109</v>
      </c>
      <c r="AJ29" s="47">
        <f>IF(PLANEL_Pot_Trim!AJ4&lt;&gt;0,AJ4/PLANEL_Pot_Trim!AJ4,0)</f>
        <v>0.52075780443541864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0.6223775842656728</v>
      </c>
      <c r="AN29" s="47">
        <f>IF(PLANEL_Pot_Trim!AN4&lt;&gt;0,AN4/PLANEL_Pot_Trim!AN4,0)</f>
        <v>0.53163254677966743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0.66559395683408906</v>
      </c>
      <c r="AR29" s="47">
        <f>IF(PLANEL_Pot_Trim!AR4&lt;&gt;0,AR4/PLANEL_Pot_Trim!AR4,0)</f>
        <v>0.56048134329858268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0.64760656063504896</v>
      </c>
      <c r="AV29" s="47">
        <f>IF(PLANEL_Pot_Trim!AV4&lt;&gt;0,AV4/PLANEL_Pot_Trim!AV4,0)</f>
        <v>0.52927784052204974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0.65856321213446811</v>
      </c>
      <c r="AZ29" s="47">
        <f>IF(PLANEL_Pot_Trim!AZ4&lt;&gt;0,AZ4/PLANEL_Pot_Trim!AZ4,0)</f>
        <v>0.56911252190232986</v>
      </c>
      <c r="BA29" s="47">
        <f>IF(PLANEL_Pot_Trim!BA4&lt;&gt;0,BA4/PLANEL_Pot_Trim!BA4,0)</f>
        <v>0.46471361748683121</v>
      </c>
      <c r="BB29" s="47">
        <f>IF(PLANEL_Pot_Trim!BB4&lt;&gt;0,BB4/PLANEL_Pot_Trim!BB4,0)</f>
        <v>0.46279685406428178</v>
      </c>
      <c r="BC29" s="47">
        <f>IF(PLANEL_Pot_Trim!BC4&lt;&gt;0,BC4/PLANEL_Pot_Trim!BC4,0)</f>
        <v>0.66203705014488867</v>
      </c>
      <c r="BD29" s="47">
        <f>IF(PLANEL_Pot_Trim!BD4&lt;&gt;0,BD4/PLANEL_Pot_Trim!BD4,0)</f>
        <v>0.53836650449313217</v>
      </c>
      <c r="BE29" s="47">
        <f>IF(PLANEL_Pot_Trim!BE4&lt;&gt;0,BE4/PLANEL_Pot_Trim!BE4,0)</f>
        <v>0.46688001714670213</v>
      </c>
      <c r="BF29" s="47">
        <f>IF(PLANEL_Pot_Trim!BF4&lt;&gt;0,BF4/PLANEL_Pot_Trim!BF4,0)</f>
        <v>0.466770851597753</v>
      </c>
      <c r="BG29" s="47">
        <f>IF(PLANEL_Pot_Trim!BG4&lt;&gt;0,BG4/PLANEL_Pot_Trim!BG4,0)</f>
        <v>0.66435743462702013</v>
      </c>
      <c r="BH29" s="47">
        <f>IF(PLANEL_Pot_Trim!BH4&lt;&gt;0,BH4/PLANEL_Pot_Trim!BH4,0)</f>
        <v>0.53222210023862793</v>
      </c>
      <c r="BI29" s="47">
        <f>IF(PLANEL_Pot_Trim!BI4&lt;&gt;0,BI4/PLANEL_Pot_Trim!BI4,0)</f>
        <v>0.46579212853446189</v>
      </c>
      <c r="BJ29" s="47">
        <f>IF(PLANEL_Pot_Trim!BJ4&lt;&gt;0,BJ4/PLANEL_Pot_Trim!BJ4,0)</f>
        <v>0.46846159089163086</v>
      </c>
      <c r="BK29" s="47">
        <f>IF(PLANEL_Pot_Trim!BK4&lt;&gt;0,BK4/PLANEL_Pot_Trim!BK4,0)</f>
        <v>0.65852582332819865</v>
      </c>
      <c r="BL29" s="47">
        <f>IF(PLANEL_Pot_Trim!BL4&lt;&gt;0,BL4/PLANEL_Pot_Trim!BL4,0)</f>
        <v>0.52925006063309843</v>
      </c>
      <c r="BM29" s="47">
        <f>IF(PLANEL_Pot_Trim!BM4&lt;&gt;0,BM4/PLANEL_Pot_Trim!BM4,0)</f>
        <v>0.46228095765633165</v>
      </c>
      <c r="BN29" s="47">
        <f>IF(PLANEL_Pot_Trim!BN4&lt;&gt;0,BN4/PLANEL_Pot_Trim!BN4,0)</f>
        <v>0.47036347744347262</v>
      </c>
      <c r="BO29" s="47">
        <f>IF(PLANEL_Pot_Trim!BO4&lt;&gt;0,BO4/PLANEL_Pot_Trim!BO4,0)</f>
        <v>0.65999996408066008</v>
      </c>
      <c r="BP29" s="47">
        <f>IF(PLANEL_Pot_Trim!BP4&lt;&gt;0,BP4/PLANEL_Pot_Trim!BP4,0)</f>
        <v>0.53224474781620679</v>
      </c>
      <c r="BQ29" s="47">
        <f>IF(PLANEL_Pot_Trim!BQ4&lt;&gt;0,BQ4/PLANEL_Pot_Trim!BQ4,0)</f>
        <v>0.4545540503404073</v>
      </c>
      <c r="BR29" s="47">
        <f>IF(PLANEL_Pot_Trim!BR4&lt;&gt;0,BR4/PLANEL_Pot_Trim!BR4,0)</f>
        <v>0.46597970847146547</v>
      </c>
      <c r="BS29" s="47">
        <f>IF(PLANEL_Pot_Trim!BS4&lt;&gt;0,BS4/PLANEL_Pot_Trim!BS4,0)</f>
        <v>0.66934696717548481</v>
      </c>
      <c r="BT29" s="47">
        <f>IF(PLANEL_Pot_Trim!BT4&lt;&gt;0,BT4/PLANEL_Pot_Trim!BT4,0)</f>
        <v>0.55057193383235903</v>
      </c>
      <c r="BU29" s="47">
        <f>IF(PLANEL_Pot_Trim!BU4&lt;&gt;0,BU4/PLANEL_Pot_Trim!BU4,0)</f>
        <v>0.45299901679540716</v>
      </c>
      <c r="BV29" s="47">
        <f>IF(PLANEL_Pot_Trim!BV4&lt;&gt;0,BV4/PLANEL_Pot_Trim!BV4,0)</f>
        <v>0.4648327916962014</v>
      </c>
      <c r="BW29" s="47">
        <f>IF(PLANEL_Pot_Trim!BW4&lt;&gt;0,BW4/PLANEL_Pot_Trim!BW4,0)</f>
        <v>0.67614156218161447</v>
      </c>
      <c r="BX29" s="47">
        <f>IF(PLANEL_Pot_Trim!BX4&lt;&gt;0,BX4/PLANEL_Pot_Trim!BX4,0)</f>
        <v>0.54093642232740413</v>
      </c>
      <c r="BY29" s="47">
        <f>IF(PLANEL_Pot_Trim!BY4&lt;&gt;0,BY4/PLANEL_Pot_Trim!BY4,0)</f>
        <v>0.45092961387258218</v>
      </c>
      <c r="BZ29" s="47">
        <f>IF(PLANEL_Pot_Trim!BZ4&lt;&gt;0,BZ4/PLANEL_Pot_Trim!BZ4,0)</f>
        <v>0.46378938441028134</v>
      </c>
      <c r="CA29" s="47">
        <f>IF(PLANEL_Pot_Trim!CA4&lt;&gt;0,CA4/PLANEL_Pot_Trim!CA4,0)</f>
        <v>0.67681475381267775</v>
      </c>
      <c r="CB29" s="47">
        <f>IF(PLANEL_Pot_Trim!CB4&lt;&gt;0,CB4/PLANEL_Pot_Trim!CB4,0)</f>
        <v>0.54640474896334412</v>
      </c>
      <c r="CC29" s="47">
        <f>IF(PLANEL_Pot_Trim!CC4&lt;&gt;0,CC4/PLANEL_Pot_Trim!CC4,0)</f>
        <v>0.44859419214876806</v>
      </c>
      <c r="CD29" s="47">
        <f>IF(PLANEL_Pot_Trim!CD4&lt;&gt;0,CD4/PLANEL_Pot_Trim!CD4,0)</f>
        <v>0.46222749133943059</v>
      </c>
      <c r="CE29" s="47">
        <f>IF(PLANEL_Pot_Trim!CE4&lt;&gt;0,CE4/PLANEL_Pot_Trim!CE4,0)</f>
        <v>0.67722396139936802</v>
      </c>
      <c r="CF29" s="47">
        <f>IF(PLANEL_Pot_Trim!CF4&lt;&gt;0,CF4/PLANEL_Pot_Trim!CF4,0)</f>
        <v>0.55207028722638818</v>
      </c>
      <c r="CG29" s="47">
        <f>IF(PLANEL_Pot_Trim!CG4&lt;&gt;0,CG4/PLANEL_Pot_Trim!CG4,0)</f>
        <v>0.44568759282629983</v>
      </c>
      <c r="CH29" s="47">
        <f>IF(PLANEL_Pot_Trim!CH4&lt;&gt;0,CH4/PLANEL_Pot_Trim!CH4,0)</f>
        <v>0.4601182701869031</v>
      </c>
      <c r="CI29" s="47">
        <f>IF(PLANEL_Pot_Trim!CI4&lt;&gt;0,CI4/PLANEL_Pot_Trim!CI4,0)</f>
        <v>0.67768562247761244</v>
      </c>
      <c r="CJ29" s="47">
        <f>IF(PLANEL_Pot_Trim!CJ4&lt;&gt;0,CJ4/PLANEL_Pot_Trim!CJ4,0)</f>
        <v>0.53910479515514353</v>
      </c>
      <c r="CK29" s="47">
        <f>IF(PLANEL_Pot_Trim!CK4&lt;&gt;0,CK4/PLANEL_Pot_Trim!CK4,0)</f>
        <v>0.4428068481670821</v>
      </c>
      <c r="CL29" s="47">
        <f>IF(PLANEL_Pot_Trim!CL4&lt;&gt;0,CL4/PLANEL_Pot_Trim!CL4,0)</f>
        <v>0.45807159020979732</v>
      </c>
      <c r="CM29" s="47">
        <f>IF(PLANEL_Pot_Trim!CM4&lt;&gt;0,CM4/PLANEL_Pot_Trim!CM4,0)</f>
        <v>0.67951019142793978</v>
      </c>
      <c r="CN29" s="47">
        <f>IF(PLANEL_Pot_Trim!CN4&lt;&gt;0,CN4/PLANEL_Pot_Trim!CN4,0)</f>
        <v>0.54656348362432194</v>
      </c>
      <c r="CO29" s="47">
        <f>IF(PLANEL_Pot_Trim!CO4&lt;&gt;0,CO4/PLANEL_Pot_Trim!CO4,0)</f>
        <v>0.43641208288614258</v>
      </c>
      <c r="CP29" s="47">
        <f>IF(PLANEL_Pot_Trim!CP4&lt;&gt;0,CP4/PLANEL_Pot_Trim!CP4,0)</f>
        <v>0.45376657473877352</v>
      </c>
      <c r="CQ29" s="47">
        <f>IF(PLANEL_Pot_Trim!CQ4&lt;&gt;0,CQ4/PLANEL_Pot_Trim!CQ4,0)</f>
        <v>0.68099459010993624</v>
      </c>
      <c r="CR29" s="47">
        <f>IF(PLANEL_Pot_Trim!CR4&lt;&gt;0,CR4/PLANEL_Pot_Trim!CR4,0)</f>
        <v>0.54741403705779867</v>
      </c>
      <c r="CS29" s="47">
        <f>IF(PLANEL_Pot_Trim!CS4&lt;&gt;0,CS4/PLANEL_Pot_Trim!CS4,0)</f>
        <v>0.43390379579163402</v>
      </c>
      <c r="CT29" s="47">
        <f>IF(PLANEL_Pot_Trim!CT4&lt;&gt;0,CT4/PLANEL_Pot_Trim!CT4,0)</f>
        <v>0.45228068960919332</v>
      </c>
      <c r="CU29" s="47">
        <f>IF(PLANEL_Pot_Trim!CU4&lt;&gt;0,CU4/PLANEL_Pot_Trim!CU4,0)</f>
        <v>0.68174593339922573</v>
      </c>
      <c r="CV29" s="47">
        <f>IF(PLANEL_Pot_Trim!CV4&lt;&gt;0,CV4/PLANEL_Pot_Trim!CV4,0)</f>
        <v>0.56764755943523659</v>
      </c>
      <c r="CW29" s="47">
        <f>IF(PLANEL_Pot_Trim!CW4&lt;&gt;0,CW4/PLANEL_Pot_Trim!CW4,0)</f>
        <v>0.43079024679685723</v>
      </c>
      <c r="CX29" s="47">
        <f>IF(PLANEL_Pot_Trim!CX4&lt;&gt;0,CX4/PLANEL_Pot_Trim!CX4,0)</f>
        <v>0.45049150538346328</v>
      </c>
      <c r="CY29" s="77">
        <f>IF(PLANEL_Pot_Trim!CY4&lt;&gt;0,CY4/PLANEL_Pot_Trim!CY4,0)</f>
        <v>0.68174593339922573</v>
      </c>
      <c r="CZ29" s="77">
        <f>IF(PLANEL_Pot_Trim!CZ4&lt;&gt;0,CZ4/PLANEL_Pot_Trim!CZ4,0)</f>
        <v>0.53655219965810541</v>
      </c>
      <c r="DA29" s="77">
        <f>IF(PLANEL_Pot_Trim!DA4&lt;&gt;0,DA4/PLANEL_Pot_Trim!DA4,0)</f>
        <v>0.43079024679685723</v>
      </c>
      <c r="DB29" s="77">
        <f>IF(PLANEL_Pot_Trim!DB4&lt;&gt;0,DB4/PLANEL_Pot_Trim!DB4,0)</f>
        <v>0.45049150538346328</v>
      </c>
      <c r="DC29" s="47">
        <f>IF(PLANEL_Pot_Trim!DC4&lt;&gt;0,DC4/PLANEL_Pot_Trim!DC4,0)</f>
        <v>0.68174593339922573</v>
      </c>
      <c r="DD29" s="47">
        <f>IF(PLANEL_Pot_Trim!DD4&lt;&gt;0,DD4/PLANEL_Pot_Trim!DD4,0)</f>
        <v>0.5414431669698887</v>
      </c>
      <c r="DE29" s="47">
        <f>IF(PLANEL_Pot_Trim!DE4&lt;&gt;0,DE4/PLANEL_Pot_Trim!DE4,0)</f>
        <v>0.43079024679685723</v>
      </c>
      <c r="DF29" s="47">
        <f>IF(PLANEL_Pot_Trim!DF4&lt;&gt;0,DF4/PLANEL_Pot_Trim!DF4,0)</f>
        <v>0.45049150538346328</v>
      </c>
      <c r="DG29" s="47">
        <f>IF(PLANEL_Pot_Trim!DG4&lt;&gt;0,DG4/PLANEL_Pot_Trim!DG4,0)</f>
        <v>0.68174593339922573</v>
      </c>
      <c r="DH29" s="47">
        <f>IF(PLANEL_Pot_Trim!DH4&lt;&gt;0,DH4/PLANEL_Pot_Trim!DH4,0)</f>
        <v>0.54809494671816472</v>
      </c>
      <c r="DI29" s="47">
        <f>IF(PLANEL_Pot_Trim!DI4&lt;&gt;0,DI4/PLANEL_Pot_Trim!DI4,0)</f>
        <v>0.43079024679685723</v>
      </c>
      <c r="DJ29" s="47">
        <f>IF(PLANEL_Pot_Trim!DJ4&lt;&gt;0,DJ4/PLANEL_Pot_Trim!DJ4,0)</f>
        <v>0.45049150538346328</v>
      </c>
      <c r="DK29" s="47">
        <f>IF(PLANEL_Pot_Trim!DK4&lt;&gt;0,DK4/PLANEL_Pot_Trim!DK4,0)</f>
        <v>0.68205772209273008</v>
      </c>
      <c r="DL29" s="47">
        <f>IF(PLANEL_Pot_Trim!DL4&lt;&gt;0,DL4/PLANEL_Pot_Trim!DL4,0)</f>
        <v>0.55583610976122766</v>
      </c>
      <c r="DM29" s="47">
        <f>IF(PLANEL_Pot_Trim!DM4&lt;&gt;0,DM4/PLANEL_Pot_Trim!DM4,0)</f>
        <v>0.43041268920681358</v>
      </c>
      <c r="DN29" s="47">
        <f>IF(PLANEL_Pot_Trim!DN4&lt;&gt;0,DN4/PLANEL_Pot_Trim!DN4,0)</f>
        <v>0.45029818693033757</v>
      </c>
      <c r="DO29" s="47">
        <f>IF(PLANEL_Pot_Trim!DO4&lt;&gt;0,DO4/PLANEL_Pot_Trim!DO4,0)</f>
        <v>0.68277699169925488</v>
      </c>
      <c r="DP29" s="47">
        <f>IF(PLANEL_Pot_Trim!DP4&lt;&gt;0,DP4/PLANEL_Pot_Trim!DP4,0)</f>
        <v>0.56146817895123058</v>
      </c>
      <c r="DQ29" s="47">
        <f>IF(PLANEL_Pot_Trim!DQ4&lt;&gt;0,DQ4/PLANEL_Pot_Trim!DQ4,0)</f>
        <v>0.42954169746605053</v>
      </c>
      <c r="DR29" s="47">
        <f>IF(PLANEL_Pot_Trim!DR4&lt;&gt;0,DR4/PLANEL_Pot_Trim!DR4,0)</f>
        <v>0.44985221870021075</v>
      </c>
      <c r="DS29" s="47">
        <f>IF(PLANEL_Pot_Trim!DS4&lt;&gt;0,DS4/PLANEL_Pot_Trim!DS4,0)</f>
        <v>0.68364665277244441</v>
      </c>
      <c r="DT29" s="47">
        <f>IF(PLANEL_Pot_Trim!DT4&lt;&gt;0,DT4/PLANEL_Pot_Trim!DT4,0)</f>
        <v>0.55676106519042057</v>
      </c>
      <c r="DU29" s="47">
        <f>IF(PLANEL_Pot_Trim!DU4&lt;&gt;0,DU4/PLANEL_Pot_Trim!DU4,0)</f>
        <v>0.42848859042948279</v>
      </c>
      <c r="DV29" s="47">
        <f>IF(PLANEL_Pot_Trim!DV4&lt;&gt;0,DV4/PLANEL_Pot_Trim!DV4,0)</f>
        <v>0.44931300308956051</v>
      </c>
      <c r="DW29" s="47">
        <f>IF(PLANEL_Pot_Trim!DW4&lt;&gt;0,DW4/PLANEL_Pot_Trim!DW4,0)</f>
        <v>0.6842607034730076</v>
      </c>
      <c r="DX29" s="47">
        <f>IF(PLANEL_Pot_Trim!DX4&lt;&gt;0,DX4/PLANEL_Pot_Trim!DX4,0)</f>
        <v>0.56162861647741846</v>
      </c>
      <c r="DY29" s="47">
        <f>IF(PLANEL_Pot_Trim!DY4&lt;&gt;0,DY4/PLANEL_Pot_Trim!DY4,0)</f>
        <v>0.42772936158148372</v>
      </c>
      <c r="DZ29" s="47">
        <f>IF(PLANEL_Pot_Trim!DZ4&lt;&gt;0,DZ4/PLANEL_Pot_Trim!DZ4,0)</f>
        <v>0.44890614925592387</v>
      </c>
      <c r="EA29" s="47">
        <f>IF(PLANEL_Pot_Trim!EA4&lt;&gt;0,EA4/PLANEL_Pot_Trim!EA4,0)</f>
        <v>0.68456840672737584</v>
      </c>
      <c r="EB29" s="47">
        <f>IF(PLANEL_Pot_Trim!EB4&lt;&gt;0,EB4/PLANEL_Pot_Trim!EB4,0)</f>
        <v>0.56706226809765092</v>
      </c>
      <c r="EC29" s="47">
        <f>IF(PLANEL_Pot_Trim!EC4&lt;&gt;0,EC4/PLANEL_Pot_Trim!EC4,0)</f>
        <v>0.42731390678712305</v>
      </c>
      <c r="ED29" s="47">
        <f>IF(PLANEL_Pot_Trim!ED4&lt;&gt;0,ED4/PLANEL_Pot_Trim!ED4,0)</f>
        <v>0.44865387374241794</v>
      </c>
      <c r="EE29" s="47">
        <f>IF(PLANEL_Pot_Trim!EE4&lt;&gt;0,EE4/PLANEL_Pot_Trim!EE4,0)</f>
        <v>0.6852052476249898</v>
      </c>
      <c r="EF29" s="47">
        <f>IF(PLANEL_Pot_Trim!EF4&lt;&gt;0,EF4/PLANEL_Pot_Trim!EF4,0)</f>
        <v>0.5685089135031558</v>
      </c>
      <c r="EG29" s="47">
        <f>IF(PLANEL_Pot_Trim!EG4&lt;&gt;0,EG4/PLANEL_Pot_Trim!EG4,0)</f>
        <v>0.40895314251411224</v>
      </c>
      <c r="EH29" s="47">
        <f>IF(PLANEL_Pot_Trim!EH4&lt;&gt;0,EH4/PLANEL_Pot_Trim!EH4,0)</f>
        <v>0.448101884641607</v>
      </c>
      <c r="EI29" s="47">
        <f>IF(PLANEL_Pot_Trim!EI4&lt;&gt;0,EI4/PLANEL_Pot_Trim!EI4,0)</f>
        <v>0.68536844669359709</v>
      </c>
      <c r="EJ29" s="47">
        <f>IF(PLANEL_Pot_Trim!EJ4&lt;&gt;0,EJ4/PLANEL_Pot_Trim!EJ4,0)</f>
        <v>0.56794741389209158</v>
      </c>
      <c r="EK29" s="47">
        <f>IF(PLANEL_Pot_Trim!EK4&lt;&gt;0,EK4/PLANEL_Pot_Trim!EK4,0)</f>
        <v>0.38677458744592985</v>
      </c>
      <c r="EL29" s="47">
        <f>IF(PLANEL_Pot_Trim!EL4&lt;&gt;0,EL4/PLANEL_Pot_Trim!EL4,0)</f>
        <v>0.44784108084720342</v>
      </c>
      <c r="EM29" s="47">
        <f>IF(PLANEL_Pot_Trim!EM4&lt;&gt;0,EM4/PLANEL_Pot_Trim!EM4,0)</f>
        <v>0.68461856889097794</v>
      </c>
      <c r="EN29" s="47">
        <f>IF(PLANEL_Pot_Trim!EN4&lt;&gt;0,EN4/PLANEL_Pot_Trim!EN4,0)</f>
        <v>0.57195236214820588</v>
      </c>
      <c r="EO29" s="47">
        <f>IF(PLANEL_Pot_Trim!EO4&lt;&gt;0,EO4/PLANEL_Pot_Trim!EO4,0)</f>
        <v>0.38428437102001878</v>
      </c>
      <c r="EP29" s="47">
        <f>IF(PLANEL_Pot_Trim!EP4&lt;&gt;0,EP4/PLANEL_Pot_Trim!EP4,0)</f>
        <v>0.44430616810975515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0.52802528089984579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0.44434208168475936</v>
      </c>
      <c r="N30" s="47">
        <f>IF(PLANEL_Pot_Trim!N5&lt;&gt;0,N5/PLANEL_Pot_Trim!N5,0)</f>
        <v>0.50039314154512593</v>
      </c>
      <c r="O30" s="47">
        <f>IF(PLANEL_Pot_Trim!O5&lt;&gt;0,O5/PLANEL_Pot_Trim!O5,0)</f>
        <v>0.56623445732788535</v>
      </c>
      <c r="P30" s="47">
        <f>IF(PLANEL_Pot_Trim!P5&lt;&gt;0,P5/PLANEL_Pot_Trim!P5,0)</f>
        <v>0.51342707213477945</v>
      </c>
      <c r="Q30" s="47">
        <f>IF(PLANEL_Pot_Trim!Q5&lt;&gt;0,Q5/PLANEL_Pot_Trim!Q5,0)</f>
        <v>0.43256052190905497</v>
      </c>
      <c r="R30" s="47">
        <f>IF(PLANEL_Pot_Trim!R5&lt;&gt;0,R5/PLANEL_Pot_Trim!R5,0)</f>
        <v>0.49253754980204079</v>
      </c>
      <c r="S30" s="47">
        <f>IF(PLANEL_Pot_Trim!S5&lt;&gt;0,S5/PLANEL_Pot_Trim!S5,0)</f>
        <v>0.57985461391266713</v>
      </c>
      <c r="T30" s="47">
        <f>IF(PLANEL_Pot_Trim!T5&lt;&gt;0,T5/PLANEL_Pot_Trim!T5,0)</f>
        <v>0.52841352751099735</v>
      </c>
      <c r="U30" s="47">
        <f>IF(PLANEL_Pot_Trim!U5&lt;&gt;0,U5/PLANEL_Pot_Trim!U5,0)</f>
        <v>0.4352862339333759</v>
      </c>
      <c r="V30" s="47">
        <f>IF(PLANEL_Pot_Trim!V5&lt;&gt;0,V5/PLANEL_Pot_Trim!V5,0)</f>
        <v>0.5000554910348497</v>
      </c>
      <c r="W30" s="47">
        <f>IF(PLANEL_Pot_Trim!W5&lt;&gt;0,W5/PLANEL_Pot_Trim!W5,0)</f>
        <v>0.56495049108781081</v>
      </c>
      <c r="X30" s="47">
        <f>IF(PLANEL_Pot_Trim!X5&lt;&gt;0,X5/PLANEL_Pot_Trim!X5,0)</f>
        <v>0.51425599209145545</v>
      </c>
      <c r="Y30" s="47">
        <f>IF(PLANEL_Pot_Trim!Y5&lt;&gt;0,Y5/PLANEL_Pot_Trim!Y5,0)</f>
        <v>0.45074579884954014</v>
      </c>
      <c r="Z30" s="47">
        <f>IF(PLANEL_Pot_Trim!Z5&lt;&gt;0,Z5/PLANEL_Pot_Trim!Z5,0)</f>
        <v>0.49964685821699528</v>
      </c>
      <c r="AA30" s="47">
        <f>IF(PLANEL_Pot_Trim!AA5&lt;&gt;0,AA5/PLANEL_Pot_Trim!AA5,0)</f>
        <v>0.44264692816357382</v>
      </c>
      <c r="AB30" s="47">
        <f>IF(PLANEL_Pot_Trim!AB5&lt;&gt;0,AB5/PLANEL_Pot_Trim!AB5,0)</f>
        <v>0.42397926341920228</v>
      </c>
      <c r="AC30" s="47">
        <f>IF(PLANEL_Pot_Trim!AC5&lt;&gt;0,AC5/PLANEL_Pot_Trim!AC5,0)</f>
        <v>0.43401404009477562</v>
      </c>
      <c r="AD30" s="47">
        <f>IF(PLANEL_Pot_Trim!AD5&lt;&gt;0,AD5/PLANEL_Pot_Trim!AD5,0)</f>
        <v>0.48856869347966275</v>
      </c>
      <c r="AE30" s="47">
        <f>IF(PLANEL_Pot_Trim!AE5&lt;&gt;0,AE5/PLANEL_Pot_Trim!AE5,0)</f>
        <v>0.4349747344198357</v>
      </c>
      <c r="AF30" s="47">
        <f>IF(PLANEL_Pot_Trim!AF5&lt;&gt;0,AF5/PLANEL_Pot_Trim!AF5,0)</f>
        <v>0.52543872180847173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0.56929681414503963</v>
      </c>
      <c r="AJ30" s="47">
        <f>IF(PLANEL_Pot_Trim!AJ5&lt;&gt;0,AJ5/PLANEL_Pot_Trim!AJ5,0)</f>
        <v>0.36368794801615456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0.5637867104762585</v>
      </c>
      <c r="AN30" s="47">
        <f>IF(PLANEL_Pot_Trim!AN5&lt;&gt;0,AN5/PLANEL_Pot_Trim!AN5,0)</f>
        <v>0.38688211208921053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0.38186276769258387</v>
      </c>
      <c r="AR30" s="47">
        <f>IF(PLANEL_Pot_Trim!AR5&lt;&gt;0,AR5/PLANEL_Pot_Trim!AR5,0)</f>
        <v>0.25319364150308182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0.56393585773540678</v>
      </c>
      <c r="AV30" s="47">
        <f>IF(PLANEL_Pot_Trim!AV5&lt;&gt;0,AV5/PLANEL_Pot_Trim!AV5,0)</f>
        <v>0.5219596194247188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0.56394053566299829</v>
      </c>
      <c r="AZ30" s="47">
        <f>IF(PLANEL_Pot_Trim!AZ5&lt;&gt;0,AZ5/PLANEL_Pot_Trim!AZ5,0)</f>
        <v>0.25529064465642309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0.52211667135402107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0.52970708936061983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0.55485081071814768</v>
      </c>
      <c r="BL30" s="47">
        <f>IF(PLANEL_Pot_Trim!BL5&lt;&gt;0,BL5/PLANEL_Pot_Trim!BL5,0)</f>
        <v>0.52482798072355985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0.52687652382370209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0.56537139455089924</v>
      </c>
      <c r="BT30" s="47">
        <f>IF(PLANEL_Pot_Trim!BT5&lt;&gt;0,BT5/PLANEL_Pot_Trim!BT5,0)</f>
        <v>0.42781799674523752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0.5361753856456003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0.52504999108258865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0.44580809891294099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0.51942432825566165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0.47660323692764961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0.53606391614889448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0.51311402446176346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0.5361753856456003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0.52994037465240329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0.49247976093674478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0.47186774718749297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0.53618573194397223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0.52969561859088099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0.44051385752139471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0.53266002032156323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0.48916039324153637</v>
      </c>
      <c r="E32" s="48">
        <f>IF(PLANEL_Pot_Trim!E7&lt;&gt;0,E7/PLANEL_Pot_Trim!E7,0)</f>
        <v>0.3422872973261461</v>
      </c>
      <c r="F32" s="48">
        <f>IF(PLANEL_Pot_Trim!F7&lt;&gt;0,F7/PLANEL_Pot_Trim!F7,0)</f>
        <v>0.63462308747398188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0.4132232457617514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0.46581507305817782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0.32267027351007288</v>
      </c>
      <c r="V32" s="48">
        <f>IF(PLANEL_Pot_Trim!V7&lt;&gt;0,V7/PLANEL_Pot_Trim!V7,0)</f>
        <v>0.39103404885377796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0.45300602515908339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0.641909662117924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0.29418887797178012</v>
      </c>
      <c r="AJ32" s="48">
        <f>IF(PLANEL_Pot_Trim!AJ7&lt;&gt;0,AJ7/PLANEL_Pot_Trim!AJ7,0)</f>
        <v>0.29418887797178012</v>
      </c>
      <c r="AK32" s="48">
        <f>IF(PLANEL_Pot_Trim!AK7&lt;&gt;0,AK7/PLANEL_Pot_Trim!AK7,0)</f>
        <v>0.33546395267457435</v>
      </c>
      <c r="AL32" s="48">
        <f>IF(PLANEL_Pot_Trim!AL7&lt;&gt;0,AL7/PLANEL_Pot_Trim!AL7,0)</f>
        <v>0.70978795786598925</v>
      </c>
      <c r="AM32" s="48">
        <f>IF(PLANEL_Pot_Trim!AM7&lt;&gt;0,AM7/PLANEL_Pot_Trim!AM7,0)</f>
        <v>0.25393111728953266</v>
      </c>
      <c r="AN32" s="48">
        <f>IF(PLANEL_Pot_Trim!AN7&lt;&gt;0,AN7/PLANEL_Pot_Trim!AN7,0)</f>
        <v>0.25184908839765352</v>
      </c>
      <c r="AO32" s="48">
        <f>IF(PLANEL_Pot_Trim!AO7&lt;&gt;0,AO7/PLANEL_Pot_Trim!AO7,0)</f>
        <v>0.31532373756801074</v>
      </c>
      <c r="AP32" s="48">
        <f>IF(PLANEL_Pot_Trim!AP7&lt;&gt;0,AP7/PLANEL_Pot_Trim!AP7,0)</f>
        <v>0.70186672186585264</v>
      </c>
      <c r="AQ32" s="48">
        <f>IF(PLANEL_Pot_Trim!AQ7&lt;&gt;0,AQ7/PLANEL_Pot_Trim!AQ7,0)</f>
        <v>0.1567515989817844</v>
      </c>
      <c r="AR32" s="48">
        <f>IF(PLANEL_Pot_Trim!AR7&lt;&gt;0,AR7/PLANEL_Pot_Trim!AR7,0)</f>
        <v>0.1567515989817844</v>
      </c>
      <c r="AS32" s="48">
        <f>IF(PLANEL_Pot_Trim!AS7&lt;&gt;0,AS7/PLANEL_Pot_Trim!AS7,0)</f>
        <v>0.22822734079424983</v>
      </c>
      <c r="AT32" s="48">
        <f>IF(PLANEL_Pot_Trim!AT7&lt;&gt;0,AT7/PLANEL_Pot_Trim!AT7,0)</f>
        <v>0.67641136426949822</v>
      </c>
      <c r="AU32" s="48">
        <f>IF(PLANEL_Pot_Trim!AU7&lt;&gt;0,AU7/PLANEL_Pot_Trim!AU7,0)</f>
        <v>0.14764621073424938</v>
      </c>
      <c r="AV32" s="48">
        <f>IF(PLANEL_Pot_Trim!AV7&lt;&gt;0,AV7/PLANEL_Pot_Trim!AV7,0)</f>
        <v>0.14764564791516799</v>
      </c>
      <c r="AW32" s="48">
        <f>IF(PLANEL_Pot_Trim!AW7&lt;&gt;0,AW7/PLANEL_Pot_Trim!AW7,0)</f>
        <v>0.21779465348801186</v>
      </c>
      <c r="AX32" s="48">
        <f>IF(PLANEL_Pot_Trim!AX7&lt;&gt;0,AX7/PLANEL_Pot_Trim!AX7,0)</f>
        <v>0.68019147692569015</v>
      </c>
      <c r="AY32" s="48">
        <f>IF(PLANEL_Pot_Trim!AY7&lt;&gt;0,AY7/PLANEL_Pot_Trim!AY7,0)</f>
        <v>0.14136401721238925</v>
      </c>
      <c r="AZ32" s="48">
        <f>IF(PLANEL_Pot_Trim!AZ7&lt;&gt;0,AZ7/PLANEL_Pot_Trim!AZ7,0)</f>
        <v>0.14136401721238925</v>
      </c>
      <c r="BA32" s="48">
        <f>IF(PLANEL_Pot_Trim!BA7&lt;&gt;0,BA7/PLANEL_Pot_Trim!BA7,0)</f>
        <v>0.20852771629786035</v>
      </c>
      <c r="BB32" s="48">
        <f>IF(PLANEL_Pot_Trim!BB7&lt;&gt;0,BB7/PLANEL_Pot_Trim!BB7,0)</f>
        <v>0.68988019812780144</v>
      </c>
      <c r="BC32" s="48">
        <f>IF(PLANEL_Pot_Trim!BC7&lt;&gt;0,BC7/PLANEL_Pot_Trim!BC7,0)</f>
        <v>0.13362992176557612</v>
      </c>
      <c r="BD32" s="48">
        <f>IF(PLANEL_Pot_Trim!BD7&lt;&gt;0,BD7/PLANEL_Pot_Trim!BD7,0)</f>
        <v>0.13362992176557612</v>
      </c>
      <c r="BE32" s="48">
        <f>IF(PLANEL_Pot_Trim!BE7&lt;&gt;0,BE7/PLANEL_Pot_Trim!BE7,0)</f>
        <v>0.19942818578168825</v>
      </c>
      <c r="BF32" s="48">
        <f>IF(PLANEL_Pot_Trim!BF7&lt;&gt;0,BF7/PLANEL_Pot_Trim!BF7,0)</f>
        <v>0.6788835610854117</v>
      </c>
      <c r="BG32" s="48">
        <f>IF(PLANEL_Pot_Trim!BG7&lt;&gt;0,BG7/PLANEL_Pot_Trim!BG7,0)</f>
        <v>0.13362992176557612</v>
      </c>
      <c r="BH32" s="48">
        <f>IF(PLANEL_Pot_Trim!BH7&lt;&gt;0,BH7/PLANEL_Pot_Trim!BH7,0)</f>
        <v>0.13362992176557612</v>
      </c>
      <c r="BI32" s="48">
        <f>IF(PLANEL_Pot_Trim!BI7&lt;&gt;0,BI7/PLANEL_Pot_Trim!BI7,0)</f>
        <v>0.15993018960035449</v>
      </c>
      <c r="BJ32" s="48">
        <f>IF(PLANEL_Pot_Trim!BJ7&lt;&gt;0,BJ7/PLANEL_Pot_Trim!BJ7,0)</f>
        <v>0.66968748652617871</v>
      </c>
      <c r="BK32" s="48">
        <f>IF(PLANEL_Pot_Trim!BK7&lt;&gt;0,BK7/PLANEL_Pot_Trim!BK7,0)</f>
        <v>0.13362992176557612</v>
      </c>
      <c r="BL32" s="48">
        <f>IF(PLANEL_Pot_Trim!BL7&lt;&gt;0,BL7/PLANEL_Pot_Trim!BL7,0)</f>
        <v>0.13362992176557612</v>
      </c>
      <c r="BM32" s="48">
        <f>IF(PLANEL_Pot_Trim!BM7&lt;&gt;0,BM7/PLANEL_Pot_Trim!BM7,0)</f>
        <v>0.18852593935916895</v>
      </c>
      <c r="BN32" s="48">
        <f>IF(PLANEL_Pot_Trim!BN7&lt;&gt;0,BN7/PLANEL_Pot_Trim!BN7,0)</f>
        <v>0.66565162729246652</v>
      </c>
      <c r="BO32" s="48">
        <f>IF(PLANEL_Pot_Trim!BO7&lt;&gt;0,BO7/PLANEL_Pot_Trim!BO7,0)</f>
        <v>9.0093105106756263E-2</v>
      </c>
      <c r="BP32" s="48">
        <f>IF(PLANEL_Pot_Trim!BP7&lt;&gt;0,BP7/PLANEL_Pot_Trim!BP7,0)</f>
        <v>9.0093105106756263E-2</v>
      </c>
      <c r="BQ32" s="48">
        <f>IF(PLANEL_Pot_Trim!BQ7&lt;&gt;0,BQ7/PLANEL_Pot_Trim!BQ7,0)</f>
        <v>0.21827865097391741</v>
      </c>
      <c r="BR32" s="48">
        <f>IF(PLANEL_Pot_Trim!BR7&lt;&gt;0,BR7/PLANEL_Pot_Trim!BR7,0)</f>
        <v>0.70123669418901069</v>
      </c>
      <c r="BS32" s="48">
        <f>IF(PLANEL_Pot_Trim!BS7&lt;&gt;0,BS7/PLANEL_Pot_Trim!BS7,0)</f>
        <v>8.5376687365357931E-2</v>
      </c>
      <c r="BT32" s="48">
        <f>IF(PLANEL_Pot_Trim!BT7&lt;&gt;0,BT7/PLANEL_Pot_Trim!BT7,0)</f>
        <v>8.5376687365357931E-2</v>
      </c>
      <c r="BU32" s="48">
        <f>IF(PLANEL_Pot_Trim!BU7&lt;&gt;0,BU7/PLANEL_Pot_Trim!BU7,0)</f>
        <v>0.23001006111236011</v>
      </c>
      <c r="BV32" s="48">
        <f>IF(PLANEL_Pot_Trim!BV7&lt;&gt;0,BV7/PLANEL_Pot_Trim!BV7,0)</f>
        <v>0.70368747653113606</v>
      </c>
      <c r="BW32" s="48">
        <f>IF(PLANEL_Pot_Trim!BW7&lt;&gt;0,BW7/PLANEL_Pot_Trim!BW7,0)</f>
        <v>8.112951776788295E-2</v>
      </c>
      <c r="BX32" s="48">
        <f>IF(PLANEL_Pot_Trim!BX7&lt;&gt;0,BX7/PLANEL_Pot_Trim!BX7,0)</f>
        <v>8.112951776788295E-2</v>
      </c>
      <c r="BY32" s="48">
        <f>IF(PLANEL_Pot_Trim!BY7&lt;&gt;0,BY7/PLANEL_Pot_Trim!BY7,0)</f>
        <v>0.23992955322937262</v>
      </c>
      <c r="BZ32" s="48">
        <f>IF(PLANEL_Pot_Trim!BZ7&lt;&gt;0,BZ7/PLANEL_Pot_Trim!BZ7,0)</f>
        <v>0.69818260064453741</v>
      </c>
      <c r="CA32" s="48">
        <f>IF(PLANEL_Pot_Trim!CA7&lt;&gt;0,CA7/PLANEL_Pot_Trim!CA7,0)</f>
        <v>8.1927496283893231E-2</v>
      </c>
      <c r="CB32" s="48">
        <f>IF(PLANEL_Pot_Trim!CB7&lt;&gt;0,CB7/PLANEL_Pot_Trim!CB7,0)</f>
        <v>5.1946962677502498E-2</v>
      </c>
      <c r="CC32" s="48">
        <f>IF(PLANEL_Pot_Trim!CC7&lt;&gt;0,CC7/PLANEL_Pot_Trim!CC7,0)</f>
        <v>0.21433142746878125</v>
      </c>
      <c r="CD32" s="48">
        <f>IF(PLANEL_Pot_Trim!CD7&lt;&gt;0,CD7/PLANEL_Pot_Trim!CD7,0)</f>
        <v>0.64310221379936749</v>
      </c>
      <c r="CE32" s="48">
        <f>IF(PLANEL_Pot_Trim!CE7&lt;&gt;0,CE7/PLANEL_Pot_Trim!CE7,0)</f>
        <v>7.8220744794869804E-2</v>
      </c>
      <c r="CF32" s="48">
        <f>IF(PLANEL_Pot_Trim!CF7&lt;&gt;0,CF7/PLANEL_Pot_Trim!CF7,0)</f>
        <v>4.9596659177590312E-2</v>
      </c>
      <c r="CG32" s="48">
        <f>IF(PLANEL_Pot_Trim!CG7&lt;&gt;0,CG7/PLANEL_Pot_Trim!CG7,0)</f>
        <v>0.15495252198115378</v>
      </c>
      <c r="CH32" s="48">
        <f>IF(PLANEL_Pot_Trim!CH7&lt;&gt;0,CH7/PLANEL_Pot_Trim!CH7,0)</f>
        <v>0.59133832574851841</v>
      </c>
      <c r="CI32" s="48">
        <f>IF(PLANEL_Pot_Trim!CI7&lt;&gt;0,CI7/PLANEL_Pot_Trim!CI7,0)</f>
        <v>7.4834893108406977E-2</v>
      </c>
      <c r="CJ32" s="48">
        <f>IF(PLANEL_Pot_Trim!CJ7&lt;&gt;0,CJ7/PLANEL_Pot_Trim!CJ7,0)</f>
        <v>4.7449825462829005E-2</v>
      </c>
      <c r="CK32" s="48">
        <f>IF(PLANEL_Pot_Trim!CK7&lt;&gt;0,CK7/PLANEL_Pot_Trim!CK7,0)</f>
        <v>0.10115244286787728</v>
      </c>
      <c r="CL32" s="48">
        <f>IF(PLANEL_Pot_Trim!CL7&lt;&gt;0,CL7/PLANEL_Pot_Trim!CL7,0)</f>
        <v>0.54445958101132108</v>
      </c>
      <c r="CM32" s="48">
        <f>IF(PLANEL_Pot_Trim!CM7&lt;&gt;0,CM7/PLANEL_Pot_Trim!CM7,0)</f>
        <v>5.9646352315178487E-2</v>
      </c>
      <c r="CN32" s="48">
        <f>IF(PLANEL_Pot_Trim!CN7&lt;&gt;0,CN7/PLANEL_Pot_Trim!CN7,0)</f>
        <v>3.3397724574336374E-2</v>
      </c>
      <c r="CO32" s="48">
        <f>IF(PLANEL_Pot_Trim!CO7&lt;&gt;0,CO7/PLANEL_Pot_Trim!CO7,0)</f>
        <v>0.11405183787529935</v>
      </c>
      <c r="CP32" s="48">
        <f>IF(PLANEL_Pot_Trim!CP7&lt;&gt;0,CP7/PLANEL_Pot_Trim!CP7,0)</f>
        <v>0.532565426676746</v>
      </c>
      <c r="CQ32" s="48">
        <f>IF(PLANEL_Pot_Trim!CQ7&lt;&gt;0,CQ7/PLANEL_Pot_Trim!CQ7,0)</f>
        <v>0.10329286270501428</v>
      </c>
      <c r="CR32" s="48">
        <f>IF(PLANEL_Pot_Trim!CR7&lt;&gt;0,CR7/PLANEL_Pot_Trim!CR7,0)</f>
        <v>3.2067267921818784E-2</v>
      </c>
      <c r="CS32" s="48">
        <f>IF(PLANEL_Pot_Trim!CS7&lt;&gt;0,CS7/PLANEL_Pot_Trim!CS7,0)</f>
        <v>0.16960277258270251</v>
      </c>
      <c r="CT32" s="48">
        <f>IF(PLANEL_Pot_Trim!CT7&lt;&gt;0,CT7/PLANEL_Pot_Trim!CT7,0)</f>
        <v>0.57264299491511894</v>
      </c>
      <c r="CU32" s="48">
        <f>IF(PLANEL_Pot_Trim!CU7&lt;&gt;0,CU7/PLANEL_Pot_Trim!CU7,0)</f>
        <v>0.20099825795305043</v>
      </c>
      <c r="CV32" s="48">
        <f>IF(PLANEL_Pot_Trim!CV7&lt;&gt;0,CV7/PLANEL_Pot_Trim!CV7,0)</f>
        <v>3.0298809336431854E-2</v>
      </c>
      <c r="CW32" s="48">
        <f>IF(PLANEL_Pot_Trim!CW7&lt;&gt;0,CW7/PLANEL_Pot_Trim!CW7,0)</f>
        <v>0.29518642923139055</v>
      </c>
      <c r="CX32" s="48">
        <f>IF(PLANEL_Pot_Trim!CX7&lt;&gt;0,CX7/PLANEL_Pot_Trim!CX7,0)</f>
        <v>0.66977233679250314</v>
      </c>
      <c r="CY32" s="48">
        <f>IF(PLANEL_Pot_Trim!CY7&lt;&gt;0,CY7/PLANEL_Pot_Trim!CY7,0)</f>
        <v>9.8152387223046686E-2</v>
      </c>
      <c r="CZ32" s="48">
        <f>IF(PLANEL_Pot_Trim!CZ7&lt;&gt;0,CZ7/PLANEL_Pot_Trim!CZ7,0)</f>
        <v>3.0049894999370448E-2</v>
      </c>
      <c r="DA32" s="48">
        <f>IF(PLANEL_Pot_Trim!DA7&lt;&gt;0,DA7/PLANEL_Pot_Trim!DA7,0)</f>
        <v>3.9084691433202354E-2</v>
      </c>
      <c r="DB32" s="48">
        <f>IF(PLANEL_Pot_Trim!DB7&lt;&gt;0,DB7/PLANEL_Pot_Trim!DB7,0)</f>
        <v>0.47284778692853879</v>
      </c>
      <c r="DC32" s="48">
        <f>IF(PLANEL_Pot_Trim!DC7&lt;&gt;0,DC7/PLANEL_Pot_Trim!DC7,0)</f>
        <v>0.12894771018913995</v>
      </c>
      <c r="DD32" s="48">
        <f>IF(PLANEL_Pot_Trim!DD7&lt;&gt;0,DD7/PLANEL_Pot_Trim!DD7,0)</f>
        <v>5.8606745528097188E-3</v>
      </c>
      <c r="DE32" s="48">
        <f>IF(PLANEL_Pot_Trim!DE7&lt;&gt;0,DE7/PLANEL_Pot_Trim!DE7,0)</f>
        <v>5.8606745528097188E-3</v>
      </c>
      <c r="DF32" s="48">
        <f>IF(PLANEL_Pot_Trim!DF7&lt;&gt;0,DF7/PLANEL_Pot_Trim!DF7,0)</f>
        <v>0.4606153046959619</v>
      </c>
      <c r="DG32" s="48">
        <f>IF(PLANEL_Pot_Trim!DG7&lt;&gt;0,DG7/PLANEL_Pot_Trim!DG7,0)</f>
        <v>0.17971304542068045</v>
      </c>
      <c r="DH32" s="48">
        <f>IF(PLANEL_Pot_Trim!DH7&lt;&gt;0,DH7/PLANEL_Pot_Trim!DH7,0)</f>
        <v>5.8133061279016102E-3</v>
      </c>
      <c r="DI32" s="48">
        <f>IF(PLANEL_Pot_Trim!DI7&lt;&gt;0,DI7/PLANEL_Pot_Trim!DI7,0)</f>
        <v>5.8133061279016102E-3</v>
      </c>
      <c r="DJ32" s="48">
        <f>IF(PLANEL_Pot_Trim!DJ7&lt;&gt;0,DJ7/PLANEL_Pot_Trim!DJ7,0)</f>
        <v>0.47574483423370079</v>
      </c>
      <c r="DK32" s="48">
        <f>IF(PLANEL_Pot_Trim!DK7&lt;&gt;0,DK7/PLANEL_Pot_Trim!DK7,0)</f>
        <v>0.22150923101981712</v>
      </c>
      <c r="DL32" s="48">
        <f>IF(PLANEL_Pot_Trim!DL7&lt;&gt;0,DL7/PLANEL_Pot_Trim!DL7,0)</f>
        <v>5.7666972667565737E-3</v>
      </c>
      <c r="DM32" s="48">
        <f>IF(PLANEL_Pot_Trim!DM7&lt;&gt;0,DM7/PLANEL_Pot_Trim!DM7,0)</f>
        <v>5.7666972667565737E-3</v>
      </c>
      <c r="DN32" s="48">
        <f>IF(PLANEL_Pot_Trim!DN7&lt;&gt;0,DN7/PLANEL_Pot_Trim!DN7,0)</f>
        <v>0.48877428238288351</v>
      </c>
      <c r="DO32" s="48">
        <f>IF(PLANEL_Pot_Trim!DO7&lt;&gt;0,DO7/PLANEL_Pot_Trim!DO7,0)</f>
        <v>0.25288454930314547</v>
      </c>
      <c r="DP32" s="48">
        <f>IF(PLANEL_Pot_Trim!DP7&lt;&gt;0,DP7/PLANEL_Pot_Trim!DP7,0)</f>
        <v>5.7208298450151119E-3</v>
      </c>
      <c r="DQ32" s="48">
        <f>IF(PLANEL_Pot_Trim!DQ7&lt;&gt;0,DQ7/PLANEL_Pot_Trim!DQ7,0)</f>
        <v>5.7208298450151119E-3</v>
      </c>
      <c r="DR32" s="48">
        <f>IF(PLANEL_Pot_Trim!DR7&lt;&gt;0,DR7/PLANEL_Pot_Trim!DR7,0)</f>
        <v>0.49960949100734048</v>
      </c>
      <c r="DS32" s="48">
        <f>IF(PLANEL_Pot_Trim!DS7&lt;&gt;0,DS7/PLANEL_Pot_Trim!DS7,0)</f>
        <v>0.28606090883437973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0.51479242463239439</v>
      </c>
      <c r="DW32" s="48">
        <f>IF(PLANEL_Pot_Trim!DW7&lt;&gt;0,DW7/PLANEL_Pot_Trim!DW7,0)</f>
        <v>0.32994316729871614</v>
      </c>
      <c r="DX32" s="48">
        <f>IF(PLANEL_Pot_Trim!DX7&lt;&gt;0,DX7/PLANEL_Pot_Trim!DX7,0)</f>
        <v>0</v>
      </c>
      <c r="DY32" s="48">
        <f>IF(PLANEL_Pot_Trim!DY7&lt;&gt;0,DY7/PLANEL_Pot_Trim!DY7,0)</f>
        <v>2.5235889900007227E-3</v>
      </c>
      <c r="DZ32" s="48">
        <f>IF(PLANEL_Pot_Trim!DZ7&lt;&gt;0,DZ7/PLANEL_Pot_Trim!DZ7,0)</f>
        <v>0.52998673185818646</v>
      </c>
      <c r="EA32" s="48">
        <f>IF(PLANEL_Pot_Trim!EA7&lt;&gt;0,EA7/PLANEL_Pot_Trim!EA7,0)</f>
        <v>0.36594220396590493</v>
      </c>
      <c r="EB32" s="48">
        <f>IF(PLANEL_Pot_Trim!EB7&lt;&gt;0,EB7/PLANEL_Pot_Trim!EB7,0)</f>
        <v>0</v>
      </c>
      <c r="EC32" s="48">
        <f>IF(PLANEL_Pot_Trim!EC7&lt;&gt;0,EC7/PLANEL_Pot_Trim!EC7,0)</f>
        <v>1.995598617283215E-2</v>
      </c>
      <c r="ED32" s="48">
        <f>IF(PLANEL_Pot_Trim!ED7&lt;&gt;0,ED7/PLANEL_Pot_Trim!ED7,0)</f>
        <v>0.56683623365877411</v>
      </c>
      <c r="EE32" s="48">
        <f>IF(PLANEL_Pot_Trim!EE7&lt;&gt;0,EE7/PLANEL_Pot_Trim!EE7,0)</f>
        <v>0.36594220396590493</v>
      </c>
      <c r="EF32" s="48">
        <f>IF(PLANEL_Pot_Trim!EF7&lt;&gt;0,EF7/PLANEL_Pot_Trim!EF7,0)</f>
        <v>0</v>
      </c>
      <c r="EG32" s="48">
        <f>IF(PLANEL_Pot_Trim!EG7&lt;&gt;0,EG7/PLANEL_Pot_Trim!EG7,0)</f>
        <v>0.10895959888412282</v>
      </c>
      <c r="EH32" s="48">
        <f>IF(PLANEL_Pot_Trim!EH7&lt;&gt;0,EH7/PLANEL_Pot_Trim!EH7,0)</f>
        <v>0.57893364109212375</v>
      </c>
      <c r="EI32" s="48">
        <f>IF(PLANEL_Pot_Trim!EI7&lt;&gt;0,EI7/PLANEL_Pot_Trim!EI7,0)</f>
        <v>0.36594220396590493</v>
      </c>
      <c r="EJ32" s="48">
        <f>IF(PLANEL_Pot_Trim!EJ7&lt;&gt;0,EJ7/PLANEL_Pot_Trim!EJ7,0)</f>
        <v>0</v>
      </c>
      <c r="EK32" s="48">
        <f>IF(PLANEL_Pot_Trim!EK7&lt;&gt;0,EK7/PLANEL_Pot_Trim!EK7,0)</f>
        <v>0.19791052734327061</v>
      </c>
      <c r="EL32" s="48">
        <f>IF(PLANEL_Pot_Trim!EL7&lt;&gt;0,EL7/PLANEL_Pot_Trim!EL7,0)</f>
        <v>0.57385541983486954</v>
      </c>
      <c r="EM32" s="48">
        <f>IF(PLANEL_Pot_Trim!EM7&lt;&gt;0,EM7/PLANEL_Pot_Trim!EM7,0)</f>
        <v>0.36594220396590493</v>
      </c>
      <c r="EN32" s="48">
        <f>IF(PLANEL_Pot_Trim!EN7&lt;&gt;0,EN7/PLANEL_Pot_Trim!EN7,0)</f>
        <v>0</v>
      </c>
      <c r="EO32" s="48">
        <f>IF(PLANEL_Pot_Trim!EO7&lt;&gt;0,EO7/PLANEL_Pot_Trim!EO7,0)</f>
        <v>0.24518686525321323</v>
      </c>
      <c r="EP32" s="48">
        <f>IF(PLANEL_Pot_Trim!EP7&lt;&gt;0,EP7/PLANEL_Pot_Trim!EP7,0)</f>
        <v>0.63187348471529137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0.50178061846100286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0.77593042548775426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0.13985294187661559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9.9812140167444732E-2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3.8002966203898474E-2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3.7020400629488588E-2</v>
      </c>
      <c r="AF39" s="52">
        <f>IF(PLANEL_Pot_Trim!AF14&lt;&gt;0,AF14/PLANEL_Pot_Trim!AF14,0)</f>
        <v>0.37871266851091084</v>
      </c>
      <c r="AG39" s="52">
        <f>IF(PLANEL_Pot_Trim!AG14&lt;&gt;0,AG14/PLANEL_Pot_Trim!AG14,0)</f>
        <v>0.51823045212452656</v>
      </c>
      <c r="AH39" s="52">
        <f>IF(PLANEL_Pot_Trim!AH14&lt;&gt;0,AH14/PLANEL_Pot_Trim!AH14,0)</f>
        <v>0.33024463349543903</v>
      </c>
      <c r="AI39" s="52">
        <f>IF(PLANEL_Pot_Trim!AI14&lt;&gt;0,AI14/PLANEL_Pot_Trim!AI14,0)</f>
        <v>3.7020400629488588E-2</v>
      </c>
      <c r="AJ39" s="52">
        <f>IF(PLANEL_Pot_Trim!AJ14&lt;&gt;0,AJ14/PLANEL_Pot_Trim!AJ14,0)</f>
        <v>0.37871266851091084</v>
      </c>
      <c r="AK39" s="52">
        <f>IF(PLANEL_Pot_Trim!AK14&lt;&gt;0,AK14/PLANEL_Pot_Trim!AK14,0)</f>
        <v>0.51823045212452656</v>
      </c>
      <c r="AL39" s="52">
        <f>IF(PLANEL_Pot_Trim!AL14&lt;&gt;0,AL14/PLANEL_Pot_Trim!AL14,0)</f>
        <v>0.33024463349543903</v>
      </c>
      <c r="AM39" s="52">
        <f>IF(PLANEL_Pot_Trim!AM14&lt;&gt;0,AM14/PLANEL_Pot_Trim!AM14,0)</f>
        <v>3.627772928082787E-2</v>
      </c>
      <c r="AN39" s="52">
        <f>IF(PLANEL_Pot_Trim!AN14&lt;&gt;0,AN14/PLANEL_Pot_Trim!AN14,0)</f>
        <v>0.37111526161889619</v>
      </c>
      <c r="AO39" s="52">
        <f>IF(PLANEL_Pot_Trim!AO14&lt;&gt;0,AO14/PLANEL_Pot_Trim!AO14,0)</f>
        <v>0.50783415968584145</v>
      </c>
      <c r="AP39" s="52">
        <f>IF(PLANEL_Pot_Trim!AP14&lt;&gt;0,AP14/PLANEL_Pot_Trim!AP14,0)</f>
        <v>0.32361955043857182</v>
      </c>
      <c r="AQ39" s="52">
        <f>IF(PLANEL_Pot_Trim!AQ14&lt;&gt;0,AQ14/PLANEL_Pot_Trim!AQ14,0)</f>
        <v>3.627772928082787E-2</v>
      </c>
      <c r="AR39" s="52">
        <f>IF(PLANEL_Pot_Trim!AR14&lt;&gt;0,AR14/PLANEL_Pot_Trim!AR14,0)</f>
        <v>0.37111526161889619</v>
      </c>
      <c r="AS39" s="52">
        <f>IF(PLANEL_Pot_Trim!AS14&lt;&gt;0,AS14/PLANEL_Pot_Trim!AS14,0)</f>
        <v>0.50783415968584145</v>
      </c>
      <c r="AT39" s="52">
        <f>IF(PLANEL_Pot_Trim!AT14&lt;&gt;0,AT14/PLANEL_Pot_Trim!AT14,0)</f>
        <v>0.32361955043857182</v>
      </c>
      <c r="AU39" s="52">
        <f>IF(PLANEL_Pot_Trim!AU14&lt;&gt;0,AU14/PLANEL_Pot_Trim!AU14,0)</f>
        <v>3.627772928082787E-2</v>
      </c>
      <c r="AV39" s="52">
        <f>IF(PLANEL_Pot_Trim!AV14&lt;&gt;0,AV14/PLANEL_Pot_Trim!AV14,0)</f>
        <v>0.37111526161889619</v>
      </c>
      <c r="AW39" s="52">
        <f>IF(PLANEL_Pot_Trim!AW14&lt;&gt;0,AW14/PLANEL_Pot_Trim!AW14,0)</f>
        <v>0.50783415968584145</v>
      </c>
      <c r="AX39" s="52">
        <f>IF(PLANEL_Pot_Trim!AX14&lt;&gt;0,AX14/PLANEL_Pot_Trim!AX14,0)</f>
        <v>0.32361955043857182</v>
      </c>
      <c r="AY39" s="52">
        <f>IF(PLANEL_Pot_Trim!AY14&lt;&gt;0,AY14/PLANEL_Pot_Trim!AY14,0)</f>
        <v>3.627772928082787E-2</v>
      </c>
      <c r="AZ39" s="52">
        <f>IF(PLANEL_Pot_Trim!AZ14&lt;&gt;0,AZ14/PLANEL_Pot_Trim!AZ14,0)</f>
        <v>0.37111526161889619</v>
      </c>
      <c r="BA39" s="52">
        <f>IF(PLANEL_Pot_Trim!BA14&lt;&gt;0,BA14/PLANEL_Pot_Trim!BA14,0)</f>
        <v>0.50783415968584145</v>
      </c>
      <c r="BB39" s="52">
        <f>IF(PLANEL_Pot_Trim!BB14&lt;&gt;0,BB14/PLANEL_Pot_Trim!BB14,0)</f>
        <v>0.32361955043857182</v>
      </c>
      <c r="BC39" s="52">
        <f>IF(PLANEL_Pot_Trim!BC14&lt;&gt;0,BC14/PLANEL_Pot_Trim!BC14,0)</f>
        <v>3.627772928082787E-2</v>
      </c>
      <c r="BD39" s="52">
        <f>IF(PLANEL_Pot_Trim!BD14&lt;&gt;0,BD14/PLANEL_Pot_Trim!BD14,0)</f>
        <v>0.37111526161889619</v>
      </c>
      <c r="BE39" s="52">
        <f>IF(PLANEL_Pot_Trim!BE14&lt;&gt;0,BE14/PLANEL_Pot_Trim!BE14,0)</f>
        <v>0.50783415968584145</v>
      </c>
      <c r="BF39" s="52">
        <f>IF(PLANEL_Pot_Trim!BF14&lt;&gt;0,BF14/PLANEL_Pot_Trim!BF14,0)</f>
        <v>0.32361955043857182</v>
      </c>
      <c r="BG39" s="52">
        <f>IF(PLANEL_Pot_Trim!BG14&lt;&gt;0,BG14/PLANEL_Pot_Trim!BG14,0)</f>
        <v>3.6199078553747432E-2</v>
      </c>
      <c r="BH39" s="52">
        <f>IF(PLANEL_Pot_Trim!BH14&lt;&gt;0,BH14/PLANEL_Pot_Trim!BH14,0)</f>
        <v>0.37031067745638874</v>
      </c>
      <c r="BI39" s="52">
        <f>IF(PLANEL_Pot_Trim!BI14&lt;&gt;0,BI14/PLANEL_Pot_Trim!BI14,0)</f>
        <v>0.5067331667116215</v>
      </c>
      <c r="BJ39" s="52">
        <f>IF(PLANEL_Pot_Trim!BJ14&lt;&gt;0,BJ14/PLANEL_Pot_Trim!BJ14,0)</f>
        <v>0.3229179378165436</v>
      </c>
      <c r="BK39" s="52">
        <f>IF(PLANEL_Pot_Trim!BK14&lt;&gt;0,BK14/PLANEL_Pot_Trim!BK14,0)</f>
        <v>3.6199078553747432E-2</v>
      </c>
      <c r="BL39" s="52">
        <f>IF(PLANEL_Pot_Trim!BL14&lt;&gt;0,BL14/PLANEL_Pot_Trim!BL14,0)</f>
        <v>0.37031067745638874</v>
      </c>
      <c r="BM39" s="52">
        <f>IF(PLANEL_Pot_Trim!BM14&lt;&gt;0,BM14/PLANEL_Pot_Trim!BM14,0)</f>
        <v>0.5067331667116215</v>
      </c>
      <c r="BN39" s="52">
        <f>IF(PLANEL_Pot_Trim!BN14&lt;&gt;0,BN14/PLANEL_Pot_Trim!BN14,0)</f>
        <v>0.3229179378165436</v>
      </c>
      <c r="BO39" s="52">
        <f>IF(PLANEL_Pot_Trim!BO14&lt;&gt;0,BO14/PLANEL_Pot_Trim!BO14,0)</f>
        <v>3.5915451017006959E-2</v>
      </c>
      <c r="BP39" s="52">
        <f>IF(PLANEL_Pot_Trim!BP14&lt;&gt;0,BP14/PLANEL_Pot_Trim!BP14,0)</f>
        <v>0.36740921392733139</v>
      </c>
      <c r="BQ39" s="52">
        <f>IF(PLANEL_Pot_Trim!BQ14&lt;&gt;0,BQ14/PLANEL_Pot_Trim!BQ14,0)</f>
        <v>0.50276280379709626</v>
      </c>
      <c r="BR39" s="52">
        <f>IF(PLANEL_Pot_Trim!BR14&lt;&gt;0,BR14/PLANEL_Pot_Trim!BR14,0)</f>
        <v>0.32038780655941479</v>
      </c>
      <c r="BS39" s="52">
        <f>IF(PLANEL_Pot_Trim!BS14&lt;&gt;0,BS14/PLANEL_Pot_Trim!BS14,0)</f>
        <v>3.5915451017006959E-2</v>
      </c>
      <c r="BT39" s="52">
        <f>IF(PLANEL_Pot_Trim!BT14&lt;&gt;0,BT14/PLANEL_Pot_Trim!BT14,0)</f>
        <v>0.36740921392733139</v>
      </c>
      <c r="BU39" s="52">
        <f>IF(PLANEL_Pot_Trim!BU14&lt;&gt;0,BU14/PLANEL_Pot_Trim!BU14,0)</f>
        <v>0.50276280379709626</v>
      </c>
      <c r="BV39" s="52">
        <f>IF(PLANEL_Pot_Trim!BV14&lt;&gt;0,BV14/PLANEL_Pot_Trim!BV14,0)</f>
        <v>0.32038780655941479</v>
      </c>
      <c r="BW39" s="52">
        <f>IF(PLANEL_Pot_Trim!BW14&lt;&gt;0,BW14/PLANEL_Pot_Trim!BW14,0)</f>
        <v>3.5915451017006959E-2</v>
      </c>
      <c r="BX39" s="52">
        <f>IF(PLANEL_Pot_Trim!BX14&lt;&gt;0,BX14/PLANEL_Pot_Trim!BX14,0)</f>
        <v>0.36740921392733139</v>
      </c>
      <c r="BY39" s="52">
        <f>IF(PLANEL_Pot_Trim!BY14&lt;&gt;0,BY14/PLANEL_Pot_Trim!BY14,0)</f>
        <v>0.50276280379709626</v>
      </c>
      <c r="BZ39" s="52">
        <f>IF(PLANEL_Pot_Trim!BZ14&lt;&gt;0,BZ14/PLANEL_Pot_Trim!BZ14,0)</f>
        <v>0.32038780655941479</v>
      </c>
      <c r="CA39" s="52">
        <f>IF(PLANEL_Pot_Trim!CA14&lt;&gt;0,CA14/PLANEL_Pot_Trim!CA14,0)</f>
        <v>3.5915451017006959E-2</v>
      </c>
      <c r="CB39" s="52">
        <f>IF(PLANEL_Pot_Trim!CB14&lt;&gt;0,CB14/PLANEL_Pot_Trim!CB14,0)</f>
        <v>0.36740921392733139</v>
      </c>
      <c r="CC39" s="52">
        <f>IF(PLANEL_Pot_Trim!CC14&lt;&gt;0,CC14/PLANEL_Pot_Trim!CC14,0)</f>
        <v>0.50276280379709626</v>
      </c>
      <c r="CD39" s="52">
        <f>IF(PLANEL_Pot_Trim!CD14&lt;&gt;0,CD14/PLANEL_Pot_Trim!CD14,0)</f>
        <v>0.32038780655941479</v>
      </c>
      <c r="CE39" s="52">
        <f>IF(PLANEL_Pot_Trim!CE14&lt;&gt;0,CE14/PLANEL_Pot_Trim!CE14,0)</f>
        <v>3.5915451017006959E-2</v>
      </c>
      <c r="CF39" s="52">
        <f>IF(PLANEL_Pot_Trim!CF14&lt;&gt;0,CF14/PLANEL_Pot_Trim!CF14,0)</f>
        <v>0.36740921392733139</v>
      </c>
      <c r="CG39" s="52">
        <f>IF(PLANEL_Pot_Trim!CG14&lt;&gt;0,CG14/PLANEL_Pot_Trim!CG14,0)</f>
        <v>0.50276280379709626</v>
      </c>
      <c r="CH39" s="52">
        <f>IF(PLANEL_Pot_Trim!CH14&lt;&gt;0,CH14/PLANEL_Pot_Trim!CH14,0)</f>
        <v>0.32038780655941479</v>
      </c>
      <c r="CI39" s="52">
        <f>IF(PLANEL_Pot_Trim!CI14&lt;&gt;0,CI14/PLANEL_Pot_Trim!CI14,0)</f>
        <v>3.582306855546382E-2</v>
      </c>
      <c r="CJ39" s="52">
        <f>IF(PLANEL_Pot_Trim!CJ14&lt;&gt;0,CJ14/PLANEL_Pot_Trim!CJ14,0)</f>
        <v>0.36646415645160657</v>
      </c>
      <c r="CK39" s="52">
        <f>IF(PLANEL_Pot_Trim!CK14&lt;&gt;0,CK14/PLANEL_Pot_Trim!CK14,0)</f>
        <v>0.50146958689364107</v>
      </c>
      <c r="CL39" s="52">
        <f>IF(PLANEL_Pot_Trim!CL14&lt;&gt;0,CL14/PLANEL_Pot_Trim!CL14,0)</f>
        <v>0.31956369850759969</v>
      </c>
      <c r="CM39" s="52">
        <f>IF(PLANEL_Pot_Trim!CM14&lt;&gt;0,CM14/PLANEL_Pot_Trim!CM14,0)</f>
        <v>3.582306855546382E-2</v>
      </c>
      <c r="CN39" s="52">
        <f>IF(PLANEL_Pot_Trim!CN14&lt;&gt;0,CN14/PLANEL_Pot_Trim!CN14,0)</f>
        <v>0.36646415645160657</v>
      </c>
      <c r="CO39" s="52">
        <f>IF(PLANEL_Pot_Trim!CO14&lt;&gt;0,CO14/PLANEL_Pot_Trim!CO14,0)</f>
        <v>0.50146958689364107</v>
      </c>
      <c r="CP39" s="52">
        <f>IF(PLANEL_Pot_Trim!CP14&lt;&gt;0,CP14/PLANEL_Pot_Trim!CP14,0)</f>
        <v>0.31956369850759969</v>
      </c>
      <c r="CQ39" s="52">
        <f>IF(PLANEL_Pot_Trim!CQ14&lt;&gt;0,CQ14/PLANEL_Pot_Trim!CQ14,0)</f>
        <v>3.582306855546382E-2</v>
      </c>
      <c r="CR39" s="52">
        <f>IF(PLANEL_Pot_Trim!CR14&lt;&gt;0,CR14/PLANEL_Pot_Trim!CR14,0)</f>
        <v>0.36646415645160657</v>
      </c>
      <c r="CS39" s="52">
        <f>IF(PLANEL_Pot_Trim!CS14&lt;&gt;0,CS14/PLANEL_Pot_Trim!CS14,0)</f>
        <v>0.50146958689364107</v>
      </c>
      <c r="CT39" s="52">
        <f>IF(PLANEL_Pot_Trim!CT14&lt;&gt;0,CT14/PLANEL_Pot_Trim!CT14,0)</f>
        <v>0.31956369850759969</v>
      </c>
      <c r="CU39" s="52">
        <f>IF(PLANEL_Pot_Trim!CU14&lt;&gt;0,CU14/PLANEL_Pot_Trim!CU14,0)</f>
        <v>3.582306855546382E-2</v>
      </c>
      <c r="CV39" s="52">
        <f>IF(PLANEL_Pot_Trim!CV14&lt;&gt;0,CV14/PLANEL_Pot_Trim!CV14,0)</f>
        <v>0.36646415645160657</v>
      </c>
      <c r="CW39" s="52">
        <f>IF(PLANEL_Pot_Trim!CW14&lt;&gt;0,CW14/PLANEL_Pot_Trim!CW14,0)</f>
        <v>0.50146958689364107</v>
      </c>
      <c r="CX39" s="52">
        <f>IF(PLANEL_Pot_Trim!CX14&lt;&gt;0,CX14/PLANEL_Pot_Trim!CX14,0)</f>
        <v>0.31956369850759969</v>
      </c>
      <c r="CY39" s="82">
        <f>IF(PLANEL_Pot_Trim!CY14&lt;&gt;0,CY14/PLANEL_Pot_Trim!CY14,0)</f>
        <v>3.582306855546382E-2</v>
      </c>
      <c r="CZ39" s="82">
        <f>IF(PLANEL_Pot_Trim!CZ14&lt;&gt;0,CZ14/PLANEL_Pot_Trim!CZ14,0)</f>
        <v>0.36646415645160657</v>
      </c>
      <c r="DA39" s="82">
        <f>IF(PLANEL_Pot_Trim!DA14&lt;&gt;0,DA14/PLANEL_Pot_Trim!DA14,0)</f>
        <v>0.50146958689364107</v>
      </c>
      <c r="DB39" s="82">
        <f>IF(PLANEL_Pot_Trim!DB14&lt;&gt;0,DB14/PLANEL_Pot_Trim!DB14,0)</f>
        <v>0.31956369850759969</v>
      </c>
      <c r="DC39" s="52">
        <f>IF(PLANEL_Pot_Trim!DC14&lt;&gt;0,DC14/PLANEL_Pot_Trim!DC14,0)</f>
        <v>3.582306855546382E-2</v>
      </c>
      <c r="DD39" s="52">
        <f>IF(PLANEL_Pot_Trim!DD14&lt;&gt;0,DD14/PLANEL_Pot_Trim!DD14,0)</f>
        <v>0.36646415645160657</v>
      </c>
      <c r="DE39" s="52">
        <f>IF(PLANEL_Pot_Trim!DE14&lt;&gt;0,DE14/PLANEL_Pot_Trim!DE14,0)</f>
        <v>0.50146958689364107</v>
      </c>
      <c r="DF39" s="52">
        <f>IF(PLANEL_Pot_Trim!DF14&lt;&gt;0,DF14/PLANEL_Pot_Trim!DF14,0)</f>
        <v>0.31956369850759969</v>
      </c>
      <c r="DG39" s="52">
        <f>IF(PLANEL_Pot_Trim!DG14&lt;&gt;0,DG14/PLANEL_Pot_Trim!DG14,0)</f>
        <v>3.582306855546382E-2</v>
      </c>
      <c r="DH39" s="52">
        <f>IF(PLANEL_Pot_Trim!DH14&lt;&gt;0,DH14/PLANEL_Pot_Trim!DH14,0)</f>
        <v>0.36646415645160657</v>
      </c>
      <c r="DI39" s="52">
        <f>IF(PLANEL_Pot_Trim!DI14&lt;&gt;0,DI14/PLANEL_Pot_Trim!DI14,0)</f>
        <v>0.50146958689364107</v>
      </c>
      <c r="DJ39" s="52">
        <f>IF(PLANEL_Pot_Trim!DJ14&lt;&gt;0,DJ14/PLANEL_Pot_Trim!DJ14,0)</f>
        <v>0.31956369850759969</v>
      </c>
      <c r="DK39" s="52">
        <f>IF(PLANEL_Pot_Trim!DK14&lt;&gt;0,DK14/PLANEL_Pot_Trim!DK14,0)</f>
        <v>3.582306855546382E-2</v>
      </c>
      <c r="DL39" s="52">
        <f>IF(PLANEL_Pot_Trim!DL14&lt;&gt;0,DL14/PLANEL_Pot_Trim!DL14,0)</f>
        <v>0.36646415645160657</v>
      </c>
      <c r="DM39" s="52">
        <f>IF(PLANEL_Pot_Trim!DM14&lt;&gt;0,DM14/PLANEL_Pot_Trim!DM14,0)</f>
        <v>0.50146958689364107</v>
      </c>
      <c r="DN39" s="52">
        <f>IF(PLANEL_Pot_Trim!DN14&lt;&gt;0,DN14/PLANEL_Pot_Trim!DN14,0)</f>
        <v>0.31956369850759969</v>
      </c>
      <c r="DO39" s="52">
        <f>IF(PLANEL_Pot_Trim!DO14&lt;&gt;0,DO14/PLANEL_Pot_Trim!DO14,0)</f>
        <v>3.582306855546382E-2</v>
      </c>
      <c r="DP39" s="52">
        <f>IF(PLANEL_Pot_Trim!DP14&lt;&gt;0,DP14/PLANEL_Pot_Trim!DP14,0)</f>
        <v>0.36646415645160657</v>
      </c>
      <c r="DQ39" s="52">
        <f>IF(PLANEL_Pot_Trim!DQ14&lt;&gt;0,DQ14/PLANEL_Pot_Trim!DQ14,0)</f>
        <v>0.50146958689364107</v>
      </c>
      <c r="DR39" s="52">
        <f>IF(PLANEL_Pot_Trim!DR14&lt;&gt;0,DR14/PLANEL_Pot_Trim!DR14,0)</f>
        <v>0.31956369850759969</v>
      </c>
      <c r="DS39" s="52">
        <f>IF(PLANEL_Pot_Trim!DS14&lt;&gt;0,DS14/PLANEL_Pot_Trim!DS14,0)</f>
        <v>3.582306855546382E-2</v>
      </c>
      <c r="DT39" s="52">
        <f>IF(PLANEL_Pot_Trim!DT14&lt;&gt;0,DT14/PLANEL_Pot_Trim!DT14,0)</f>
        <v>0.36646415645160657</v>
      </c>
      <c r="DU39" s="52">
        <f>IF(PLANEL_Pot_Trim!DU14&lt;&gt;0,DU14/PLANEL_Pot_Trim!DU14,0)</f>
        <v>0.50146958689364107</v>
      </c>
      <c r="DV39" s="52">
        <f>IF(PLANEL_Pot_Trim!DV14&lt;&gt;0,DV14/PLANEL_Pot_Trim!DV14,0)</f>
        <v>0.31956369850759969</v>
      </c>
      <c r="DW39" s="52">
        <f>IF(PLANEL_Pot_Trim!DW14&lt;&gt;0,DW14/PLANEL_Pot_Trim!DW14,0)</f>
        <v>3.5823068557345648E-2</v>
      </c>
      <c r="DX39" s="52">
        <f>IF(PLANEL_Pot_Trim!DX14&lt;&gt;0,DX14/PLANEL_Pot_Trim!DX14,0)</f>
        <v>0.36646415643206687</v>
      </c>
      <c r="DY39" s="52">
        <f>IF(PLANEL_Pot_Trim!DY14&lt;&gt;0,DY14/PLANEL_Pot_Trim!DY14,0)</f>
        <v>0.50146958691662158</v>
      </c>
      <c r="DZ39" s="52">
        <f>IF(PLANEL_Pot_Trim!DZ14&lt;&gt;0,DZ14/PLANEL_Pot_Trim!DZ14,0)</f>
        <v>0.31956369847636518</v>
      </c>
      <c r="EA39" s="52">
        <f>IF(PLANEL_Pot_Trim!EA14&lt;&gt;0,EA14/PLANEL_Pot_Trim!EA14,0)</f>
        <v>3.5823068557345648E-2</v>
      </c>
      <c r="EB39" s="52">
        <f>IF(PLANEL_Pot_Trim!EB14&lt;&gt;0,EB14/PLANEL_Pot_Trim!EB14,0)</f>
        <v>0.36646415643206687</v>
      </c>
      <c r="EC39" s="52">
        <f>IF(PLANEL_Pot_Trim!EC14&lt;&gt;0,EC14/PLANEL_Pot_Trim!EC14,0)</f>
        <v>0.50146958691662158</v>
      </c>
      <c r="ED39" s="52">
        <f>IF(PLANEL_Pot_Trim!ED14&lt;&gt;0,ED14/PLANEL_Pot_Trim!ED14,0)</f>
        <v>0.31956369847636518</v>
      </c>
      <c r="EE39" s="52">
        <f>IF(PLANEL_Pot_Trim!EE14&lt;&gt;0,EE14/PLANEL_Pot_Trim!EE14,0)</f>
        <v>3.5823068557345648E-2</v>
      </c>
      <c r="EF39" s="52">
        <f>IF(PLANEL_Pot_Trim!EF14&lt;&gt;0,EF14/PLANEL_Pot_Trim!EF14,0)</f>
        <v>0.36646415643206687</v>
      </c>
      <c r="EG39" s="52">
        <f>IF(PLANEL_Pot_Trim!EG14&lt;&gt;0,EG14/PLANEL_Pot_Trim!EG14,0)</f>
        <v>0.50146958691662158</v>
      </c>
      <c r="EH39" s="52">
        <f>IF(PLANEL_Pot_Trim!EH14&lt;&gt;0,EH14/PLANEL_Pot_Trim!EH14,0)</f>
        <v>0.31956369847636518</v>
      </c>
      <c r="EI39" s="52">
        <f>IF(PLANEL_Pot_Trim!EI14&lt;&gt;0,EI14/PLANEL_Pot_Trim!EI14,0)</f>
        <v>3.5823068557345648E-2</v>
      </c>
      <c r="EJ39" s="52">
        <f>IF(PLANEL_Pot_Trim!EJ14&lt;&gt;0,EJ14/PLANEL_Pot_Trim!EJ14,0)</f>
        <v>0.36646415643206687</v>
      </c>
      <c r="EK39" s="52">
        <f>IF(PLANEL_Pot_Trim!EK14&lt;&gt;0,EK14/PLANEL_Pot_Trim!EK14,0)</f>
        <v>0.50146958691662158</v>
      </c>
      <c r="EL39" s="52">
        <f>IF(PLANEL_Pot_Trim!EL14&lt;&gt;0,EL14/PLANEL_Pot_Trim!EL14,0)</f>
        <v>0.31956369847636518</v>
      </c>
      <c r="EM39" s="52">
        <f>IF(PLANEL_Pot_Trim!EM14&lt;&gt;0,EM14/PLANEL_Pot_Trim!EM14,0)</f>
        <v>3.5823068557345648E-2</v>
      </c>
      <c r="EN39" s="52">
        <f>IF(PLANEL_Pot_Trim!EN14&lt;&gt;0,EN14/PLANEL_Pot_Trim!EN14,0)</f>
        <v>0.36646415643206687</v>
      </c>
      <c r="EO39" s="52">
        <f>IF(PLANEL_Pot_Trim!EO14&lt;&gt;0,EO14/PLANEL_Pot_Trim!EO14,0)</f>
        <v>0.50146958691662158</v>
      </c>
      <c r="EP39" s="52">
        <f>IF(PLANEL_Pot_Trim!EP14&lt;&gt;0,EP14/PLANEL_Pot_Trim!EP14,0)</f>
        <v>0.31956369847636518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0.95755516673267327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0.75790536008645537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0.59392019362363913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0.35485343880399112</v>
      </c>
      <c r="AF42" s="51">
        <f>IF(PLANEL_Pot_Trim!AF17&lt;&gt;0,AF17/PLANEL_Pot_Trim!AF17,0)</f>
        <v>0.42064945618681043</v>
      </c>
      <c r="AG42" s="51">
        <f>IF(PLANEL_Pot_Trim!AG17&lt;&gt;0,AG17/PLANEL_Pot_Trim!AG17,0)</f>
        <v>0.55403109434429809</v>
      </c>
      <c r="AH42" s="51">
        <f>IF(PLANEL_Pot_Trim!AH17&lt;&gt;0,AH17/PLANEL_Pot_Trim!AH17,0)</f>
        <v>0.46123467281953595</v>
      </c>
      <c r="AI42" s="51">
        <f>IF(PLANEL_Pot_Trim!AI17&lt;&gt;0,AI17/PLANEL_Pot_Trim!AI17,0)</f>
        <v>0.35467127428774714</v>
      </c>
      <c r="AJ42" s="51">
        <f>IF(PLANEL_Pot_Trim!AJ17&lt;&gt;0,AJ17/PLANEL_Pot_Trim!AJ17,0)</f>
        <v>0.42312969594811473</v>
      </c>
      <c r="AK42" s="51">
        <f>IF(PLANEL_Pot_Trim!AK17&lt;&gt;0,AK17/PLANEL_Pot_Trim!AK17,0)</f>
        <v>0.55859275224596106</v>
      </c>
      <c r="AL42" s="51">
        <f>IF(PLANEL_Pot_Trim!AL17&lt;&gt;0,AL17/PLANEL_Pot_Trim!AL17,0)</f>
        <v>0.46343681533238401</v>
      </c>
      <c r="AM42" s="51">
        <f>IF(PLANEL_Pot_Trim!AM17&lt;&gt;0,AM17/PLANEL_Pot_Trim!AM17,0)</f>
        <v>0.35462778597659483</v>
      </c>
      <c r="AN42" s="51">
        <f>IF(PLANEL_Pot_Trim!AN17&lt;&gt;0,AN17/PLANEL_Pot_Trim!AN17,0)</f>
        <v>0.42372180646257424</v>
      </c>
      <c r="AO42" s="51">
        <f>IF(PLANEL_Pot_Trim!AO17&lt;&gt;0,AO17/PLANEL_Pot_Trim!AO17,0)</f>
        <v>0.55968176207382281</v>
      </c>
      <c r="AP42" s="51">
        <f>IF(PLANEL_Pot_Trim!AP17&lt;&gt;0,AP17/PLANEL_Pot_Trim!AP17,0)</f>
        <v>0.46396253533978138</v>
      </c>
      <c r="AQ42" s="51">
        <f>IF(PLANEL_Pot_Trim!AQ17&lt;&gt;0,AQ17/PLANEL_Pot_Trim!AQ17,0)</f>
        <v>0.35450731192016949</v>
      </c>
      <c r="AR42" s="51">
        <f>IF(PLANEL_Pot_Trim!AR17&lt;&gt;0,AR17/PLANEL_Pot_Trim!AR17,0)</f>
        <v>0.42536210673278124</v>
      </c>
      <c r="AS42" s="51">
        <f>IF(PLANEL_Pot_Trim!AS17&lt;&gt;0,AS17/PLANEL_Pot_Trim!AS17,0)</f>
        <v>0.56269860287889728</v>
      </c>
      <c r="AT42" s="51">
        <f>IF(PLANEL_Pot_Trim!AT17&lt;&gt;0,AT17/PLANEL_Pot_Trim!AT17,0)</f>
        <v>0.46541891666019641</v>
      </c>
      <c r="AU42" s="51">
        <f>IF(PLANEL_Pot_Trim!AU17&lt;&gt;0,AU17/PLANEL_Pot_Trim!AU17,0)</f>
        <v>0.35448785837776087</v>
      </c>
      <c r="AV42" s="51">
        <f>IF(PLANEL_Pot_Trim!AV17&lt;&gt;0,AV17/PLANEL_Pot_Trim!AV17,0)</f>
        <v>0.42562697451403519</v>
      </c>
      <c r="AW42" s="51">
        <f>IF(PLANEL_Pot_Trim!AW17&lt;&gt;0,AW17/PLANEL_Pot_Trim!AW17,0)</f>
        <v>0.56318574762802676</v>
      </c>
      <c r="AX42" s="51">
        <f>IF(PLANEL_Pot_Trim!AX17&lt;&gt;0,AX17/PLANEL_Pot_Trim!AX17,0)</f>
        <v>0.46565408609147912</v>
      </c>
      <c r="AY42" s="51">
        <f>IF(PLANEL_Pot_Trim!AY17&lt;&gt;0,AY17/PLANEL_Pot_Trim!AY17,0)</f>
        <v>0.35442642245280426</v>
      </c>
      <c r="AZ42" s="51">
        <f>IF(PLANEL_Pot_Trim!AZ17&lt;&gt;0,AZ17/PLANEL_Pot_Trim!AZ17,0)</f>
        <v>0.42646344878398401</v>
      </c>
      <c r="BA42" s="51">
        <f>IF(PLANEL_Pot_Trim!BA17&lt;&gt;0,BA17/PLANEL_Pot_Trim!BA17,0)</f>
        <v>0.56472419161416076</v>
      </c>
      <c r="BB42" s="51">
        <f>IF(PLANEL_Pot_Trim!BB17&lt;&gt;0,BB17/PLANEL_Pot_Trim!BB17,0)</f>
        <v>0.46639677053879386</v>
      </c>
      <c r="BC42" s="51">
        <f>IF(PLANEL_Pot_Trim!BC17&lt;&gt;0,BC17/PLANEL_Pot_Trim!BC17,0)</f>
        <v>0.35441117291359436</v>
      </c>
      <c r="BD42" s="51">
        <f>IF(PLANEL_Pot_Trim!BD17&lt;&gt;0,BD17/PLANEL_Pot_Trim!BD17,0)</f>
        <v>0.42667107596933879</v>
      </c>
      <c r="BE42" s="51">
        <f>IF(PLANEL_Pot_Trim!BE17&lt;&gt;0,BE17/PLANEL_Pot_Trim!BE17,0)</f>
        <v>0.5651060596825429</v>
      </c>
      <c r="BF42" s="51">
        <f>IF(PLANEL_Pot_Trim!BF17&lt;&gt;0,BF17/PLANEL_Pot_Trim!BF17,0)</f>
        <v>0.46658111743646413</v>
      </c>
      <c r="BG42" s="51">
        <f>IF(PLANEL_Pot_Trim!BG17&lt;&gt;0,BG17/PLANEL_Pot_Trim!BG17,0)</f>
        <v>0.35440344652974987</v>
      </c>
      <c r="BH42" s="51">
        <f>IF(PLANEL_Pot_Trim!BH17&lt;&gt;0,BH17/PLANEL_Pot_Trim!BH17,0)</f>
        <v>0.42677627452412131</v>
      </c>
      <c r="BI42" s="51">
        <f>IF(PLANEL_Pot_Trim!BI17&lt;&gt;0,BI17/PLANEL_Pot_Trim!BI17,0)</f>
        <v>0.5652995408857947</v>
      </c>
      <c r="BJ42" s="51">
        <f>IF(PLANEL_Pot_Trim!BJ17&lt;&gt;0,BJ17/PLANEL_Pot_Trim!BJ17,0)</f>
        <v>0.46667452061705617</v>
      </c>
      <c r="BK42" s="51">
        <f>IF(PLANEL_Pot_Trim!BK17&lt;&gt;0,BK17/PLANEL_Pot_Trim!BK17,0)</f>
        <v>0.35440224321383479</v>
      </c>
      <c r="BL42" s="51">
        <f>IF(PLANEL_Pot_Trim!BL17&lt;&gt;0,BL17/PLANEL_Pot_Trim!BL17,0)</f>
        <v>0.42679265796890775</v>
      </c>
      <c r="BM42" s="51">
        <f>IF(PLANEL_Pot_Trim!BM17&lt;&gt;0,BM17/PLANEL_Pot_Trim!BM17,0)</f>
        <v>0.5653296732901153</v>
      </c>
      <c r="BN42" s="51">
        <f>IF(PLANEL_Pot_Trim!BN17&lt;&gt;0,BN17/PLANEL_Pot_Trim!BN17,0)</f>
        <v>0.46668906704675184</v>
      </c>
      <c r="BO42" s="51">
        <f>IF(PLANEL_Pot_Trim!BO17&lt;&gt;0,BO17/PLANEL_Pot_Trim!BO17,0)</f>
        <v>0.35438064381663298</v>
      </c>
      <c r="BP42" s="51">
        <f>IF(PLANEL_Pot_Trim!BP17&lt;&gt;0,BP17/PLANEL_Pot_Trim!BP17,0)</f>
        <v>0.4270867421479066</v>
      </c>
      <c r="BQ42" s="51">
        <f>IF(PLANEL_Pot_Trim!BQ17&lt;&gt;0,BQ17/PLANEL_Pot_Trim!BQ17,0)</f>
        <v>0.56587055302406053</v>
      </c>
      <c r="BR42" s="51">
        <f>IF(PLANEL_Pot_Trim!BR17&lt;&gt;0,BR17/PLANEL_Pot_Trim!BR17,0)</f>
        <v>0.46695017699792646</v>
      </c>
      <c r="BS42" s="51">
        <f>IF(PLANEL_Pot_Trim!BS17&lt;&gt;0,BS17/PLANEL_Pot_Trim!BS17,0)</f>
        <v>0.3543311629851737</v>
      </c>
      <c r="BT42" s="51">
        <f>IF(PLANEL_Pot_Trim!BT17&lt;&gt;0,BT17/PLANEL_Pot_Trim!BT17,0)</f>
        <v>0.42776044269197527</v>
      </c>
      <c r="BU42" s="51">
        <f>IF(PLANEL_Pot_Trim!BU17&lt;&gt;0,BU17/PLANEL_Pot_Trim!BU17,0)</f>
        <v>0.56710962331336745</v>
      </c>
      <c r="BV42" s="51">
        <f>IF(PLANEL_Pot_Trim!BV17&lt;&gt;0,BV17/PLANEL_Pot_Trim!BV17,0)</f>
        <v>0.46754833877427632</v>
      </c>
      <c r="BW42" s="51">
        <f>IF(PLANEL_Pot_Trim!BW17&lt;&gt;0,BW17/PLANEL_Pot_Trim!BW17,0)</f>
        <v>0.35429919196468529</v>
      </c>
      <c r="BX42" s="51">
        <f>IF(PLANEL_Pot_Trim!BX17&lt;&gt;0,BX17/PLANEL_Pot_Trim!BX17,0)</f>
        <v>0.42819574002233357</v>
      </c>
      <c r="BY42" s="51">
        <f>IF(PLANEL_Pot_Trim!BY17&lt;&gt;0,BY17/PLANEL_Pot_Trim!BY17,0)</f>
        <v>0.56791022232160104</v>
      </c>
      <c r="BZ42" s="51">
        <f>IF(PLANEL_Pot_Trim!BZ17&lt;&gt;0,BZ17/PLANEL_Pot_Trim!BZ17,0)</f>
        <v>0.46793482830987188</v>
      </c>
      <c r="CA42" s="51">
        <f>IF(PLANEL_Pot_Trim!CA17&lt;&gt;0,CA17/PLANEL_Pot_Trim!CA17,0)</f>
        <v>0.35426397589055797</v>
      </c>
      <c r="CB42" s="51">
        <f>IF(PLANEL_Pot_Trim!CB17&lt;&gt;0,CB17/PLANEL_Pot_Trim!CB17,0)</f>
        <v>0.428675220618492</v>
      </c>
      <c r="CC42" s="51">
        <f>IF(PLANEL_Pot_Trim!CC17&lt;&gt;0,CC17/PLANEL_Pot_Trim!CC17,0)</f>
        <v>0.56879208314250351</v>
      </c>
      <c r="CD42" s="51">
        <f>IF(PLANEL_Pot_Trim!CD17&lt;&gt;0,CD17/PLANEL_Pot_Trim!CD17,0)</f>
        <v>0.46836054706241004</v>
      </c>
      <c r="CE42" s="51">
        <f>IF(PLANEL_Pot_Trim!CE17&lt;&gt;0,CE17/PLANEL_Pot_Trim!CE17,0)</f>
        <v>0.35420590018235321</v>
      </c>
      <c r="CF42" s="51">
        <f>IF(PLANEL_Pot_Trim!CF17&lt;&gt;0,CF17/PLANEL_Pot_Trim!CF17,0)</f>
        <v>0.42946594422931084</v>
      </c>
      <c r="CG42" s="51">
        <f>IF(PLANEL_Pot_Trim!CG17&lt;&gt;0,CG17/PLANEL_Pot_Trim!CG17,0)</f>
        <v>0.57024638238964831</v>
      </c>
      <c r="CH42" s="51">
        <f>IF(PLANEL_Pot_Trim!CH17&lt;&gt;0,CH17/PLANEL_Pot_Trim!CH17,0)</f>
        <v>0.46906261074017885</v>
      </c>
      <c r="CI42" s="51">
        <f>IF(PLANEL_Pot_Trim!CI17&lt;&gt;0,CI17/PLANEL_Pot_Trim!CI17,0)</f>
        <v>0.35419779190381456</v>
      </c>
      <c r="CJ42" s="51">
        <f>IF(PLANEL_Pot_Trim!CJ17&lt;&gt;0,CJ17/PLANEL_Pot_Trim!CJ17,0)</f>
        <v>0.42957634066758016</v>
      </c>
      <c r="CK42" s="51">
        <f>IF(PLANEL_Pot_Trim!CK17&lt;&gt;0,CK17/PLANEL_Pot_Trim!CK17,0)</f>
        <v>0.57044942331607795</v>
      </c>
      <c r="CL42" s="51">
        <f>IF(PLANEL_Pot_Trim!CL17&lt;&gt;0,CL17/PLANEL_Pot_Trim!CL17,0)</f>
        <v>0.46916062884432003</v>
      </c>
      <c r="CM42" s="51">
        <f>IF(PLANEL_Pot_Trim!CM17&lt;&gt;0,CM17/PLANEL_Pot_Trim!CM17,0)</f>
        <v>0.35417715477076678</v>
      </c>
      <c r="CN42" s="51">
        <f>IF(PLANEL_Pot_Trim!CN17&lt;&gt;0,CN17/PLANEL_Pot_Trim!CN17,0)</f>
        <v>0.42985732400752058</v>
      </c>
      <c r="CO42" s="51">
        <f>IF(PLANEL_Pot_Trim!CO17&lt;&gt;0,CO17/PLANEL_Pot_Trim!CO17,0)</f>
        <v>0.57096620810835486</v>
      </c>
      <c r="CP42" s="51">
        <f>IF(PLANEL_Pot_Trim!CP17&lt;&gt;0,CP17/PLANEL_Pot_Trim!CP17,0)</f>
        <v>0.46941010693982388</v>
      </c>
      <c r="CQ42" s="51">
        <f>IF(PLANEL_Pot_Trim!CQ17&lt;&gt;0,CQ17/PLANEL_Pot_Trim!CQ17,0)</f>
        <v>0.35417647606892028</v>
      </c>
      <c r="CR42" s="51">
        <f>IF(PLANEL_Pot_Trim!CR17&lt;&gt;0,CR17/PLANEL_Pot_Trim!CR17,0)</f>
        <v>0.42986656394666695</v>
      </c>
      <c r="CS42" s="51">
        <f>IF(PLANEL_Pot_Trim!CS17&lt;&gt;0,CS17/PLANEL_Pot_Trim!CS17,0)</f>
        <v>0.57098320222808852</v>
      </c>
      <c r="CT42" s="51">
        <f>IF(PLANEL_Pot_Trim!CT17&lt;&gt;0,CT17/PLANEL_Pot_Trim!CT17,0)</f>
        <v>0.46941831087578523</v>
      </c>
      <c r="CU42" s="51">
        <f>IF(PLANEL_Pot_Trim!CU17&lt;&gt;0,CU17/PLANEL_Pot_Trim!CU17,0)</f>
        <v>0.35415661518393537</v>
      </c>
      <c r="CV42" s="51">
        <f>IF(PLANEL_Pot_Trim!CV17&lt;&gt;0,CV17/PLANEL_Pot_Trim!CV17,0)</f>
        <v>0.43013697721241606</v>
      </c>
      <c r="CW42" s="51">
        <f>IF(PLANEL_Pot_Trim!CW17&lt;&gt;0,CW17/PLANEL_Pot_Trim!CW17,0)</f>
        <v>0.57148054631653145</v>
      </c>
      <c r="CX42" s="51">
        <f>IF(PLANEL_Pot_Trim!CX17&lt;&gt;0,CX17/PLANEL_Pot_Trim!CX17,0)</f>
        <v>0.46965840398033759</v>
      </c>
      <c r="CY42" s="81">
        <f>IF(PLANEL_Pot_Trim!CY17&lt;&gt;0,CY17/PLANEL_Pot_Trim!CY17,0)</f>
        <v>0.3541553399703749</v>
      </c>
      <c r="CZ42" s="81">
        <f>IF(PLANEL_Pot_Trim!CZ17&lt;&gt;0,CZ17/PLANEL_Pot_Trim!CZ17,0)</f>
        <v>0.43015434005499409</v>
      </c>
      <c r="DA42" s="81">
        <f>IF(PLANEL_Pot_Trim!DA17&lt;&gt;0,DA17/PLANEL_Pot_Trim!DA17,0)</f>
        <v>0.57151248008560673</v>
      </c>
      <c r="DB42" s="81">
        <f>IF(PLANEL_Pot_Trim!DB17&lt;&gt;0,DB17/PLANEL_Pot_Trim!DB17,0)</f>
        <v>0.46967382001860997</v>
      </c>
      <c r="DC42" s="51">
        <f>IF(PLANEL_Pot_Trim!DC17&lt;&gt;0,DC17/PLANEL_Pot_Trim!DC17,0)</f>
        <v>0.35415533996475257</v>
      </c>
      <c r="DD42" s="51">
        <f>IF(PLANEL_Pot_Trim!DD17&lt;&gt;0,DD17/PLANEL_Pot_Trim!DD17,0)</f>
        <v>0.43015434004678521</v>
      </c>
      <c r="DE42" s="51">
        <f>IF(PLANEL_Pot_Trim!DE17&lt;&gt;0,DE17/PLANEL_Pot_Trim!DE17,0)</f>
        <v>0.57151248000497912</v>
      </c>
      <c r="DF42" s="51">
        <f>IF(PLANEL_Pot_Trim!DF17&lt;&gt;0,DF17/PLANEL_Pot_Trim!DF17,0)</f>
        <v>0.46967382001024016</v>
      </c>
      <c r="DG42" s="51">
        <f>IF(PLANEL_Pot_Trim!DG17&lt;&gt;0,DG17/PLANEL_Pot_Trim!DG17,0)</f>
        <v>0.3541553399703441</v>
      </c>
      <c r="DH42" s="51">
        <f>IF(PLANEL_Pot_Trim!DH17&lt;&gt;0,DH17/PLANEL_Pot_Trim!DH17,0)</f>
        <v>0.4301543400350597</v>
      </c>
      <c r="DI42" s="51">
        <f>IF(PLANEL_Pot_Trim!DI17&lt;&gt;0,DI17/PLANEL_Pot_Trim!DI17,0)</f>
        <v>0.57151248009141464</v>
      </c>
      <c r="DJ42" s="51">
        <f>IF(PLANEL_Pot_Trim!DJ17&lt;&gt;0,DJ17/PLANEL_Pot_Trim!DJ17,0)</f>
        <v>0.46967382002911023</v>
      </c>
      <c r="DK42" s="51">
        <f>IF(PLANEL_Pot_Trim!DK17&lt;&gt;0,DK17/PLANEL_Pot_Trim!DK17,0)</f>
        <v>0.35415533994381249</v>
      </c>
      <c r="DL42" s="51">
        <f>IF(PLANEL_Pot_Trim!DL17&lt;&gt;0,DL17/PLANEL_Pot_Trim!DL17,0)</f>
        <v>0.43015434002686631</v>
      </c>
      <c r="DM42" s="51">
        <f>IF(PLANEL_Pot_Trim!DM17&lt;&gt;0,DM17/PLANEL_Pot_Trim!DM17,0)</f>
        <v>0.57151248006828248</v>
      </c>
      <c r="DN42" s="51">
        <f>IF(PLANEL_Pot_Trim!DN17&lt;&gt;0,DN17/PLANEL_Pot_Trim!DN17,0)</f>
        <v>0.46967382003943664</v>
      </c>
      <c r="DO42" s="51">
        <f>IF(PLANEL_Pot_Trim!DO17&lt;&gt;0,DO17/PLANEL_Pot_Trim!DO17,0)</f>
        <v>0.35415533992093562</v>
      </c>
      <c r="DP42" s="51">
        <f>IF(PLANEL_Pot_Trim!DP17&lt;&gt;0,DP17/PLANEL_Pot_Trim!DP17,0)</f>
        <v>0.43015434004686026</v>
      </c>
      <c r="DQ42" s="51">
        <f>IF(PLANEL_Pot_Trim!DQ17&lt;&gt;0,DQ17/PLANEL_Pot_Trim!DQ17,0)</f>
        <v>0.57151248002150845</v>
      </c>
      <c r="DR42" s="51">
        <f>IF(PLANEL_Pot_Trim!DR17&lt;&gt;0,DR17/PLANEL_Pot_Trim!DR17,0)</f>
        <v>0.46967381995869167</v>
      </c>
      <c r="DS42" s="51">
        <f>IF(PLANEL_Pot_Trim!DS17&lt;&gt;0,DS17/PLANEL_Pot_Trim!DS17,0)</f>
        <v>0.35415533996122184</v>
      </c>
      <c r="DT42" s="51">
        <f>IF(PLANEL_Pot_Trim!DT17&lt;&gt;0,DT17/PLANEL_Pot_Trim!DT17,0)</f>
        <v>0.43015434000217034</v>
      </c>
      <c r="DU42" s="51">
        <f>IF(PLANEL_Pot_Trim!DU17&lt;&gt;0,DU17/PLANEL_Pot_Trim!DU17,0)</f>
        <v>0.57151247998279597</v>
      </c>
      <c r="DV42" s="51">
        <f>IF(PLANEL_Pot_Trim!DV17&lt;&gt;0,DV17/PLANEL_Pot_Trim!DV17,0)</f>
        <v>0.46967382001226365</v>
      </c>
      <c r="DW42" s="51">
        <f>IF(PLANEL_Pot_Trim!DW17&lt;&gt;0,DW17/PLANEL_Pot_Trim!DW17,0)</f>
        <v>0.35415533991912251</v>
      </c>
      <c r="DX42" s="51">
        <f>IF(PLANEL_Pot_Trim!DX17&lt;&gt;0,DX17/PLANEL_Pot_Trim!DX17,0)</f>
        <v>0.43015434002331482</v>
      </c>
      <c r="DY42" s="51">
        <f>IF(PLANEL_Pot_Trim!DY17&lt;&gt;0,DY17/PLANEL_Pot_Trim!DY17,0)</f>
        <v>0.57151248004048538</v>
      </c>
      <c r="DZ42" s="51">
        <f>IF(PLANEL_Pot_Trim!DZ17&lt;&gt;0,DZ17/PLANEL_Pot_Trim!DZ17,0)</f>
        <v>0.46967381996235291</v>
      </c>
      <c r="EA42" s="51">
        <f>IF(PLANEL_Pot_Trim!EA17&lt;&gt;0,EA17/PLANEL_Pot_Trim!EA17,0)</f>
        <v>0.35415533996841431</v>
      </c>
      <c r="EB42" s="51">
        <f>IF(PLANEL_Pot_Trim!EB17&lt;&gt;0,EB17/PLANEL_Pot_Trim!EB17,0)</f>
        <v>0.43015433998683283</v>
      </c>
      <c r="EC42" s="51">
        <f>IF(PLANEL_Pot_Trim!EC17&lt;&gt;0,EC17/PLANEL_Pot_Trim!EC17,0)</f>
        <v>0.57151247998110966</v>
      </c>
      <c r="ED42" s="51">
        <f>IF(PLANEL_Pot_Trim!ED17&lt;&gt;0,ED17/PLANEL_Pot_Trim!ED17,0)</f>
        <v>0.46967381997333812</v>
      </c>
      <c r="EE42" s="51">
        <f>IF(PLANEL_Pot_Trim!EE17&lt;&gt;0,EE17/PLANEL_Pot_Trim!EE17,0)</f>
        <v>0.35415533997804022</v>
      </c>
      <c r="EF42" s="51">
        <f>IF(PLANEL_Pot_Trim!EF17&lt;&gt;0,EF17/PLANEL_Pot_Trim!EF17,0)</f>
        <v>0.43015434005923864</v>
      </c>
      <c r="EG42" s="51">
        <f>IF(PLANEL_Pot_Trim!EG17&lt;&gt;0,EG17/PLANEL_Pot_Trim!EG17,0)</f>
        <v>0.57151248003561883</v>
      </c>
      <c r="EH42" s="51">
        <f>IF(PLANEL_Pot_Trim!EH17&lt;&gt;0,EH17/PLANEL_Pot_Trim!EH17,0)</f>
        <v>0.46967382003390462</v>
      </c>
      <c r="EI42" s="51">
        <f>IF(PLANEL_Pot_Trim!EI17&lt;&gt;0,EI17/PLANEL_Pot_Trim!EI17,0)</f>
        <v>0.35415533993833381</v>
      </c>
      <c r="EJ42" s="51">
        <f>IF(PLANEL_Pot_Trim!EJ17&lt;&gt;0,EJ17/PLANEL_Pot_Trim!EJ17,0)</f>
        <v>0.43015434004572328</v>
      </c>
      <c r="EK42" s="51">
        <f>IF(PLANEL_Pot_Trim!EK17&lt;&gt;0,EK17/PLANEL_Pot_Trim!EK17,0)</f>
        <v>0.57151248004289179</v>
      </c>
      <c r="EL42" s="51">
        <f>IF(PLANEL_Pot_Trim!EL17&lt;&gt;0,EL17/PLANEL_Pot_Trim!EL17,0)</f>
        <v>0.46967381996497509</v>
      </c>
      <c r="EM42" s="51">
        <f>IF(PLANEL_Pot_Trim!EM17&lt;&gt;0,EM17/PLANEL_Pot_Trim!EM17,0)</f>
        <v>0.35415533994819171</v>
      </c>
      <c r="EN42" s="51">
        <f>IF(PLANEL_Pot_Trim!EN17&lt;&gt;0,EN17/PLANEL_Pot_Trim!EN17,0)</f>
        <v>0.43015434003703285</v>
      </c>
      <c r="EO42" s="51">
        <f>IF(PLANEL_Pot_Trim!EO17&lt;&gt;0,EO17/PLANEL_Pot_Trim!EO17,0)</f>
        <v>0.57151248003482635</v>
      </c>
      <c r="EP42" s="51">
        <f>IF(PLANEL_Pot_Trim!EP17&lt;&gt;0,EP17/PLANEL_Pot_Trim!EP17,0)</f>
        <v>0.46967381999957614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0.28125507405040323</v>
      </c>
      <c r="BT45" s="53">
        <f>IF(PLANEL_Pot_Trim!BT20&lt;&gt;0,BT20/PLANEL_Pot_Trim!BT20,0)</f>
        <v>0.23819998155233429</v>
      </c>
      <c r="BU45" s="53">
        <f>IF(PLANEL_Pot_Trim!BU20&lt;&gt;0,BU20/PLANEL_Pot_Trim!BU20,0)</f>
        <v>0.24781183242281796</v>
      </c>
      <c r="BV45" s="53">
        <f>IF(PLANEL_Pot_Trim!BV20&lt;&gt;0,BV20/PLANEL_Pot_Trim!BV20,0)</f>
        <v>0.27982838242318703</v>
      </c>
      <c r="BW45" s="53">
        <f>IF(PLANEL_Pot_Trim!BW20&lt;&gt;0,BW20/PLANEL_Pot_Trim!BW20,0)</f>
        <v>0.28210646371148185</v>
      </c>
      <c r="BX45" s="53">
        <f>IF(PLANEL_Pot_Trim!BX20&lt;&gt;0,BX20/PLANEL_Pot_Trim!BX20,0)</f>
        <v>0.25019786434972474</v>
      </c>
      <c r="BY45" s="53">
        <f>IF(PLANEL_Pot_Trim!BY20&lt;&gt;0,BY20/PLANEL_Pot_Trim!BY20,0)</f>
        <v>0.25542749445895774</v>
      </c>
      <c r="BZ45" s="53">
        <f>IF(PLANEL_Pot_Trim!BZ20&lt;&gt;0,BZ20/PLANEL_Pot_Trim!BZ20,0)</f>
        <v>0.2805493721698481</v>
      </c>
      <c r="CA45" s="53">
        <f>IF(PLANEL_Pot_Trim!CA20&lt;&gt;0,CA20/PLANEL_Pot_Trim!CA20,0)</f>
        <v>0.28260507612515762</v>
      </c>
      <c r="CB45" s="53">
        <f>IF(PLANEL_Pot_Trim!CB20&lt;&gt;0,CB20/PLANEL_Pot_Trim!CB20,0)</f>
        <v>0.25722437011132776</v>
      </c>
      <c r="CC45" s="53">
        <f>IF(PLANEL_Pot_Trim!CC20&lt;&gt;0,CC20/PLANEL_Pot_Trim!CC20,0)</f>
        <v>0.25988757236919729</v>
      </c>
      <c r="CD45" s="53">
        <f>IF(PLANEL_Pot_Trim!CD20&lt;&gt;0,CD20/PLANEL_Pot_Trim!CD20,0)</f>
        <v>0.28097161655755321</v>
      </c>
      <c r="CE45" s="53">
        <f>IF(PLANEL_Pot_Trim!CE20&lt;&gt;0,CE20/PLANEL_Pot_Trim!CE20,0)</f>
        <v>0.28293714009108034</v>
      </c>
      <c r="CF45" s="53">
        <f>IF(PLANEL_Pot_Trim!CF20&lt;&gt;0,CF20/PLANEL_Pot_Trim!CF20,0)</f>
        <v>0.261908714451832</v>
      </c>
      <c r="CG45" s="53">
        <f>IF(PLANEL_Pot_Trim!CG20&lt;&gt;0,CG20/PLANEL_Pot_Trim!CG20,0)</f>
        <v>0.26287012666425041</v>
      </c>
      <c r="CH45" s="53">
        <f>IF(PLANEL_Pot_Trim!CH20&lt;&gt;0,CH20/PLANEL_Pot_Trim!CH20,0)</f>
        <v>0.28125279597551839</v>
      </c>
      <c r="CI45" s="53">
        <f>IF(PLANEL_Pot_Trim!CI20&lt;&gt;0,CI20/PLANEL_Pot_Trim!CI20,0)</f>
        <v>0.28317910177261973</v>
      </c>
      <c r="CJ45" s="53">
        <f>IF(PLANEL_Pot_Trim!CJ20&lt;&gt;0,CJ20/PLANEL_Pot_Trim!CJ20,0)</f>
        <v>0.26531467128422292</v>
      </c>
      <c r="CK45" s="53">
        <f>IF(PLANEL_Pot_Trim!CK20&lt;&gt;0,CK20/PLANEL_Pot_Trim!CK20,0)</f>
        <v>0.26502490228544051</v>
      </c>
      <c r="CL45" s="53">
        <f>IF(PLANEL_Pot_Trim!CL20&lt;&gt;0,CL20/PLANEL_Pot_Trim!CL20,0)</f>
        <v>0.28145771815151427</v>
      </c>
      <c r="CM45" s="53">
        <f>IF(PLANEL_Pot_Trim!CM20&lt;&gt;0,CM20/PLANEL_Pot_Trim!CM20,0)</f>
        <v>0.28334623918989377</v>
      </c>
      <c r="CN45" s="53">
        <f>IF(PLANEL_Pot_Trim!CN20&lt;&gt;0,CN20/PLANEL_Pot_Trim!CN20,0)</f>
        <v>0.26766984523502191</v>
      </c>
      <c r="CO45" s="53">
        <f>IF(PLANEL_Pot_Trim!CO20&lt;&gt;0,CO20/PLANEL_Pot_Trim!CO20,0)</f>
        <v>0.26651957491500705</v>
      </c>
      <c r="CP45" s="53">
        <f>IF(PLANEL_Pot_Trim!CP20&lt;&gt;0,CP20/PLANEL_Pot_Trim!CP20,0)</f>
        <v>0.28159925733288299</v>
      </c>
      <c r="CQ45" s="53">
        <f>IF(PLANEL_Pot_Trim!CQ20&lt;&gt;0,CQ20/PLANEL_Pot_Trim!CQ20,0)</f>
        <v>0.28382896510734379</v>
      </c>
      <c r="CR45" s="53">
        <f>IF(PLANEL_Pot_Trim!CR20&lt;&gt;0,CR20/PLANEL_Pot_Trim!CR20,0)</f>
        <v>0.27440129388112716</v>
      </c>
      <c r="CS45" s="53">
        <f>IF(PLANEL_Pot_Trim!CS20&lt;&gt;0,CS20/PLANEL_Pot_Trim!CS20,0)</f>
        <v>0.27065816694240602</v>
      </c>
      <c r="CT45" s="53">
        <f>IF(PLANEL_Pot_Trim!CT20&lt;&gt;0,CT20/PLANEL_Pot_Trim!CT20,0)</f>
        <v>0.2820084160707485</v>
      </c>
      <c r="CU45" s="53">
        <f>IF(PLANEL_Pot_Trim!CU20&lt;&gt;0,CU20/PLANEL_Pot_Trim!CU20,0)</f>
        <v>0.28428098056348555</v>
      </c>
      <c r="CV45" s="53">
        <f>IF(PLANEL_Pot_Trim!CV20&lt;&gt;0,CV20/PLANEL_Pot_Trim!CV20,0)</f>
        <v>0.28081442629112835</v>
      </c>
      <c r="CW45" s="53">
        <f>IF(PLANEL_Pot_Trim!CW20&lt;&gt;0,CW20/PLANEL_Pot_Trim!CW20,0)</f>
        <v>0.27481049417695663</v>
      </c>
      <c r="CX45" s="53">
        <f>IF(PLANEL_Pot_Trim!CX20&lt;&gt;0,CX20/PLANEL_Pot_Trim!CX20,0)</f>
        <v>0.28239097670302959</v>
      </c>
      <c r="CY45" s="83">
        <f>IF(PLANEL_Pot_Trim!CY20&lt;&gt;0,CY20/PLANEL_Pot_Trim!CY20,0)</f>
        <v>0.28439795993398786</v>
      </c>
      <c r="CZ45" s="83">
        <f>IF(PLANEL_Pot_Trim!CZ20&lt;&gt;0,CZ20/PLANEL_Pot_Trim!CZ20,0)</f>
        <v>0.28248989994273205</v>
      </c>
      <c r="DA45" s="83">
        <f>IF(PLANEL_Pot_Trim!DA20&lt;&gt;0,DA20/PLANEL_Pot_Trim!DA20,0)</f>
        <v>0.27592487993756226</v>
      </c>
      <c r="DB45" s="83">
        <f>IF(PLANEL_Pot_Trim!DB20&lt;&gt;0,DB20/PLANEL_Pot_Trim!DB20,0)</f>
        <v>0.28248989994273205</v>
      </c>
      <c r="DC45" s="53">
        <f>IF(PLANEL_Pot_Trim!DC20&lt;&gt;0,DC20/PLANEL_Pot_Trim!DC20,0)</f>
        <v>0.28439795992379258</v>
      </c>
      <c r="DD45" s="53">
        <f>IF(PLANEL_Pot_Trim!DD20&lt;&gt;0,DD20/PLANEL_Pot_Trim!DD20,0)</f>
        <v>0.28248989993369888</v>
      </c>
      <c r="DE45" s="53">
        <f>IF(PLANEL_Pot_Trim!DE20&lt;&gt;0,DE20/PLANEL_Pot_Trim!DE20,0)</f>
        <v>0.27592487992815246</v>
      </c>
      <c r="DF45" s="53">
        <f>IF(PLANEL_Pot_Trim!DF20&lt;&gt;0,DF20/PLANEL_Pot_Trim!DF20,0)</f>
        <v>0.28248989993369888</v>
      </c>
      <c r="DG45" s="53">
        <f>IF(PLANEL_Pot_Trim!DG20&lt;&gt;0,DG20/PLANEL_Pot_Trim!DG20,0)</f>
        <v>0.28439795992390615</v>
      </c>
      <c r="DH45" s="53">
        <f>IF(PLANEL_Pot_Trim!DH20&lt;&gt;0,DH20/PLANEL_Pot_Trim!DH20,0)</f>
        <v>0.28248989992822532</v>
      </c>
      <c r="DI45" s="53">
        <f>IF(PLANEL_Pot_Trim!DI20&lt;&gt;0,DI20/PLANEL_Pot_Trim!DI20,0)</f>
        <v>0.27592487992853026</v>
      </c>
      <c r="DJ45" s="53">
        <f>IF(PLANEL_Pot_Trim!DJ20&lt;&gt;0,DJ20/PLANEL_Pot_Trim!DJ20,0)</f>
        <v>0.28248989992822532</v>
      </c>
      <c r="DK45" s="53">
        <f>IF(PLANEL_Pot_Trim!DK20&lt;&gt;0,DK20/PLANEL_Pot_Trim!DK20,0)</f>
        <v>0.28439795997655865</v>
      </c>
      <c r="DL45" s="53">
        <f>IF(PLANEL_Pot_Trim!DL20&lt;&gt;0,DL20/PLANEL_Pot_Trim!DL20,0)</f>
        <v>0.28248989993704871</v>
      </c>
      <c r="DM45" s="53">
        <f>IF(PLANEL_Pot_Trim!DM20&lt;&gt;0,DM20/PLANEL_Pot_Trim!DM20,0)</f>
        <v>0.27592487995109388</v>
      </c>
      <c r="DN45" s="53">
        <f>IF(PLANEL_Pot_Trim!DN20&lt;&gt;0,DN20/PLANEL_Pot_Trim!DN20,0)</f>
        <v>0.28248989993704871</v>
      </c>
      <c r="DO45" s="53">
        <f>IF(PLANEL_Pot_Trim!DO20&lt;&gt;0,DO20/PLANEL_Pot_Trim!DO20,0)</f>
        <v>0.28439795991350936</v>
      </c>
      <c r="DP45" s="53">
        <f>IF(PLANEL_Pot_Trim!DP20&lt;&gt;0,DP20/PLANEL_Pot_Trim!DP20,0)</f>
        <v>0.28248989996816365</v>
      </c>
      <c r="DQ45" s="53">
        <f>IF(PLANEL_Pot_Trim!DQ20&lt;&gt;0,DQ20/PLANEL_Pot_Trim!DQ20,0)</f>
        <v>0.27592487994377501</v>
      </c>
      <c r="DR45" s="53">
        <f>IF(PLANEL_Pot_Trim!DR20&lt;&gt;0,DR20/PLANEL_Pot_Trim!DR20,0)</f>
        <v>0.28248989996816365</v>
      </c>
      <c r="DS45" s="53">
        <f>IF(PLANEL_Pot_Trim!DS20&lt;&gt;0,DS20/PLANEL_Pot_Trim!DS20,0)</f>
        <v>0.2843979599157464</v>
      </c>
      <c r="DT45" s="53">
        <f>IF(PLANEL_Pot_Trim!DT20&lt;&gt;0,DT20/PLANEL_Pot_Trim!DT20,0)</f>
        <v>0.28248989997281609</v>
      </c>
      <c r="DU45" s="53">
        <f>IF(PLANEL_Pot_Trim!DU20&lt;&gt;0,DU20/PLANEL_Pot_Trim!DU20,0)</f>
        <v>0.27592487995232823</v>
      </c>
      <c r="DV45" s="53">
        <f>IF(PLANEL_Pot_Trim!DV20&lt;&gt;0,DV20/PLANEL_Pot_Trim!DV20,0)</f>
        <v>0.28248989997281609</v>
      </c>
      <c r="DW45" s="53">
        <f>IF(PLANEL_Pot_Trim!DW20&lt;&gt;0,DW20/PLANEL_Pot_Trim!DW20,0)</f>
        <v>0.28439795996470207</v>
      </c>
      <c r="DX45" s="53">
        <f>IF(PLANEL_Pot_Trim!DX20&lt;&gt;0,DX20/PLANEL_Pot_Trim!DX20,0)</f>
        <v>0.28248989997039803</v>
      </c>
      <c r="DY45" s="53">
        <f>IF(PLANEL_Pot_Trim!DY20&lt;&gt;0,DY20/PLANEL_Pot_Trim!DY20,0)</f>
        <v>0.27592487995992898</v>
      </c>
      <c r="DZ45" s="53">
        <f>IF(PLANEL_Pot_Trim!DZ20&lt;&gt;0,DZ20/PLANEL_Pot_Trim!DZ20,0)</f>
        <v>0.28248989997039803</v>
      </c>
      <c r="EA45" s="53">
        <f>IF(PLANEL_Pot_Trim!EA20&lt;&gt;0,EA20/PLANEL_Pot_Trim!EA20,0)</f>
        <v>0.28439795996419964</v>
      </c>
      <c r="EB45" s="53">
        <f>IF(PLANEL_Pot_Trim!EB20&lt;&gt;0,EB20/PLANEL_Pot_Trim!EB20,0)</f>
        <v>0.28248989995881713</v>
      </c>
      <c r="EC45" s="53">
        <f>IF(PLANEL_Pot_Trim!EC20&lt;&gt;0,EC20/PLANEL_Pot_Trim!EC20,0)</f>
        <v>0.27592487994029785</v>
      </c>
      <c r="ED45" s="53">
        <f>IF(PLANEL_Pot_Trim!ED20&lt;&gt;0,ED20/PLANEL_Pot_Trim!ED20,0)</f>
        <v>0.28248989995881713</v>
      </c>
      <c r="EE45" s="53">
        <f>IF(PLANEL_Pot_Trim!EE20&lt;&gt;0,EE20/PLANEL_Pot_Trim!EE20,0)</f>
        <v>0.28439795996896228</v>
      </c>
      <c r="EF45" s="53">
        <f>IF(PLANEL_Pot_Trim!EF20&lt;&gt;0,EF20/PLANEL_Pot_Trim!EF20,0)</f>
        <v>0.28248989998063234</v>
      </c>
      <c r="EG45" s="53">
        <f>IF(PLANEL_Pot_Trim!EG20&lt;&gt;0,EG20/PLANEL_Pot_Trim!EG20,0)</f>
        <v>0.275924879966431</v>
      </c>
      <c r="EH45" s="53">
        <f>IF(PLANEL_Pot_Trim!EH20&lt;&gt;0,EH20/PLANEL_Pot_Trim!EH20,0)</f>
        <v>0.28248989998063234</v>
      </c>
      <c r="EI45" s="53">
        <f>IF(PLANEL_Pot_Trim!EI20&lt;&gt;0,EI20/PLANEL_Pot_Trim!EI20,0)</f>
        <v>0.2843979599427407</v>
      </c>
      <c r="EJ45" s="53">
        <f>IF(PLANEL_Pot_Trim!EJ20&lt;&gt;0,EJ20/PLANEL_Pot_Trim!EJ20,0)</f>
        <v>0.28248989991149842</v>
      </c>
      <c r="EK45" s="53">
        <f>IF(PLANEL_Pot_Trim!EK20&lt;&gt;0,EK20/PLANEL_Pot_Trim!EK20,0)</f>
        <v>0.27592487993485865</v>
      </c>
      <c r="EL45" s="53">
        <f>IF(PLANEL_Pot_Trim!EL20&lt;&gt;0,EL20/PLANEL_Pot_Trim!EL20,0)</f>
        <v>0.28248989991149842</v>
      </c>
      <c r="EM45" s="53">
        <f>IF(PLANEL_Pot_Trim!EM20&lt;&gt;0,EM20/PLANEL_Pot_Trim!EM20,0)</f>
        <v>0.28439795999672901</v>
      </c>
      <c r="EN45" s="53">
        <f>IF(PLANEL_Pot_Trim!EN20&lt;&gt;0,EN20/PLANEL_Pot_Trim!EN20,0)</f>
        <v>0.28248989997246382</v>
      </c>
      <c r="EO45" s="53">
        <f>IF(PLANEL_Pot_Trim!EO20&lt;&gt;0,EO20/PLANEL_Pot_Trim!EO20,0)</f>
        <v>0.27592488001213583</v>
      </c>
      <c r="EP45" s="53">
        <f>IF(PLANEL_Pot_Trim!EP20&lt;&gt;0,EP20/PLANEL_Pot_Trim!EP20,0)</f>
        <v>0.28248989997246382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4169.0176060000003</v>
      </c>
      <c r="O5" s="33">
        <v>4169.0176060000003</v>
      </c>
      <c r="P5" s="33">
        <v>2172.4056289999999</v>
      </c>
      <c r="Q5" s="33">
        <v>2172.4056289999999</v>
      </c>
      <c r="R5" s="33">
        <v>2172.4056289999999</v>
      </c>
      <c r="S5" s="33">
        <v>2172.4056289999999</v>
      </c>
      <c r="T5" s="33">
        <v>2172.4056289999999</v>
      </c>
      <c r="U5" s="33">
        <v>3192.4912290000002</v>
      </c>
      <c r="V5" s="33">
        <v>3192.4912290000002</v>
      </c>
      <c r="W5" s="33">
        <v>2268.5704839999999</v>
      </c>
      <c r="X5" s="33">
        <v>2268.5704839999999</v>
      </c>
      <c r="Y5" s="33">
        <v>2268.5704839999999</v>
      </c>
      <c r="Z5" s="33">
        <v>2268.5704839999999</v>
      </c>
      <c r="AA5" s="33">
        <v>2268.5704839999999</v>
      </c>
      <c r="AB5" s="33">
        <v>2012.596014</v>
      </c>
      <c r="AC5" s="33">
        <v>2012.596014</v>
      </c>
      <c r="AD5" s="33">
        <v>2012.596014</v>
      </c>
      <c r="AE5" s="33">
        <v>2012.596014</v>
      </c>
      <c r="AF5" s="33">
        <v>2012.596014</v>
      </c>
      <c r="AG5" s="33">
        <v>2012.596014</v>
      </c>
      <c r="AH5" s="33">
        <v>2012.596014</v>
      </c>
      <c r="AI5" s="33">
        <v>2012.596014</v>
      </c>
      <c r="AJ5" s="33">
        <v>2012.596014</v>
      </c>
      <c r="AK5" s="33">
        <v>2012.596014</v>
      </c>
      <c r="AL5" s="33">
        <v>2012.596014</v>
      </c>
      <c r="AM5" s="33">
        <v>2012.596014</v>
      </c>
      <c r="AN5" s="33">
        <v>2012.596014</v>
      </c>
      <c r="AO5" s="33">
        <v>2012.596014</v>
      </c>
      <c r="AP5" s="33">
        <v>2012.596014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5004.9833749999998</v>
      </c>
      <c r="O16" s="33">
        <v>5004.9833749999998</v>
      </c>
      <c r="P16" s="33">
        <v>2536.0745360000001</v>
      </c>
      <c r="Q16" s="33">
        <v>2536.0745360000001</v>
      </c>
      <c r="R16" s="33">
        <v>2536.0745360000001</v>
      </c>
      <c r="S16" s="33">
        <v>2536.0745360000001</v>
      </c>
      <c r="T16" s="33">
        <v>2536.0745360000001</v>
      </c>
      <c r="U16" s="33">
        <v>3556.160136</v>
      </c>
      <c r="V16" s="33">
        <v>3556.160136</v>
      </c>
      <c r="W16" s="33">
        <v>2397.7390489999998</v>
      </c>
      <c r="X16" s="33">
        <v>2397.7390489999998</v>
      </c>
      <c r="Y16" s="33">
        <v>2397.7390489999998</v>
      </c>
      <c r="Z16" s="33">
        <v>2397.7390489999998</v>
      </c>
      <c r="AA16" s="33">
        <v>2397.7390489999998</v>
      </c>
      <c r="AB16" s="33">
        <v>2012.596014</v>
      </c>
      <c r="AC16" s="33">
        <v>2012.596014</v>
      </c>
      <c r="AD16" s="33">
        <v>2012.596014</v>
      </c>
      <c r="AE16" s="33">
        <v>2012.596014</v>
      </c>
      <c r="AF16" s="33">
        <v>2012.596014</v>
      </c>
      <c r="AG16" s="33">
        <v>2012.596014</v>
      </c>
      <c r="AH16" s="33">
        <v>2012.596014</v>
      </c>
      <c r="AI16" s="33">
        <v>2012.596014</v>
      </c>
      <c r="AJ16" s="33">
        <v>2012.596014</v>
      </c>
      <c r="AK16" s="33">
        <v>2012.596014</v>
      </c>
      <c r="AL16" s="33">
        <v>2012.596014</v>
      </c>
      <c r="AM16" s="33">
        <v>2012.596014</v>
      </c>
      <c r="AN16" s="33">
        <v>2012.596014</v>
      </c>
      <c r="AO16" s="33">
        <v>2012.596014</v>
      </c>
      <c r="AP16" s="33">
        <v>2012.596014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137.43880540000001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521.36283160000005</v>
      </c>
      <c r="Q31" s="33">
        <v>609.72403640000005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141.52835619999999</v>
      </c>
      <c r="H32" s="33">
        <v>156.36729969999999</v>
      </c>
      <c r="I32" s="33">
        <v>156.36729969999999</v>
      </c>
      <c r="K32" s="33">
        <v>156.36729969999999</v>
      </c>
      <c r="L32" s="33">
        <v>78.183649849999995</v>
      </c>
      <c r="M32" s="33">
        <v>120.7533966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169.2296102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838.00934140000004</v>
      </c>
      <c r="H40" s="33">
        <v>620.68795650000004</v>
      </c>
      <c r="I40" s="33">
        <v>620.68795650000004</v>
      </c>
      <c r="J40" s="33">
        <v>137.43880540000001</v>
      </c>
      <c r="K40" s="33">
        <v>535.46980050000002</v>
      </c>
      <c r="L40" s="33">
        <v>310.3439783</v>
      </c>
      <c r="M40" s="33">
        <v>499.85589750000003</v>
      </c>
      <c r="N40" s="33">
        <v>620.68795650000004</v>
      </c>
      <c r="O40" s="33">
        <v>620.68795650000004</v>
      </c>
      <c r="P40" s="33">
        <v>677.73013130000004</v>
      </c>
      <c r="Q40" s="33">
        <v>766.09133610000004</v>
      </c>
      <c r="R40" s="33">
        <v>780.49243939999997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1097.4160939999999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1191.7637440000001</v>
      </c>
      <c r="S54" s="33">
        <v>1204.9345269999999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1097.4160939999999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1191.7637440000001</v>
      </c>
      <c r="S64" s="33">
        <v>1204.9345269999999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2851.5684419999998</v>
      </c>
      <c r="H101" s="33">
        <v>2389.0719770000001</v>
      </c>
      <c r="I101" s="33">
        <v>2394.4876140000001</v>
      </c>
      <c r="J101" s="33">
        <v>1880.386489</v>
      </c>
      <c r="K101" s="33">
        <v>2088.540978</v>
      </c>
      <c r="L101" s="33">
        <v>2089.484344</v>
      </c>
      <c r="M101" s="33">
        <v>2117.1426070000002</v>
      </c>
      <c r="N101" s="33">
        <v>2272.377555</v>
      </c>
      <c r="O101" s="33">
        <v>2228.9064320000002</v>
      </c>
      <c r="P101" s="33">
        <v>1938.9940959999999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14.40408833</v>
      </c>
      <c r="P102" s="33">
        <v>461.0701449</v>
      </c>
      <c r="Q102" s="33">
        <v>461.0701449</v>
      </c>
      <c r="R102" s="33">
        <v>597.92618440000001</v>
      </c>
      <c r="S102" s="33">
        <v>932.52172710000002</v>
      </c>
      <c r="T102" s="33">
        <v>1095.8043029999999</v>
      </c>
      <c r="U102" s="33">
        <v>1095.8043029999999</v>
      </c>
      <c r="V102" s="33">
        <v>1095.8043029999999</v>
      </c>
      <c r="W102" s="33">
        <v>1095.8043029999999</v>
      </c>
      <c r="X102" s="33">
        <v>1095.8043029999999</v>
      </c>
      <c r="Y102" s="33">
        <v>1095.8043029999999</v>
      </c>
      <c r="Z102" s="33">
        <v>1095.8043029999999</v>
      </c>
      <c r="AA102" s="33">
        <v>1095.8043029999999</v>
      </c>
      <c r="AB102" s="33">
        <v>1095.8043029999999</v>
      </c>
      <c r="AC102" s="33">
        <v>1062.265545</v>
      </c>
      <c r="AD102" s="33">
        <v>1095.8043029999999</v>
      </c>
      <c r="AE102" s="33">
        <v>1095.8043029999999</v>
      </c>
      <c r="AF102" s="33">
        <v>979.12491539999996</v>
      </c>
      <c r="AG102" s="33">
        <v>1037.585419</v>
      </c>
      <c r="AH102" s="33">
        <v>1095.8043029999999</v>
      </c>
      <c r="AI102" s="33">
        <v>1095.8043029999999</v>
      </c>
      <c r="AJ102" s="33">
        <v>1095.8043029999999</v>
      </c>
      <c r="AK102" s="33">
        <v>1095.8043029999999</v>
      </c>
      <c r="AL102" s="33">
        <v>1095.8043029999999</v>
      </c>
      <c r="AM102" s="33">
        <v>1095.8043029999999</v>
      </c>
      <c r="AN102" s="33">
        <v>1095.8043029999999</v>
      </c>
      <c r="AO102" s="33">
        <v>1095.8043029999999</v>
      </c>
      <c r="AP102" s="33">
        <v>1095.8043029999999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1840.656688</v>
      </c>
      <c r="N103" s="33">
        <v>1686.1802729999999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978.10543710000002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982.07439280000006</v>
      </c>
      <c r="N104" s="33">
        <v>1072.2683709999999</v>
      </c>
      <c r="O104" s="33">
        <v>1072.2683709999999</v>
      </c>
      <c r="P104" s="33">
        <v>1258.6198449999999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709.72253760000001</v>
      </c>
      <c r="I107" s="33">
        <v>757.30075169999998</v>
      </c>
      <c r="J107" s="33">
        <v>717.8412902</v>
      </c>
      <c r="K107" s="33">
        <v>709.72253760000001</v>
      </c>
      <c r="L107" s="33">
        <v>638.34893810000005</v>
      </c>
      <c r="M107" s="33">
        <v>717.8412902</v>
      </c>
      <c r="N107" s="33">
        <v>775.36198879999995</v>
      </c>
      <c r="O107" s="33">
        <v>1019.2955490000001</v>
      </c>
      <c r="P107" s="33">
        <v>1096.9933530000001</v>
      </c>
      <c r="Q107" s="33">
        <v>1057.4643860000001</v>
      </c>
      <c r="R107" s="33">
        <v>1099.8115089999999</v>
      </c>
      <c r="S107" s="33">
        <v>1099.8115089999999</v>
      </c>
      <c r="T107" s="33">
        <v>1224.581146</v>
      </c>
      <c r="U107" s="33">
        <v>1192.843615</v>
      </c>
      <c r="V107" s="33">
        <v>1130.9963680000001</v>
      </c>
      <c r="W107" s="33">
        <v>618.5275249</v>
      </c>
      <c r="X107" s="33">
        <v>701.56187920000002</v>
      </c>
      <c r="Y107" s="33">
        <v>618.5275249</v>
      </c>
      <c r="Z107" s="33">
        <v>618.5275249</v>
      </c>
      <c r="AA107" s="33">
        <v>618.5275249</v>
      </c>
      <c r="AB107" s="33">
        <v>686.49077739999996</v>
      </c>
      <c r="AC107" s="33">
        <v>159.3541774</v>
      </c>
      <c r="AD107" s="33">
        <v>159.3541774</v>
      </c>
      <c r="AE107" s="33">
        <v>159.3541774</v>
      </c>
      <c r="AF107" s="33">
        <v>159.3541774</v>
      </c>
      <c r="AG107" s="33">
        <v>159.3541774</v>
      </c>
      <c r="AH107" s="33">
        <v>159.3541774</v>
      </c>
      <c r="AI107" s="33">
        <v>159.3541774</v>
      </c>
      <c r="AJ107" s="33">
        <v>159.3541774</v>
      </c>
      <c r="AK107" s="33">
        <v>159.3541774</v>
      </c>
      <c r="AL107" s="33">
        <v>159.3541774</v>
      </c>
      <c r="AM107" s="33">
        <v>318.70835469999997</v>
      </c>
      <c r="AN107" s="33">
        <v>318.70835469999997</v>
      </c>
      <c r="AO107" s="33">
        <v>332.10046510000001</v>
      </c>
      <c r="AP107" s="33">
        <v>350.36493610000002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5101.1965209999998</v>
      </c>
      <c r="H112" s="33">
        <v>5225.0833519999996</v>
      </c>
      <c r="I112" s="33">
        <v>5353.2885649999998</v>
      </c>
      <c r="J112" s="33">
        <v>4387.6601289999999</v>
      </c>
      <c r="K112" s="33">
        <v>4727.9385499999999</v>
      </c>
      <c r="L112" s="33">
        <v>5289.2732400000004</v>
      </c>
      <c r="M112" s="33">
        <v>5775.2896650000002</v>
      </c>
      <c r="N112" s="33">
        <v>5806.1881880000001</v>
      </c>
      <c r="O112" s="33">
        <v>6043.3577359999999</v>
      </c>
      <c r="P112" s="33">
        <v>6205.6232650000002</v>
      </c>
      <c r="Q112" s="33">
        <v>4415.4692889999997</v>
      </c>
      <c r="R112" s="33">
        <v>4492.1965570000002</v>
      </c>
      <c r="S112" s="33">
        <v>4900.4537979999996</v>
      </c>
      <c r="T112" s="33">
        <v>4984.2405070000004</v>
      </c>
      <c r="U112" s="33">
        <v>4952.5029759999998</v>
      </c>
      <c r="V112" s="33">
        <v>4890.6557290000001</v>
      </c>
      <c r="W112" s="33">
        <v>3660.0171169999999</v>
      </c>
      <c r="X112" s="33">
        <v>3743.0514710000002</v>
      </c>
      <c r="Y112" s="33">
        <v>3660.0171169999999</v>
      </c>
      <c r="Z112" s="33">
        <v>2758.0482969999998</v>
      </c>
      <c r="AA112" s="33">
        <v>2758.0482969999998</v>
      </c>
      <c r="AB112" s="33">
        <v>2826.0115500000002</v>
      </c>
      <c r="AC112" s="33">
        <v>2265.3361909999999</v>
      </c>
      <c r="AD112" s="33">
        <v>2298.874949</v>
      </c>
      <c r="AE112" s="33">
        <v>2315.7913349999999</v>
      </c>
      <c r="AF112" s="33">
        <v>2162.6403620000001</v>
      </c>
      <c r="AG112" s="33">
        <v>1340.790254</v>
      </c>
      <c r="AH112" s="33">
        <v>1399.0091379999999</v>
      </c>
      <c r="AI112" s="33">
        <v>1399.0091379999999</v>
      </c>
      <c r="AJ112" s="33">
        <v>1399.0091379999999</v>
      </c>
      <c r="AK112" s="33">
        <v>1255.1584800000001</v>
      </c>
      <c r="AL112" s="33">
        <v>1255.1584800000001</v>
      </c>
      <c r="AM112" s="33">
        <v>1414.5126580000001</v>
      </c>
      <c r="AN112" s="33">
        <v>1414.5126580000001</v>
      </c>
      <c r="AO112" s="33">
        <v>1427.9047680000001</v>
      </c>
      <c r="AP112" s="33">
        <v>1446.1692390000001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1774.140496</v>
      </c>
      <c r="AC125" s="33">
        <v>2534.4864229999998</v>
      </c>
      <c r="AD125" s="33">
        <v>2854.0818009999998</v>
      </c>
      <c r="AE125" s="33">
        <v>3421.5566709999998</v>
      </c>
      <c r="AF125" s="33">
        <v>2774.6345249999999</v>
      </c>
      <c r="AG125" s="33">
        <v>2661.210744</v>
      </c>
      <c r="AH125" s="33">
        <v>2434.7292560000001</v>
      </c>
      <c r="AI125" s="33">
        <v>2648.3513800000001</v>
      </c>
      <c r="AJ125" s="33">
        <v>2772.0698360000001</v>
      </c>
      <c r="AK125" s="33">
        <v>2429.9748989999998</v>
      </c>
      <c r="AL125" s="33">
        <v>2768.6773509999998</v>
      </c>
      <c r="AM125" s="33">
        <v>2661.210744</v>
      </c>
      <c r="AN125" s="33">
        <v>3168.108029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2350.9138079999998</v>
      </c>
      <c r="AB136" s="33">
        <v>2314.1992850000001</v>
      </c>
      <c r="AC136" s="33">
        <v>3164.55501</v>
      </c>
      <c r="AD136" s="33">
        <v>3574.160187</v>
      </c>
      <c r="AE136" s="33">
        <v>4231.6448549999996</v>
      </c>
      <c r="AF136" s="33">
        <v>3584.7227090000001</v>
      </c>
      <c r="AG136" s="33">
        <v>3471.2989280000002</v>
      </c>
      <c r="AH136" s="33">
        <v>3244.8174389999999</v>
      </c>
      <c r="AI136" s="33">
        <v>3458.4395629999999</v>
      </c>
      <c r="AJ136" s="33">
        <v>3582.1580199999999</v>
      </c>
      <c r="AK136" s="33">
        <v>3240.063083</v>
      </c>
      <c r="AL136" s="33">
        <v>3578.765535</v>
      </c>
      <c r="AM136" s="33">
        <v>3471.2989280000002</v>
      </c>
      <c r="AN136" s="33">
        <v>3978.1962130000002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545.6241172</v>
      </c>
      <c r="I137" s="33">
        <v>867.20053399999995</v>
      </c>
      <c r="J137" s="33">
        <v>42.922703089999999</v>
      </c>
      <c r="K137" s="33">
        <v>185.57796500000001</v>
      </c>
      <c r="L137" s="33">
        <v>165.01327749999999</v>
      </c>
      <c r="M137" s="33">
        <v>466.72946380000002</v>
      </c>
      <c r="N137" s="33">
        <v>706.27673949999996</v>
      </c>
      <c r="O137" s="33">
        <v>655.46437409999999</v>
      </c>
      <c r="P137" s="33">
        <v>540.95413250000001</v>
      </c>
      <c r="Q137" s="33">
        <v>421.96481990000001</v>
      </c>
      <c r="R137" s="33">
        <v>206.63843</v>
      </c>
      <c r="S137" s="33">
        <v>213.50013580000001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629.42479660000004</v>
      </c>
      <c r="I148" s="33">
        <v>951.00121339999998</v>
      </c>
      <c r="J148" s="33">
        <v>42.922703089999999</v>
      </c>
      <c r="K148" s="33">
        <v>185.57796500000001</v>
      </c>
      <c r="L148" s="33">
        <v>206.9136172</v>
      </c>
      <c r="M148" s="33">
        <v>508.62980349999998</v>
      </c>
      <c r="N148" s="33">
        <v>748.17707919999998</v>
      </c>
      <c r="O148" s="33">
        <v>697.3647138</v>
      </c>
      <c r="P148" s="33">
        <v>582.85447220000003</v>
      </c>
      <c r="Q148" s="33">
        <v>421.96481990000001</v>
      </c>
      <c r="R148" s="33">
        <v>206.63843</v>
      </c>
      <c r="S148" s="33">
        <v>213.50013580000001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45.080090130000002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13.84894519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275.11428289999998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50.378962559999998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1412.066302</v>
      </c>
      <c r="H172" s="33">
        <v>339.45896859999999</v>
      </c>
      <c r="I172" s="33">
        <v>359.49443730000002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63.706632589999998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18301.67281</v>
      </c>
      <c r="T233" s="33">
        <v>18736.02807</v>
      </c>
      <c r="U233" s="33">
        <v>19530.964349999998</v>
      </c>
      <c r="V233" s="33">
        <v>20481.696380000001</v>
      </c>
      <c r="W233" s="33">
        <v>20771.502270000001</v>
      </c>
      <c r="X233" s="33">
        <v>20857.135679999999</v>
      </c>
      <c r="Y233" s="33">
        <v>20790.596860000001</v>
      </c>
      <c r="Z233" s="33">
        <v>20879.378270000001</v>
      </c>
      <c r="AA233" s="33">
        <v>20879.378270000001</v>
      </c>
      <c r="AB233" s="33">
        <v>20848.64543</v>
      </c>
      <c r="AC233" s="33">
        <v>20879.378270000001</v>
      </c>
      <c r="AD233" s="33">
        <v>20977.775839999998</v>
      </c>
      <c r="AE233" s="33">
        <v>20977.775839999998</v>
      </c>
      <c r="AF233" s="33">
        <v>20977.775839999998</v>
      </c>
      <c r="AG233" s="33">
        <v>20977.775839999998</v>
      </c>
      <c r="AH233" s="33">
        <v>20977.775839999998</v>
      </c>
      <c r="AI233" s="33">
        <v>20977.775839999998</v>
      </c>
      <c r="AJ233" s="33">
        <v>20977.775839999998</v>
      </c>
      <c r="AK233" s="33">
        <v>20977.775839999998</v>
      </c>
      <c r="AL233" s="33">
        <v>20967.93333</v>
      </c>
      <c r="AM233" s="33">
        <v>20977.775839999998</v>
      </c>
      <c r="AN233" s="33">
        <v>21066.855080000001</v>
      </c>
      <c r="AO233" s="33">
        <v>21066.855080000001</v>
      </c>
      <c r="AP233" s="33">
        <v>21139.440320000002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6753.5898230000003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8625.8003869999993</v>
      </c>
      <c r="U234" s="33">
        <v>8836.1947789999995</v>
      </c>
      <c r="V234" s="33">
        <v>9093.0561799999996</v>
      </c>
      <c r="W234" s="33">
        <v>9057.6864330000008</v>
      </c>
      <c r="X234" s="33">
        <v>9093.0561799999996</v>
      </c>
      <c r="Y234" s="33">
        <v>9093.0561799999996</v>
      </c>
      <c r="Z234" s="33">
        <v>9093.0561799999996</v>
      </c>
      <c r="AA234" s="33">
        <v>9093.0561799999996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5331.0929729999998</v>
      </c>
      <c r="E235" s="33">
        <v>5362.7833330000003</v>
      </c>
      <c r="F235" s="33">
        <v>5093.511501</v>
      </c>
      <c r="G235" s="33">
        <v>5305.5059019999999</v>
      </c>
      <c r="H235" s="33">
        <v>4738.5379830000002</v>
      </c>
      <c r="I235" s="33">
        <v>4712.7946480000001</v>
      </c>
      <c r="J235" s="33">
        <v>4267.3786010000003</v>
      </c>
      <c r="K235" s="33">
        <v>4858.8032880000001</v>
      </c>
      <c r="L235" s="33">
        <v>4769.7497830000002</v>
      </c>
      <c r="M235" s="33">
        <v>5360.306278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5355.5840049999997</v>
      </c>
      <c r="U235" s="33">
        <v>5412.6804080000002</v>
      </c>
      <c r="V235" s="33">
        <v>5438.86571</v>
      </c>
      <c r="W235" s="33">
        <v>5430.3320229999999</v>
      </c>
      <c r="X235" s="33">
        <v>5496.4117669999996</v>
      </c>
      <c r="Y235" s="33">
        <v>5443.2921749999996</v>
      </c>
      <c r="Z235" s="33">
        <v>5476.1560250000002</v>
      </c>
      <c r="AA235" s="33">
        <v>5450.3250539999999</v>
      </c>
      <c r="AB235" s="33">
        <v>5424.7636259999999</v>
      </c>
      <c r="AC235" s="33">
        <v>5475.2013340000003</v>
      </c>
      <c r="AD235" s="33">
        <v>4977.9540669999997</v>
      </c>
      <c r="AE235" s="33">
        <v>5450.5666689999998</v>
      </c>
      <c r="AF235" s="33">
        <v>5345.5284179999999</v>
      </c>
      <c r="AG235" s="33">
        <v>5357.4594029999998</v>
      </c>
      <c r="AH235" s="33">
        <v>5337.231025</v>
      </c>
      <c r="AI235" s="33">
        <v>5265.8681280000001</v>
      </c>
      <c r="AJ235" s="33">
        <v>5341.3280860000004</v>
      </c>
      <c r="AK235" s="33">
        <v>5323.9089350000004</v>
      </c>
      <c r="AL235" s="33">
        <v>5258.7838810000003</v>
      </c>
      <c r="AM235" s="33">
        <v>5333.5158840000004</v>
      </c>
      <c r="AN235" s="33">
        <v>4696.9419630000002</v>
      </c>
      <c r="AO235" s="33">
        <v>3912.7511669999999</v>
      </c>
      <c r="AP235" s="33">
        <v>3782.4941229999999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3745.01091</v>
      </c>
      <c r="H236" s="33">
        <v>5044.7126829999997</v>
      </c>
      <c r="I236" s="33">
        <v>5074.610565</v>
      </c>
      <c r="J236" s="33">
        <v>5542.0609880000002</v>
      </c>
      <c r="K236" s="33">
        <v>6697.4469840000002</v>
      </c>
      <c r="L236" s="33">
        <v>9642.7908399999997</v>
      </c>
      <c r="M236" s="33">
        <v>8667.9453900000008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9437.686001</v>
      </c>
      <c r="T236" s="33">
        <v>9642.7908399999997</v>
      </c>
      <c r="U236" s="33">
        <v>9168.4259330000004</v>
      </c>
      <c r="V236" s="33">
        <v>10200.600350000001</v>
      </c>
      <c r="W236" s="33">
        <v>10200.600350000001</v>
      </c>
      <c r="X236" s="33">
        <v>10413.97386</v>
      </c>
      <c r="Y236" s="33">
        <v>10734.91743</v>
      </c>
      <c r="Z236" s="33">
        <v>10934.965679999999</v>
      </c>
      <c r="AA236" s="33">
        <v>10974.620730000001</v>
      </c>
      <c r="AB236" s="33">
        <v>10774.22877</v>
      </c>
      <c r="AC236" s="33">
        <v>10996.279399999999</v>
      </c>
      <c r="AD236" s="33">
        <v>10846.654109999999</v>
      </c>
      <c r="AE236" s="33">
        <v>10996.279399999999</v>
      </c>
      <c r="AF236" s="33">
        <v>10560.85526</v>
      </c>
      <c r="AG236" s="33">
        <v>10750.51513</v>
      </c>
      <c r="AH236" s="33">
        <v>10996.279399999999</v>
      </c>
      <c r="AI236" s="33">
        <v>10996.279399999999</v>
      </c>
      <c r="AJ236" s="33">
        <v>10782.90589</v>
      </c>
      <c r="AK236" s="33">
        <v>10978.26425</v>
      </c>
      <c r="AL236" s="33">
        <v>10986.6011</v>
      </c>
      <c r="AM236" s="33">
        <v>10774.22877</v>
      </c>
      <c r="AN236" s="33">
        <v>10996.279399999999</v>
      </c>
      <c r="AO236" s="33">
        <v>10774.22877</v>
      </c>
      <c r="AP236" s="33">
        <v>12249.67928</v>
      </c>
    </row>
    <row r="237" spans="2:42" x14ac:dyDescent="0.25">
      <c r="B237" s="33" t="s">
        <v>1</v>
      </c>
      <c r="C237" s="4" t="s">
        <v>41</v>
      </c>
      <c r="D237" s="33">
        <v>7156.1628870000004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7280.4463239999995</v>
      </c>
      <c r="K237" s="33">
        <v>7280.4463239999995</v>
      </c>
      <c r="L237" s="33">
        <v>6749.7019140000002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493.54825080000001</v>
      </c>
      <c r="H238" s="33">
        <v>2146.4778240000001</v>
      </c>
      <c r="I238" s="33">
        <v>2260.135491</v>
      </c>
      <c r="J238" s="33">
        <v>3190.436725</v>
      </c>
      <c r="K238" s="33">
        <v>4107.3623289999996</v>
      </c>
      <c r="L238" s="33">
        <v>2989.862404</v>
      </c>
      <c r="M238" s="33">
        <v>4527.490417</v>
      </c>
      <c r="N238" s="33">
        <v>3759.789072</v>
      </c>
      <c r="O238" s="33">
        <v>3367.767613</v>
      </c>
      <c r="P238" s="33">
        <v>4527.490417</v>
      </c>
      <c r="Q238" s="33">
        <v>4498.570651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4422.4892110000001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4089.2768369999999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156.038006</v>
      </c>
      <c r="I239" s="33">
        <v>226.3016518</v>
      </c>
      <c r="J239" s="33">
        <v>226.3016518</v>
      </c>
      <c r="K239" s="33">
        <v>225.67141369999999</v>
      </c>
      <c r="L239" s="33">
        <v>158.7068788</v>
      </c>
      <c r="M239" s="33">
        <v>350.72741070000001</v>
      </c>
      <c r="N239" s="33">
        <v>350.72741070000001</v>
      </c>
      <c r="O239" s="33">
        <v>350.72741070000001</v>
      </c>
      <c r="P239" s="33">
        <v>350.72741070000001</v>
      </c>
      <c r="Q239" s="33">
        <v>350.72741070000001</v>
      </c>
      <c r="R239" s="33">
        <v>350.72741070000001</v>
      </c>
      <c r="S239" s="33">
        <v>258.5255373</v>
      </c>
      <c r="T239" s="33">
        <v>402.2250785</v>
      </c>
      <c r="U239" s="33">
        <v>761.36798329999999</v>
      </c>
      <c r="V239" s="33">
        <v>761.36798329999999</v>
      </c>
      <c r="W239" s="33">
        <v>761.36798329999999</v>
      </c>
      <c r="X239" s="33">
        <v>761.36798329999999</v>
      </c>
      <c r="Y239" s="33">
        <v>761.36798329999999</v>
      </c>
      <c r="Z239" s="33">
        <v>759.72347760000002</v>
      </c>
      <c r="AA239" s="33">
        <v>848.81773420000002</v>
      </c>
      <c r="AB239" s="33">
        <v>990.04807779999999</v>
      </c>
      <c r="AC239" s="33">
        <v>1069.173301</v>
      </c>
      <c r="AD239" s="33">
        <v>1318.2591190000001</v>
      </c>
      <c r="AE239" s="33">
        <v>1701.1502350000001</v>
      </c>
      <c r="AF239" s="33">
        <v>1701.1502350000001</v>
      </c>
      <c r="AG239" s="33">
        <v>1701.1502350000001</v>
      </c>
      <c r="AH239" s="33">
        <v>1601.653022</v>
      </c>
      <c r="AI239" s="33">
        <v>1701.1502350000001</v>
      </c>
      <c r="AJ239" s="33">
        <v>1634.333363</v>
      </c>
      <c r="AK239" s="33">
        <v>1641.6994769999999</v>
      </c>
      <c r="AL239" s="33">
        <v>1686.6245260000001</v>
      </c>
      <c r="AM239" s="33">
        <v>1789.4472189999999</v>
      </c>
      <c r="AN239" s="33">
        <v>1884.2601480000001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780.45654439999998</v>
      </c>
      <c r="W240" s="33">
        <v>2588.4318269999999</v>
      </c>
      <c r="X240" s="33">
        <v>3302.9692869999999</v>
      </c>
      <c r="Y240" s="33">
        <v>3194.0554529999999</v>
      </c>
      <c r="Z240" s="33">
        <v>3575.922853</v>
      </c>
      <c r="AA240" s="33">
        <v>3856.4339970000001</v>
      </c>
      <c r="AB240" s="33">
        <v>4406.3170529999998</v>
      </c>
      <c r="AC240" s="33">
        <v>5524.810367</v>
      </c>
      <c r="AD240" s="33">
        <v>5780.9128730000002</v>
      </c>
      <c r="AE240" s="33">
        <v>6349.6252830000003</v>
      </c>
      <c r="AF240" s="33">
        <v>5748.2732770000002</v>
      </c>
      <c r="AG240" s="33">
        <v>5683.1981329999999</v>
      </c>
      <c r="AH240" s="33">
        <v>5716.2052299999996</v>
      </c>
      <c r="AI240" s="33">
        <v>6298.5901180000001</v>
      </c>
      <c r="AJ240" s="33">
        <v>6650.76505</v>
      </c>
      <c r="AK240" s="33">
        <v>6960.816855</v>
      </c>
      <c r="AL240" s="33">
        <v>7417.3451070000001</v>
      </c>
      <c r="AM240" s="33">
        <v>7793.0074439999999</v>
      </c>
      <c r="AN240" s="33">
        <v>7697.2570880000003</v>
      </c>
      <c r="AO240" s="33">
        <v>7738.1244980000001</v>
      </c>
      <c r="AP240" s="33">
        <v>7800.8101049999996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1339.3887500000001</v>
      </c>
      <c r="N241" s="33">
        <v>1339.3887500000001</v>
      </c>
      <c r="O241" s="33">
        <v>1911.44119</v>
      </c>
      <c r="P241" s="33">
        <v>1339.3887500000001</v>
      </c>
      <c r="Q241" s="33">
        <v>1339.3887500000001</v>
      </c>
      <c r="R241" s="33">
        <v>1419.8569849999999</v>
      </c>
      <c r="S241" s="33">
        <v>1911.44119</v>
      </c>
      <c r="T241" s="33">
        <v>1858.0934010000001</v>
      </c>
      <c r="U241" s="33">
        <v>2031.5087349999999</v>
      </c>
      <c r="V241" s="33">
        <v>2303.2091230000001</v>
      </c>
      <c r="W241" s="33">
        <v>2303.2091230000001</v>
      </c>
      <c r="X241" s="33">
        <v>1675.2818279999999</v>
      </c>
      <c r="Y241" s="33">
        <v>2303.2091230000001</v>
      </c>
      <c r="Z241" s="33">
        <v>2228.2482479999999</v>
      </c>
      <c r="AA241" s="33">
        <v>2303.2091230000001</v>
      </c>
      <c r="AB241" s="33">
        <v>2303.2091230000001</v>
      </c>
      <c r="AC241" s="33">
        <v>3035.4131769999999</v>
      </c>
      <c r="AD241" s="33">
        <v>3932.3213989999999</v>
      </c>
      <c r="AE241" s="33">
        <v>3856.8902419999999</v>
      </c>
      <c r="AF241" s="33">
        <v>3898.7368299999998</v>
      </c>
      <c r="AG241" s="33">
        <v>3885.8294150000002</v>
      </c>
      <c r="AH241" s="33">
        <v>3885.8294150000002</v>
      </c>
      <c r="AI241" s="33">
        <v>3575.3071690000002</v>
      </c>
      <c r="AJ241" s="33">
        <v>3898.7368299999998</v>
      </c>
      <c r="AK241" s="33">
        <v>3932.3213989999999</v>
      </c>
      <c r="AL241" s="33">
        <v>3932.3213989999999</v>
      </c>
      <c r="AM241" s="33">
        <v>3932.3213989999999</v>
      </c>
      <c r="AN241" s="33">
        <v>3932.3213989999999</v>
      </c>
      <c r="AO241" s="33">
        <v>3909.4693299999999</v>
      </c>
      <c r="AP241" s="33">
        <v>3836.002763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41219.246939999997</v>
      </c>
      <c r="E244" s="33">
        <v>41951.359400000001</v>
      </c>
      <c r="F244" s="33">
        <v>41455.579339999997</v>
      </c>
      <c r="G244" s="33">
        <v>41986.034209999998</v>
      </c>
      <c r="H244" s="33">
        <v>44325.22365</v>
      </c>
      <c r="I244" s="33">
        <v>44513.299509999997</v>
      </c>
      <c r="J244" s="33">
        <v>45648.041360000003</v>
      </c>
      <c r="K244" s="33">
        <v>48593.499640000002</v>
      </c>
      <c r="L244" s="33">
        <v>51646.02231</v>
      </c>
      <c r="M244" s="33">
        <v>52950.07387</v>
      </c>
      <c r="N244" s="33">
        <v>53233.467810000002</v>
      </c>
      <c r="O244" s="33">
        <v>53477.603569999999</v>
      </c>
      <c r="P244" s="33">
        <v>54251.766320000002</v>
      </c>
      <c r="Q244" s="33">
        <v>54222.846550000002</v>
      </c>
      <c r="R244" s="33">
        <v>54775.115769999997</v>
      </c>
      <c r="S244" s="33">
        <v>54946.225149999998</v>
      </c>
      <c r="T244" s="33">
        <v>56428.45852</v>
      </c>
      <c r="U244" s="33">
        <v>57549.078930000003</v>
      </c>
      <c r="V244" s="33">
        <v>60762.187810000003</v>
      </c>
      <c r="W244" s="33">
        <v>62921.066749999998</v>
      </c>
      <c r="X244" s="33">
        <v>63408.133329999997</v>
      </c>
      <c r="Y244" s="33">
        <v>64128.431949999998</v>
      </c>
      <c r="Z244" s="33">
        <v>64755.387470000001</v>
      </c>
      <c r="AA244" s="33">
        <v>65213.777829999999</v>
      </c>
      <c r="AB244" s="33">
        <v>65668.770220000006</v>
      </c>
      <c r="AC244" s="33">
        <v>67463.600409999999</v>
      </c>
      <c r="AD244" s="33">
        <v>68755.435559999998</v>
      </c>
      <c r="AE244" s="33">
        <v>70253.845809999999</v>
      </c>
      <c r="AF244" s="33">
        <v>69153.87801</v>
      </c>
      <c r="AG244" s="33">
        <v>69277.486300000004</v>
      </c>
      <c r="AH244" s="33">
        <v>69436.532080000004</v>
      </c>
      <c r="AI244" s="33">
        <v>69736.529039999994</v>
      </c>
      <c r="AJ244" s="33">
        <v>70207.403200000001</v>
      </c>
      <c r="AK244" s="33">
        <v>70736.344899999996</v>
      </c>
      <c r="AL244" s="33">
        <v>71171.167490000007</v>
      </c>
      <c r="AM244" s="33">
        <v>71521.85471</v>
      </c>
      <c r="AN244" s="33">
        <v>71195.47322</v>
      </c>
      <c r="AO244" s="33">
        <v>70356.312730000005</v>
      </c>
      <c r="AP244" s="33">
        <v>71763.31048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2851.8155160000001</v>
      </c>
      <c r="N245" s="33">
        <v>4173.2139429999997</v>
      </c>
      <c r="O245" s="33">
        <v>4173.2139429999997</v>
      </c>
      <c r="P245" s="33">
        <v>3822.0571949999999</v>
      </c>
      <c r="Q245" s="33">
        <v>4173.2139429999997</v>
      </c>
      <c r="R245" s="33">
        <v>4173.2139429999997</v>
      </c>
      <c r="S245" s="33">
        <v>4161.888164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42.857608210000002</v>
      </c>
      <c r="I247" s="33">
        <v>57.33176718</v>
      </c>
      <c r="J247" s="33">
        <v>56.805812430000003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93.533129630000005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106.9553791</v>
      </c>
      <c r="AO247" s="33">
        <v>93.819502979999996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50.93475179</v>
      </c>
      <c r="L248" s="33">
        <v>94.915795790000004</v>
      </c>
      <c r="M248" s="33">
        <v>69.916909689999997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136.44921070000001</v>
      </c>
      <c r="L250" s="33">
        <v>205.4842835</v>
      </c>
      <c r="M250" s="33">
        <v>228.7702262</v>
      </c>
      <c r="N250" s="33">
        <v>205.4842835</v>
      </c>
      <c r="O250" s="33">
        <v>205.4842835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0.79675311609999999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1.511209998</v>
      </c>
      <c r="S252" s="33">
        <v>1.3215026240000001</v>
      </c>
      <c r="T252" s="33">
        <v>1.3215026240000001</v>
      </c>
      <c r="U252" s="33">
        <v>1.684452624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1.3215026240000001</v>
      </c>
      <c r="AC252" s="33">
        <v>1.3215026240000001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1.3215026240000001</v>
      </c>
      <c r="AM252" s="33">
        <v>1.8143031460000001</v>
      </c>
      <c r="AN252" s="33">
        <v>1.8143031460000001</v>
      </c>
      <c r="AO252" s="33">
        <v>1.8143031460000001</v>
      </c>
      <c r="AP252" s="33">
        <v>1.3215026240000001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1.5399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1.5399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2997.5482259999999</v>
      </c>
      <c r="I256" s="33">
        <v>3127.1847509999998</v>
      </c>
      <c r="J256" s="33">
        <v>3193.4081099999999</v>
      </c>
      <c r="K256" s="33">
        <v>3241.117949</v>
      </c>
      <c r="L256" s="33">
        <v>3410.8624380000001</v>
      </c>
      <c r="M256" s="33">
        <v>4301.157365</v>
      </c>
      <c r="N256" s="33">
        <v>5624.268736</v>
      </c>
      <c r="O256" s="33">
        <v>5624.7196809999996</v>
      </c>
      <c r="P256" s="33">
        <v>6861.9365770000004</v>
      </c>
      <c r="Q256" s="33">
        <v>7213.1915159999999</v>
      </c>
      <c r="R256" s="33">
        <v>7213.8321690000002</v>
      </c>
      <c r="S256" s="33">
        <v>7202.316683</v>
      </c>
      <c r="T256" s="33">
        <v>7213.6424610000004</v>
      </c>
      <c r="U256" s="33">
        <v>8221.6219650000003</v>
      </c>
      <c r="V256" s="33">
        <v>8221.2258610000008</v>
      </c>
      <c r="W256" s="33">
        <v>8235.7000200000002</v>
      </c>
      <c r="X256" s="33">
        <v>8221.5872440000003</v>
      </c>
      <c r="Y256" s="33">
        <v>8208.0899850000005</v>
      </c>
      <c r="Z256" s="33">
        <v>8235.7000200000002</v>
      </c>
      <c r="AA256" s="33">
        <v>8222.0381890000008</v>
      </c>
      <c r="AB256" s="33">
        <v>8235.2072200000002</v>
      </c>
      <c r="AC256" s="33">
        <v>8235.2072200000002</v>
      </c>
      <c r="AD256" s="33">
        <v>8235.7000200000002</v>
      </c>
      <c r="AE256" s="33">
        <v>8235.7000200000002</v>
      </c>
      <c r="AF256" s="33">
        <v>8235.1740649999992</v>
      </c>
      <c r="AG256" s="33">
        <v>8222.0381890000008</v>
      </c>
      <c r="AH256" s="33">
        <v>8235.7000200000002</v>
      </c>
      <c r="AI256" s="33">
        <v>8235.2490749999997</v>
      </c>
      <c r="AJ256" s="33">
        <v>8235.1740649999992</v>
      </c>
      <c r="AK256" s="33">
        <v>8235.7000200000002</v>
      </c>
      <c r="AL256" s="33">
        <v>8235.2072200000002</v>
      </c>
      <c r="AM256" s="33">
        <v>8222.0381890000008</v>
      </c>
      <c r="AN256" s="33">
        <v>8235.1740649999992</v>
      </c>
      <c r="AO256" s="33">
        <v>8222.0381890000008</v>
      </c>
      <c r="AP256" s="33">
        <v>8207.0712299999996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X293" s="33">
        <v>327.51916540000002</v>
      </c>
      <c r="Y293" s="33">
        <v>675.94800810000004</v>
      </c>
      <c r="Z293" s="33">
        <v>1033.653294</v>
      </c>
      <c r="AA293" s="33">
        <v>1401.7050850000001</v>
      </c>
      <c r="AB293" s="33">
        <v>1792.332993</v>
      </c>
      <c r="AC293" s="33">
        <v>2173.3173280000001</v>
      </c>
      <c r="AD293" s="33">
        <v>2553.1614639999998</v>
      </c>
      <c r="AE293" s="33">
        <v>2911.237721</v>
      </c>
      <c r="AF293" s="33">
        <v>2911.237721</v>
      </c>
      <c r="AG293" s="33">
        <v>2911.237721</v>
      </c>
      <c r="AH293" s="33">
        <v>2911.237721</v>
      </c>
      <c r="AI293" s="33">
        <v>2911.237721</v>
      </c>
      <c r="AJ293" s="33">
        <v>2911.237721</v>
      </c>
      <c r="AK293" s="33">
        <v>2911.237721</v>
      </c>
      <c r="AL293" s="33">
        <v>2911.237721</v>
      </c>
      <c r="AM293" s="33">
        <v>2911.237721</v>
      </c>
      <c r="AN293" s="33">
        <v>2911.237721</v>
      </c>
      <c r="AO293" s="33">
        <v>2911.237721</v>
      </c>
      <c r="AP293" s="33">
        <v>2911.237721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327.51916540000002</v>
      </c>
      <c r="Y304" s="33">
        <v>675.94800810000004</v>
      </c>
      <c r="Z304" s="33">
        <v>1033.653294</v>
      </c>
      <c r="AA304" s="33">
        <v>1401.7050850000001</v>
      </c>
      <c r="AB304" s="33">
        <v>1792.332993</v>
      </c>
      <c r="AC304" s="33">
        <v>2173.3173280000001</v>
      </c>
      <c r="AD304" s="33">
        <v>2553.1614639999998</v>
      </c>
      <c r="AE304" s="33">
        <v>2911.237721</v>
      </c>
      <c r="AF304" s="33">
        <v>2911.237721</v>
      </c>
      <c r="AG304" s="33">
        <v>2911.237721</v>
      </c>
      <c r="AH304" s="33">
        <v>2911.237721</v>
      </c>
      <c r="AI304" s="33">
        <v>2911.237721</v>
      </c>
      <c r="AJ304" s="33">
        <v>2911.237721</v>
      </c>
      <c r="AK304" s="33">
        <v>2911.237721</v>
      </c>
      <c r="AL304" s="33">
        <v>2911.237721</v>
      </c>
      <c r="AM304" s="33">
        <v>2911.237721</v>
      </c>
      <c r="AN304" s="33">
        <v>2911.237721</v>
      </c>
      <c r="AO304" s="33">
        <v>2911.237721</v>
      </c>
      <c r="AP304" s="33">
        <v>2911.237721</v>
      </c>
    </row>
    <row r="305" spans="2:42" x14ac:dyDescent="0.25">
      <c r="B305" s="33" t="s">
        <v>64</v>
      </c>
      <c r="C305" s="4" t="s">
        <v>37</v>
      </c>
      <c r="AF305" s="33">
        <v>348.21659679999999</v>
      </c>
      <c r="AG305" s="33">
        <v>650.08555320000005</v>
      </c>
      <c r="AH305" s="33">
        <v>954.18816360000005</v>
      </c>
      <c r="AI305" s="33">
        <v>1253.404166</v>
      </c>
      <c r="AJ305" s="33">
        <v>1555.4003379999999</v>
      </c>
      <c r="AK305" s="33">
        <v>1860.3644400000001</v>
      </c>
      <c r="AL305" s="33">
        <v>2163.5278530000001</v>
      </c>
      <c r="AM305" s="33">
        <v>2459.751037</v>
      </c>
      <c r="AN305" s="33">
        <v>2790.8651049999999</v>
      </c>
      <c r="AO305" s="33">
        <v>3101.2057770000001</v>
      </c>
      <c r="AP305" s="33">
        <v>3399.3914450000002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348.21659679999999</v>
      </c>
      <c r="AG316" s="33">
        <v>650.08555320000005</v>
      </c>
      <c r="AH316" s="33">
        <v>954.18816360000005</v>
      </c>
      <c r="AI316" s="33">
        <v>1253.404166</v>
      </c>
      <c r="AJ316" s="33">
        <v>1555.4003379999999</v>
      </c>
      <c r="AK316" s="33">
        <v>1860.3644400000001</v>
      </c>
      <c r="AL316" s="33">
        <v>2163.5278530000001</v>
      </c>
      <c r="AM316" s="33">
        <v>2459.751037</v>
      </c>
      <c r="AN316" s="33">
        <v>2790.8651049999999</v>
      </c>
      <c r="AO316" s="33">
        <v>3101.2057770000001</v>
      </c>
      <c r="AP316" s="33">
        <v>3399.3914450000002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186.72345000000001</v>
      </c>
      <c r="K367" s="33">
        <v>182.85315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154.18965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150.31934999999999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311.50521420000001</v>
      </c>
      <c r="I376" s="33">
        <v>311.50521420000001</v>
      </c>
      <c r="J376" s="33">
        <v>483.57535919999998</v>
      </c>
      <c r="K376" s="33">
        <v>621.40105919999996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640.93476989999999</v>
      </c>
      <c r="U376" s="33">
        <v>640.93476989999999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340.21256069999998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O415" s="33">
        <v>2665.5595520000002</v>
      </c>
      <c r="P415" s="33">
        <v>3605.8504589999998</v>
      </c>
      <c r="Q415" s="33">
        <v>7392.2315150000004</v>
      </c>
      <c r="R415" s="33">
        <v>8266.2508390000003</v>
      </c>
      <c r="S415" s="33">
        <v>10478.47041</v>
      </c>
      <c r="T415" s="33">
        <v>11534.30687</v>
      </c>
      <c r="U415" s="33">
        <v>12170.27284</v>
      </c>
      <c r="V415" s="33">
        <v>12170.27284</v>
      </c>
      <c r="W415" s="33">
        <v>12170.27284</v>
      </c>
      <c r="X415" s="33">
        <v>12170.27284</v>
      </c>
      <c r="Y415" s="33">
        <v>12170.27284</v>
      </c>
      <c r="Z415" s="33">
        <v>12170.27284</v>
      </c>
      <c r="AA415" s="33">
        <v>12170.27284</v>
      </c>
      <c r="AB415" s="33">
        <v>12170.27284</v>
      </c>
      <c r="AC415" s="33">
        <v>12170.27284</v>
      </c>
      <c r="AD415" s="33">
        <v>12170.27284</v>
      </c>
      <c r="AE415" s="33">
        <v>12170.27284</v>
      </c>
      <c r="AF415" s="33">
        <v>12170.27284</v>
      </c>
      <c r="AG415" s="33">
        <v>12170.27284</v>
      </c>
      <c r="AH415" s="33">
        <v>12170.27284</v>
      </c>
      <c r="AI415" s="33">
        <v>12170.27284</v>
      </c>
      <c r="AJ415" s="33">
        <v>12170.27284</v>
      </c>
      <c r="AK415" s="33">
        <v>12170.27284</v>
      </c>
      <c r="AL415" s="33">
        <v>12170.27284</v>
      </c>
      <c r="AM415" s="33">
        <v>12170.27284</v>
      </c>
      <c r="AN415" s="33">
        <v>12170.27284</v>
      </c>
      <c r="AO415" s="33">
        <v>12170.27284</v>
      </c>
      <c r="AP415" s="33">
        <v>12170.27284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2665.5595520000002</v>
      </c>
      <c r="P424" s="33">
        <v>3605.8504589999998</v>
      </c>
      <c r="Q424" s="33">
        <v>7392.2315150000004</v>
      </c>
      <c r="R424" s="33">
        <v>8266.2508390000003</v>
      </c>
      <c r="S424" s="33">
        <v>10478.47041</v>
      </c>
      <c r="T424" s="33">
        <v>11534.30687</v>
      </c>
      <c r="U424" s="33">
        <v>12170.27284</v>
      </c>
      <c r="V424" s="33">
        <v>12170.27284</v>
      </c>
      <c r="W424" s="33">
        <v>12170.27284</v>
      </c>
      <c r="X424" s="33">
        <v>12170.27284</v>
      </c>
      <c r="Y424" s="33">
        <v>12170.27284</v>
      </c>
      <c r="Z424" s="33">
        <v>12170.27284</v>
      </c>
      <c r="AA424" s="33">
        <v>12170.27284</v>
      </c>
      <c r="AB424" s="33">
        <v>12170.27284</v>
      </c>
      <c r="AC424" s="33">
        <v>12170.27284</v>
      </c>
      <c r="AD424" s="33">
        <v>12170.27284</v>
      </c>
      <c r="AE424" s="33">
        <v>12170.27284</v>
      </c>
      <c r="AF424" s="33">
        <v>12170.27284</v>
      </c>
      <c r="AG424" s="33">
        <v>12170.27284</v>
      </c>
      <c r="AH424" s="33">
        <v>12170.27284</v>
      </c>
      <c r="AI424" s="33">
        <v>12170.27284</v>
      </c>
      <c r="AJ424" s="33">
        <v>12170.27284</v>
      </c>
      <c r="AK424" s="33">
        <v>12170.27284</v>
      </c>
      <c r="AL424" s="33">
        <v>12170.27284</v>
      </c>
      <c r="AM424" s="33">
        <v>12170.27284</v>
      </c>
      <c r="AN424" s="33">
        <v>12170.27284</v>
      </c>
      <c r="AO424" s="33">
        <v>12170.27284</v>
      </c>
      <c r="AP424" s="33">
        <v>12170.27284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212.85726890000001</v>
      </c>
      <c r="W439" s="33">
        <v>1834.90581</v>
      </c>
      <c r="X439" s="33">
        <v>3867.446672</v>
      </c>
      <c r="Y439" s="33">
        <v>6370.36996</v>
      </c>
      <c r="Z439" s="33">
        <v>9373.0321199999998</v>
      </c>
      <c r="AA439" s="33">
        <v>13007.314490000001</v>
      </c>
      <c r="AB439" s="33">
        <v>16440.914929999999</v>
      </c>
      <c r="AC439" s="33">
        <v>19126.407480000002</v>
      </c>
      <c r="AD439" s="33">
        <v>20267.72249</v>
      </c>
      <c r="AE439" s="33">
        <v>22513.03803</v>
      </c>
      <c r="AF439" s="33">
        <v>22513.03803</v>
      </c>
      <c r="AG439" s="33">
        <v>22513.03803</v>
      </c>
      <c r="AH439" s="33">
        <v>22513.03803</v>
      </c>
      <c r="AI439" s="33">
        <v>22513.03803</v>
      </c>
      <c r="AJ439" s="33">
        <v>22513.03803</v>
      </c>
      <c r="AK439" s="33">
        <v>22513.03803</v>
      </c>
      <c r="AL439" s="33">
        <v>22513.03803</v>
      </c>
      <c r="AM439" s="33">
        <v>22513.03803</v>
      </c>
      <c r="AN439" s="33">
        <v>22513.03803</v>
      </c>
      <c r="AO439" s="33">
        <v>22513.03803</v>
      </c>
      <c r="AP439" s="33">
        <v>22513.03803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212.85726890000001</v>
      </c>
      <c r="W448" s="33">
        <v>1834.90581</v>
      </c>
      <c r="X448" s="33">
        <v>3867.446672</v>
      </c>
      <c r="Y448" s="33">
        <v>6370.36996</v>
      </c>
      <c r="Z448" s="33">
        <v>9373.0321199999998</v>
      </c>
      <c r="AA448" s="33">
        <v>13007.314490000001</v>
      </c>
      <c r="AB448" s="33">
        <v>16440.914929999999</v>
      </c>
      <c r="AC448" s="33">
        <v>19126.407480000002</v>
      </c>
      <c r="AD448" s="33">
        <v>20267.72249</v>
      </c>
      <c r="AE448" s="33">
        <v>22513.03803</v>
      </c>
      <c r="AF448" s="33">
        <v>22513.03803</v>
      </c>
      <c r="AG448" s="33">
        <v>22513.03803</v>
      </c>
      <c r="AH448" s="33">
        <v>22513.03803</v>
      </c>
      <c r="AI448" s="33">
        <v>22513.03803</v>
      </c>
      <c r="AJ448" s="33">
        <v>22513.03803</v>
      </c>
      <c r="AK448" s="33">
        <v>22513.03803</v>
      </c>
      <c r="AL448" s="33">
        <v>22513.03803</v>
      </c>
      <c r="AM448" s="33">
        <v>22513.03803</v>
      </c>
      <c r="AN448" s="33">
        <v>22513.03803</v>
      </c>
      <c r="AO448" s="33">
        <v>22513.03803</v>
      </c>
      <c r="AP448" s="33">
        <v>22513.03803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8072.9670459999998</v>
      </c>
      <c r="AG463" s="33">
        <v>10845.45162</v>
      </c>
      <c r="AH463" s="33">
        <v>12924.8228</v>
      </c>
      <c r="AI463" s="33">
        <v>14937.33791</v>
      </c>
      <c r="AJ463" s="33">
        <v>16900.52061</v>
      </c>
      <c r="AK463" s="33">
        <v>19249.891530000001</v>
      </c>
      <c r="AL463" s="33">
        <v>21434.10138</v>
      </c>
      <c r="AM463" s="33">
        <v>23231.411499999998</v>
      </c>
      <c r="AN463" s="33">
        <v>25737.980390000001</v>
      </c>
      <c r="AO463" s="33">
        <v>28703.1505</v>
      </c>
      <c r="AP463" s="33">
        <v>29428.286169999999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8072.9670459999998</v>
      </c>
      <c r="AG472" s="33">
        <v>10845.45162</v>
      </c>
      <c r="AH472" s="33">
        <v>12924.8228</v>
      </c>
      <c r="AI472" s="33">
        <v>14937.33791</v>
      </c>
      <c r="AJ472" s="33">
        <v>16900.52061</v>
      </c>
      <c r="AK472" s="33">
        <v>19249.891530000001</v>
      </c>
      <c r="AL472" s="33">
        <v>21434.10138</v>
      </c>
      <c r="AM472" s="33">
        <v>23231.411499999998</v>
      </c>
      <c r="AN472" s="33">
        <v>25737.980390000001</v>
      </c>
      <c r="AO472" s="33">
        <v>28703.1505</v>
      </c>
      <c r="AP472" s="33">
        <v>29428.286169999999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1135.6477199999999</v>
      </c>
      <c r="AB653" s="33">
        <v>1268.0704020000001</v>
      </c>
      <c r="AC653" s="33">
        <v>976.75186499999995</v>
      </c>
      <c r="AD653" s="33">
        <v>1396.3362119999999</v>
      </c>
      <c r="AE653" s="33">
        <v>1396.3362119999999</v>
      </c>
      <c r="AF653" s="33">
        <v>930.89080769999998</v>
      </c>
      <c r="AG653" s="33">
        <v>1044.320569</v>
      </c>
      <c r="AH653" s="33">
        <v>1270.7962299999999</v>
      </c>
      <c r="AI653" s="33">
        <v>1056.430789</v>
      </c>
      <c r="AJ653" s="33">
        <v>930.89080769999998</v>
      </c>
      <c r="AK653" s="33">
        <v>1270.7962299999999</v>
      </c>
      <c r="AL653" s="33">
        <v>930.89080769999998</v>
      </c>
      <c r="AM653" s="33">
        <v>1137.603515</v>
      </c>
      <c r="AN653" s="33">
        <v>1189.5222389999999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1135.6477199999999</v>
      </c>
      <c r="AB664" s="33">
        <v>1268.0704020000001</v>
      </c>
      <c r="AC664" s="33">
        <v>976.75186499999995</v>
      </c>
      <c r="AD664" s="33">
        <v>1396.3362119999999</v>
      </c>
      <c r="AE664" s="33">
        <v>1409.600813</v>
      </c>
      <c r="AF664" s="33">
        <v>944.15540950000002</v>
      </c>
      <c r="AG664" s="33">
        <v>1629.8579930000001</v>
      </c>
      <c r="AH664" s="33">
        <v>1856.333654</v>
      </c>
      <c r="AI664" s="33">
        <v>1641.9682130000001</v>
      </c>
      <c r="AJ664" s="33">
        <v>1516.428232</v>
      </c>
      <c r="AK664" s="33">
        <v>1856.333654</v>
      </c>
      <c r="AL664" s="33">
        <v>1516.428232</v>
      </c>
      <c r="AM664" s="33">
        <v>1723.1409389999999</v>
      </c>
      <c r="AN664" s="33">
        <v>1775.059663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1290.153767</v>
      </c>
      <c r="X665" s="33">
        <v>1357.2530099999999</v>
      </c>
      <c r="Y665" s="33">
        <v>1357.2530099999999</v>
      </c>
      <c r="Z665" s="33">
        <v>1357.2530099999999</v>
      </c>
      <c r="AA665" s="33">
        <v>1184.133685</v>
      </c>
      <c r="AB665" s="33">
        <v>883.86679960000004</v>
      </c>
      <c r="AC665" s="33">
        <v>678.62650480000002</v>
      </c>
      <c r="AD665" s="33">
        <v>678.62650480000002</v>
      </c>
      <c r="AE665" s="33">
        <v>971.79199549999998</v>
      </c>
      <c r="AF665" s="33">
        <v>72.327541120000006</v>
      </c>
      <c r="AG665" s="33">
        <v>396.78078340000002</v>
      </c>
      <c r="AH665" s="33">
        <v>604.74096229999998</v>
      </c>
      <c r="AI665" s="33">
        <v>992.08674759999997</v>
      </c>
      <c r="AJ665" s="33">
        <v>927.1429971</v>
      </c>
      <c r="AK665" s="33">
        <v>1336.645503</v>
      </c>
      <c r="AL665" s="33">
        <v>1308.9319599999999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58.980104609999998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58.980104609999998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237.75684319999999</v>
      </c>
      <c r="P667" s="33">
        <v>428.21193399999999</v>
      </c>
      <c r="Q667" s="33">
        <v>700.98654380000005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604.01311950000002</v>
      </c>
      <c r="X667" s="33">
        <v>516.53345750000005</v>
      </c>
      <c r="Y667" s="33">
        <v>549.91826849999995</v>
      </c>
      <c r="Z667" s="33">
        <v>428.28614010000001</v>
      </c>
      <c r="AA667" s="33">
        <v>367.61896530000001</v>
      </c>
      <c r="AB667" s="33">
        <v>195.9563674</v>
      </c>
      <c r="AC667" s="33">
        <v>198.64624370000001</v>
      </c>
      <c r="AD667" s="33">
        <v>383.88460500000002</v>
      </c>
      <c r="AE667" s="33">
        <v>477.76253409999998</v>
      </c>
      <c r="AF667" s="33">
        <v>367.61896530000001</v>
      </c>
      <c r="AH667" s="33">
        <v>105.79436219999999</v>
      </c>
      <c r="AJ667" s="33">
        <v>269.19453529999998</v>
      </c>
      <c r="AK667" s="33">
        <v>189.03564789999999</v>
      </c>
      <c r="AL667" s="33">
        <v>631.02340760000004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108.1630195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I668" s="33">
        <v>42.162484419999998</v>
      </c>
      <c r="AJ668" s="33">
        <v>84.324968839999997</v>
      </c>
      <c r="AK668" s="33">
        <v>42.162484419999998</v>
      </c>
      <c r="AL668" s="33">
        <v>46.489224299999997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396.93206529999998</v>
      </c>
      <c r="P676" s="33">
        <v>753.19467910000003</v>
      </c>
      <c r="Q676" s="33">
        <v>2079.5576639999999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2318.6141689999999</v>
      </c>
      <c r="W676" s="33">
        <v>2054.2895800000001</v>
      </c>
      <c r="X676" s="33">
        <v>2033.909161</v>
      </c>
      <c r="Y676" s="33">
        <v>2067.2939719999999</v>
      </c>
      <c r="Z676" s="33">
        <v>1945.6618430000001</v>
      </c>
      <c r="AA676" s="33">
        <v>1711.875344</v>
      </c>
      <c r="AB676" s="33">
        <v>1239.9458609999999</v>
      </c>
      <c r="AC676" s="33">
        <v>1037.395442</v>
      </c>
      <c r="AD676" s="33">
        <v>1222.6338029999999</v>
      </c>
      <c r="AE676" s="33">
        <v>1609.6772229999999</v>
      </c>
      <c r="AF676" s="33">
        <v>541.08909540000002</v>
      </c>
      <c r="AG676" s="33">
        <v>497.92337250000003</v>
      </c>
      <c r="AH676" s="33">
        <v>828.49553379999998</v>
      </c>
      <c r="AI676" s="33">
        <v>1152.209441</v>
      </c>
      <c r="AJ676" s="33">
        <v>1398.6227100000001</v>
      </c>
      <c r="AK676" s="33">
        <v>1685.8038449999999</v>
      </c>
      <c r="AL676" s="33">
        <v>2045.4246969999999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586.83718769999996</v>
      </c>
      <c r="T677" s="33">
        <v>624.11328460000004</v>
      </c>
      <c r="U677" s="33">
        <v>727.45098510000003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406.1106585</v>
      </c>
      <c r="AA677" s="33">
        <v>115.53320960000001</v>
      </c>
      <c r="AD677" s="33">
        <v>22.026102099999999</v>
      </c>
      <c r="AE677" s="33">
        <v>466.15600749999999</v>
      </c>
      <c r="AM677" s="33">
        <v>160.80529050000001</v>
      </c>
      <c r="AN677" s="33">
        <v>418.8295526</v>
      </c>
      <c r="AO677" s="33">
        <v>539.84974899999997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639.65872720000004</v>
      </c>
      <c r="T688" s="33">
        <v>676.93482400000005</v>
      </c>
      <c r="U688" s="33">
        <v>780.27252450000003</v>
      </c>
      <c r="V688" s="33">
        <v>518.97754699999996</v>
      </c>
      <c r="W688" s="33">
        <v>518.97754699999996</v>
      </c>
      <c r="X688" s="33">
        <v>518.97754699999996</v>
      </c>
      <c r="Y688" s="33">
        <v>518.97754699999996</v>
      </c>
      <c r="Z688" s="33">
        <v>406.1106585</v>
      </c>
      <c r="AA688" s="33">
        <v>115.53320960000001</v>
      </c>
      <c r="AB688" s="33">
        <v>0</v>
      </c>
      <c r="AC688" s="33">
        <v>0</v>
      </c>
      <c r="AD688" s="33">
        <v>22.026102099999999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160.80529050000001</v>
      </c>
      <c r="AN688" s="33">
        <v>418.8295526</v>
      </c>
      <c r="AO688" s="33">
        <v>539.84974899999997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284.241468</v>
      </c>
      <c r="Y750" s="33">
        <v>290.9745886</v>
      </c>
      <c r="Z750" s="33">
        <v>473.73577999999998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1166.4858059999999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1515.9544960000001</v>
      </c>
      <c r="AM750" s="33">
        <v>1515.9544960000001</v>
      </c>
      <c r="AN750" s="33">
        <v>1580.7615249999999</v>
      </c>
      <c r="AO750" s="33">
        <v>1762.3021349999999</v>
      </c>
      <c r="AP750" s="33">
        <v>2052.5039190000002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473.82224280000003</v>
      </c>
      <c r="X752" s="33">
        <v>353.74817300000001</v>
      </c>
      <c r="Y752" s="33">
        <v>520.16188639999996</v>
      </c>
      <c r="Z752" s="33">
        <v>606.03455499999995</v>
      </c>
      <c r="AA752" s="33">
        <v>592.64346079999996</v>
      </c>
      <c r="AB752" s="33">
        <v>592.64346079999996</v>
      </c>
      <c r="AC752" s="33">
        <v>583.46683759999996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628.89682210000001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191.7334304</v>
      </c>
      <c r="AC755" s="33">
        <v>612.61854879999999</v>
      </c>
      <c r="AD755" s="33">
        <v>607.21517219999998</v>
      </c>
      <c r="AE755" s="33">
        <v>610.40852380000001</v>
      </c>
      <c r="AF755" s="33">
        <v>468.29030410000001</v>
      </c>
      <c r="AG755" s="33">
        <v>581.22544989999994</v>
      </c>
      <c r="AH755" s="33">
        <v>602.79793919999997</v>
      </c>
      <c r="AI755" s="33">
        <v>624.16914710000003</v>
      </c>
      <c r="AJ755" s="33">
        <v>645.29127589999996</v>
      </c>
      <c r="AK755" s="33">
        <v>666.11220030000004</v>
      </c>
      <c r="AL755" s="33">
        <v>681.34777810000003</v>
      </c>
      <c r="AM755" s="33">
        <v>690.53735570000003</v>
      </c>
      <c r="AN755" s="33">
        <v>689.35095879999994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843.57301910000001</v>
      </c>
      <c r="X760" s="33">
        <v>912.99326129999997</v>
      </c>
      <c r="Y760" s="33">
        <v>994.47222190000002</v>
      </c>
      <c r="Z760" s="33">
        <v>1263.106082</v>
      </c>
      <c r="AA760" s="33">
        <v>1249.7149879999999</v>
      </c>
      <c r="AB760" s="33">
        <v>1352.859827</v>
      </c>
      <c r="AC760" s="33">
        <v>1867.942859</v>
      </c>
      <c r="AD760" s="33">
        <v>1957.835881</v>
      </c>
      <c r="AE760" s="33">
        <v>2369.5377910000002</v>
      </c>
      <c r="AF760" s="33">
        <v>2008.4053249999999</v>
      </c>
      <c r="AG760" s="33">
        <v>2218.9300410000001</v>
      </c>
      <c r="AH760" s="33">
        <v>2335.249687</v>
      </c>
      <c r="AI760" s="33">
        <v>2451.3680509999999</v>
      </c>
      <c r="AJ760" s="33">
        <v>2567.2373349999998</v>
      </c>
      <c r="AK760" s="33">
        <v>2682.8054160000002</v>
      </c>
      <c r="AL760" s="33">
        <v>2792.7881499999999</v>
      </c>
      <c r="AM760" s="33">
        <v>2801.977727</v>
      </c>
      <c r="AN760" s="33">
        <v>2865.59836</v>
      </c>
      <c r="AO760" s="33">
        <v>3086.169347</v>
      </c>
      <c r="AP760" s="33">
        <v>3342.960184</v>
      </c>
    </row>
    <row r="761" spans="2:42" x14ac:dyDescent="0.25">
      <c r="B761" s="33" t="s">
        <v>15</v>
      </c>
      <c r="D761" s="33">
        <v>60470.571250000001</v>
      </c>
      <c r="E761" s="33">
        <v>62737.407299999999</v>
      </c>
      <c r="F761" s="33">
        <v>62313.004090000002</v>
      </c>
      <c r="G761" s="33">
        <v>64274.832139999999</v>
      </c>
      <c r="H761" s="33">
        <v>65877.928580000007</v>
      </c>
      <c r="I761" s="33">
        <v>67060.217569999993</v>
      </c>
      <c r="J761" s="33">
        <v>68096.904339999994</v>
      </c>
      <c r="K761" s="33">
        <v>73031.248160000003</v>
      </c>
      <c r="L761" s="33">
        <v>76618.341740000003</v>
      </c>
      <c r="M761" s="33">
        <v>80320.732480000006</v>
      </c>
      <c r="N761" s="33">
        <v>83572.175430000003</v>
      </c>
      <c r="O761" s="33">
        <v>86927.052100000001</v>
      </c>
      <c r="P761" s="33">
        <v>90280.238830000002</v>
      </c>
      <c r="Q761" s="33">
        <v>93731.829020000005</v>
      </c>
      <c r="R761" s="33">
        <v>96668.69515</v>
      </c>
      <c r="S761" s="33">
        <v>99402.006469999993</v>
      </c>
      <c r="T761" s="33">
        <v>102238.19960000001</v>
      </c>
      <c r="U761" s="33">
        <v>105156.1732</v>
      </c>
      <c r="V761" s="33">
        <v>108165.2741</v>
      </c>
      <c r="W761" s="33">
        <v>111345.0678</v>
      </c>
      <c r="X761" s="33">
        <v>114603.72470000001</v>
      </c>
      <c r="Y761" s="33">
        <v>117862.1078</v>
      </c>
      <c r="Z761" s="33">
        <v>121225.2169</v>
      </c>
      <c r="AA761" s="33">
        <v>124705.00019999999</v>
      </c>
      <c r="AB761" s="33">
        <v>128421.3618</v>
      </c>
      <c r="AC761" s="33">
        <v>132082.06839999999</v>
      </c>
      <c r="AD761" s="33">
        <v>135761.57449999999</v>
      </c>
      <c r="AE761" s="33">
        <v>139279.51509999999</v>
      </c>
      <c r="AF761" s="33">
        <v>142754.04749999999</v>
      </c>
      <c r="AG761" s="33">
        <v>145804.17809999999</v>
      </c>
      <c r="AH761" s="33">
        <v>148865.4644</v>
      </c>
      <c r="AI761" s="33">
        <v>151915.83050000001</v>
      </c>
      <c r="AJ761" s="33">
        <v>155012.2696</v>
      </c>
      <c r="AK761" s="33">
        <v>158167.42660000001</v>
      </c>
      <c r="AL761" s="33">
        <v>161331.49780000001</v>
      </c>
      <c r="AM761" s="33">
        <v>164440.49590000001</v>
      </c>
      <c r="AN761" s="33">
        <v>167845.3941</v>
      </c>
      <c r="AO761" s="33">
        <v>171083.85449999999</v>
      </c>
      <c r="AP761" s="33">
        <v>174272.36720000001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41986.034209999998</v>
      </c>
      <c r="D4" s="1">
        <f>PLANEL_GerCrit_Resultado!H244+PLANEL_GerCrit_Resultado!H748</f>
        <v>44325.22365</v>
      </c>
      <c r="E4" s="1">
        <f>PLANEL_GerCrit_Resultado!I244+PLANEL_GerCrit_Resultado!I748</f>
        <v>44513.299509999997</v>
      </c>
      <c r="F4" s="1">
        <f>PLANEL_GerCrit_Resultado!J244+PLANEL_GerCrit_Resultado!J748</f>
        <v>45648.041360000003</v>
      </c>
      <c r="G4" s="1">
        <f>PLANEL_GerCrit_Resultado!K244+PLANEL_GerCrit_Resultado!K748</f>
        <v>48593.499640000002</v>
      </c>
      <c r="H4" s="1">
        <f>PLANEL_GerCrit_Resultado!L244+PLANEL_GerCrit_Resultado!L748</f>
        <v>51646.02231</v>
      </c>
      <c r="I4" s="1">
        <f>PLANEL_GerCrit_Resultado!M244+PLANEL_GerCrit_Resultado!M748</f>
        <v>52950.07387</v>
      </c>
      <c r="J4" s="1">
        <f>PLANEL_GerCrit_Resultado!N244+PLANEL_GerCrit_Resultado!N748</f>
        <v>53233.467810000002</v>
      </c>
      <c r="K4" s="1">
        <f>PLANEL_GerCrit_Resultado!O244+PLANEL_GerCrit_Resultado!O748</f>
        <v>53477.603569999999</v>
      </c>
      <c r="L4" s="1">
        <f>PLANEL_GerCrit_Resultado!P244+PLANEL_GerCrit_Resultado!P748</f>
        <v>54251.766320000002</v>
      </c>
      <c r="M4" s="1">
        <f>PLANEL_GerCrit_Resultado!Q244+PLANEL_GerCrit_Resultado!Q748</f>
        <v>54222.846550000002</v>
      </c>
      <c r="N4" s="1">
        <f>PLANEL_GerCrit_Resultado!R244+PLANEL_GerCrit_Resultado!R748</f>
        <v>54775.115769999997</v>
      </c>
      <c r="O4" s="1">
        <f>PLANEL_GerCrit_Resultado!S244+PLANEL_GerCrit_Resultado!S748</f>
        <v>54946.225149999998</v>
      </c>
      <c r="P4" s="1">
        <f>PLANEL_GerCrit_Resultado!T244+PLANEL_GerCrit_Resultado!T748</f>
        <v>56428.45852</v>
      </c>
      <c r="Q4" s="1">
        <f>PLANEL_GerCrit_Resultado!U244+PLANEL_GerCrit_Resultado!U748</f>
        <v>57549.078930000003</v>
      </c>
      <c r="R4" s="1">
        <f>PLANEL_GerCrit_Resultado!V244+PLANEL_GerCrit_Resultado!V748</f>
        <v>60762.187810000003</v>
      </c>
      <c r="S4" s="1">
        <f>PLANEL_GerCrit_Resultado!W244+PLANEL_GerCrit_Resultado!W748</f>
        <v>62921.066749999998</v>
      </c>
      <c r="T4" s="1">
        <f>PLANEL_GerCrit_Resultado!X244+PLANEL_GerCrit_Resultado!X748</f>
        <v>63408.133329999997</v>
      </c>
      <c r="U4" s="1">
        <f>PLANEL_GerCrit_Resultado!Y244+PLANEL_GerCrit_Resultado!Y748</f>
        <v>64128.431949999998</v>
      </c>
      <c r="V4" s="1">
        <f>PLANEL_GerCrit_Resultado!Z244+PLANEL_GerCrit_Resultado!Z748</f>
        <v>64755.387470000001</v>
      </c>
      <c r="W4" s="1">
        <f>PLANEL_GerCrit_Resultado!AA244+PLANEL_GerCrit_Resultado!AA748</f>
        <v>65213.777829999999</v>
      </c>
      <c r="X4" s="1">
        <f>PLANEL_GerCrit_Resultado!AB244+PLANEL_GerCrit_Resultado!AB748</f>
        <v>65668.770220000006</v>
      </c>
      <c r="Y4" s="1">
        <f>PLANEL_GerCrit_Resultado!AC244+PLANEL_GerCrit_Resultado!AC748</f>
        <v>67463.600409999999</v>
      </c>
      <c r="Z4" s="1">
        <f>PLANEL_GerCrit_Resultado!AD244+PLANEL_GerCrit_Resultado!AD748</f>
        <v>68755.435559999998</v>
      </c>
      <c r="AA4" s="1">
        <f>PLANEL_GerCrit_Resultado!AE244+PLANEL_GerCrit_Resultado!AE748</f>
        <v>70253.845809999999</v>
      </c>
      <c r="AB4" s="1">
        <f>PLANEL_GerCrit_Resultado!AF244+PLANEL_GerCrit_Resultado!AF748</f>
        <v>69153.87801</v>
      </c>
      <c r="AC4" s="1">
        <f>PLANEL_GerCrit_Resultado!AG244+PLANEL_GerCrit_Resultado!AG748</f>
        <v>69277.486300000004</v>
      </c>
      <c r="AD4" s="1">
        <f>PLANEL_GerCrit_Resultado!AH244+PLANEL_GerCrit_Resultado!AH748</f>
        <v>69436.532080000004</v>
      </c>
      <c r="AE4" s="1">
        <f>PLANEL_GerCrit_Resultado!AI244+PLANEL_GerCrit_Resultado!AI748</f>
        <v>69736.529039999994</v>
      </c>
      <c r="AF4" s="1">
        <f>PLANEL_GerCrit_Resultado!AJ244+PLANEL_GerCrit_Resultado!AJ748</f>
        <v>70207.403200000001</v>
      </c>
      <c r="AG4" s="1">
        <f>PLANEL_GerCrit_Resultado!AK244+PLANEL_GerCrit_Resultado!AK748</f>
        <v>70736.344899999996</v>
      </c>
      <c r="AH4" s="1">
        <f>PLANEL_GerCrit_Resultado!AL244+PLANEL_GerCrit_Resultado!AL748</f>
        <v>71171.167490000007</v>
      </c>
      <c r="AI4" s="1">
        <f>PLANEL_GerCrit_Resultado!AM244+PLANEL_GerCrit_Resultado!AM748</f>
        <v>71521.85471</v>
      </c>
      <c r="AJ4" s="1">
        <f>PLANEL_GerCrit_Resultado!AN244+PLANEL_GerCrit_Resultado!AN748</f>
        <v>71195.47322</v>
      </c>
      <c r="AK4" s="1">
        <f>PLANEL_GerCrit_Resultado!AO244+PLANEL_GerCrit_Resultado!AO748</f>
        <v>70356.312730000005</v>
      </c>
      <c r="AL4" s="1">
        <f>PLANEL_GerCrit_Resultado!AP244+PLANEL_GerCrit_Resultado!AP748</f>
        <v>71763.31048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2997.5482259999999</v>
      </c>
      <c r="E5" s="1">
        <f>PLANEL_GerCrit_Resultado!I256</f>
        <v>3127.1847509999998</v>
      </c>
      <c r="F5" s="1">
        <f>PLANEL_GerCrit_Resultado!J256</f>
        <v>3193.4081099999999</v>
      </c>
      <c r="G5" s="1">
        <f>PLANEL_GerCrit_Resultado!K256</f>
        <v>3241.117949</v>
      </c>
      <c r="H5" s="1">
        <f>PLANEL_GerCrit_Resultado!L256</f>
        <v>3410.8624380000001</v>
      </c>
      <c r="I5" s="1">
        <f>PLANEL_GerCrit_Resultado!M256</f>
        <v>4301.157365</v>
      </c>
      <c r="J5" s="1">
        <f>PLANEL_GerCrit_Resultado!N256</f>
        <v>5624.268736</v>
      </c>
      <c r="K5" s="1">
        <f>PLANEL_GerCrit_Resultado!O256</f>
        <v>5624.7196809999996</v>
      </c>
      <c r="L5" s="1">
        <f>PLANEL_GerCrit_Resultado!P256</f>
        <v>6861.9365770000004</v>
      </c>
      <c r="M5" s="1">
        <f>PLANEL_GerCrit_Resultado!Q256</f>
        <v>7213.1915159999999</v>
      </c>
      <c r="N5" s="1">
        <f>PLANEL_GerCrit_Resultado!R256</f>
        <v>7213.8321690000002</v>
      </c>
      <c r="O5" s="1">
        <f>PLANEL_GerCrit_Resultado!S256</f>
        <v>7202.316683</v>
      </c>
      <c r="P5" s="1">
        <f>PLANEL_GerCrit_Resultado!T256</f>
        <v>7213.6424610000004</v>
      </c>
      <c r="Q5" s="1">
        <f>PLANEL_GerCrit_Resultado!U256</f>
        <v>8221.6219650000003</v>
      </c>
      <c r="R5" s="1">
        <f>PLANEL_GerCrit_Resultado!V256</f>
        <v>8221.2258610000008</v>
      </c>
      <c r="S5" s="1">
        <f>PLANEL_GerCrit_Resultado!W256</f>
        <v>8235.7000200000002</v>
      </c>
      <c r="T5" s="1">
        <f>PLANEL_GerCrit_Resultado!X256</f>
        <v>8221.5872440000003</v>
      </c>
      <c r="U5" s="1">
        <f>PLANEL_GerCrit_Resultado!Y256</f>
        <v>8208.0899850000005</v>
      </c>
      <c r="V5" s="1">
        <f>PLANEL_GerCrit_Resultado!Z256</f>
        <v>8235.7000200000002</v>
      </c>
      <c r="W5" s="1">
        <f>PLANEL_GerCrit_Resultado!AA256</f>
        <v>8222.0381890000008</v>
      </c>
      <c r="X5" s="1">
        <f>PLANEL_GerCrit_Resultado!AB256</f>
        <v>8235.2072200000002</v>
      </c>
      <c r="Y5" s="1">
        <f>PLANEL_GerCrit_Resultado!AC256</f>
        <v>8235.2072200000002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8235.1740649999992</v>
      </c>
      <c r="AC5" s="1">
        <f>PLANEL_GerCrit_Resultado!AG256</f>
        <v>8222.0381890000008</v>
      </c>
      <c r="AD5" s="1">
        <f>PLANEL_GerCrit_Resultado!AH256</f>
        <v>8235.7000200000002</v>
      </c>
      <c r="AE5" s="1">
        <f>PLANEL_GerCrit_Resultado!AI256</f>
        <v>8235.2490749999997</v>
      </c>
      <c r="AF5" s="1">
        <f>PLANEL_GerCrit_Resultado!AJ256</f>
        <v>8235.1740649999992</v>
      </c>
      <c r="AG5" s="1">
        <f>PLANEL_GerCrit_Resultado!AK256</f>
        <v>8235.7000200000002</v>
      </c>
      <c r="AH5" s="1">
        <f>PLANEL_GerCrit_Resultado!AL256</f>
        <v>8235.2072200000002</v>
      </c>
      <c r="AI5" s="1">
        <f>PLANEL_GerCrit_Resultado!AM256</f>
        <v>8222.0381890000008</v>
      </c>
      <c r="AJ5" s="1">
        <f>PLANEL_GerCrit_Resultado!AN256</f>
        <v>8235.1740649999992</v>
      </c>
      <c r="AK5" s="1">
        <f>PLANEL_GerCrit_Resultado!AO256</f>
        <v>8222.0381890000008</v>
      </c>
      <c r="AL5" s="1">
        <f>PLANEL_GerCrit_Resultado!AP256</f>
        <v>8207.0712299999996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6850.6879259999996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5854.5081485999999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6304.2897783999997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4430.58283209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4913.5165150000003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5496.1868572000003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6283.9194685000002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6744.5701829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7191.1866582399989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7686.6355649999996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7215.9190501000003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7428.263683000001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7964.0638099999996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8265.9090940000006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8337.5092635000001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8038.2050900000013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8566.756290700001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9169.0132296000011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9671.0254089000009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9649.9941395000005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9321.7333665999995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9001.0869249999996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9311.9813670000003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10471.867134100001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12455.229564000001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9241.0129008999993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9158.8005885000002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9663.9054517999994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10102.994406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10463.455435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10720.164477999999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11188.565094000001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11866.5116605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12746.972564600001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13562.218473000001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14335.379126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1097.4160939999999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1191.7637440000001</v>
      </c>
      <c r="O9" s="20">
        <f>PLANEL_GerCrit_Resultado!S64+PLANEL_GerCrit_Resultado!S76+PLANEL_GerCrit_Resultado!S88+PLANEL_GerCrit_Resultado!S640+PLANEL_GerCrit_Resultado!S700</f>
        <v>1204.9345269999999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838.00934140000004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137.43880540000001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499.85589750000003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677.73013130000004</v>
      </c>
      <c r="M10" s="20">
        <f>PLANEL_GerCrit_Resultado!Q40+PLANEL_GerCrit_Resultado!Q52</f>
        <v>766.09133610000004</v>
      </c>
      <c r="N10" s="20">
        <f>PLANEL_GerCrit_Resultado!R40+PLANEL_GerCrit_Resultado!R52</f>
        <v>780.49243939999997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1412.066302</v>
      </c>
      <c r="D12" s="1">
        <f>PLANEL_GerCrit_Resultado!H172</f>
        <v>339.45896859999999</v>
      </c>
      <c r="E12" s="1">
        <f>PLANEL_GerCrit_Resultado!I172</f>
        <v>359.49443730000002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63.706632589999998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5004.9833749999998</v>
      </c>
      <c r="K14" s="24">
        <f>PLANEL_GerCrit_Resultado!O16+PLANEL_GerCrit_Resultado!O28+PLANEL_GerCrit_Resultado!O628+PLANEL_GerCrit_Resultado!O712</f>
        <v>5004.9833749999998</v>
      </c>
      <c r="L14" s="24">
        <f>PLANEL_GerCrit_Resultado!P16+PLANEL_GerCrit_Resultado!P28+PLANEL_GerCrit_Resultado!P628+PLANEL_GerCrit_Resultado!P712</f>
        <v>4938.6760180000001</v>
      </c>
      <c r="M14" s="24">
        <f>PLANEL_GerCrit_Resultado!Q16+PLANEL_GerCrit_Resultado!Q28+PLANEL_GerCrit_Resultado!Q628+PLANEL_GerCrit_Resultado!Q712</f>
        <v>4938.6760180000001</v>
      </c>
      <c r="N14" s="24">
        <f>PLANEL_GerCrit_Resultado!R16+PLANEL_GerCrit_Resultado!R28+PLANEL_GerCrit_Resultado!R628+PLANEL_GerCrit_Resultado!R712</f>
        <v>4938.6760180000001</v>
      </c>
      <c r="O14" s="24">
        <f>PLANEL_GerCrit_Resultado!S16+PLANEL_GerCrit_Resultado!S28+PLANEL_GerCrit_Resultado!S628+PLANEL_GerCrit_Resultado!S712</f>
        <v>4938.6760180000001</v>
      </c>
      <c r="P14" s="24">
        <f>PLANEL_GerCrit_Resultado!T16+PLANEL_GerCrit_Resultado!T28+PLANEL_GerCrit_Resultado!T628+PLANEL_GerCrit_Resultado!T712</f>
        <v>4938.6760180000001</v>
      </c>
      <c r="Q14" s="24">
        <f>PLANEL_GerCrit_Resultado!U16+PLANEL_GerCrit_Resultado!U28+PLANEL_GerCrit_Resultado!U628+PLANEL_GerCrit_Resultado!U712</f>
        <v>5958.7616180000005</v>
      </c>
      <c r="R14" s="24">
        <f>PLANEL_GerCrit_Resultado!V16+PLANEL_GerCrit_Resultado!V28+PLANEL_GerCrit_Resultado!V628+PLANEL_GerCrit_Resultado!V712</f>
        <v>5958.7616180000005</v>
      </c>
      <c r="S14" s="24">
        <f>PLANEL_GerCrit_Resultado!W16+PLANEL_GerCrit_Resultado!W28+PLANEL_GerCrit_Resultado!W628+PLANEL_GerCrit_Resultado!W712</f>
        <v>6004.0879139999997</v>
      </c>
      <c r="T14" s="24">
        <f>PLANEL_GerCrit_Resultado!X16+PLANEL_GerCrit_Resultado!X28+PLANEL_GerCrit_Resultado!X628+PLANEL_GerCrit_Resultado!X712</f>
        <v>6004.0879139999997</v>
      </c>
      <c r="U14" s="24">
        <f>PLANEL_GerCrit_Resultado!Y16+PLANEL_GerCrit_Resultado!Y28+PLANEL_GerCrit_Resultado!Y628+PLANEL_GerCrit_Resultado!Y712</f>
        <v>6004.0879139999997</v>
      </c>
      <c r="V14" s="24">
        <f>PLANEL_GerCrit_Resultado!Z16+PLANEL_GerCrit_Resultado!Z28+PLANEL_GerCrit_Resultado!Z628+PLANEL_GerCrit_Resultado!Z712</f>
        <v>6004.0879139999997</v>
      </c>
      <c r="W14" s="24">
        <f>PLANEL_GerCrit_Resultado!AA16+PLANEL_GerCrit_Resultado!AA28+PLANEL_GerCrit_Resultado!AA628+PLANEL_GerCrit_Resultado!AA712</f>
        <v>6004.0879139999997</v>
      </c>
      <c r="X14" s="24">
        <f>PLANEL_GerCrit_Resultado!AB16+PLANEL_GerCrit_Resultado!AB28+PLANEL_GerCrit_Resultado!AB628+PLANEL_GerCrit_Resultado!AB712</f>
        <v>5991.140144</v>
      </c>
      <c r="Y14" s="24">
        <f>PLANEL_GerCrit_Resultado!AC16+PLANEL_GerCrit_Resultado!AC28+PLANEL_GerCrit_Resultado!AC628+PLANEL_GerCrit_Resultado!AC712</f>
        <v>5991.140144</v>
      </c>
      <c r="Z14" s="24">
        <f>PLANEL_GerCrit_Resultado!AD16+PLANEL_GerCrit_Resultado!AD28+PLANEL_GerCrit_Resultado!AD628+PLANEL_GerCrit_Resultado!AD712</f>
        <v>5991.140144</v>
      </c>
      <c r="AA14" s="24">
        <f>PLANEL_GerCrit_Resultado!AE16+PLANEL_GerCrit_Resultado!AE28+PLANEL_GerCrit_Resultado!AE628+PLANEL_GerCrit_Resultado!AE712</f>
        <v>5991.140144</v>
      </c>
      <c r="AB14" s="24">
        <f>PLANEL_GerCrit_Resultado!AF16+PLANEL_GerCrit_Resultado!AF28+PLANEL_GerCrit_Resultado!AF628+PLANEL_GerCrit_Resultado!AF712</f>
        <v>5991.140144</v>
      </c>
      <c r="AC14" s="24">
        <f>PLANEL_GerCrit_Resultado!AG16+PLANEL_GerCrit_Resultado!AG28+PLANEL_GerCrit_Resultado!AG628+PLANEL_GerCrit_Resultado!AG712</f>
        <v>5991.140144</v>
      </c>
      <c r="AD14" s="24">
        <f>PLANEL_GerCrit_Resultado!AH16+PLANEL_GerCrit_Resultado!AH28+PLANEL_GerCrit_Resultado!AH628+PLANEL_GerCrit_Resultado!AH712</f>
        <v>5991.140144</v>
      </c>
      <c r="AE14" s="24">
        <f>PLANEL_GerCrit_Resultado!AI16+PLANEL_GerCrit_Resultado!AI28+PLANEL_GerCrit_Resultado!AI628+PLANEL_GerCrit_Resultado!AI712</f>
        <v>5991.140144</v>
      </c>
      <c r="AF14" s="24">
        <f>PLANEL_GerCrit_Resultado!AJ16+PLANEL_GerCrit_Resultado!AJ28+PLANEL_GerCrit_Resultado!AJ628+PLANEL_GerCrit_Resultado!AJ712</f>
        <v>5991.140144</v>
      </c>
      <c r="AG14" s="24">
        <f>PLANEL_GerCrit_Resultado!AK16+PLANEL_GerCrit_Resultado!AK28+PLANEL_GerCrit_Resultado!AK628+PLANEL_GerCrit_Resultado!AK712</f>
        <v>5991.140144</v>
      </c>
      <c r="AH14" s="24">
        <f>PLANEL_GerCrit_Resultado!AL16+PLANEL_GerCrit_Resultado!AL28+PLANEL_GerCrit_Resultado!AL628+PLANEL_GerCrit_Resultado!AL712</f>
        <v>6109.1905729999999</v>
      </c>
      <c r="AI14" s="24">
        <f>PLANEL_GerCrit_Resultado!AM16+PLANEL_GerCrit_Resultado!AM28+PLANEL_GerCrit_Resultado!AM628+PLANEL_GerCrit_Resultado!AM712</f>
        <v>6109.1905729999999</v>
      </c>
      <c r="AJ14" s="24">
        <f>PLANEL_GerCrit_Resultado!AN16+PLANEL_GerCrit_Resultado!AN28+PLANEL_GerCrit_Resultado!AN628+PLANEL_GerCrit_Resultado!AN712</f>
        <v>6109.1905729999999</v>
      </c>
      <c r="AK14" s="24">
        <f>PLANEL_GerCrit_Resultado!AO16+PLANEL_GerCrit_Resultado!AO28+PLANEL_GerCrit_Resultado!AO628+PLANEL_GerCrit_Resultado!AO712</f>
        <v>6109.1905729999999</v>
      </c>
      <c r="AL14" s="24">
        <f>PLANEL_GerCrit_Resultado!AP16+PLANEL_GerCrit_Resultado!AP28+PLANEL_GerCrit_Resultado!AP628+PLANEL_GerCrit_Resultado!AP712</f>
        <v>6109.1905729999999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483.57535919999998</v>
      </c>
      <c r="G15" s="24">
        <f>PLANEL_GerCrit_Resultado!K376</f>
        <v>621.40105919999996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640.93476989999999</v>
      </c>
      <c r="Q15" s="24">
        <f>PLANEL_GerCrit_Resultado!U376</f>
        <v>640.93476989999999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340.21256069999998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10051.436713200001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10991.727620199999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14776.2443399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15650.263663900001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17778.2278563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18826.654453499999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19417.804496500001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19513.496870399998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20996.7674195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22856.818331900002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24554.0887788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26925.958221500001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29927.226789700002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33117.953728199995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34263.3199379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35364.472210899999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35299.5614145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42808.76092542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45528.762490000001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47608.133670000003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49620.648780000003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51583.831480000001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53933.202400000002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56117.412250000001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57914.722370000003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60421.291259999998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63386.461370000005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64111.597040000001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872.61317910000002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1221.0420217999999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1578.7473077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1944.6646367000001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2332.7562247000001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2713.7405597000002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2856.7928742999998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2975.4288889999998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3259.4543177999999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3561.3232742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3865.4258846000002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4164.6418869999998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4466.6380589999999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4771.6021609999998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5074.765574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5370.9887579999995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5702.1028260000003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6012.4434980000005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6310.6291660000006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63887.746874896002</v>
      </c>
      <c r="D24" s="28">
        <f t="shared" si="0"/>
        <v>65876.042518495989</v>
      </c>
      <c r="E24" s="28">
        <f t="shared" si="0"/>
        <v>67035.306015399998</v>
      </c>
      <c r="F24" s="28">
        <f t="shared" si="0"/>
        <v>68096.904340389985</v>
      </c>
      <c r="G24" s="28">
        <f t="shared" si="0"/>
        <v>73031.248156500005</v>
      </c>
      <c r="H24" s="28">
        <f t="shared" si="0"/>
        <v>76618.341739700001</v>
      </c>
      <c r="I24" s="28">
        <f t="shared" si="0"/>
        <v>80318.846423799987</v>
      </c>
      <c r="J24" s="28">
        <f t="shared" si="0"/>
        <v>83547.263872299998</v>
      </c>
      <c r="K24" s="28">
        <f t="shared" si="0"/>
        <v>86904.026604640007</v>
      </c>
      <c r="L24" s="28">
        <f t="shared" si="0"/>
        <v>90280.238828100017</v>
      </c>
      <c r="M24" s="28">
        <f t="shared" si="0"/>
        <v>93728.98307069001</v>
      </c>
      <c r="N24" s="28">
        <f t="shared" si="0"/>
        <v>96665.849195079994</v>
      </c>
      <c r="O24" s="28">
        <f t="shared" si="0"/>
        <v>99402.00647239</v>
      </c>
      <c r="P24" s="28">
        <f t="shared" si="0"/>
        <v>102238.19956490002</v>
      </c>
      <c r="Q24" s="28">
        <f t="shared" si="0"/>
        <v>105156.17315930003</v>
      </c>
      <c r="R24" s="28">
        <f t="shared" si="0"/>
        <v>108165.27413570002</v>
      </c>
      <c r="S24" s="28">
        <f t="shared" si="0"/>
        <v>111345.06782810001</v>
      </c>
      <c r="T24" s="28">
        <f t="shared" si="0"/>
        <v>114603.72471679999</v>
      </c>
      <c r="U24" s="28">
        <f t="shared" si="0"/>
        <v>117862.1078467</v>
      </c>
      <c r="V24" s="28">
        <f t="shared" si="0"/>
        <v>121225.21686090002</v>
      </c>
      <c r="W24" s="28">
        <f t="shared" si="0"/>
        <v>124705.00021420003</v>
      </c>
      <c r="X24" s="28">
        <f t="shared" si="0"/>
        <v>128421.36175120001</v>
      </c>
      <c r="Y24" s="28">
        <f t="shared" si="0"/>
        <v>132082.06836559999</v>
      </c>
      <c r="Z24" s="28">
        <f t="shared" si="0"/>
        <v>135761.57447480003</v>
      </c>
      <c r="AA24" s="28">
        <f t="shared" si="0"/>
        <v>139279.5151473</v>
      </c>
      <c r="AB24" s="76">
        <f t="shared" si="0"/>
        <v>142754.04753132001</v>
      </c>
      <c r="AC24" s="28">
        <f t="shared" si="0"/>
        <v>145804.17815390002</v>
      </c>
      <c r="AD24" s="28">
        <f t="shared" si="0"/>
        <v>148865.46441860002</v>
      </c>
      <c r="AE24" s="28">
        <f t="shared" si="0"/>
        <v>151915.83050020001</v>
      </c>
      <c r="AF24" s="28">
        <f t="shared" si="0"/>
        <v>155012.26955120001</v>
      </c>
      <c r="AG24" s="28">
        <f t="shared" si="0"/>
        <v>158167.4265948</v>
      </c>
      <c r="AH24" s="28">
        <f t="shared" si="0"/>
        <v>161331.49783209999</v>
      </c>
      <c r="AI24" s="28">
        <f t="shared" si="0"/>
        <v>164440.4958916</v>
      </c>
      <c r="AJ24" s="28">
        <f t="shared" si="0"/>
        <v>167845.39413969999</v>
      </c>
      <c r="AK24" s="28">
        <f t="shared" si="0"/>
        <v>171083.8544641</v>
      </c>
      <c r="AL24" s="28">
        <f t="shared" si="0"/>
        <v>174272.36724610001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0.46788138553488362</v>
      </c>
      <c r="D29" s="47">
        <f>IF(PLANEL_Pot_anual!D4&lt;&gt;0,D4/PLANEL_Pot_anual!D4,0)</f>
        <v>0.49394870093651533</v>
      </c>
      <c r="E29" s="47">
        <f>IF(PLANEL_Pot_anual!E4&lt;&gt;0,E4/PLANEL_Pot_anual!E4,0)</f>
        <v>0.49604456913693479</v>
      </c>
      <c r="F29" s="47">
        <f>IF(PLANEL_Pot_anual!F4&lt;&gt;0,F4/PLANEL_Pot_anual!F4,0)</f>
        <v>0.45545401972839289</v>
      </c>
      <c r="G29" s="47">
        <f>IF(PLANEL_Pot_anual!G4&lt;&gt;0,G4/PLANEL_Pot_anual!G4,0)</f>
        <v>0.46156905756289895</v>
      </c>
      <c r="H29" s="47">
        <f>IF(PLANEL_Pot_anual!H4&lt;&gt;0,H4/PLANEL_Pot_anual!H4,0)</f>
        <v>0.47330489347615662</v>
      </c>
      <c r="I29" s="47">
        <f>IF(PLANEL_Pot_anual!I4&lt;&gt;0,I4/PLANEL_Pot_anual!I4,0)</f>
        <v>0.48525574577971742</v>
      </c>
      <c r="J29" s="47">
        <f>IF(PLANEL_Pot_anual!J4&lt;&gt;0,J4/PLANEL_Pot_anual!J4,0)</f>
        <v>0.48721928778342399</v>
      </c>
      <c r="K29" s="47">
        <f>IF(PLANEL_Pot_anual!K4&lt;&gt;0,K4/PLANEL_Pot_anual!K4,0)</f>
        <v>0.48892570292002024</v>
      </c>
      <c r="L29" s="47">
        <f>IF(PLANEL_Pot_anual!L4&lt;&gt;0,L4/PLANEL_Pot_anual!L4,0)</f>
        <v>0.49455984399072972</v>
      </c>
      <c r="M29" s="47">
        <f>IF(PLANEL_Pot_anual!M4&lt;&gt;0,M4/PLANEL_Pot_anual!M4,0)</f>
        <v>0.4942962109717588</v>
      </c>
      <c r="N29" s="47">
        <f>IF(PLANEL_Pot_anual!N4&lt;&gt;0,N4/PLANEL_Pot_anual!N4,0)</f>
        <v>0.49512854445414672</v>
      </c>
      <c r="O29" s="47">
        <f>IF(PLANEL_Pot_anual!O4&lt;&gt;0,O4/PLANEL_Pot_anual!O4,0)</f>
        <v>0.49667525297444626</v>
      </c>
      <c r="P29" s="47">
        <f>IF(PLANEL_Pot_anual!P4&lt;&gt;0,P4/PLANEL_Pot_anual!P4,0)</f>
        <v>0.49755735403875556</v>
      </c>
      <c r="Q29" s="47">
        <f>IF(PLANEL_Pot_anual!Q4&lt;&gt;0,Q4/PLANEL_Pot_anual!Q4,0)</f>
        <v>0.49619797097030904</v>
      </c>
      <c r="R29" s="47">
        <f>IF(PLANEL_Pot_anual!R4&lt;&gt;0,R4/PLANEL_Pot_anual!R4,0)</f>
        <v>0.49840701295232309</v>
      </c>
      <c r="S29" s="47">
        <f>IF(PLANEL_Pot_anual!S4&lt;&gt;0,S4/PLANEL_Pot_anual!S4,0)</f>
        <v>0.49803507912662937</v>
      </c>
      <c r="T29" s="47">
        <f>IF(PLANEL_Pot_anual!T4&lt;&gt;0,T4/PLANEL_Pot_anual!T4,0)</f>
        <v>0.49917903006144299</v>
      </c>
      <c r="U29" s="47">
        <f>IF(PLANEL_Pot_anual!U4&lt;&gt;0,U4/PLANEL_Pot_anual!U4,0)</f>
        <v>0.49978655287916146</v>
      </c>
      <c r="V29" s="47">
        <f>IF(PLANEL_Pot_anual!V4&lt;&gt;0,V4/PLANEL_Pot_anual!V4,0)</f>
        <v>0.5000087173417328</v>
      </c>
      <c r="W29" s="47">
        <f>IF(PLANEL_Pot_anual!W4&lt;&gt;0,W4/PLANEL_Pot_anual!W4,0)</f>
        <v>0.49838125866833483</v>
      </c>
      <c r="X29" s="47">
        <f>IF(PLANEL_Pot_anual!X4&lt;&gt;0,X4/PLANEL_Pot_anual!X4,0)</f>
        <v>0.4965348835508735</v>
      </c>
      <c r="Y29" s="47">
        <f>IF(PLANEL_Pot_anual!Y4&lt;&gt;0,Y4/PLANEL_Pot_anual!Y4,0)</f>
        <v>0.49584542450639973</v>
      </c>
      <c r="Z29" s="47">
        <f>IF(PLANEL_Pot_anual!Z4&lt;&gt;0,Z4/PLANEL_Pot_anual!Z4,0)</f>
        <v>0.49679299454565862</v>
      </c>
      <c r="AA29" s="47">
        <f>IF(PLANEL_Pot_anual!AA4&lt;&gt;0,AA4/PLANEL_Pot_anual!AA4,0)</f>
        <v>0.50182407752408276</v>
      </c>
      <c r="AB29" s="77">
        <f>IF(PLANEL_Pot_anual!AB4&lt;&gt;0,AB4/PLANEL_Pot_anual!AB4,0)</f>
        <v>0.49396699411210787</v>
      </c>
      <c r="AC29" s="47">
        <f>IF(PLANEL_Pot_anual!AC4&lt;&gt;0,AC4/PLANEL_Pot_anual!AC4,0)</f>
        <v>0.49484992963525831</v>
      </c>
      <c r="AD29" s="47">
        <f>IF(PLANEL_Pot_anual!AD4&lt;&gt;0,AD4/PLANEL_Pot_anual!AD4,0)</f>
        <v>0.49598599558171835</v>
      </c>
      <c r="AE29" s="47">
        <f>IF(PLANEL_Pot_anual!AE4&lt;&gt;0,AE4/PLANEL_Pot_anual!AE4,0)</f>
        <v>0.49705231340401701</v>
      </c>
      <c r="AF29" s="47">
        <f>IF(PLANEL_Pot_anual!AF4&lt;&gt;0,AF4/PLANEL_Pot_anual!AF4,0)</f>
        <v>0.49790819689372284</v>
      </c>
      <c r="AG29" s="47">
        <f>IF(PLANEL_Pot_anual!AG4&lt;&gt;0,AG4/PLANEL_Pot_anual!AG4,0)</f>
        <v>0.4986135599329371</v>
      </c>
      <c r="AH29" s="47">
        <f>IF(PLANEL_Pot_anual!AH4&lt;&gt;0,AH4/PLANEL_Pot_anual!AH4,0)</f>
        <v>0.49961806654072993</v>
      </c>
      <c r="AI29" s="47">
        <f>IF(PLANEL_Pot_anual!AI4&lt;&gt;0,AI4/PLANEL_Pot_anual!AI4,0)</f>
        <v>0.50119999464895981</v>
      </c>
      <c r="AJ29" s="47">
        <f>IF(PLANEL_Pot_anual!AJ4&lt;&gt;0,AJ4/PLANEL_Pot_anual!AJ4,0)</f>
        <v>0.49647678904709935</v>
      </c>
      <c r="AK29" s="47">
        <f>IF(PLANEL_Pot_anual!AK4&lt;&gt;0,AK4/PLANEL_Pot_anual!AK4,0)</f>
        <v>0.48995074294760443</v>
      </c>
      <c r="AL29" s="47">
        <f>IF(PLANEL_Pot_anual!AL4&lt;&gt;0,AL4/PLANEL_Pot_anual!AL4,0)</f>
        <v>0.49028794148792121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0.51725333081627556</v>
      </c>
      <c r="E30" s="47">
        <f>IF(PLANEL_Pot_anual!E5&lt;&gt;0,E5/PLANEL_Pot_anual!E5,0)</f>
        <v>0.51886894761939995</v>
      </c>
      <c r="F30" s="47">
        <f>IF(PLANEL_Pot_anual!F5&lt;&gt;0,F5/PLANEL_Pot_anual!F5,0)</f>
        <v>0.51133587639582623</v>
      </c>
      <c r="G30" s="47">
        <f>IF(PLANEL_Pot_anual!G5&lt;&gt;0,G5/PLANEL_Pot_anual!G5,0)</f>
        <v>0.50894347258604533</v>
      </c>
      <c r="H30" s="47">
        <f>IF(PLANEL_Pot_anual!H5&lt;&gt;0,H5/PLANEL_Pot_anual!H5,0)</f>
        <v>0.51423969783015566</v>
      </c>
      <c r="I30" s="47">
        <f>IF(PLANEL_Pot_anual!I5&lt;&gt;0,I5/PLANEL_Pot_anual!I5,0)</f>
        <v>0.50757275253265755</v>
      </c>
      <c r="J30" s="47">
        <f>IF(PLANEL_Pot_anual!J5&lt;&gt;0,J5/PLANEL_Pot_anual!J5,0)</f>
        <v>0.50210740549824195</v>
      </c>
      <c r="K30" s="47">
        <f>IF(PLANEL_Pot_anual!K5&lt;&gt;0,K5/PLANEL_Pot_anual!K5,0)</f>
        <v>0.50214766367838948</v>
      </c>
      <c r="L30" s="47">
        <f>IF(PLANEL_Pot_anual!L5&lt;&gt;0,L5/PLANEL_Pot_anual!L5,0)</f>
        <v>0.48758456792658683</v>
      </c>
      <c r="M30" s="47">
        <f>IF(PLANEL_Pot_anual!M5&lt;&gt;0,M5/PLANEL_Pot_anual!M5,0)</f>
        <v>0.51254348232962132</v>
      </c>
      <c r="N30" s="47">
        <f>IF(PLANEL_Pot_anual!N5&lt;&gt;0,N5/PLANEL_Pot_anual!N5,0)</f>
        <v>0.51258900483084102</v>
      </c>
      <c r="O30" s="47">
        <f>IF(PLANEL_Pot_anual!O5&lt;&gt;0,O5/PLANEL_Pot_anual!O5,0)</f>
        <v>0.51177075575453879</v>
      </c>
      <c r="P30" s="47">
        <f>IF(PLANEL_Pot_anual!P5&lt;&gt;0,P5/PLANEL_Pot_anual!P5,0)</f>
        <v>0.51257552486171365</v>
      </c>
      <c r="Q30" s="47">
        <f>IF(PLANEL_Pot_anual!Q5&lt;&gt;0,Q5/PLANEL_Pot_anual!Q5,0)</f>
        <v>0.50807751640636856</v>
      </c>
      <c r="R30" s="47">
        <f>IF(PLANEL_Pot_anual!R5&lt;&gt;0,R5/PLANEL_Pot_anual!R5,0)</f>
        <v>0.50805303808111646</v>
      </c>
      <c r="S30" s="47">
        <f>IF(PLANEL_Pot_anual!S5&lt;&gt;0,S5/PLANEL_Pot_anual!S5,0)</f>
        <v>0.50894750814895673</v>
      </c>
      <c r="T30" s="47">
        <f>IF(PLANEL_Pot_anual!T5&lt;&gt;0,T5/PLANEL_Pot_anual!T5,0)</f>
        <v>0.50807537072762987</v>
      </c>
      <c r="U30" s="47">
        <f>IF(PLANEL_Pot_anual!U5&lt;&gt;0,U5/PLANEL_Pot_anual!U5,0)</f>
        <v>0.5072412708553411</v>
      </c>
      <c r="V30" s="47">
        <f>IF(PLANEL_Pot_anual!V5&lt;&gt;0,V5/PLANEL_Pot_anual!V5,0)</f>
        <v>0.50894750814895673</v>
      </c>
      <c r="W30" s="47">
        <f>IF(PLANEL_Pot_anual!W5&lt;&gt;0,W5/PLANEL_Pot_anual!W5,0)</f>
        <v>0.50810323810180635</v>
      </c>
      <c r="X30" s="47">
        <f>IF(PLANEL_Pot_anual!X5&lt;&gt;0,X5/PLANEL_Pot_anual!X5,0)</f>
        <v>0.50891705423108624</v>
      </c>
      <c r="Y30" s="47">
        <f>IF(PLANEL_Pot_anual!Y5&lt;&gt;0,Y5/PLANEL_Pot_anual!Y5,0)</f>
        <v>0.50891705423108624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0.50891500532758172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0.50891964077478036</v>
      </c>
      <c r="AF30" s="47">
        <f>IF(PLANEL_Pot_anual!AF5&lt;&gt;0,AF5/PLANEL_Pot_anual!AF5,0)</f>
        <v>0.50891500532758172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0.50891705423108624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0.50891500532758172</v>
      </c>
      <c r="AK30" s="47">
        <f>IF(PLANEL_Pot_anual!AK5&lt;&gt;0,AK5/PLANEL_Pot_anual!AK5,0)</f>
        <v>0.50810323810180635</v>
      </c>
      <c r="AL30" s="47">
        <f>IF(PLANEL_Pot_anual!AL5&lt;&gt;0,AL5/PLANEL_Pot_anual!AL5,0)</f>
        <v>0.50717831411609537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0.60937253615840303</v>
      </c>
      <c r="D32" s="48">
        <f>IF(PLANEL_Pot_anual!D7&lt;&gt;0,D7/PLANEL_Pot_anual!D7,0)</f>
        <v>0.47398016067293836</v>
      </c>
      <c r="E32" s="48">
        <f>IF(PLANEL_Pot_anual!E7&lt;&gt;0,E7/PLANEL_Pot_anual!E7,0)</f>
        <v>0.51039441849770883</v>
      </c>
      <c r="F32" s="48">
        <f>IF(PLANEL_Pot_anual!F7&lt;&gt;0,F7/PLANEL_Pot_anual!F7,0)</f>
        <v>0.35788807832840597</v>
      </c>
      <c r="G32" s="48">
        <f>IF(PLANEL_Pot_anual!G7&lt;&gt;0,G7/PLANEL_Pot_anual!G7,0)</f>
        <v>0.39689789132296166</v>
      </c>
      <c r="H32" s="48">
        <f>IF(PLANEL_Pot_anual!H7&lt;&gt;0,H7/PLANEL_Pot_anual!H7,0)</f>
        <v>0.404324629948137</v>
      </c>
      <c r="I32" s="48">
        <f>IF(PLANEL_Pot_anual!I7&lt;&gt;0,I7/PLANEL_Pot_anual!I7,0)</f>
        <v>0.46227384179938941</v>
      </c>
      <c r="J32" s="48">
        <f>IF(PLANEL_Pot_anual!J7&lt;&gt;0,J7/PLANEL_Pot_anual!J7,0)</f>
        <v>0.49613951514995475</v>
      </c>
      <c r="K32" s="48">
        <f>IF(PLANEL_Pot_anual!K7&lt;&gt;0,K7/PLANEL_Pot_anual!K7,0)</f>
        <v>0.50719955243294579</v>
      </c>
      <c r="L32" s="48">
        <f>IF(PLANEL_Pot_anual!L7&lt;&gt;0,L7/PLANEL_Pot_anual!L7,0)</f>
        <v>0.49280346111288498</v>
      </c>
      <c r="M32" s="48">
        <f>IF(PLANEL_Pot_anual!M7&lt;&gt;0,M7/PLANEL_Pot_anual!M7,0)</f>
        <v>0.46261611589136897</v>
      </c>
      <c r="N32" s="48">
        <f>IF(PLANEL_Pot_anual!N7&lt;&gt;0,N7/PLANEL_Pot_anual!N7,0)</f>
        <v>0.46738608633294415</v>
      </c>
      <c r="O32" s="48">
        <f>IF(PLANEL_Pot_anual!O7&lt;&gt;0,O7/PLANEL_Pot_anual!O7,0)</f>
        <v>0.47977738373298767</v>
      </c>
      <c r="P32" s="48">
        <f>IF(PLANEL_Pot_anual!P7&lt;&gt;0,P7/PLANEL_Pot_anual!P7,0)</f>
        <v>0.4878378510802126</v>
      </c>
      <c r="Q32" s="48">
        <f>IF(PLANEL_Pot_anual!Q7&lt;&gt;0,Q7/PLANEL_Pot_anual!Q7,0)</f>
        <v>0.49206355359262144</v>
      </c>
      <c r="R32" s="48">
        <f>IF(PLANEL_Pot_anual!R7&lt;&gt;0,R7/PLANEL_Pot_anual!R7,0)</f>
        <v>0.47439920437717165</v>
      </c>
      <c r="S32" s="48">
        <f>IF(PLANEL_Pot_anual!S7&lt;&gt;0,S7/PLANEL_Pot_anual!S7,0)</f>
        <v>0.51162015353350754</v>
      </c>
      <c r="T32" s="48">
        <f>IF(PLANEL_Pot_anual!T7&lt;&gt;0,T7/PLANEL_Pot_anual!T7,0)</f>
        <v>0.51892139342760613</v>
      </c>
      <c r="U32" s="48">
        <f>IF(PLANEL_Pot_anual!U7&lt;&gt;0,U7/PLANEL_Pot_anual!U7,0)</f>
        <v>0.52010507926197735</v>
      </c>
      <c r="V32" s="48">
        <f>IF(PLANEL_Pot_anual!V7&lt;&gt;0,V7/PLANEL_Pot_anual!V7,0)</f>
        <v>0.49437538685794058</v>
      </c>
      <c r="W32" s="48">
        <f>IF(PLANEL_Pot_anual!W7&lt;&gt;0,W7/PLANEL_Pot_anual!W7,0)</f>
        <v>0.45595158678312464</v>
      </c>
      <c r="X32" s="48">
        <f>IF(PLANEL_Pot_anual!X7&lt;&gt;0,X7/PLANEL_Pot_anual!X7,0)</f>
        <v>0.42121051722770597</v>
      </c>
      <c r="Y32" s="48">
        <f>IF(PLANEL_Pot_anual!Y7&lt;&gt;0,Y7/PLANEL_Pot_anual!Y7,0)</f>
        <v>0.41767562835118083</v>
      </c>
      <c r="Z32" s="48">
        <f>IF(PLANEL_Pot_anual!Z7&lt;&gt;0,Z7/PLANEL_Pot_anual!Z7,0)</f>
        <v>0.45098930315683705</v>
      </c>
      <c r="AA32" s="48">
        <f>IF(PLANEL_Pot_anual!AA7&lt;&gt;0,AA7/PLANEL_Pot_anual!AA7,0)</f>
        <v>0.5158562467415716</v>
      </c>
      <c r="AB32" s="48">
        <f>IF(PLANEL_Pot_anual!AB7&lt;&gt;0,AB7/PLANEL_Pot_anual!AB7,0)</f>
        <v>0.37958927271072918</v>
      </c>
      <c r="AC32" s="48">
        <f>IF(PLANEL_Pot_anual!AC7&lt;&gt;0,AC7/PLANEL_Pot_anual!AC7,0)</f>
        <v>0.37314219170606899</v>
      </c>
      <c r="AD32" s="48">
        <f>IF(PLANEL_Pot_anual!AD7&lt;&gt;0,AD7/PLANEL_Pot_anual!AD7,0)</f>
        <v>0.39053864498685692</v>
      </c>
      <c r="AE32" s="48">
        <f>IF(PLANEL_Pot_anual!AE7&lt;&gt;0,AE7/PLANEL_Pot_anual!AE7,0)</f>
        <v>0.40500969074916532</v>
      </c>
      <c r="AF32" s="48">
        <f>IF(PLANEL_Pot_anual!AF7&lt;&gt;0,AF7/PLANEL_Pot_anual!AF7,0)</f>
        <v>0.4161235635489417</v>
      </c>
      <c r="AG32" s="48">
        <f>IF(PLANEL_Pot_anual!AG7&lt;&gt;0,AG7/PLANEL_Pot_anual!AG7,0)</f>
        <v>0.42911780418831375</v>
      </c>
      <c r="AH32" s="48">
        <f>IF(PLANEL_Pot_anual!AH7&lt;&gt;0,AH7/PLANEL_Pot_anual!AH7,0)</f>
        <v>0.44431036457742867</v>
      </c>
      <c r="AI32" s="48">
        <f>IF(PLANEL_Pot_anual!AI7&lt;&gt;0,AI7/PLANEL_Pot_anual!AI7,0)</f>
        <v>0.47123237679212832</v>
      </c>
      <c r="AJ32" s="48">
        <f>IF(PLANEL_Pot_anual!AJ7&lt;&gt;0,AJ7/PLANEL_Pot_anual!AJ7,0)</f>
        <v>0.50619645860335438</v>
      </c>
      <c r="AK32" s="48">
        <f>IF(PLANEL_Pot_anual!AK7&lt;&gt;0,AK7/PLANEL_Pot_anual!AK7,0)</f>
        <v>0.53857078039871187</v>
      </c>
      <c r="AL32" s="48">
        <f>IF(PLANEL_Pot_anual!AL7&lt;&gt;0,AL7/PLANEL_Pot_anual!AL7,0)</f>
        <v>0.56927384989200824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0.53057305981550595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0.57618777388849141</v>
      </c>
      <c r="O34" s="49">
        <f>IF(PLANEL_Pot_anual!O9&lt;&gt;0,O9/PLANEL_Pot_anual!O9,0)</f>
        <v>0.58255551596433885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0.57977676864535765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9.5087038466860382E-2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0.34582530614362805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0.46888759602878094</v>
      </c>
      <c r="M35" s="49">
        <f>IF(PLANEL_Pot_anual!M10&lt;&gt;0,M10/PLANEL_Pot_anual!M10,0)</f>
        <v>0.530020296180988</v>
      </c>
      <c r="N35" s="49">
        <f>IF(PLANEL_Pot_anual!N10&lt;&gt;0,N10/PLANEL_Pot_anual!N10,0)</f>
        <v>0.53998369959872694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0.27239984220070218</v>
      </c>
      <c r="D37" s="47">
        <f>IF(PLANEL_Pot_anual!D12&lt;&gt;0,D12/PLANEL_Pot_anual!D12,0)</f>
        <v>6.5484580539372658E-2</v>
      </c>
      <c r="E37" s="47">
        <f>IF(PLANEL_Pot_anual!E12&lt;&gt;0,E12/PLANEL_Pot_anual!E12,0)</f>
        <v>6.9349596300011571E-2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2.5734854611189659E-2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0.31605203868851256</v>
      </c>
      <c r="K39" s="52">
        <f>IF(PLANEL_Pot_anual!K14&lt;&gt;0,K14/PLANEL_Pot_anual!K14,0)</f>
        <v>0.31605203868851256</v>
      </c>
      <c r="L39" s="52">
        <f>IF(PLANEL_Pot_anual!L14&lt;&gt;0,L14/PLANEL_Pot_anual!L14,0)</f>
        <v>0.30971167521840748</v>
      </c>
      <c r="M39" s="52">
        <f>IF(PLANEL_Pot_anual!M14&lt;&gt;0,M14/PLANEL_Pot_anual!M14,0)</f>
        <v>0.30971167521840748</v>
      </c>
      <c r="N39" s="52">
        <f>IF(PLANEL_Pot_anual!N14&lt;&gt;0,N14/PLANEL_Pot_anual!N14,0)</f>
        <v>0.30971167521840748</v>
      </c>
      <c r="O39" s="52">
        <f>IF(PLANEL_Pot_anual!O14&lt;&gt;0,O14/PLANEL_Pot_anual!O14,0)</f>
        <v>0.30971167521840748</v>
      </c>
      <c r="P39" s="52">
        <f>IF(PLANEL_Pot_anual!P14&lt;&gt;0,P14/PLANEL_Pot_anual!P14,0)</f>
        <v>0.30971167521840748</v>
      </c>
      <c r="Q39" s="52">
        <f>IF(PLANEL_Pot_anual!Q14&lt;&gt;0,Q14/PLANEL_Pot_anual!Q14,0)</f>
        <v>0.30904021511383001</v>
      </c>
      <c r="R39" s="52">
        <f>IF(PLANEL_Pot_anual!R14&lt;&gt;0,R14/PLANEL_Pot_anual!R14,0)</f>
        <v>0.30904021511383001</v>
      </c>
      <c r="S39" s="52">
        <f>IF(PLANEL_Pot_anual!S14&lt;&gt;0,S14/PLANEL_Pot_anual!S14,0)</f>
        <v>0.30661881884691639</v>
      </c>
      <c r="T39" s="52">
        <f>IF(PLANEL_Pot_anual!T14&lt;&gt;0,T14/PLANEL_Pot_anual!T14,0)</f>
        <v>0.30661881884691639</v>
      </c>
      <c r="U39" s="52">
        <f>IF(PLANEL_Pot_anual!U14&lt;&gt;0,U14/PLANEL_Pot_anual!U14,0)</f>
        <v>0.30661881884691639</v>
      </c>
      <c r="V39" s="52">
        <f>IF(PLANEL_Pot_anual!V14&lt;&gt;0,V14/PLANEL_Pot_anual!V14,0)</f>
        <v>0.30661881884691639</v>
      </c>
      <c r="W39" s="52">
        <f>IF(PLANEL_Pot_anual!W14&lt;&gt;0,W14/PLANEL_Pot_anual!W14,0)</f>
        <v>0.30661881884691639</v>
      </c>
      <c r="X39" s="52">
        <f>IF(PLANEL_Pot_anual!X14&lt;&gt;0,X14/PLANEL_Pot_anual!X14,0)</f>
        <v>0.30583012761739192</v>
      </c>
      <c r="Y39" s="52">
        <f>IF(PLANEL_Pot_anual!Y14&lt;&gt;0,Y14/PLANEL_Pot_anual!Y14,0)</f>
        <v>0.30583012761739192</v>
      </c>
      <c r="Z39" s="52">
        <f>IF(PLANEL_Pot_anual!Z14&lt;&gt;0,Z14/PLANEL_Pot_anual!Z14,0)</f>
        <v>0.30583012761739192</v>
      </c>
      <c r="AA39" s="52">
        <f>IF(PLANEL_Pot_anual!AA14&lt;&gt;0,AA14/PLANEL_Pot_anual!AA14,0)</f>
        <v>0.30583012761739192</v>
      </c>
      <c r="AB39" s="82">
        <f>IF(PLANEL_Pot_anual!AB14&lt;&gt;0,AB14/PLANEL_Pot_anual!AB14,0)</f>
        <v>0.30583012761739192</v>
      </c>
      <c r="AC39" s="52">
        <f>IF(PLANEL_Pot_anual!AC14&lt;&gt;0,AC14/PLANEL_Pot_anual!AC14,0)</f>
        <v>0.30583012761739192</v>
      </c>
      <c r="AD39" s="52">
        <f>IF(PLANEL_Pot_anual!AD14&lt;&gt;0,AD14/PLANEL_Pot_anual!AD14,0)</f>
        <v>0.30583012761739192</v>
      </c>
      <c r="AE39" s="52">
        <f>IF(PLANEL_Pot_anual!AE14&lt;&gt;0,AE14/PLANEL_Pot_anual!AE14,0)</f>
        <v>0.30583012761739192</v>
      </c>
      <c r="AF39" s="52">
        <f>IF(PLANEL_Pot_anual!AF14&lt;&gt;0,AF14/PLANEL_Pot_anual!AF14,0)</f>
        <v>0.30583012761739192</v>
      </c>
      <c r="AG39" s="52">
        <f>IF(PLANEL_Pot_anual!AG14&lt;&gt;0,AG14/PLANEL_Pot_anual!AG14,0)</f>
        <v>0.30583012761739192</v>
      </c>
      <c r="AH39" s="52">
        <f>IF(PLANEL_Pot_anual!AH14&lt;&gt;0,AH14/PLANEL_Pot_anual!AH14,0)</f>
        <v>0.30583012760436046</v>
      </c>
      <c r="AI39" s="52">
        <f>IF(PLANEL_Pot_anual!AI14&lt;&gt;0,AI14/PLANEL_Pot_anual!AI14,0)</f>
        <v>0.30583012760436046</v>
      </c>
      <c r="AJ39" s="52">
        <f>IF(PLANEL_Pot_anual!AJ14&lt;&gt;0,AJ14/PLANEL_Pot_anual!AJ14,0)</f>
        <v>0.30583012760436046</v>
      </c>
      <c r="AK39" s="52">
        <f>IF(PLANEL_Pot_anual!AK14&lt;&gt;0,AK14/PLANEL_Pot_anual!AK14,0)</f>
        <v>0.30583012760436046</v>
      </c>
      <c r="AL39" s="52">
        <f>IF(PLANEL_Pot_anual!AL14&lt;&gt;0,AL14/PLANEL_Pot_anual!AL14,0)</f>
        <v>0.30583012760436046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0.95757496871287129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0.92353713242074931</v>
      </c>
      <c r="Q40" s="52">
        <f>IF(PLANEL_Pot_anual!Q15&lt;&gt;0,Q15/PLANEL_Pot_anual!Q15,0)</f>
        <v>0.92353713242074931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0.88183660108864692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0.45028042317555661</v>
      </c>
      <c r="L42" s="51">
        <f>IF(PLANEL_Pot_anual!L17&lt;&gt;0,L17/PLANEL_Pot_anual!L17,0)</f>
        <v>0.45089832088763676</v>
      </c>
      <c r="M42" s="51">
        <f>IF(PLANEL_Pot_anual!M17&lt;&gt;0,M17/PLANEL_Pot_anual!M17,0)</f>
        <v>0.45260881642026435</v>
      </c>
      <c r="N42" s="51">
        <f>IF(PLANEL_Pot_anual!N17&lt;&gt;0,N17/PLANEL_Pot_anual!N17,0)</f>
        <v>0.45288528818830148</v>
      </c>
      <c r="O42" s="51">
        <f>IF(PLANEL_Pot_anual!O17&lt;&gt;0,O17/PLANEL_Pot_anual!O17,0)</f>
        <v>0.45372560753280533</v>
      </c>
      <c r="P42" s="51">
        <f>IF(PLANEL_Pot_anual!P17&lt;&gt;0,P17/PLANEL_Pot_anual!P17,0)</f>
        <v>0.45394414509361825</v>
      </c>
      <c r="Q42" s="51">
        <f>IF(PLANEL_Pot_anual!Q17&lt;&gt;0,Q17/PLANEL_Pot_anual!Q17,0)</f>
        <v>0.45405772884671253</v>
      </c>
      <c r="R42" s="51">
        <f>IF(PLANEL_Pot_anual!R17&lt;&gt;0,R17/PLANEL_Pot_anual!R17,0)</f>
        <v>0.45408235208277886</v>
      </c>
      <c r="S42" s="51">
        <f>IF(PLANEL_Pot_anual!S17&lt;&gt;0,S17/PLANEL_Pot_anual!S17,0)</f>
        <v>0.45439132575161173</v>
      </c>
      <c r="T42" s="51">
        <f>IF(PLANEL_Pot_anual!T17&lt;&gt;0,T17/PLANEL_Pot_anual!T17,0)</f>
        <v>0.45505049253878599</v>
      </c>
      <c r="U42" s="51">
        <f>IF(PLANEL_Pot_anual!U17&lt;&gt;0,U17/PLANEL_Pot_anual!U17,0)</f>
        <v>0.45551477186135864</v>
      </c>
      <c r="V42" s="51">
        <f>IF(PLANEL_Pot_anual!V17&lt;&gt;0,V17/PLANEL_Pot_anual!V17,0)</f>
        <v>0.45600921294458857</v>
      </c>
      <c r="W42" s="51">
        <f>IF(PLANEL_Pot_anual!W17&lt;&gt;0,W17/PLANEL_Pot_anual!W17,0)</f>
        <v>0.45678401314621969</v>
      </c>
      <c r="X42" s="51">
        <f>IF(PLANEL_Pot_anual!X17&lt;&gt;0,X17/PLANEL_Pot_anual!X17,0)</f>
        <v>0.45691308686839494</v>
      </c>
      <c r="Y42" s="51">
        <f>IF(PLANEL_Pot_anual!Y17&lt;&gt;0,Y17/PLANEL_Pot_anual!Y17,0)</f>
        <v>0.45723166255854758</v>
      </c>
      <c r="Z42" s="51">
        <f>IF(PLANEL_Pot_anual!Z17&lt;&gt;0,Z17/PLANEL_Pot_anual!Z17,0)</f>
        <v>0.45724487097829003</v>
      </c>
      <c r="AA42" s="51">
        <f>IF(PLANEL_Pot_anual!AA17&lt;&gt;0,AA17/PLANEL_Pot_anual!AA17,0)</f>
        <v>0.45757344562606928</v>
      </c>
      <c r="AB42" s="81">
        <f>IF(PLANEL_Pot_anual!AB17&lt;&gt;0,AB17/PLANEL_Pot_anual!AB17,0)</f>
        <v>0.4576094793778151</v>
      </c>
      <c r="AC42" s="51">
        <f>IF(PLANEL_Pot_anual!AC17&lt;&gt;0,AC17/PLANEL_Pot_anual!AC17,0)</f>
        <v>0.4576110000561871</v>
      </c>
      <c r="AD42" s="51">
        <f>IF(PLANEL_Pot_anual!AD17&lt;&gt;0,AD17/PLANEL_Pot_anual!AD17,0)</f>
        <v>0.45761100003525251</v>
      </c>
      <c r="AE42" s="51">
        <f>IF(PLANEL_Pot_anual!AE17&lt;&gt;0,AE17/PLANEL_Pot_anual!AE17,0)</f>
        <v>0.45761100005997596</v>
      </c>
      <c r="AF42" s="51">
        <f>IF(PLANEL_Pot_anual!AF17&lt;&gt;0,AF17/PLANEL_Pot_anual!AF17,0)</f>
        <v>0.45761099996680177</v>
      </c>
      <c r="AG42" s="51">
        <f>IF(PLANEL_Pot_anual!AG17&lt;&gt;0,AG17/PLANEL_Pot_anual!AG17,0)</f>
        <v>0.45761099996620347</v>
      </c>
      <c r="AH42" s="51">
        <f>IF(PLANEL_Pot_anual!AH17&lt;&gt;0,AH17/PLANEL_Pot_anual!AH17,0)</f>
        <v>0.45761099998142785</v>
      </c>
      <c r="AI42" s="51">
        <f>IF(PLANEL_Pot_anual!AI17&lt;&gt;0,AI17/PLANEL_Pot_anual!AI17,0)</f>
        <v>0.45761099996749954</v>
      </c>
      <c r="AJ42" s="51">
        <f>IF(PLANEL_Pot_anual!AJ17&lt;&gt;0,AJ17/PLANEL_Pot_anual!AJ17,0)</f>
        <v>0.45761100001790006</v>
      </c>
      <c r="AK42" s="51">
        <f>IF(PLANEL_Pot_anual!AK17&lt;&gt;0,AK17/PLANEL_Pot_anual!AK17,0)</f>
        <v>0.45761100003174537</v>
      </c>
      <c r="AL42" s="51">
        <f>IF(PLANEL_Pot_anual!AL17&lt;&gt;0,AL17/PLANEL_Pot_anual!AL17,0)</f>
        <v>0.45761100002117272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0.26177381761218566</v>
      </c>
      <c r="U45" s="53">
        <f>IF(PLANEL_Pot_anual!U20&lt;&gt;0,U20/PLANEL_Pot_anual!U20,0)</f>
        <v>0.26707029868343923</v>
      </c>
      <c r="V45" s="53">
        <f>IF(PLANEL_Pot_anual!V20&lt;&gt;0,V20/PLANEL_Pot_anual!V20,0)</f>
        <v>0.27017215878653067</v>
      </c>
      <c r="W45" s="53">
        <f>IF(PLANEL_Pot_anual!W20&lt;&gt;0,W20/PLANEL_Pot_anual!W20,0)</f>
        <v>0.27224219425367197</v>
      </c>
      <c r="X45" s="53">
        <f>IF(PLANEL_Pot_anual!X20&lt;&gt;0,X20/PLANEL_Pot_anual!X20,0)</f>
        <v>0.27374409836758196</v>
      </c>
      <c r="Y45" s="53">
        <f>IF(PLANEL_Pot_anual!Y20&lt;&gt;0,Y20/PLANEL_Pot_anual!Y20,0)</f>
        <v>0.27478372916313865</v>
      </c>
      <c r="Z45" s="53">
        <f>IF(PLANEL_Pot_anual!Z20&lt;&gt;0,Z20/PLANEL_Pot_anual!Z20,0)</f>
        <v>0.27772421054901403</v>
      </c>
      <c r="AA45" s="53">
        <f>IF(PLANEL_Pot_anual!AA20&lt;&gt;0,AA20/PLANEL_Pot_anual!AA20,0)</f>
        <v>0.28057421941007576</v>
      </c>
      <c r="AB45" s="83">
        <f>IF(PLANEL_Pot_anual!AB20&lt;&gt;0,AB20/PLANEL_Pot_anual!AB20,0)</f>
        <v>0.28132565991983366</v>
      </c>
      <c r="AC45" s="53">
        <f>IF(PLANEL_Pot_anual!AC20&lt;&gt;0,AC20/PLANEL_Pot_anual!AC20,0)</f>
        <v>0.28132565991403674</v>
      </c>
      <c r="AD45" s="53">
        <f>IF(PLANEL_Pot_anual!AD20&lt;&gt;0,AD20/PLANEL_Pot_anual!AD20,0)</f>
        <v>0.28132565990902675</v>
      </c>
      <c r="AE45" s="53">
        <f>IF(PLANEL_Pot_anual!AE20&lt;&gt;0,AE20/PLANEL_Pot_anual!AE20,0)</f>
        <v>0.28132565993354974</v>
      </c>
      <c r="AF45" s="53">
        <f>IF(PLANEL_Pot_anual!AF20&lt;&gt;0,AF20/PLANEL_Pot_anual!AF20,0)</f>
        <v>0.28132565990116509</v>
      </c>
      <c r="AG45" s="53">
        <f>IF(PLANEL_Pot_anual!AG20&lt;&gt;0,AG20/PLANEL_Pot_anual!AG20,0)</f>
        <v>0.28132565993868713</v>
      </c>
      <c r="AH45" s="53">
        <f>IF(PLANEL_Pot_anual!AH20&lt;&gt;0,AH20/PLANEL_Pot_anual!AH20,0)</f>
        <v>0.28132565991092057</v>
      </c>
      <c r="AI45" s="53">
        <f>IF(PLANEL_Pot_anual!AI20&lt;&gt;0,AI20/PLANEL_Pot_anual!AI20,0)</f>
        <v>0.28132565995553294</v>
      </c>
      <c r="AJ45" s="53">
        <f>IF(PLANEL_Pot_anual!AJ20&lt;&gt;0,AJ20/PLANEL_Pot_anual!AJ20,0)</f>
        <v>0.28132565996183018</v>
      </c>
      <c r="AK45" s="53">
        <f>IF(PLANEL_Pot_anual!AK20&lt;&gt;0,AK20/PLANEL_Pot_anual!AK20,0)</f>
        <v>0.28132565993684672</v>
      </c>
      <c r="AL45" s="53">
        <f>IF(PLANEL_Pot_anual!AL20&lt;&gt;0,AL20/PLANEL_Pot_anual!AL20,0)</f>
        <v>0.28132565997730319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53896.613400000002</v>
      </c>
      <c r="G6" s="58">
        <v>58382.106019999999</v>
      </c>
      <c r="H6" s="58">
        <v>54754.23805</v>
      </c>
      <c r="I6" s="58">
        <v>51958.98732</v>
      </c>
      <c r="J6" s="58">
        <v>55484.713400000001</v>
      </c>
      <c r="K6" s="58">
        <v>63826.57978</v>
      </c>
      <c r="L6" s="58">
        <v>57291.137349999997</v>
      </c>
      <c r="M6" s="58">
        <v>52174.643640000002</v>
      </c>
      <c r="N6" s="58">
        <v>59200.842839999998</v>
      </c>
      <c r="O6" s="58">
        <v>63679.299339999998</v>
      </c>
      <c r="P6" s="58">
        <v>56170.359660000002</v>
      </c>
      <c r="Q6" s="58">
        <v>53605.059079999999</v>
      </c>
      <c r="R6" s="58">
        <v>58789.564039999997</v>
      </c>
      <c r="S6" s="58">
        <v>59972.51038</v>
      </c>
      <c r="T6" s="58">
        <v>57379.247109999997</v>
      </c>
      <c r="U6" s="58">
        <v>51308.831270000002</v>
      </c>
      <c r="V6" s="58">
        <v>56436.170299999998</v>
      </c>
      <c r="W6" s="58">
        <v>64338.35759</v>
      </c>
      <c r="X6" s="58">
        <v>57538.453200000004</v>
      </c>
      <c r="Y6" s="58">
        <v>54164.981670000001</v>
      </c>
      <c r="Z6" s="58">
        <v>58630.417170000001</v>
      </c>
      <c r="AA6" s="58">
        <v>67423.648700000005</v>
      </c>
      <c r="AB6" s="58">
        <v>62165.787689999997</v>
      </c>
      <c r="AC6" s="58">
        <v>57789.291019999997</v>
      </c>
      <c r="AD6" s="58">
        <v>62581.3416</v>
      </c>
      <c r="AE6" s="58">
        <v>68724.108479999995</v>
      </c>
      <c r="AF6" s="58">
        <v>66986.315549999999</v>
      </c>
      <c r="AG6" s="58">
        <v>61270.509550000002</v>
      </c>
      <c r="AH6" s="58">
        <v>65430.49553</v>
      </c>
      <c r="AI6" s="58">
        <v>73958.675789999994</v>
      </c>
      <c r="AJ6" s="58">
        <v>68076.929690000004</v>
      </c>
      <c r="AK6" s="58">
        <v>64337.15696</v>
      </c>
      <c r="AL6" s="58">
        <v>70062.249049999999</v>
      </c>
      <c r="AM6" s="58">
        <v>76665.773740000004</v>
      </c>
      <c r="AN6" s="58">
        <v>68261.665590000004</v>
      </c>
      <c r="AO6" s="58">
        <v>68696.731920000006</v>
      </c>
      <c r="AP6" s="58">
        <v>71958.8701</v>
      </c>
      <c r="AQ6" s="58">
        <v>76459.479930000001</v>
      </c>
      <c r="AR6" s="58">
        <v>72279.321089999998</v>
      </c>
      <c r="AS6" s="58">
        <v>67275.251229999994</v>
      </c>
      <c r="AT6" s="58">
        <v>72457.500270000004</v>
      </c>
      <c r="AU6" s="58">
        <v>78873.283949999997</v>
      </c>
      <c r="AV6" s="58">
        <v>75391.027660000007</v>
      </c>
      <c r="AW6" s="58">
        <v>70888.574789999999</v>
      </c>
      <c r="AX6" s="58">
        <v>72420.222989999995</v>
      </c>
      <c r="AY6" s="58">
        <v>80505.416570000001</v>
      </c>
      <c r="AZ6" s="58">
        <v>75799.824210000006</v>
      </c>
      <c r="BA6" s="58">
        <v>71613.880489999996</v>
      </c>
      <c r="BB6" s="58">
        <v>73563.889370000004</v>
      </c>
      <c r="BC6" s="58">
        <v>80505.416570000001</v>
      </c>
      <c r="BD6" s="58">
        <v>76042.230580000003</v>
      </c>
      <c r="BE6" s="58">
        <v>72067.877569999997</v>
      </c>
      <c r="BF6" s="58">
        <v>73109.65191</v>
      </c>
      <c r="BG6" s="58">
        <v>81323.064570000002</v>
      </c>
      <c r="BH6" s="58">
        <v>72978.472479999997</v>
      </c>
      <c r="BI6" s="58">
        <v>69314.606199999995</v>
      </c>
      <c r="BJ6" s="58">
        <v>74084.613190000004</v>
      </c>
      <c r="BK6" s="58">
        <v>81323.064570000002</v>
      </c>
      <c r="BL6" s="58">
        <v>77519.516740000006</v>
      </c>
      <c r="BM6" s="58">
        <v>70302.461309999999</v>
      </c>
      <c r="BN6" s="58">
        <v>74390.756370000003</v>
      </c>
      <c r="BO6" s="58">
        <v>83761.863530000002</v>
      </c>
      <c r="BP6" s="58">
        <v>77947.533490000002</v>
      </c>
      <c r="BQ6" s="58">
        <v>71029.759760000001</v>
      </c>
      <c r="BR6" s="58">
        <v>76727.826790000006</v>
      </c>
      <c r="BS6" s="58">
        <v>85994.255799999999</v>
      </c>
      <c r="BT6" s="58">
        <v>78374.496150000006</v>
      </c>
      <c r="BU6" s="58">
        <v>73443.277990000002</v>
      </c>
      <c r="BV6" s="58">
        <v>78318.848629999993</v>
      </c>
      <c r="BW6" s="58">
        <v>90500.850380000003</v>
      </c>
      <c r="BX6" s="58">
        <v>81499.185880000005</v>
      </c>
      <c r="BY6" s="58">
        <v>78240.271299999993</v>
      </c>
      <c r="BZ6" s="58">
        <v>81149.100330000001</v>
      </c>
      <c r="CA6" s="58">
        <v>94439.268939999994</v>
      </c>
      <c r="CB6" s="58">
        <v>83874.391010000007</v>
      </c>
      <c r="CC6" s="58">
        <v>77410.351360000001</v>
      </c>
      <c r="CD6" s="58">
        <v>84650.716499999995</v>
      </c>
      <c r="CE6" s="58">
        <v>95054.112609999996</v>
      </c>
      <c r="CF6" s="58">
        <v>83820.146710000001</v>
      </c>
      <c r="CG6" s="58">
        <v>78647.072639999999</v>
      </c>
      <c r="CH6" s="58">
        <v>84972.548729999995</v>
      </c>
      <c r="CI6" s="58">
        <v>95728.817129999996</v>
      </c>
      <c r="CJ6" s="58">
        <v>84007.146770000007</v>
      </c>
      <c r="CK6" s="58">
        <v>77992.187539999999</v>
      </c>
      <c r="CL6" s="58">
        <v>85393.98173</v>
      </c>
      <c r="CM6" s="58">
        <v>96668.967059999995</v>
      </c>
      <c r="CN6" s="58">
        <v>85047.780350000001</v>
      </c>
      <c r="CO6" s="58">
        <v>80219.275869999998</v>
      </c>
      <c r="CP6" s="58">
        <v>85959.689610000001</v>
      </c>
      <c r="CQ6" s="58">
        <v>97870.117929999993</v>
      </c>
      <c r="CR6" s="58">
        <v>86180.130990000005</v>
      </c>
      <c r="CS6" s="58">
        <v>79085.437709999998</v>
      </c>
      <c r="CT6" s="58">
        <v>86661.308489999996</v>
      </c>
      <c r="CU6" s="58">
        <v>99124.666660000003</v>
      </c>
      <c r="CV6" s="58">
        <v>88713.880080000003</v>
      </c>
      <c r="CW6" s="58">
        <v>78728.018129999997</v>
      </c>
      <c r="CX6" s="58">
        <v>87412.112540000002</v>
      </c>
      <c r="CY6" s="58">
        <v>101133.7075</v>
      </c>
      <c r="CZ6" s="58">
        <v>87870.470589999997</v>
      </c>
      <c r="DA6" s="58">
        <v>79822.154930000004</v>
      </c>
      <c r="DB6" s="58">
        <v>89265.274239999999</v>
      </c>
      <c r="DC6" s="58">
        <v>102737.3588</v>
      </c>
      <c r="DD6" s="58">
        <v>90407.896359999999</v>
      </c>
      <c r="DE6" s="58">
        <v>80900.706609999994</v>
      </c>
      <c r="DF6" s="58">
        <v>90666.827189999996</v>
      </c>
      <c r="DG6" s="58">
        <v>103831.6458</v>
      </c>
      <c r="DH6" s="58">
        <v>90281.208559999999</v>
      </c>
      <c r="DI6" s="58">
        <v>80765.29823</v>
      </c>
      <c r="DJ6" s="58">
        <v>91751.761190000005</v>
      </c>
      <c r="DK6" s="58">
        <v>105105.6734</v>
      </c>
      <c r="DL6" s="58">
        <v>91321.432610000003</v>
      </c>
      <c r="DM6" s="58">
        <v>81183.948380000002</v>
      </c>
      <c r="DN6" s="58">
        <v>91751.761190000005</v>
      </c>
      <c r="DO6" s="58">
        <v>105537.7736</v>
      </c>
      <c r="DP6" s="58">
        <v>90708.452839999998</v>
      </c>
      <c r="DQ6" s="58">
        <v>79621.253859999997</v>
      </c>
      <c r="DR6" s="58">
        <v>91751.761190000005</v>
      </c>
      <c r="DS6" s="58">
        <v>105857.5001</v>
      </c>
      <c r="DT6" s="58">
        <v>91045.686839999995</v>
      </c>
      <c r="DU6" s="58">
        <v>80731.266440000007</v>
      </c>
      <c r="DV6" s="58">
        <v>91751.761190000005</v>
      </c>
      <c r="DW6" s="58">
        <v>106308.4296</v>
      </c>
      <c r="DX6" s="58">
        <v>91400.061289999998</v>
      </c>
      <c r="DY6" s="58">
        <v>80276.513489999998</v>
      </c>
      <c r="DZ6" s="58">
        <v>91893.970879999993</v>
      </c>
      <c r="EA6" s="58">
        <v>106939.69259999999</v>
      </c>
      <c r="EB6" s="58">
        <v>92035.284350000002</v>
      </c>
      <c r="EC6" s="58">
        <v>79089.263470000005</v>
      </c>
      <c r="ED6" s="58">
        <v>92224.397630000007</v>
      </c>
      <c r="EE6" s="58">
        <v>107711.4647</v>
      </c>
      <c r="EF6" s="58">
        <v>92477.181960000002</v>
      </c>
      <c r="EG6" s="58">
        <v>80441.024569999994</v>
      </c>
      <c r="EH6" s="58">
        <v>92628.372090000004</v>
      </c>
      <c r="EI6" s="58">
        <v>108234.8118</v>
      </c>
      <c r="EJ6" s="58">
        <v>92790.229160000003</v>
      </c>
      <c r="EK6" s="58">
        <v>79065.291119999994</v>
      </c>
      <c r="EL6" s="58">
        <v>92817.785640000002</v>
      </c>
      <c r="EM6" s="58">
        <v>108457.04610000001</v>
      </c>
      <c r="EN6" s="58">
        <v>92957.45637</v>
      </c>
      <c r="EO6" s="58">
        <v>80918.365940000003</v>
      </c>
      <c r="EP6" s="58">
        <v>92742.67323</v>
      </c>
      <c r="EQ6" s="58">
        <v>109074.19749999999</v>
      </c>
      <c r="ER6" s="58">
        <v>93475.72885</v>
      </c>
      <c r="ES6" s="58">
        <v>82776.532829999996</v>
      </c>
      <c r="ET6" s="58">
        <v>93568.506299999994</v>
      </c>
      <c r="EU6" s="58">
        <v>109251.0085</v>
      </c>
      <c r="EV6" s="58">
        <v>93518.747589999999</v>
      </c>
      <c r="EW6" s="58">
        <v>77471.849059999993</v>
      </c>
      <c r="EX6" s="58">
        <v>92938.977889999995</v>
      </c>
      <c r="EY6" s="58">
        <v>110432.478</v>
      </c>
      <c r="EZ6" s="58">
        <v>94697.503649999999</v>
      </c>
      <c r="FA6" s="58">
        <v>83275.617849999995</v>
      </c>
      <c r="FB6" s="58">
        <v>94181.263930000001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4533.6274869999997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4853.3943179999997</v>
      </c>
      <c r="V7" s="58">
        <v>4809.1847260000004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4910.4867880000002</v>
      </c>
      <c r="AB7" s="58">
        <v>3814.688756</v>
      </c>
      <c r="AC7" s="58">
        <v>5020.8841380000003</v>
      </c>
      <c r="AD7" s="58">
        <v>5059.8664259999996</v>
      </c>
      <c r="AE7" s="58">
        <v>5162.8809080000001</v>
      </c>
      <c r="AF7" s="58">
        <v>4472.015265</v>
      </c>
      <c r="AG7" s="58">
        <v>4986.0609180000001</v>
      </c>
      <c r="AH7" s="58">
        <v>5168.7711259999996</v>
      </c>
      <c r="AI7" s="58">
        <v>5203.6244290000004</v>
      </c>
      <c r="AJ7" s="58">
        <v>5358.3433320000004</v>
      </c>
      <c r="AK7" s="58">
        <v>3765.6953699999999</v>
      </c>
      <c r="AL7" s="58">
        <v>5218.6220590000003</v>
      </c>
      <c r="AM7" s="58">
        <v>6838.4542680000004</v>
      </c>
      <c r="AN7" s="58">
        <v>7079.6889659999997</v>
      </c>
      <c r="AO7" s="58">
        <v>6824.1110619999999</v>
      </c>
      <c r="AP7" s="58">
        <v>6840.4791400000004</v>
      </c>
      <c r="AQ7" s="58">
        <v>9179.3943390000004</v>
      </c>
      <c r="AR7" s="58">
        <v>9608.1596100000006</v>
      </c>
      <c r="AS7" s="58">
        <v>9275.5689180000008</v>
      </c>
      <c r="AT7" s="58">
        <v>9125.7470250000006</v>
      </c>
      <c r="AU7" s="58">
        <v>9528.2479480000002</v>
      </c>
      <c r="AV7" s="58">
        <v>9546.42785</v>
      </c>
      <c r="AW7" s="58">
        <v>8274.3000499999998</v>
      </c>
      <c r="AX7" s="58">
        <v>9176.4143960000001</v>
      </c>
      <c r="AY7" s="58">
        <v>12069.783949999999</v>
      </c>
      <c r="AZ7" s="58">
        <v>12068.661990000001</v>
      </c>
      <c r="BA7" s="58">
        <v>11910.938239999999</v>
      </c>
      <c r="BB7" s="58">
        <v>11835.15223</v>
      </c>
      <c r="BC7" s="58">
        <v>12072.83035</v>
      </c>
      <c r="BD7" s="58">
        <v>9169.8255160000008</v>
      </c>
      <c r="BE7" s="58">
        <v>9000.6644379999998</v>
      </c>
      <c r="BF7" s="58">
        <v>11754.764230000001</v>
      </c>
      <c r="BG7" s="58">
        <v>12072.83035</v>
      </c>
      <c r="BH7" s="58">
        <v>12139.132809999999</v>
      </c>
      <c r="BI7" s="58">
        <v>11301.810289999999</v>
      </c>
      <c r="BJ7" s="58">
        <v>11638.759550000001</v>
      </c>
      <c r="BK7" s="58">
        <v>12072.83035</v>
      </c>
      <c r="BL7" s="58">
        <v>9608.1596100000006</v>
      </c>
      <c r="BM7" s="58">
        <v>9310.640238</v>
      </c>
      <c r="BN7" s="58">
        <v>11125.136570000001</v>
      </c>
      <c r="BO7" s="58">
        <v>12072.83035</v>
      </c>
      <c r="BP7" s="58">
        <v>8415.8105570000007</v>
      </c>
      <c r="BQ7" s="58">
        <v>7801.9498380000005</v>
      </c>
      <c r="BR7" s="58">
        <v>10618.53515</v>
      </c>
      <c r="BS7" s="58">
        <v>13881.923349999999</v>
      </c>
      <c r="BT7" s="58">
        <v>10867.25534</v>
      </c>
      <c r="BU7" s="58">
        <v>10077.16534</v>
      </c>
      <c r="BV7" s="58">
        <v>11943.711300000001</v>
      </c>
      <c r="BW7" s="58">
        <v>13881.923349999999</v>
      </c>
      <c r="BX7" s="58">
        <v>12816.824640000001</v>
      </c>
      <c r="BY7" s="58">
        <v>11142.540300000001</v>
      </c>
      <c r="BZ7" s="58">
        <v>13581.42799</v>
      </c>
      <c r="CA7" s="58">
        <v>13881.923349999999</v>
      </c>
      <c r="CB7" s="58">
        <v>14038.23731</v>
      </c>
      <c r="CC7" s="58">
        <v>9770.0872380000001</v>
      </c>
      <c r="CD7" s="58">
        <v>13642.13673</v>
      </c>
      <c r="CE7" s="58">
        <v>13881.923349999999</v>
      </c>
      <c r="CF7" s="58">
        <v>12927.674870000001</v>
      </c>
      <c r="CG7" s="58">
        <v>11178.008239999999</v>
      </c>
      <c r="CH7" s="58">
        <v>13642.13673</v>
      </c>
      <c r="CI7" s="58">
        <v>13881.923349999999</v>
      </c>
      <c r="CJ7" s="58">
        <v>12351.16648</v>
      </c>
      <c r="CK7" s="58">
        <v>13519.93064</v>
      </c>
      <c r="CL7" s="58">
        <v>13642.13673</v>
      </c>
      <c r="CM7" s="58">
        <v>13881.923349999999</v>
      </c>
      <c r="CN7" s="58">
        <v>13845.85072</v>
      </c>
      <c r="CO7" s="58">
        <v>10887.652700000001</v>
      </c>
      <c r="CP7" s="58">
        <v>13642.13673</v>
      </c>
      <c r="CQ7" s="58">
        <v>13881.923349999999</v>
      </c>
      <c r="CR7" s="58">
        <v>14008.622520000001</v>
      </c>
      <c r="CS7" s="58">
        <v>8999.5036710000004</v>
      </c>
      <c r="CT7" s="58">
        <v>13642.13673</v>
      </c>
      <c r="CU7" s="58">
        <v>13881.923349999999</v>
      </c>
      <c r="CV7" s="58">
        <v>11508.659309999999</v>
      </c>
      <c r="CW7" s="58">
        <v>9390.0123609999991</v>
      </c>
      <c r="CX7" s="58">
        <v>13642.13673</v>
      </c>
      <c r="CY7" s="58">
        <v>13881.923349999999</v>
      </c>
      <c r="CZ7" s="58">
        <v>13620.057339999999</v>
      </c>
      <c r="DA7" s="58">
        <v>11178.008239999999</v>
      </c>
      <c r="DB7" s="58">
        <v>13642.13673</v>
      </c>
      <c r="DC7" s="58">
        <v>13876.18895</v>
      </c>
      <c r="DD7" s="58">
        <v>12081.54031</v>
      </c>
      <c r="DE7" s="58">
        <v>11747.433059999999</v>
      </c>
      <c r="DF7" s="58">
        <v>13642.13673</v>
      </c>
      <c r="DG7" s="58">
        <v>13876.18895</v>
      </c>
      <c r="DH7" s="58">
        <v>14007.53789</v>
      </c>
      <c r="DI7" s="58">
        <v>11342.848840000001</v>
      </c>
      <c r="DJ7" s="58">
        <v>13642.13673</v>
      </c>
      <c r="DK7" s="58">
        <v>13881.923349999999</v>
      </c>
      <c r="DL7" s="58">
        <v>12934.66063</v>
      </c>
      <c r="DM7" s="58">
        <v>10087.57749</v>
      </c>
      <c r="DN7" s="58">
        <v>13642.13673</v>
      </c>
      <c r="DO7" s="58">
        <v>13881.923349999999</v>
      </c>
      <c r="DP7" s="58">
        <v>13882.434279999999</v>
      </c>
      <c r="DQ7" s="58">
        <v>11177.765240000001</v>
      </c>
      <c r="DR7" s="58">
        <v>13642.13673</v>
      </c>
      <c r="DS7" s="58">
        <v>13881.923349999999</v>
      </c>
      <c r="DT7" s="58">
        <v>13808.872020000001</v>
      </c>
      <c r="DU7" s="58">
        <v>11178.008239999999</v>
      </c>
      <c r="DV7" s="58">
        <v>13642.13673</v>
      </c>
      <c r="DW7" s="58">
        <v>13881.923349999999</v>
      </c>
      <c r="DX7" s="58">
        <v>14038.891310000001</v>
      </c>
      <c r="DY7" s="58">
        <v>11178.008239999999</v>
      </c>
      <c r="DZ7" s="58">
        <v>13642.13673</v>
      </c>
      <c r="EA7" s="58">
        <v>13881.923349999999</v>
      </c>
      <c r="EB7" s="58">
        <v>13981.08877</v>
      </c>
      <c r="EC7" s="58">
        <v>13016.15676</v>
      </c>
      <c r="ED7" s="58">
        <v>13642.13673</v>
      </c>
      <c r="EE7" s="58">
        <v>13881.923349999999</v>
      </c>
      <c r="EF7" s="58">
        <v>14038.891310000001</v>
      </c>
      <c r="EG7" s="58">
        <v>10957.637790000001</v>
      </c>
      <c r="EH7" s="58">
        <v>13642.13673</v>
      </c>
      <c r="EI7" s="58">
        <v>13881.923349999999</v>
      </c>
      <c r="EJ7" s="58">
        <v>14038.891310000001</v>
      </c>
      <c r="EK7" s="58">
        <v>13745.30084</v>
      </c>
      <c r="EL7" s="58">
        <v>13521.81647</v>
      </c>
      <c r="EM7" s="58">
        <v>13881.923349999999</v>
      </c>
      <c r="EN7" s="58">
        <v>14038.891310000001</v>
      </c>
      <c r="EO7" s="58">
        <v>13558.53219</v>
      </c>
      <c r="EP7" s="58">
        <v>13546.3256</v>
      </c>
      <c r="EQ7" s="58">
        <v>13881.923349999999</v>
      </c>
      <c r="ER7" s="58">
        <v>14038.891310000001</v>
      </c>
      <c r="ES7" s="58">
        <v>7966.0177700000004</v>
      </c>
      <c r="ET7" s="58">
        <v>12943.4149</v>
      </c>
      <c r="EU7" s="58">
        <v>13881.923349999999</v>
      </c>
      <c r="EV7" s="58">
        <v>14038.891310000001</v>
      </c>
      <c r="EW7" s="58">
        <v>13745.33324</v>
      </c>
      <c r="EX7" s="58">
        <v>13642.13673</v>
      </c>
      <c r="EY7" s="58">
        <v>13881.923349999999</v>
      </c>
      <c r="EZ7" s="58">
        <v>14038.891310000001</v>
      </c>
      <c r="FA7" s="58">
        <v>9770.9812380000003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10651.664769999999</v>
      </c>
      <c r="H8" s="58">
        <v>8799.819254</v>
      </c>
      <c r="I8" s="58">
        <v>9234.6263070000005</v>
      </c>
      <c r="J8" s="58">
        <v>9687.3282180000006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8832.0387890000002</v>
      </c>
      <c r="R8" s="58">
        <v>9970.7169620000004</v>
      </c>
      <c r="S8" s="58">
        <v>11393.535</v>
      </c>
      <c r="T8" s="58">
        <v>9857.1350149999998</v>
      </c>
      <c r="U8" s="58">
        <v>10267.654549999999</v>
      </c>
      <c r="V8" s="58">
        <v>10962.62494</v>
      </c>
      <c r="W8" s="58">
        <v>11596.19759</v>
      </c>
      <c r="X8" s="58">
        <v>10139.044690000001</v>
      </c>
      <c r="Y8" s="58">
        <v>9655.0194379999994</v>
      </c>
      <c r="Z8" s="58">
        <v>11526.84425</v>
      </c>
      <c r="AA8" s="58">
        <v>8656.4826499999999</v>
      </c>
      <c r="AB8" s="58">
        <v>9248.9331270000002</v>
      </c>
      <c r="AC8" s="58">
        <v>9170.7667239999992</v>
      </c>
      <c r="AD8" s="58">
        <v>10329.64111</v>
      </c>
      <c r="AE8" s="58">
        <v>11184.80702</v>
      </c>
      <c r="AF8" s="58">
        <v>9227.2360289999997</v>
      </c>
      <c r="AG8" s="58">
        <v>8543.1195179999995</v>
      </c>
      <c r="AH8" s="58">
        <v>8606.7670130000006</v>
      </c>
      <c r="AI8" s="58">
        <v>11520.780430000001</v>
      </c>
      <c r="AJ8" s="58">
        <v>8668.5120499999994</v>
      </c>
      <c r="AK8" s="58">
        <v>11794.789210000001</v>
      </c>
      <c r="AL8" s="58">
        <v>8837.351482</v>
      </c>
      <c r="AM8" s="58">
        <v>11507.89482</v>
      </c>
      <c r="AN8" s="58">
        <v>10485.4874</v>
      </c>
      <c r="AO8" s="58">
        <v>9162.2341550000001</v>
      </c>
      <c r="AP8" s="58">
        <v>10027.18627</v>
      </c>
      <c r="AQ8" s="58">
        <v>12880.02313</v>
      </c>
      <c r="AR8" s="58">
        <v>8795.3784909999995</v>
      </c>
      <c r="AS8" s="58">
        <v>9710.1622829999997</v>
      </c>
      <c r="AT8" s="58">
        <v>10936.37998</v>
      </c>
      <c r="AU8" s="58">
        <v>13433.45989</v>
      </c>
      <c r="AV8" s="58">
        <v>6649.569109</v>
      </c>
      <c r="AW8" s="58">
        <v>12131.44447</v>
      </c>
      <c r="AX8" s="58">
        <v>13433.45989</v>
      </c>
      <c r="AY8" s="58">
        <v>14628.715459999999</v>
      </c>
      <c r="AZ8" s="58">
        <v>10327.18074</v>
      </c>
      <c r="BA8" s="58">
        <v>12195.95364</v>
      </c>
      <c r="BB8" s="58">
        <v>14778.44448</v>
      </c>
      <c r="BC8" s="58">
        <v>14778.728719999999</v>
      </c>
      <c r="BD8" s="58">
        <v>11394.170819999999</v>
      </c>
      <c r="BE8" s="58">
        <v>13607.464379999999</v>
      </c>
      <c r="BF8" s="58">
        <v>14778.728719999999</v>
      </c>
      <c r="BG8" s="58">
        <v>15058.361349999999</v>
      </c>
      <c r="BH8" s="58">
        <v>14868.867039999999</v>
      </c>
      <c r="BI8" s="58">
        <v>13756.53543</v>
      </c>
      <c r="BJ8" s="58">
        <v>14847.075199999999</v>
      </c>
      <c r="BK8" s="58">
        <v>15727.552439999999</v>
      </c>
      <c r="BL8" s="58">
        <v>12690.90609</v>
      </c>
      <c r="BM8" s="58">
        <v>12986.888209999999</v>
      </c>
      <c r="BN8" s="58">
        <v>15322.98208</v>
      </c>
      <c r="BO8" s="58">
        <v>16053.928099999999</v>
      </c>
      <c r="BP8" s="58">
        <v>14689.56905</v>
      </c>
      <c r="BQ8" s="58">
        <v>14331.538759999999</v>
      </c>
      <c r="BR8" s="58">
        <v>16053.928099999999</v>
      </c>
      <c r="BS8" s="58">
        <v>16053.928099999999</v>
      </c>
      <c r="BT8" s="58">
        <v>13916.306070000001</v>
      </c>
      <c r="BU8" s="58">
        <v>15522.396549999999</v>
      </c>
      <c r="BV8" s="58">
        <v>16053.928099999999</v>
      </c>
      <c r="BW8" s="58">
        <v>16053.928099999999</v>
      </c>
      <c r="BX8" s="58">
        <v>14029.16383</v>
      </c>
      <c r="BY8" s="58">
        <v>14619.45616</v>
      </c>
      <c r="BZ8" s="58">
        <v>16053.928099999999</v>
      </c>
      <c r="CA8" s="58">
        <v>15864.81277</v>
      </c>
      <c r="CB8" s="58">
        <v>13693.81229</v>
      </c>
      <c r="CC8" s="58">
        <v>15543.854219999999</v>
      </c>
      <c r="CD8" s="58">
        <v>15864.81277</v>
      </c>
      <c r="CE8" s="58">
        <v>16741.223969999999</v>
      </c>
      <c r="CF8" s="58">
        <v>16047.674779999999</v>
      </c>
      <c r="CG8" s="58">
        <v>15485.17663</v>
      </c>
      <c r="CH8" s="58">
        <v>16741.223969999999</v>
      </c>
      <c r="CI8" s="58">
        <v>17617.635160000002</v>
      </c>
      <c r="CJ8" s="58">
        <v>17092.735919999999</v>
      </c>
      <c r="CK8" s="58">
        <v>17535.205129999998</v>
      </c>
      <c r="CL8" s="58">
        <v>17617.635160000002</v>
      </c>
      <c r="CM8" s="58">
        <v>18494.235850000001</v>
      </c>
      <c r="CN8" s="58">
        <v>18314.216250000001</v>
      </c>
      <c r="CO8" s="58">
        <v>16512.883320000001</v>
      </c>
      <c r="CP8" s="58">
        <v>18494.235850000001</v>
      </c>
      <c r="CQ8" s="58">
        <v>19370.64704</v>
      </c>
      <c r="CR8" s="58">
        <v>19370.64704</v>
      </c>
      <c r="CS8" s="58">
        <v>19190.62744</v>
      </c>
      <c r="CT8" s="58">
        <v>19370.64704</v>
      </c>
      <c r="CU8" s="58">
        <v>20247.058229999999</v>
      </c>
      <c r="CV8" s="58">
        <v>20067.038639999999</v>
      </c>
      <c r="CW8" s="58">
        <v>20247.058229999999</v>
      </c>
      <c r="CX8" s="58">
        <v>20247.058229999999</v>
      </c>
      <c r="CY8" s="58">
        <v>21123.658920000002</v>
      </c>
      <c r="CZ8" s="58">
        <v>20722.87845</v>
      </c>
      <c r="DA8" s="58">
        <v>20003.454099999999</v>
      </c>
      <c r="DB8" s="58">
        <v>21123.658920000002</v>
      </c>
      <c r="DC8" s="58">
        <v>22000.070110000001</v>
      </c>
      <c r="DD8" s="58">
        <v>22000.070110000001</v>
      </c>
      <c r="DE8" s="58">
        <v>20364.734199999999</v>
      </c>
      <c r="DF8" s="58">
        <v>22000.070110000001</v>
      </c>
      <c r="DG8" s="58">
        <v>22876.481309999999</v>
      </c>
      <c r="DH8" s="58">
        <v>22506.967400000001</v>
      </c>
      <c r="DI8" s="58">
        <v>22696.46171</v>
      </c>
      <c r="DJ8" s="58">
        <v>22876.481309999999</v>
      </c>
      <c r="DK8" s="58">
        <v>23065.975620000001</v>
      </c>
      <c r="DL8" s="58">
        <v>23065.975620000001</v>
      </c>
      <c r="DM8" s="58">
        <v>22876.481309999999</v>
      </c>
      <c r="DN8" s="58">
        <v>23065.975620000001</v>
      </c>
      <c r="DO8" s="58">
        <v>23255.75417</v>
      </c>
      <c r="DP8" s="58">
        <v>23255.75417</v>
      </c>
      <c r="DQ8" s="58">
        <v>23255.75417</v>
      </c>
      <c r="DR8" s="58">
        <v>23255.75417</v>
      </c>
      <c r="DS8" s="58">
        <v>23445.248479999998</v>
      </c>
      <c r="DT8" s="58">
        <v>23445.248479999998</v>
      </c>
      <c r="DU8" s="58">
        <v>22365.55314</v>
      </c>
      <c r="DV8" s="58">
        <v>23445.248479999998</v>
      </c>
      <c r="DW8" s="58">
        <v>23634.7428</v>
      </c>
      <c r="DX8" s="58">
        <v>23445.797500000001</v>
      </c>
      <c r="DY8" s="58">
        <v>22696.74595</v>
      </c>
      <c r="DZ8" s="58">
        <v>23634.7428</v>
      </c>
      <c r="EA8" s="58">
        <v>23824.237109999998</v>
      </c>
      <c r="EB8" s="58">
        <v>23634.7428</v>
      </c>
      <c r="EC8" s="58">
        <v>22574.332630000001</v>
      </c>
      <c r="ED8" s="58">
        <v>23824.237109999998</v>
      </c>
      <c r="EE8" s="58">
        <v>23669.60975</v>
      </c>
      <c r="EF8" s="58">
        <v>23669.60975</v>
      </c>
      <c r="EG8" s="58">
        <v>23062.280480000001</v>
      </c>
      <c r="EH8" s="58">
        <v>23669.60975</v>
      </c>
      <c r="EI8" s="58">
        <v>23859.104060000001</v>
      </c>
      <c r="EJ8" s="58">
        <v>23859.104060000001</v>
      </c>
      <c r="EK8" s="58">
        <v>21592.752090000002</v>
      </c>
      <c r="EL8" s="58">
        <v>23859.104060000001</v>
      </c>
      <c r="EM8" s="58">
        <v>23859.104060000001</v>
      </c>
      <c r="EN8" s="58">
        <v>23859.104060000001</v>
      </c>
      <c r="EO8" s="58">
        <v>22442.63408</v>
      </c>
      <c r="EP8" s="58">
        <v>23859.104060000001</v>
      </c>
      <c r="EQ8" s="58">
        <v>23859.104060000001</v>
      </c>
      <c r="ER8" s="58">
        <v>23859.104060000001</v>
      </c>
      <c r="ES8" s="58">
        <v>23352.20678</v>
      </c>
      <c r="ET8" s="58">
        <v>23859.104060000001</v>
      </c>
      <c r="EU8" s="58">
        <v>23859.104060000001</v>
      </c>
      <c r="EV8" s="58">
        <v>23859.104060000001</v>
      </c>
      <c r="EW8" s="58">
        <v>22246.50747</v>
      </c>
      <c r="EX8" s="58">
        <v>23489.151519999999</v>
      </c>
      <c r="EY8" s="58">
        <v>23859.104060000001</v>
      </c>
      <c r="EZ8" s="58">
        <v>23859.104060000001</v>
      </c>
      <c r="FA8" s="58">
        <v>21408.942609999998</v>
      </c>
      <c r="FB8" s="58">
        <v>23334.204819999999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2380.3200000000002</v>
      </c>
      <c r="H9" s="58">
        <v>1841.7449999999999</v>
      </c>
      <c r="I9" s="58">
        <v>2281.3200000000002</v>
      </c>
      <c r="J9" s="58">
        <v>1977.3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2179.4726759999999</v>
      </c>
      <c r="T9" s="58">
        <v>1290.4949999999999</v>
      </c>
      <c r="U9" s="58">
        <v>2281.3200000000002</v>
      </c>
      <c r="V9" s="58">
        <v>2305.3200000000002</v>
      </c>
      <c r="W9" s="58">
        <v>1840.095</v>
      </c>
      <c r="X9" s="58">
        <v>1633.546378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1311.075</v>
      </c>
      <c r="AE9" s="58">
        <v>2635.32</v>
      </c>
      <c r="AF9" s="58">
        <v>1800.4949999999999</v>
      </c>
      <c r="AG9" s="58">
        <v>2174.0700000000002</v>
      </c>
      <c r="AH9" s="58">
        <v>2635.32</v>
      </c>
      <c r="AI9" s="58">
        <v>2365.2449999999999</v>
      </c>
      <c r="AJ9" s="58">
        <v>2365.2449999999999</v>
      </c>
      <c r="AK9" s="58">
        <v>1681.9949999999999</v>
      </c>
      <c r="AL9" s="58">
        <v>2635.32</v>
      </c>
      <c r="AM9" s="58">
        <v>2635.32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1729.05</v>
      </c>
      <c r="BQ9" s="58">
        <v>2635.32</v>
      </c>
      <c r="BR9" s="58">
        <v>2635.32</v>
      </c>
      <c r="BS9" s="58">
        <v>1688.55</v>
      </c>
      <c r="BT9" s="58">
        <v>1308.9749999999999</v>
      </c>
      <c r="BU9" s="58">
        <v>1688.55</v>
      </c>
      <c r="BV9" s="58">
        <v>1688.55</v>
      </c>
      <c r="BW9" s="58">
        <v>1688.55</v>
      </c>
      <c r="BX9" s="58">
        <v>1433.55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0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1429.095476</v>
      </c>
      <c r="Z10" s="58">
        <v>1651.996044</v>
      </c>
      <c r="AA10" s="58">
        <v>1813.1387500000001</v>
      </c>
      <c r="AB10" s="58">
        <v>1651.996044</v>
      </c>
      <c r="AC10" s="58">
        <v>531.29521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1120.700834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1331.1975420000001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1331.1975420000001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4385.5957099999996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4492.5574070000002</v>
      </c>
      <c r="T11" s="58">
        <v>2759.7532580000002</v>
      </c>
      <c r="U11" s="58">
        <v>4303.7742349999999</v>
      </c>
      <c r="V11" s="58">
        <v>3923.3644039999999</v>
      </c>
      <c r="W11" s="58">
        <v>4440.8108769999999</v>
      </c>
      <c r="X11" s="58">
        <v>4160.8007770000004</v>
      </c>
      <c r="Y11" s="58">
        <v>4499.9529350000003</v>
      </c>
      <c r="Z11" s="58">
        <v>4667.603314</v>
      </c>
      <c r="AA11" s="58">
        <v>4298.911615</v>
      </c>
      <c r="AB11" s="58">
        <v>3290.5165900000002</v>
      </c>
      <c r="AC11" s="58">
        <v>4639.0844200000001</v>
      </c>
      <c r="AD11" s="58">
        <v>4018.3512489999998</v>
      </c>
      <c r="AE11" s="58">
        <v>4341.3263639999996</v>
      </c>
      <c r="AF11" s="58">
        <v>3206.6823330000002</v>
      </c>
      <c r="AG11" s="58">
        <v>4288.5199430000002</v>
      </c>
      <c r="AH11" s="58">
        <v>4728.1467469999998</v>
      </c>
      <c r="AI11" s="58">
        <v>4163.3110399999996</v>
      </c>
      <c r="AJ11" s="58">
        <v>4215.4279290000004</v>
      </c>
      <c r="AK11" s="58">
        <v>4418.9167170000001</v>
      </c>
      <c r="AL11" s="58">
        <v>4609.8043539999999</v>
      </c>
      <c r="AM11" s="58">
        <v>4408.5166799999997</v>
      </c>
      <c r="AN11" s="58">
        <v>4555.8964169999999</v>
      </c>
      <c r="AO11" s="58">
        <v>4198.2113209999998</v>
      </c>
      <c r="AP11" s="58">
        <v>4775.6582859999999</v>
      </c>
      <c r="AQ11" s="58">
        <v>4550.6374139999998</v>
      </c>
      <c r="AR11" s="58">
        <v>4112.3849799999998</v>
      </c>
      <c r="AS11" s="58">
        <v>4819.956741</v>
      </c>
      <c r="AT11" s="58">
        <v>4715.7348700000002</v>
      </c>
      <c r="AU11" s="58">
        <v>4693.6910369999996</v>
      </c>
      <c r="AV11" s="58">
        <v>4691.180773</v>
      </c>
      <c r="AW11" s="58">
        <v>4030.2246129999999</v>
      </c>
      <c r="AX11" s="58">
        <v>4691.180773</v>
      </c>
      <c r="AY11" s="58">
        <v>3761.75801</v>
      </c>
      <c r="AZ11" s="58">
        <v>3207.5350579999999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1736.6206219999999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3451.4333259999999</v>
      </c>
      <c r="G12" s="58">
        <v>461.95799640000001</v>
      </c>
      <c r="H12" s="58">
        <v>3890.6981350000001</v>
      </c>
      <c r="I12" s="58">
        <v>5287.9719969999996</v>
      </c>
      <c r="J12" s="58">
        <v>3499.517707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778.48352009999996</v>
      </c>
      <c r="T12" s="58">
        <v>4518.479472</v>
      </c>
      <c r="U12" s="58">
        <v>6581.6833470000001</v>
      </c>
      <c r="V12" s="58">
        <v>4361.9382910000004</v>
      </c>
      <c r="W12" s="58">
        <v>736.6630801</v>
      </c>
      <c r="X12" s="58">
        <v>4949.2944829999997</v>
      </c>
      <c r="Y12" s="58">
        <v>6877.1510429999998</v>
      </c>
      <c r="Z12" s="58">
        <v>4497.5455620000002</v>
      </c>
      <c r="AA12" s="58">
        <v>781.94274510000002</v>
      </c>
      <c r="AB12" s="58">
        <v>4934.7570489999998</v>
      </c>
      <c r="AC12" s="58">
        <v>6003.2230710000003</v>
      </c>
      <c r="AD12" s="58">
        <v>4205.3478109999996</v>
      </c>
      <c r="AE12" s="58">
        <v>957.19121789999997</v>
      </c>
      <c r="AF12" s="58">
        <v>4746.4732290000002</v>
      </c>
      <c r="AG12" s="58">
        <v>6859.1074900000003</v>
      </c>
      <c r="AH12" s="58">
        <v>4683.1259650000002</v>
      </c>
      <c r="AI12" s="58">
        <v>987.92901789999996</v>
      </c>
      <c r="AJ12" s="58">
        <v>5308.6750490000004</v>
      </c>
      <c r="AK12" s="58">
        <v>6973.1893049999999</v>
      </c>
      <c r="AL12" s="58">
        <v>4875.7819019999997</v>
      </c>
      <c r="AM12" s="58">
        <v>1016.074718</v>
      </c>
      <c r="AN12" s="58">
        <v>5594.8523290000003</v>
      </c>
      <c r="AO12" s="58">
        <v>6948.6322760000003</v>
      </c>
      <c r="AP12" s="58">
        <v>4888.5468819999996</v>
      </c>
      <c r="AQ12" s="58">
        <v>1286.8478849999999</v>
      </c>
      <c r="AR12" s="58">
        <v>6085.0874649999996</v>
      </c>
      <c r="AS12" s="58">
        <v>7552.5958819999996</v>
      </c>
      <c r="AT12" s="58">
        <v>5820.7086259999996</v>
      </c>
      <c r="AU12" s="58">
        <v>1286.8478849999999</v>
      </c>
      <c r="AV12" s="58">
        <v>6813.8609539999998</v>
      </c>
      <c r="AW12" s="58">
        <v>8784.7275379999992</v>
      </c>
      <c r="AX12" s="58">
        <v>6037.6320260000002</v>
      </c>
      <c r="AY12" s="58">
        <v>1264.1767620000001</v>
      </c>
      <c r="AZ12" s="58">
        <v>6702.117182</v>
      </c>
      <c r="BA12" s="58">
        <v>4994.958791</v>
      </c>
      <c r="BB12" s="58">
        <v>6047.9899789999999</v>
      </c>
      <c r="BC12" s="58">
        <v>1264.1767620000001</v>
      </c>
      <c r="BD12" s="58">
        <v>6845.2921820000001</v>
      </c>
      <c r="BE12" s="58">
        <v>4994.958791</v>
      </c>
      <c r="BF12" s="58">
        <v>6047.9899789999999</v>
      </c>
      <c r="BG12" s="58">
        <v>1264.1767620000001</v>
      </c>
      <c r="BH12" s="58">
        <v>6132.9221639999996</v>
      </c>
      <c r="BI12" s="58">
        <v>8899.4993579999991</v>
      </c>
      <c r="BJ12" s="58">
        <v>6047.9899789999999</v>
      </c>
      <c r="BK12" s="58">
        <v>1264.1767620000001</v>
      </c>
      <c r="BL12" s="58">
        <v>6701.8432419999999</v>
      </c>
      <c r="BM12" s="58">
        <v>9137.2988089999999</v>
      </c>
      <c r="BN12" s="58">
        <v>6047.9899789999999</v>
      </c>
      <c r="BO12" s="58">
        <v>1264.1767620000001</v>
      </c>
      <c r="BP12" s="58">
        <v>6802.2381320000004</v>
      </c>
      <c r="BQ12" s="58">
        <v>9208.8487910000003</v>
      </c>
      <c r="BR12" s="58">
        <v>6047.9899789999999</v>
      </c>
      <c r="BS12" s="58">
        <v>1397.5953509999999</v>
      </c>
      <c r="BT12" s="58">
        <v>8115.9282919999996</v>
      </c>
      <c r="BU12" s="58">
        <v>10042.825000000001</v>
      </c>
      <c r="BV12" s="58">
        <v>7182.0479830000004</v>
      </c>
      <c r="BW12" s="58">
        <v>1397.5953509999999</v>
      </c>
      <c r="BX12" s="58">
        <v>7479.0862219999999</v>
      </c>
      <c r="BY12" s="58">
        <v>6603.3297380000004</v>
      </c>
      <c r="BZ12" s="58">
        <v>7182.0479830000004</v>
      </c>
      <c r="CA12" s="58">
        <v>1138.6686110000001</v>
      </c>
      <c r="CB12" s="58">
        <v>7050.8614690000004</v>
      </c>
      <c r="CC12" s="58">
        <v>10840.37</v>
      </c>
      <c r="CD12" s="58">
        <v>7013.1494439999997</v>
      </c>
      <c r="CE12" s="58">
        <v>1138.6686110000001</v>
      </c>
      <c r="CF12" s="58">
        <v>7992.2295819999999</v>
      </c>
      <c r="CG12" s="58">
        <v>10778.933000000001</v>
      </c>
      <c r="CH12" s="58">
        <v>7013.1494439999997</v>
      </c>
      <c r="CI12" s="58">
        <v>1138.6686110000001</v>
      </c>
      <c r="CJ12" s="58">
        <v>7992.2295819999999</v>
      </c>
      <c r="CK12" s="58">
        <v>6687.2299990000001</v>
      </c>
      <c r="CL12" s="58">
        <v>7013.1494439999997</v>
      </c>
      <c r="CM12" s="58">
        <v>1138.6686110000001</v>
      </c>
      <c r="CN12" s="58">
        <v>7992.2295819999999</v>
      </c>
      <c r="CO12" s="58">
        <v>10778.933000000001</v>
      </c>
      <c r="CP12" s="58">
        <v>7013.1494439999997</v>
      </c>
      <c r="CQ12" s="58">
        <v>1138.6686110000001</v>
      </c>
      <c r="CR12" s="58">
        <v>7992.2295819999999</v>
      </c>
      <c r="CS12" s="58">
        <v>10929.47</v>
      </c>
      <c r="CT12" s="58">
        <v>7013.1494439999997</v>
      </c>
      <c r="CU12" s="58">
        <v>1131.7750759999999</v>
      </c>
      <c r="CV12" s="58">
        <v>6978.478787</v>
      </c>
      <c r="CW12" s="58">
        <v>10926.65727</v>
      </c>
      <c r="CX12" s="58">
        <v>7008.704393</v>
      </c>
      <c r="CY12" s="58">
        <v>1131.7750759999999</v>
      </c>
      <c r="CZ12" s="58">
        <v>7988.1926130000002</v>
      </c>
      <c r="DA12" s="58">
        <v>10926.65727</v>
      </c>
      <c r="DB12" s="58">
        <v>7008.704393</v>
      </c>
      <c r="DC12" s="58">
        <v>1131.7750759999999</v>
      </c>
      <c r="DD12" s="58">
        <v>7988.1926130000002</v>
      </c>
      <c r="DE12" s="58">
        <v>10926.65727</v>
      </c>
      <c r="DF12" s="58">
        <v>7008.704393</v>
      </c>
      <c r="DG12" s="58">
        <v>1131.7750759999999</v>
      </c>
      <c r="DH12" s="58">
        <v>7676.9756129999996</v>
      </c>
      <c r="DI12" s="58">
        <v>10926.65727</v>
      </c>
      <c r="DJ12" s="58">
        <v>7008.704393</v>
      </c>
      <c r="DK12" s="58">
        <v>1131.7750759999999</v>
      </c>
      <c r="DL12" s="58">
        <v>7988.1926130000002</v>
      </c>
      <c r="DM12" s="58">
        <v>10926.65727</v>
      </c>
      <c r="DN12" s="58">
        <v>7008.704393</v>
      </c>
      <c r="DO12" s="58">
        <v>1131.7750759999999</v>
      </c>
      <c r="DP12" s="58">
        <v>7988.1926130000002</v>
      </c>
      <c r="DQ12" s="58">
        <v>10926.65727</v>
      </c>
      <c r="DR12" s="58">
        <v>7008.704393</v>
      </c>
      <c r="DS12" s="58">
        <v>1131.7750759999999</v>
      </c>
      <c r="DT12" s="58">
        <v>7988.1926130000002</v>
      </c>
      <c r="DU12" s="58">
        <v>10926.65727</v>
      </c>
      <c r="DV12" s="58">
        <v>7008.704393</v>
      </c>
      <c r="DW12" s="58">
        <v>1131.7750759999999</v>
      </c>
      <c r="DX12" s="58">
        <v>7988.1926130000002</v>
      </c>
      <c r="DY12" s="58">
        <v>10926.65727</v>
      </c>
      <c r="DZ12" s="58">
        <v>7008.704393</v>
      </c>
      <c r="EA12" s="58">
        <v>1131.7750759999999</v>
      </c>
      <c r="EB12" s="58">
        <v>7988.1926130000002</v>
      </c>
      <c r="EC12" s="58">
        <v>10711.73727</v>
      </c>
      <c r="ED12" s="58">
        <v>7008.704393</v>
      </c>
      <c r="EE12" s="58">
        <v>1131.7750759999999</v>
      </c>
      <c r="EF12" s="58">
        <v>7988.1926130000002</v>
      </c>
      <c r="EG12" s="58">
        <v>10926.65727</v>
      </c>
      <c r="EH12" s="58">
        <v>7008.704393</v>
      </c>
      <c r="EI12" s="58">
        <v>799.03057569999999</v>
      </c>
      <c r="EJ12" s="58">
        <v>7790.5481129999998</v>
      </c>
      <c r="EK12" s="58">
        <v>10786.912770000001</v>
      </c>
      <c r="EL12" s="58">
        <v>6791.7598930000004</v>
      </c>
      <c r="EM12" s="58">
        <v>799.03057569999999</v>
      </c>
      <c r="EN12" s="58">
        <v>7790.5481129999998</v>
      </c>
      <c r="EO12" s="58">
        <v>10786.912770000001</v>
      </c>
      <c r="EP12" s="58">
        <v>6791.7598930000004</v>
      </c>
      <c r="EQ12" s="58">
        <v>799.03057569999999</v>
      </c>
      <c r="ER12" s="58">
        <v>7790.5481129999998</v>
      </c>
      <c r="ES12" s="58">
        <v>10786.912770000001</v>
      </c>
      <c r="ET12" s="58">
        <v>6791.7598930000004</v>
      </c>
      <c r="EU12" s="58">
        <v>799.03057569999999</v>
      </c>
      <c r="EV12" s="58">
        <v>7790.5481129999998</v>
      </c>
      <c r="EW12" s="58">
        <v>10786.912770000001</v>
      </c>
      <c r="EX12" s="58">
        <v>6791.7598930000004</v>
      </c>
      <c r="EY12" s="58">
        <v>799.03057569999999</v>
      </c>
      <c r="EZ12" s="58">
        <v>7790.5481129999998</v>
      </c>
      <c r="FA12" s="58">
        <v>10786.912770000001</v>
      </c>
      <c r="FB12" s="58">
        <v>6791.7598930000004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723.45813740000006</v>
      </c>
      <c r="G13" s="58">
        <v>823.57672579999996</v>
      </c>
      <c r="H13" s="58">
        <v>782.10247340000001</v>
      </c>
      <c r="I13" s="58">
        <v>886.39772579999999</v>
      </c>
      <c r="J13" s="58">
        <v>1020.472029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1581.569373</v>
      </c>
      <c r="R13" s="58">
        <v>1333.8785270000001</v>
      </c>
      <c r="S13" s="58">
        <v>1402.9687670000001</v>
      </c>
      <c r="T13" s="58">
        <v>945.99126590000003</v>
      </c>
      <c r="U13" s="58">
        <v>2704.627493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2342.274852</v>
      </c>
      <c r="AC13" s="58">
        <v>3113.599561</v>
      </c>
      <c r="AD13" s="58">
        <v>2895.7770559999999</v>
      </c>
      <c r="AE13" s="58">
        <v>2673.3370570000002</v>
      </c>
      <c r="AF13" s="58">
        <v>1782.982616</v>
      </c>
      <c r="AG13" s="58">
        <v>3677.407627</v>
      </c>
      <c r="AH13" s="58">
        <v>4069.651593</v>
      </c>
      <c r="AI13" s="58">
        <v>2567.970037</v>
      </c>
      <c r="AJ13" s="58">
        <v>3137.1994589999999</v>
      </c>
      <c r="AK13" s="58">
        <v>3718.7491949999999</v>
      </c>
      <c r="AL13" s="58">
        <v>4138.313306</v>
      </c>
      <c r="AM13" s="58">
        <v>2717.7527129999999</v>
      </c>
      <c r="AN13" s="58">
        <v>3658.9419029999999</v>
      </c>
      <c r="AO13" s="58">
        <v>3078.7763239999999</v>
      </c>
      <c r="AP13" s="58">
        <v>4278.353306</v>
      </c>
      <c r="AQ13" s="58">
        <v>3247.673237</v>
      </c>
      <c r="AR13" s="58">
        <v>3316.2669030000002</v>
      </c>
      <c r="AS13" s="58">
        <v>4552.9387280000001</v>
      </c>
      <c r="AT13" s="58">
        <v>4181.9333059999999</v>
      </c>
      <c r="AU13" s="58">
        <v>4529.1614470000004</v>
      </c>
      <c r="AV13" s="58">
        <v>5115.1785049999999</v>
      </c>
      <c r="AW13" s="58">
        <v>3597.620637</v>
      </c>
      <c r="AX13" s="58">
        <v>6187.2807290000001</v>
      </c>
      <c r="AY13" s="58">
        <v>4981.2135170000001</v>
      </c>
      <c r="AZ13" s="58">
        <v>5038.6377890000003</v>
      </c>
      <c r="BA13" s="58">
        <v>7876.334777</v>
      </c>
      <c r="BB13" s="58">
        <v>6803.7153689999996</v>
      </c>
      <c r="BC13" s="58">
        <v>6801.358988</v>
      </c>
      <c r="BD13" s="58">
        <v>7697.2931369999997</v>
      </c>
      <c r="BE13" s="58">
        <v>10661.88286</v>
      </c>
      <c r="BF13" s="58">
        <v>9285.7065189999994</v>
      </c>
      <c r="BG13" s="58">
        <v>7221.5504849999998</v>
      </c>
      <c r="BH13" s="58">
        <v>8174.7834739999998</v>
      </c>
      <c r="BI13" s="58">
        <v>8392.0764490000001</v>
      </c>
      <c r="BJ13" s="58">
        <v>9858.6949249999998</v>
      </c>
      <c r="BK13" s="58">
        <v>8268.0755480000007</v>
      </c>
      <c r="BL13" s="58">
        <v>9366.4005460000008</v>
      </c>
      <c r="BM13" s="58">
        <v>13107.443370000001</v>
      </c>
      <c r="BN13" s="58">
        <v>11284.933129999999</v>
      </c>
      <c r="BO13" s="58">
        <v>8772.4165740000008</v>
      </c>
      <c r="BP13" s="58">
        <v>9918.6820389999993</v>
      </c>
      <c r="BQ13" s="58">
        <v>13891.75023</v>
      </c>
      <c r="BR13" s="58">
        <v>11972.65978</v>
      </c>
      <c r="BS13" s="58">
        <v>9056.5580919999993</v>
      </c>
      <c r="BT13" s="58">
        <v>10252.25596</v>
      </c>
      <c r="BU13" s="58">
        <v>11436.863859999999</v>
      </c>
      <c r="BV13" s="58">
        <v>12360.12549</v>
      </c>
      <c r="BW13" s="58">
        <v>9102.4102579999999</v>
      </c>
      <c r="BX13" s="58">
        <v>9952.9213</v>
      </c>
      <c r="BY13" s="58">
        <v>14273.786410000001</v>
      </c>
      <c r="BZ13" s="58">
        <v>12422.651169999999</v>
      </c>
      <c r="CA13" s="58">
        <v>9820.7362140000005</v>
      </c>
      <c r="CB13" s="58">
        <v>11131.365970000001</v>
      </c>
      <c r="CC13" s="58">
        <v>15566.232669999999</v>
      </c>
      <c r="CD13" s="58">
        <v>13401.993560000001</v>
      </c>
      <c r="CE13" s="58">
        <v>10757.64032</v>
      </c>
      <c r="CF13" s="58">
        <v>12200.36299</v>
      </c>
      <c r="CG13" s="58">
        <v>15303.457050000001</v>
      </c>
      <c r="CH13" s="58">
        <v>14678.060680000001</v>
      </c>
      <c r="CI13" s="58">
        <v>11601.821040000001</v>
      </c>
      <c r="CJ13" s="58">
        <v>13162.614579999999</v>
      </c>
      <c r="CK13" s="58">
        <v>18420.095249999998</v>
      </c>
      <c r="CL13" s="58">
        <v>15828.17316</v>
      </c>
      <c r="CM13" s="58">
        <v>12777.67272</v>
      </c>
      <c r="CN13" s="58">
        <v>14497.69298</v>
      </c>
      <c r="CO13" s="58">
        <v>18591.115109999999</v>
      </c>
      <c r="CP13" s="58">
        <v>17430.31019</v>
      </c>
      <c r="CQ13" s="58">
        <v>14303.97365</v>
      </c>
      <c r="CR13" s="58">
        <v>13904.96027</v>
      </c>
      <c r="CS13" s="58">
        <v>22742.422859999999</v>
      </c>
      <c r="CT13" s="58">
        <v>19508.626039999999</v>
      </c>
      <c r="CU13" s="58">
        <v>15844.020780000001</v>
      </c>
      <c r="CV13" s="58">
        <v>17996.1276</v>
      </c>
      <c r="CW13" s="58">
        <v>25193.486209999999</v>
      </c>
      <c r="CX13" s="58">
        <v>21608.462230000001</v>
      </c>
      <c r="CY13" s="58">
        <v>16431.82559</v>
      </c>
      <c r="CZ13" s="58">
        <v>18668.04437</v>
      </c>
      <c r="DA13" s="58">
        <v>26134.68175</v>
      </c>
      <c r="DB13" s="58">
        <v>22408.617730000002</v>
      </c>
      <c r="DC13" s="58">
        <v>16961.160660000001</v>
      </c>
      <c r="DD13" s="58">
        <v>19269.5615</v>
      </c>
      <c r="DE13" s="58">
        <v>26976.80572</v>
      </c>
      <c r="DF13" s="58">
        <v>23130.438279999998</v>
      </c>
      <c r="DG13" s="58">
        <v>16968.666410000002</v>
      </c>
      <c r="DH13" s="58">
        <v>19109.80557</v>
      </c>
      <c r="DI13" s="58">
        <v>26995.192869999999</v>
      </c>
      <c r="DJ13" s="58">
        <v>23139.185809999999</v>
      </c>
      <c r="DK13" s="58">
        <v>20580.708719999999</v>
      </c>
      <c r="DL13" s="58">
        <v>23387.169000000002</v>
      </c>
      <c r="DM13" s="58">
        <v>32742.036599999999</v>
      </c>
      <c r="DN13" s="58">
        <v>28064.602800000001</v>
      </c>
      <c r="DO13" s="58">
        <v>21888.301960000001</v>
      </c>
      <c r="DP13" s="58">
        <v>24873.07041</v>
      </c>
      <c r="DQ13" s="58">
        <v>34822.298569999999</v>
      </c>
      <c r="DR13" s="58">
        <v>29847.68449</v>
      </c>
      <c r="DS13" s="58">
        <v>22887.975610000001</v>
      </c>
      <c r="DT13" s="58">
        <v>26009.063190000001</v>
      </c>
      <c r="DU13" s="58">
        <v>36412.688470000001</v>
      </c>
      <c r="DV13" s="58">
        <v>31210.875830000001</v>
      </c>
      <c r="DW13" s="58">
        <v>23855.507689999999</v>
      </c>
      <c r="DX13" s="58">
        <v>27108.531470000002</v>
      </c>
      <c r="DY13" s="58">
        <v>37951.944049999998</v>
      </c>
      <c r="DZ13" s="58">
        <v>32530.23776</v>
      </c>
      <c r="EA13" s="58">
        <v>24799.322840000001</v>
      </c>
      <c r="EB13" s="58">
        <v>28181.04869</v>
      </c>
      <c r="EC13" s="58">
        <v>39453.468159999997</v>
      </c>
      <c r="ED13" s="58">
        <v>33817.258419999998</v>
      </c>
      <c r="EE13" s="58">
        <v>25928.800940000001</v>
      </c>
      <c r="EF13" s="58">
        <v>29464.54653</v>
      </c>
      <c r="EG13" s="58">
        <v>41250.365140000002</v>
      </c>
      <c r="EH13" s="58">
        <v>35357.455829999999</v>
      </c>
      <c r="EI13" s="58">
        <v>26978.87659</v>
      </c>
      <c r="EJ13" s="58">
        <v>30657.814310000002</v>
      </c>
      <c r="EK13" s="58">
        <v>42920.940029999998</v>
      </c>
      <c r="EL13" s="58">
        <v>36789.37717</v>
      </c>
      <c r="EM13" s="58">
        <v>27842.947219999998</v>
      </c>
      <c r="EN13" s="58">
        <v>31639.712749999999</v>
      </c>
      <c r="EO13" s="58">
        <v>44295.597860000002</v>
      </c>
      <c r="EP13" s="58">
        <v>37967.655299999999</v>
      </c>
      <c r="EQ13" s="58">
        <v>29047.999449999999</v>
      </c>
      <c r="ER13" s="58">
        <v>33009.090279999997</v>
      </c>
      <c r="ES13" s="58">
        <v>46212.7264</v>
      </c>
      <c r="ET13" s="58">
        <v>39610.908340000002</v>
      </c>
      <c r="EU13" s="58">
        <v>30473.527730000002</v>
      </c>
      <c r="EV13" s="58">
        <v>34629.00879</v>
      </c>
      <c r="EW13" s="58">
        <v>48480.612300000001</v>
      </c>
      <c r="EX13" s="58">
        <v>41554.810550000002</v>
      </c>
      <c r="EY13" s="58">
        <v>30822.14227</v>
      </c>
      <c r="EZ13" s="58">
        <v>35025.161670000001</v>
      </c>
      <c r="FA13" s="58">
        <v>49035.226340000001</v>
      </c>
      <c r="FB13" s="58">
        <v>42030.194009999999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313.42140000000001</v>
      </c>
      <c r="AE14" s="58">
        <v>496.73259999999999</v>
      </c>
      <c r="AF14" s="58">
        <v>0</v>
      </c>
      <c r="AG14" s="58">
        <v>0</v>
      </c>
      <c r="AH14" s="58">
        <v>417.46899999999999</v>
      </c>
      <c r="AI14" s="58">
        <v>495.99549999999999</v>
      </c>
      <c r="AJ14" s="58">
        <v>0</v>
      </c>
      <c r="AK14" s="58">
        <v>0</v>
      </c>
      <c r="AL14" s="58">
        <v>428.66899999999998</v>
      </c>
      <c r="AM14" s="58">
        <v>527.10969999999998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866.70022470000004</v>
      </c>
      <c r="CF14" s="58">
        <v>0</v>
      </c>
      <c r="CG14" s="58">
        <v>0</v>
      </c>
      <c r="CH14" s="58">
        <v>666.69248059999995</v>
      </c>
      <c r="CI14" s="58">
        <v>1188.7167059999999</v>
      </c>
      <c r="CJ14" s="58">
        <v>0</v>
      </c>
      <c r="CK14" s="58">
        <v>0</v>
      </c>
      <c r="CL14" s="58">
        <v>914.39746609999997</v>
      </c>
      <c r="CM14" s="58">
        <v>1519.306437</v>
      </c>
      <c r="CN14" s="58">
        <v>0</v>
      </c>
      <c r="CO14" s="58">
        <v>0</v>
      </c>
      <c r="CP14" s="58">
        <v>1168.697259</v>
      </c>
      <c r="CQ14" s="58">
        <v>1857.216905</v>
      </c>
      <c r="CR14" s="58">
        <v>0</v>
      </c>
      <c r="CS14" s="58">
        <v>0</v>
      </c>
      <c r="CT14" s="58">
        <v>1428.628389</v>
      </c>
      <c r="CU14" s="58">
        <v>2215.6335859999999</v>
      </c>
      <c r="CV14" s="58">
        <v>0</v>
      </c>
      <c r="CW14" s="58">
        <v>0</v>
      </c>
      <c r="CX14" s="58">
        <v>1704.3335279999999</v>
      </c>
      <c r="CY14" s="58">
        <v>2567.737717</v>
      </c>
      <c r="CZ14" s="58">
        <v>0</v>
      </c>
      <c r="DA14" s="58">
        <v>0</v>
      </c>
      <c r="DB14" s="58">
        <v>1975.1828599999999</v>
      </c>
      <c r="DC14" s="58">
        <v>2674.4738809999999</v>
      </c>
      <c r="DD14" s="58">
        <v>0</v>
      </c>
      <c r="DE14" s="58">
        <v>0</v>
      </c>
      <c r="DF14" s="58">
        <v>2057.287601</v>
      </c>
      <c r="DG14" s="58">
        <v>2757.243743</v>
      </c>
      <c r="DH14" s="58">
        <v>0</v>
      </c>
      <c r="DI14" s="58">
        <v>0</v>
      </c>
      <c r="DJ14" s="58">
        <v>2120.956725</v>
      </c>
      <c r="DK14" s="58">
        <v>3012.3740670000002</v>
      </c>
      <c r="DL14" s="58">
        <v>0</v>
      </c>
      <c r="DM14" s="58">
        <v>0</v>
      </c>
      <c r="DN14" s="58">
        <v>2317.2108210000001</v>
      </c>
      <c r="DO14" s="58">
        <v>3291.3600959999999</v>
      </c>
      <c r="DP14" s="58">
        <v>0</v>
      </c>
      <c r="DQ14" s="58">
        <v>0</v>
      </c>
      <c r="DR14" s="58">
        <v>2531.815458</v>
      </c>
      <c r="DS14" s="58">
        <v>3572.4104590000002</v>
      </c>
      <c r="DT14" s="58">
        <v>0</v>
      </c>
      <c r="DU14" s="58">
        <v>0</v>
      </c>
      <c r="DV14" s="58">
        <v>2748.008045</v>
      </c>
      <c r="DW14" s="58">
        <v>3848.9446379999999</v>
      </c>
      <c r="DX14" s="58">
        <v>0</v>
      </c>
      <c r="DY14" s="58">
        <v>0</v>
      </c>
      <c r="DZ14" s="58">
        <v>2960.7266450000002</v>
      </c>
      <c r="EA14" s="58">
        <v>4128.0482389999997</v>
      </c>
      <c r="EB14" s="58">
        <v>0</v>
      </c>
      <c r="EC14" s="58">
        <v>0</v>
      </c>
      <c r="ED14" s="58">
        <v>3175.4217229999999</v>
      </c>
      <c r="EE14" s="58">
        <v>4409.8947879999996</v>
      </c>
      <c r="EF14" s="58">
        <v>0</v>
      </c>
      <c r="EG14" s="58">
        <v>0</v>
      </c>
      <c r="EH14" s="58">
        <v>3392.22676</v>
      </c>
      <c r="EI14" s="58">
        <v>4690.0771489999997</v>
      </c>
      <c r="EJ14" s="58">
        <v>0</v>
      </c>
      <c r="EK14" s="58">
        <v>0</v>
      </c>
      <c r="EL14" s="58">
        <v>3607.7516529999998</v>
      </c>
      <c r="EM14" s="58">
        <v>4963.845378</v>
      </c>
      <c r="EN14" s="58">
        <v>0</v>
      </c>
      <c r="EO14" s="58">
        <v>0</v>
      </c>
      <c r="EP14" s="58">
        <v>3818.3425980000002</v>
      </c>
      <c r="EQ14" s="58">
        <v>5269.8596159999997</v>
      </c>
      <c r="ER14" s="58">
        <v>0</v>
      </c>
      <c r="ES14" s="58">
        <v>0</v>
      </c>
      <c r="ET14" s="58">
        <v>4053.7381660000001</v>
      </c>
      <c r="EU14" s="58">
        <v>5556.6751690000001</v>
      </c>
      <c r="EV14" s="58">
        <v>0</v>
      </c>
      <c r="EW14" s="58">
        <v>0</v>
      </c>
      <c r="EX14" s="58">
        <v>4274.3655150000004</v>
      </c>
      <c r="EY14" s="58">
        <v>5832.2571189999999</v>
      </c>
      <c r="EZ14" s="58">
        <v>0</v>
      </c>
      <c r="FA14" s="58">
        <v>0</v>
      </c>
      <c r="FB14" s="58">
        <v>4486.3516300000001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4989.370226</v>
      </c>
      <c r="BD15" s="58">
        <v>4989.370226</v>
      </c>
      <c r="BE15" s="58">
        <v>4989.370226</v>
      </c>
      <c r="BF15" s="58">
        <v>4989.370226</v>
      </c>
      <c r="BG15" s="58">
        <v>6677.4842330000001</v>
      </c>
      <c r="BH15" s="58">
        <v>6677.4842330000001</v>
      </c>
      <c r="BI15" s="58">
        <v>6677.4842330000001</v>
      </c>
      <c r="BJ15" s="58">
        <v>6677.4842330000001</v>
      </c>
      <c r="BK15" s="58">
        <v>11087.912990000001</v>
      </c>
      <c r="BL15" s="58">
        <v>8976.9046859999999</v>
      </c>
      <c r="BM15" s="58">
        <v>11087.912990000001</v>
      </c>
      <c r="BN15" s="58">
        <v>11087.912990000001</v>
      </c>
      <c r="BO15" s="58">
        <v>12336.35289</v>
      </c>
      <c r="BP15" s="58">
        <v>12336.35289</v>
      </c>
      <c r="BQ15" s="58">
        <v>12336.35289</v>
      </c>
      <c r="BR15" s="58">
        <v>12336.35289</v>
      </c>
      <c r="BS15" s="58">
        <v>13246.868630000001</v>
      </c>
      <c r="BT15" s="58">
        <v>13246.868630000001</v>
      </c>
      <c r="BU15" s="58">
        <v>13246.868630000001</v>
      </c>
      <c r="BV15" s="58">
        <v>13246.868630000001</v>
      </c>
      <c r="BW15" s="58">
        <v>13246.868630000001</v>
      </c>
      <c r="BX15" s="58">
        <v>13246.868630000001</v>
      </c>
      <c r="BY15" s="58">
        <v>13246.868630000001</v>
      </c>
      <c r="BZ15" s="58">
        <v>13246.868630000001</v>
      </c>
      <c r="CA15" s="58">
        <v>15220.678379999999</v>
      </c>
      <c r="CB15" s="58">
        <v>14971.373439999999</v>
      </c>
      <c r="CC15" s="58">
        <v>15220.678379999999</v>
      </c>
      <c r="CD15" s="58">
        <v>15220.678379999999</v>
      </c>
      <c r="CE15" s="58">
        <v>17283.443050000002</v>
      </c>
      <c r="CF15" s="58">
        <v>16372.927309999999</v>
      </c>
      <c r="CG15" s="58">
        <v>17283.443050000002</v>
      </c>
      <c r="CH15" s="58">
        <v>17283.443050000002</v>
      </c>
      <c r="CI15" s="58">
        <v>19330.134549999999</v>
      </c>
      <c r="CJ15" s="58">
        <v>19330.134549999999</v>
      </c>
      <c r="CK15" s="58">
        <v>19330.134549999999</v>
      </c>
      <c r="CL15" s="58">
        <v>19330.134549999999</v>
      </c>
      <c r="CM15" s="58">
        <v>20951.53543</v>
      </c>
      <c r="CN15" s="58">
        <v>18974.651129999998</v>
      </c>
      <c r="CO15" s="58">
        <v>20951.53543</v>
      </c>
      <c r="CP15" s="58">
        <v>20951.53543</v>
      </c>
      <c r="CQ15" s="58">
        <v>22106.074560000001</v>
      </c>
      <c r="CR15" s="58">
        <v>22106.074560000001</v>
      </c>
      <c r="CS15" s="58">
        <v>21860.997500000001</v>
      </c>
      <c r="CT15" s="58">
        <v>22106.074560000001</v>
      </c>
      <c r="CU15" s="58">
        <v>23502.821080000002</v>
      </c>
      <c r="CV15" s="58">
        <v>23502.821080000002</v>
      </c>
      <c r="CW15" s="58">
        <v>23502.821080000002</v>
      </c>
      <c r="CX15" s="58">
        <v>23502.821080000002</v>
      </c>
      <c r="CY15" s="58">
        <v>25050.976200000001</v>
      </c>
      <c r="CZ15" s="58">
        <v>25050.976200000001</v>
      </c>
      <c r="DA15" s="58">
        <v>25050.976200000001</v>
      </c>
      <c r="DB15" s="58">
        <v>25050.976200000001</v>
      </c>
      <c r="DC15" s="58">
        <v>27462.601480000001</v>
      </c>
      <c r="DD15" s="58">
        <v>27462.601480000001</v>
      </c>
      <c r="DE15" s="58">
        <v>27462.601480000001</v>
      </c>
      <c r="DF15" s="58">
        <v>27462.601480000001</v>
      </c>
      <c r="DG15" s="58">
        <v>30754.69671</v>
      </c>
      <c r="DH15" s="58">
        <v>30754.69671</v>
      </c>
      <c r="DI15" s="58">
        <v>30754.69671</v>
      </c>
      <c r="DJ15" s="58">
        <v>30754.69671</v>
      </c>
      <c r="DK15" s="58">
        <v>30754.69671</v>
      </c>
      <c r="DL15" s="58">
        <v>30754.69671</v>
      </c>
      <c r="DM15" s="58">
        <v>30754.69671</v>
      </c>
      <c r="DN15" s="58">
        <v>30754.69671</v>
      </c>
      <c r="DO15" s="58">
        <v>33269.753570000001</v>
      </c>
      <c r="DP15" s="58">
        <v>33269.753570000001</v>
      </c>
      <c r="DQ15" s="58">
        <v>33269.753570000001</v>
      </c>
      <c r="DR15" s="58">
        <v>33269.753570000001</v>
      </c>
      <c r="DS15" s="58">
        <v>36225.866900000001</v>
      </c>
      <c r="DT15" s="58">
        <v>36225.866900000001</v>
      </c>
      <c r="DU15" s="58">
        <v>35980.789839999998</v>
      </c>
      <c r="DV15" s="58">
        <v>36225.866900000001</v>
      </c>
      <c r="DW15" s="58">
        <v>39129.35961</v>
      </c>
      <c r="DX15" s="58">
        <v>39129.35961</v>
      </c>
      <c r="DY15" s="58">
        <v>39129.35961</v>
      </c>
      <c r="DZ15" s="58">
        <v>39129.35961</v>
      </c>
      <c r="EA15" s="58">
        <v>41997.715250000001</v>
      </c>
      <c r="EB15" s="58">
        <v>41997.715250000001</v>
      </c>
      <c r="EC15" s="58">
        <v>41997.715250000001</v>
      </c>
      <c r="ED15" s="58">
        <v>41997.715250000001</v>
      </c>
      <c r="EE15" s="58">
        <v>45224.52018</v>
      </c>
      <c r="EF15" s="58">
        <v>45224.52018</v>
      </c>
      <c r="EG15" s="58">
        <v>45224.52018</v>
      </c>
      <c r="EH15" s="58">
        <v>45224.52018</v>
      </c>
      <c r="EI15" s="58">
        <v>48580.89488</v>
      </c>
      <c r="EJ15" s="58">
        <v>48580.89488</v>
      </c>
      <c r="EK15" s="58">
        <v>48580.89488</v>
      </c>
      <c r="EL15" s="58">
        <v>48580.89488</v>
      </c>
      <c r="EM15" s="58">
        <v>52268.334430000003</v>
      </c>
      <c r="EN15" s="58">
        <v>52268.334430000003</v>
      </c>
      <c r="EO15" s="58">
        <v>49501.956579999998</v>
      </c>
      <c r="EP15" s="58">
        <v>52268.334430000003</v>
      </c>
      <c r="EQ15" s="58">
        <v>55688.268360000002</v>
      </c>
      <c r="ER15" s="58">
        <v>55688.268360000002</v>
      </c>
      <c r="ES15" s="58">
        <v>55688.268360000002</v>
      </c>
      <c r="ET15" s="58">
        <v>55688.268360000002</v>
      </c>
      <c r="EU15" s="58">
        <v>59141.5942</v>
      </c>
      <c r="EV15" s="58">
        <v>59141.5942</v>
      </c>
      <c r="EW15" s="58">
        <v>59141.5942</v>
      </c>
      <c r="EX15" s="58">
        <v>59141.5942</v>
      </c>
      <c r="EY15" s="58">
        <v>62006.587290000003</v>
      </c>
      <c r="EZ15" s="58">
        <v>62006.587290000003</v>
      </c>
      <c r="FA15" s="58">
        <v>62006.587290000003</v>
      </c>
      <c r="FB15" s="58">
        <v>62006.587290000003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80887.387440000006</v>
      </c>
      <c r="G17" s="58">
        <v>83911.304199999999</v>
      </c>
      <c r="H17" s="58">
        <v>80421.152059999993</v>
      </c>
      <c r="I17" s="58">
        <v>78849.169710000002</v>
      </c>
      <c r="J17" s="58">
        <v>82513.308239999998</v>
      </c>
      <c r="K17" s="58">
        <v>88663.139389999997</v>
      </c>
      <c r="L17" s="58">
        <v>84926.551590000003</v>
      </c>
      <c r="M17" s="58">
        <v>83239.273149999994</v>
      </c>
      <c r="N17" s="58">
        <v>87215.242050000001</v>
      </c>
      <c r="O17" s="58">
        <v>88575.029339999994</v>
      </c>
      <c r="P17" s="58">
        <v>84766.141560000004</v>
      </c>
      <c r="Q17" s="58">
        <v>83382.634900000005</v>
      </c>
      <c r="R17" s="58">
        <v>87267.385250000007</v>
      </c>
      <c r="S17" s="58">
        <v>87344.802819999997</v>
      </c>
      <c r="T17" s="58">
        <v>83662.423790000001</v>
      </c>
      <c r="U17" s="58">
        <v>83284.115420000002</v>
      </c>
      <c r="V17" s="58">
        <v>86803.365829999995</v>
      </c>
      <c r="W17" s="58">
        <v>91277.20422</v>
      </c>
      <c r="X17" s="58">
        <v>87381.941680000004</v>
      </c>
      <c r="Y17" s="58">
        <v>86975.72653</v>
      </c>
      <c r="Z17" s="58">
        <v>90704.349390000003</v>
      </c>
      <c r="AA17" s="58">
        <v>93411.368879999995</v>
      </c>
      <c r="AB17" s="58">
        <v>89483.484110000005</v>
      </c>
      <c r="AC17" s="58">
        <v>89084.99914</v>
      </c>
      <c r="AD17" s="58">
        <v>92818.352700000003</v>
      </c>
      <c r="AE17" s="58">
        <v>98440.377399999998</v>
      </c>
      <c r="AF17" s="58">
        <v>94325.731069999994</v>
      </c>
      <c r="AG17" s="58">
        <v>93902.326079999999</v>
      </c>
      <c r="AH17" s="58">
        <v>97843.278009999995</v>
      </c>
      <c r="AI17" s="58">
        <v>103528.205</v>
      </c>
      <c r="AJ17" s="58">
        <v>99233.863559999998</v>
      </c>
      <c r="AK17" s="58">
        <v>98794.022800000006</v>
      </c>
      <c r="AL17" s="58">
        <v>102909.6422</v>
      </c>
      <c r="AM17" s="58">
        <v>108581.5704</v>
      </c>
      <c r="AN17" s="58">
        <v>104105.30869999999</v>
      </c>
      <c r="AO17" s="58">
        <v>103647.5481</v>
      </c>
      <c r="AP17" s="58">
        <v>107942.21400000001</v>
      </c>
      <c r="AQ17" s="58">
        <v>113068.59940000001</v>
      </c>
      <c r="AR17" s="58">
        <v>108404.1544</v>
      </c>
      <c r="AS17" s="58">
        <v>107925.3248</v>
      </c>
      <c r="AT17" s="58">
        <v>112405.5241</v>
      </c>
      <c r="AU17" s="58">
        <v>117809.2356</v>
      </c>
      <c r="AV17" s="58">
        <v>112946.0959</v>
      </c>
      <c r="AW17" s="58">
        <v>112445.74310000001</v>
      </c>
      <c r="AX17" s="58">
        <v>117119.31080000001</v>
      </c>
      <c r="AY17" s="58">
        <v>122675.60769999999</v>
      </c>
      <c r="AZ17" s="58">
        <v>117612.73299999999</v>
      </c>
      <c r="BA17" s="58">
        <v>117090.16469999999</v>
      </c>
      <c r="BB17" s="58">
        <v>121961.5592</v>
      </c>
      <c r="BC17" s="58">
        <v>127734.55319999999</v>
      </c>
      <c r="BD17" s="58">
        <v>122462.5763</v>
      </c>
      <c r="BE17" s="58">
        <v>121916.6871</v>
      </c>
      <c r="BF17" s="58">
        <v>126994.9495</v>
      </c>
      <c r="BG17" s="58">
        <v>132111.39199999999</v>
      </c>
      <c r="BH17" s="58">
        <v>126674.80039999999</v>
      </c>
      <c r="BI17" s="58">
        <v>126110.2438</v>
      </c>
      <c r="BJ17" s="58">
        <v>131357.11790000001</v>
      </c>
      <c r="BK17" s="58">
        <v>136278.07089999999</v>
      </c>
      <c r="BL17" s="58">
        <v>130672.49679999999</v>
      </c>
      <c r="BM17" s="58">
        <v>130089.4148</v>
      </c>
      <c r="BN17" s="58">
        <v>135502.74600000001</v>
      </c>
      <c r="BO17" s="58">
        <v>140605.77420000001</v>
      </c>
      <c r="BP17" s="58">
        <v>134822.42970000001</v>
      </c>
      <c r="BQ17" s="58">
        <v>134218.7139</v>
      </c>
      <c r="BR17" s="58">
        <v>139810.0753</v>
      </c>
      <c r="BS17" s="58">
        <v>145028.28400000001</v>
      </c>
      <c r="BT17" s="58">
        <v>139065.27900000001</v>
      </c>
      <c r="BU17" s="58">
        <v>138441.141</v>
      </c>
      <c r="BV17" s="58">
        <v>144211.32629999999</v>
      </c>
      <c r="BW17" s="58">
        <v>149580.73069999999</v>
      </c>
      <c r="BX17" s="58">
        <v>143440.7941</v>
      </c>
      <c r="BY17" s="58">
        <v>142797.99609999999</v>
      </c>
      <c r="BZ17" s="58">
        <v>148741.8204</v>
      </c>
      <c r="CA17" s="58">
        <v>154329.69289999999</v>
      </c>
      <c r="CB17" s="58">
        <v>147998.23509999999</v>
      </c>
      <c r="CC17" s="58">
        <v>147334.76740000001</v>
      </c>
      <c r="CD17" s="58">
        <v>153465.73360000001</v>
      </c>
      <c r="CE17" s="58">
        <v>159123.0484</v>
      </c>
      <c r="CF17" s="58">
        <v>152599.20980000001</v>
      </c>
      <c r="CG17" s="58">
        <v>151914.28419999999</v>
      </c>
      <c r="CH17" s="58">
        <v>158235.44870000001</v>
      </c>
      <c r="CI17" s="58">
        <v>163887.0528</v>
      </c>
      <c r="CJ17" s="58">
        <v>157174.22150000001</v>
      </c>
      <c r="CK17" s="58">
        <v>156467.9767</v>
      </c>
      <c r="CL17" s="58">
        <v>162977.80179999999</v>
      </c>
      <c r="CM17" s="58">
        <v>168831.64569999999</v>
      </c>
      <c r="CN17" s="58">
        <v>161910.6146</v>
      </c>
      <c r="CO17" s="58">
        <v>161179.58900000001</v>
      </c>
      <c r="CP17" s="58">
        <v>167897.94810000001</v>
      </c>
      <c r="CQ17" s="58">
        <v>173927.9583</v>
      </c>
      <c r="CR17" s="58">
        <v>166800.8585</v>
      </c>
      <c r="CS17" s="58">
        <v>166046.65280000001</v>
      </c>
      <c r="CT17" s="58">
        <v>172968.76430000001</v>
      </c>
      <c r="CU17" s="58">
        <v>179347.23509999999</v>
      </c>
      <c r="CV17" s="58">
        <v>172005.1991</v>
      </c>
      <c r="CW17" s="58">
        <v>171226.2469</v>
      </c>
      <c r="CX17" s="58">
        <v>178363.8223</v>
      </c>
      <c r="CY17" s="58">
        <v>184720.94070000001</v>
      </c>
      <c r="CZ17" s="58">
        <v>177158.8131</v>
      </c>
      <c r="DA17" s="58">
        <v>176354.12609999999</v>
      </c>
      <c r="DB17" s="58">
        <v>183712.74470000001</v>
      </c>
      <c r="DC17" s="58">
        <v>190242.96520000001</v>
      </c>
      <c r="DD17" s="58">
        <v>182448.05600000001</v>
      </c>
      <c r="DE17" s="58">
        <v>181617.13190000001</v>
      </c>
      <c r="DF17" s="58">
        <v>189206.25940000001</v>
      </c>
      <c r="DG17" s="58">
        <v>195596.0343</v>
      </c>
      <c r="DH17" s="58">
        <v>187575.38529999999</v>
      </c>
      <c r="DI17" s="58">
        <v>186719.3492</v>
      </c>
      <c r="DJ17" s="58">
        <v>194532.1164</v>
      </c>
      <c r="DK17" s="58">
        <v>200932.4632</v>
      </c>
      <c r="DL17" s="58">
        <v>192690.32079999999</v>
      </c>
      <c r="DM17" s="58">
        <v>191809.5913</v>
      </c>
      <c r="DN17" s="58">
        <v>199843.2818</v>
      </c>
      <c r="DO17" s="58">
        <v>205655.97810000001</v>
      </c>
      <c r="DP17" s="58">
        <v>197215.85149999999</v>
      </c>
      <c r="DQ17" s="58">
        <v>196311.67629999999</v>
      </c>
      <c r="DR17" s="58">
        <v>204545.80360000001</v>
      </c>
      <c r="DS17" s="58">
        <v>210402.03630000001</v>
      </c>
      <c r="DT17" s="58">
        <v>201761.12359999999</v>
      </c>
      <c r="DU17" s="58">
        <v>200833.15700000001</v>
      </c>
      <c r="DV17" s="58">
        <v>209270.79519999999</v>
      </c>
      <c r="DW17" s="58">
        <v>215190.019</v>
      </c>
      <c r="DX17" s="58">
        <v>206349.02739999999</v>
      </c>
      <c r="DY17" s="58">
        <v>205397.4222</v>
      </c>
      <c r="DZ17" s="58">
        <v>214038.0724</v>
      </c>
      <c r="EA17" s="58">
        <v>220102.0508</v>
      </c>
      <c r="EB17" s="58">
        <v>211056.266</v>
      </c>
      <c r="EC17" s="58">
        <v>210080.8671</v>
      </c>
      <c r="ED17" s="58">
        <v>218928.06479999999</v>
      </c>
      <c r="EE17" s="58">
        <v>225102.32509999999</v>
      </c>
      <c r="EF17" s="58">
        <v>215846.13589999999</v>
      </c>
      <c r="EG17" s="58">
        <v>214845.679</v>
      </c>
      <c r="EH17" s="58">
        <v>223906.2193</v>
      </c>
      <c r="EI17" s="58">
        <v>230169.05470000001</v>
      </c>
      <c r="EJ17" s="58">
        <v>220700.67540000001</v>
      </c>
      <c r="EK17" s="58">
        <v>219675.28529999999</v>
      </c>
      <c r="EL17" s="58">
        <v>228951.6833</v>
      </c>
      <c r="EM17" s="58">
        <v>235216.5674</v>
      </c>
      <c r="EN17" s="58">
        <v>225537.24059999999</v>
      </c>
      <c r="EO17" s="58">
        <v>224487.193</v>
      </c>
      <c r="EP17" s="58">
        <v>233977.38870000001</v>
      </c>
      <c r="EQ17" s="58">
        <v>240764.71919999999</v>
      </c>
      <c r="ER17" s="58">
        <v>230844.82459999999</v>
      </c>
      <c r="ES17" s="58">
        <v>229765.8585</v>
      </c>
      <c r="ET17" s="58">
        <v>239498.89360000001</v>
      </c>
      <c r="EU17" s="58">
        <v>246107.19990000001</v>
      </c>
      <c r="EV17" s="58">
        <v>235961.0877</v>
      </c>
      <c r="EW17" s="58">
        <v>234856.00260000001</v>
      </c>
      <c r="EX17" s="58">
        <v>244815.98989999999</v>
      </c>
      <c r="EY17" s="58">
        <v>250777.859</v>
      </c>
      <c r="EZ17" s="58">
        <v>240400.98970000001</v>
      </c>
      <c r="FA17" s="58">
        <v>239267.46170000001</v>
      </c>
      <c r="FB17" s="58">
        <v>249455.69190000001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0.67225954911570318</v>
      </c>
      <c r="P20" s="47">
        <f>IF(PLANEL_Pot_anual!P4&lt;&gt;0,P4/PLANEL_Pot_anual!P4,0)</f>
        <v>0.68935705683768078</v>
      </c>
      <c r="Q20" s="47">
        <f>IF(PLANEL_Pot_anual!Q4&lt;&gt;0,Q4/PLANEL_Pot_anual!Q4,0)</f>
        <v>0.68597087266464674</v>
      </c>
      <c r="R20" s="47">
        <f>IF(PLANEL_Pot_anual!R4&lt;&gt;0,R4/PLANEL_Pot_anual!R4,0)</f>
        <v>0.67173105564958024</v>
      </c>
      <c r="S20" s="47">
        <f>IF(PLANEL_Pot_anual!S4&lt;&gt;0,S4/PLANEL_Pot_anual!S4,0)</f>
        <v>0.66823292384069444</v>
      </c>
      <c r="T20" s="47">
        <f>IF(PLANEL_Pot_anual!T4&lt;&gt;0,T4/PLANEL_Pot_anual!T4,0)</f>
        <v>0.67283167553335543</v>
      </c>
      <c r="U20" s="47">
        <f>IF(PLANEL_Pot_anual!U4&lt;&gt;0,U4/PLANEL_Pot_anual!U4,0)</f>
        <v>0.67785233761108044</v>
      </c>
      <c r="V20" s="47">
        <f>IF(PLANEL_Pot_anual!V4&lt;&gt;0,V4/PLANEL_Pot_anual!V4,0)</f>
        <v>0.68447968962535488</v>
      </c>
      <c r="W20" s="47">
        <f>IF(PLANEL_Pot_anual!W4&lt;&gt;0,W4/PLANEL_Pot_anual!W4,0)</f>
        <v>0.68682273498815061</v>
      </c>
      <c r="X20" s="47">
        <f>IF(PLANEL_Pot_anual!X4&lt;&gt;0,X4/PLANEL_Pot_anual!X4,0)</f>
        <v>0.68488964312356415</v>
      </c>
      <c r="Y20" s="47">
        <f>IF(PLANEL_Pot_anual!Y4&lt;&gt;0,Y4/PLANEL_Pot_anual!Y4,0)</f>
        <v>0.67581675366099203</v>
      </c>
      <c r="Z20" s="47">
        <f>IF(PLANEL_Pot_anual!Z4&lt;&gt;0,Z4/PLANEL_Pot_anual!Z4,0)</f>
        <v>0.67672510330508429</v>
      </c>
      <c r="AA20" s="47">
        <f>IF(PLANEL_Pot_anual!AA4&lt;&gt;0,AA4/PLANEL_Pot_anual!AA4,0)</f>
        <v>0.67545749625236495</v>
      </c>
      <c r="AB20" s="77">
        <f>IF(PLANEL_Pot_anual!AB4&lt;&gt;0,AB4/PLANEL_Pot_anual!AB4,0)</f>
        <v>0.67108408896104532</v>
      </c>
      <c r="AC20" s="47">
        <f>IF(PLANEL_Pot_anual!AC4&lt;&gt;0,AC4/PLANEL_Pot_anual!AC4,0)</f>
        <v>0.67782086541149988</v>
      </c>
      <c r="AD20" s="47">
        <f>IF(PLANEL_Pot_anual!AD4&lt;&gt;0,AD4/PLANEL_Pot_anual!AD4,0)</f>
        <v>0.67009474762812882</v>
      </c>
      <c r="AE20" s="47">
        <f>IF(PLANEL_Pot_anual!AE4&lt;&gt;0,AE4/PLANEL_Pot_anual!AE4,0)</f>
        <v>0.66762550775059593</v>
      </c>
      <c r="AF20" s="47">
        <f>IF(PLANEL_Pot_anual!AF4&lt;&gt;0,AF4/PLANEL_Pot_anual!AF4,0)</f>
        <v>0.66682985407070927</v>
      </c>
      <c r="AG20" s="47">
        <f>IF(PLANEL_Pot_anual!AG4&lt;&gt;0,AG4/PLANEL_Pot_anual!AG4,0)</f>
        <v>0.65686129930743398</v>
      </c>
      <c r="AH20" s="47">
        <f>IF(PLANEL_Pot_anual!AH4&lt;&gt;0,AH4/PLANEL_Pot_anual!AH4,0)</f>
        <v>0.65193749034331239</v>
      </c>
      <c r="AI20" s="47">
        <f>IF(PLANEL_Pot_anual!AI4&lt;&gt;0,AI4/PLANEL_Pot_anual!AI4,0)</f>
        <v>0.65190486398617398</v>
      </c>
      <c r="AJ20" s="47">
        <f>IF(PLANEL_Pot_anual!AJ4&lt;&gt;0,AJ4/PLANEL_Pot_anual!AJ4,0)</f>
        <v>0.65452781419693307</v>
      </c>
      <c r="AK20" s="47">
        <f>IF(PLANEL_Pot_anual!AK4&lt;&gt;0,AK4/PLANEL_Pot_anual!AK4,0)</f>
        <v>0.65363042328888177</v>
      </c>
      <c r="AL20" s="47">
        <f>IF(PLANEL_Pot_anual!AL4&lt;&gt;0,AL4/PLANEL_Pot_anual!AL4,0)</f>
        <v>0.64128373485566925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0.83797026506675043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0.80182904201087224</v>
      </c>
      <c r="K23" s="48">
        <f>IF(PLANEL_Pot_anual!K7&lt;&gt;0,K6/PLANEL_Pot_anual!K7,0)</f>
        <v>1.0567846665631198</v>
      </c>
      <c r="L23" s="48">
        <f>IF(PLANEL_Pot_anual!L7&lt;&gt;0,L6/PLANEL_Pot_anual!L7,0)</f>
        <v>1.0202705576805318</v>
      </c>
      <c r="M23" s="48">
        <f>IF(PLANEL_Pot_anual!M7&lt;&gt;0,M6/PLANEL_Pot_anual!M7,0)</f>
        <v>1.1614809419695669</v>
      </c>
      <c r="N23" s="48">
        <f>IF(PLANEL_Pot_anual!N7&lt;&gt;0,N6/PLANEL_Pot_anual!N7,0)</f>
        <v>1.1526034409170913</v>
      </c>
      <c r="O23" s="48">
        <f>IF(PLANEL_Pot_anual!O7&lt;&gt;0,O6/PLANEL_Pot_anual!O7,0)</f>
        <v>1.1035613569124025</v>
      </c>
      <c r="P23" s="48">
        <f>IF(PLANEL_Pot_anual!P7&lt;&gt;0,P6/PLANEL_Pot_anual!P7,0)</f>
        <v>1.0949419929038204</v>
      </c>
      <c r="Q23" s="48">
        <f>IF(PLANEL_Pot_anual!Q7&lt;&gt;0,Q6/PLANEL_Pot_anual!Q7,0)</f>
        <v>1.0949419929038204</v>
      </c>
      <c r="R23" s="48">
        <f>IF(PLANEL_Pot_anual!R7&lt;&gt;0,R6/PLANEL_Pot_anual!R7,0)</f>
        <v>1.0899760098229456</v>
      </c>
      <c r="S23" s="48">
        <f>IF(PLANEL_Pot_anual!S7&lt;&gt;0,S6/PLANEL_Pot_anual!S7,0)</f>
        <v>1.1490405575359441</v>
      </c>
      <c r="T23" s="48">
        <f>IF(PLANEL_Pot_anual!T7&lt;&gt;0,T6/PLANEL_Pot_anual!T7,0)</f>
        <v>1.1384883225978277</v>
      </c>
      <c r="U23" s="48">
        <f>IF(PLANEL_Pot_anual!U7&lt;&gt;0,U6/PLANEL_Pot_anual!U7,0)</f>
        <v>1.1289859557864237</v>
      </c>
      <c r="V23" s="48">
        <f>IF(PLANEL_Pot_anual!V7&lt;&gt;0,V6/PLANEL_Pot_anual!V7,0)</f>
        <v>1.1203824296458622</v>
      </c>
      <c r="W23" s="48">
        <f>IF(PLANEL_Pot_anual!W7&lt;&gt;0,W6/PLANEL_Pot_anual!W7,0)</f>
        <v>1.1125591997826052</v>
      </c>
      <c r="X23" s="48">
        <f>IF(PLANEL_Pot_anual!X7&lt;&gt;0,X6/PLANEL_Pot_anual!X7,0)</f>
        <v>1.1054132407481407</v>
      </c>
      <c r="Y23" s="48">
        <f>IF(PLANEL_Pot_anual!Y7&lt;&gt;0,Y6/PLANEL_Pot_anual!Y7,0)</f>
        <v>1.0988588936366215</v>
      </c>
      <c r="Z23" s="48">
        <f>IF(PLANEL_Pot_anual!Z7&lt;&gt;0,Z6/PLANEL_Pot_anual!Z7,0)</f>
        <v>1.1150368777667461</v>
      </c>
      <c r="AA23" s="48">
        <f>IF(PLANEL_Pot_anual!AA7&lt;&gt;0,AA6/PLANEL_Pot_anual!AA7,0)</f>
        <v>1.1086173536744046</v>
      </c>
      <c r="AB23" s="48">
        <f>IF(PLANEL_Pot_anual!AB7&lt;&gt;0,AB6/PLANEL_Pot_anual!AB7,0)</f>
        <v>1.1355096908969065</v>
      </c>
      <c r="AC23" s="48">
        <f>IF(PLANEL_Pot_anual!AC7&lt;&gt;0,AC6/PLANEL_Pot_anual!AC7,0)</f>
        <v>1.1619611491063064</v>
      </c>
      <c r="AD23" s="48">
        <f>IF(PLANEL_Pot_anual!AD7&lt;&gt;0,AD6/PLANEL_Pot_anual!AD7,0)</f>
        <v>1.1879873031605355</v>
      </c>
      <c r="AE23" s="48">
        <f>IF(PLANEL_Pot_anual!AE7&lt;&gt;0,AE6/PLANEL_Pot_anual!AE7,0)</f>
        <v>1.2135961217523739</v>
      </c>
      <c r="AF23" s="48">
        <f>IF(PLANEL_Pot_anual!AF7&lt;&gt;0,AF6/PLANEL_Pot_anual!AF7,0)</f>
        <v>1.2387975635454547</v>
      </c>
      <c r="AG23" s="48">
        <f>IF(PLANEL_Pot_anual!AG7&lt;&gt;0,AG6/PLANEL_Pot_anual!AG7,0)</f>
        <v>1.2819646092826735</v>
      </c>
      <c r="AH23" s="48">
        <f>IF(PLANEL_Pot_anual!AH7&lt;&gt;0,AH6/PLANEL_Pot_anual!AH7,0)</f>
        <v>1.3065862247348927</v>
      </c>
      <c r="AI23" s="48">
        <f>IF(PLANEL_Pot_anual!AI7&lt;&gt;0,AI6/PLANEL_Pot_anual!AI7,0)</f>
        <v>1.3338644580760795</v>
      </c>
      <c r="AJ23" s="48">
        <f>IF(PLANEL_Pot_anual!AJ7&lt;&gt;0,AJ6/PLANEL_Pot_anual!AJ7,0)</f>
        <v>1.3611426914172664</v>
      </c>
      <c r="AK23" s="48">
        <f>IF(PLANEL_Pot_anual!AK7&lt;&gt;0,AK6/PLANEL_Pot_anual!AK7,0)</f>
        <v>1.3884209247584531</v>
      </c>
      <c r="AL23" s="48">
        <f>IF(PLANEL_Pot_anual!AL7&lt;&gt;0,AL6/PLANEL_Pot_anual!AL7,0)</f>
        <v>1.4156991580996401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0.56619602674837177</v>
      </c>
      <c r="N39" s="54">
        <f>IF(PLANEL_Pot_anual!N23&lt;&gt;0,N14/PLANEL_Pot_anual!N23,0)</f>
        <v>0.48753568868042196</v>
      </c>
      <c r="O39" s="54">
        <f>IF(PLANEL_Pot_anual!O23&lt;&gt;0,O14/PLANEL_Pot_anual!O23,0)</f>
        <v>0.68433903551033914</v>
      </c>
      <c r="P39" s="54">
        <f>IF(PLANEL_Pot_anual!P23&lt;&gt;0,P14/PLANEL_Pot_anual!P23,0)</f>
        <v>0.63713477127582641</v>
      </c>
      <c r="Q39" s="54">
        <f>IF(PLANEL_Pot_anual!Q23&lt;&gt;0,Q14/PLANEL_Pot_anual!Q23,0)</f>
        <v>0.78710560906257521</v>
      </c>
      <c r="R39" s="54">
        <f>IF(PLANEL_Pot_anual!R23&lt;&gt;0,R14/PLANEL_Pot_anual!R23,0)</f>
        <v>0.78710560906257521</v>
      </c>
      <c r="S39" s="54">
        <f>IF(PLANEL_Pot_anual!S23&lt;&gt;0,S14/PLANEL_Pot_anual!S23,0)</f>
        <v>0.79455996021053465</v>
      </c>
      <c r="T39" s="54">
        <f>IF(PLANEL_Pot_anual!T23&lt;&gt;0,T14/PLANEL_Pot_anual!T23,0)</f>
        <v>0.79111979459802728</v>
      </c>
      <c r="U39" s="54">
        <f>IF(PLANEL_Pot_anual!U23&lt;&gt;0,U14/PLANEL_Pot_anual!U23,0)</f>
        <v>0.78506690678442148</v>
      </c>
      <c r="V39" s="54">
        <f>IF(PLANEL_Pot_anual!V23&lt;&gt;0,V14/PLANEL_Pot_anual!V23,0)</f>
        <v>0.7713632864849741</v>
      </c>
      <c r="W39" s="54">
        <f>IF(PLANEL_Pot_anual!W23&lt;&gt;0,W14/PLANEL_Pot_anual!W23,0)</f>
        <v>0.78902233951420642</v>
      </c>
      <c r="X39" s="54">
        <f>IF(PLANEL_Pot_anual!X23&lt;&gt;0,X14/PLANEL_Pot_anual!X23,0)</f>
        <v>0.805529060962485</v>
      </c>
      <c r="Y39" s="54">
        <f>IF(PLANEL_Pot_anual!Y23&lt;&gt;0,Y14/PLANEL_Pot_anual!Y23,0)</f>
        <v>0.83975387010010616</v>
      </c>
      <c r="Z39" s="54">
        <f>IF(PLANEL_Pot_anual!Z23&lt;&gt;0,Z14/PLANEL_Pot_anual!Z23,0)</f>
        <v>0.8212436630898996</v>
      </c>
      <c r="AA39" s="54">
        <f>IF(PLANEL_Pot_anual!AA23&lt;&gt;0,AA14/PLANEL_Pot_anual!AA23,0)</f>
        <v>0.81163278358124824</v>
      </c>
      <c r="AB39" s="84">
        <f>IF(PLANEL_Pot_anual!AB23&lt;&gt;0,AB14/PLANEL_Pot_anual!AB23,0)</f>
        <v>0.82813934698169156</v>
      </c>
      <c r="AC39" s="54">
        <f>IF(PLANEL_Pot_anual!AC23&lt;&gt;0,AC14/PLANEL_Pot_anual!AC23,0)</f>
        <v>0.81333036591246344</v>
      </c>
      <c r="AD39" s="54">
        <f>IF(PLANEL_Pot_anual!AD23&lt;&gt;0,AD14/PLANEL_Pot_anual!AD23,0)</f>
        <v>0.80561949977324399</v>
      </c>
      <c r="AE39" s="54">
        <f>IF(PLANEL_Pot_anual!AE23&lt;&gt;0,AE14/PLANEL_Pot_anual!AE23,0)</f>
        <v>0.80132614464568419</v>
      </c>
      <c r="AF39" s="54">
        <f>IF(PLANEL_Pot_anual!AF23&lt;&gt;0,AF14/PLANEL_Pot_anual!AF23,0)</f>
        <v>0.79438990543540999</v>
      </c>
      <c r="AG39" s="54">
        <f>IF(PLANEL_Pot_anual!AG23&lt;&gt;0,AG14/PLANEL_Pot_anual!AG23,0)</f>
        <v>0.76677364267718007</v>
      </c>
      <c r="AH39" s="54">
        <f>IF(PLANEL_Pot_anual!AH23&lt;&gt;0,AH14/PLANEL_Pot_anual!AH23,0)</f>
        <v>0.73979829102597205</v>
      </c>
      <c r="AI39" s="54">
        <f>IF(PLANEL_Pot_anual!AI23&lt;&gt;0,AI14/PLANEL_Pot_anual!AI23,0)</f>
        <v>0.72628085898743433</v>
      </c>
      <c r="AJ39" s="54">
        <f>IF(PLANEL_Pot_anual!AJ23&lt;&gt;0,AJ14/PLANEL_Pot_anual!AJ23,0)</f>
        <v>0.75667293461395957</v>
      </c>
      <c r="AK39" s="54">
        <f>IF(PLANEL_Pot_anual!AK23&lt;&gt;0,AK14/PLANEL_Pot_anual!AK23,0)</f>
        <v>0.78465433086494485</v>
      </c>
      <c r="AL39" s="54">
        <f>IF(PLANEL_Pot_anual!AL23&lt;&gt;0,AL14/PLANEL_Pot_anual!AL23,0)</f>
        <v>0.80626116417193927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488.33319560000001</v>
      </c>
      <c r="AS6" s="33">
        <v>4995.5690510000004</v>
      </c>
      <c r="AT6" s="33">
        <v>6835.9371700000002</v>
      </c>
      <c r="AU6" s="33">
        <v>4356.2310090000001</v>
      </c>
      <c r="AV6" s="33">
        <v>488.33319560000001</v>
      </c>
      <c r="AW6" s="33">
        <v>4995.5690510000004</v>
      </c>
      <c r="AX6" s="33">
        <v>6835.9371700000002</v>
      </c>
      <c r="AY6" s="33">
        <v>4356.2310090000001</v>
      </c>
      <c r="AZ6" s="33">
        <v>254.4622937</v>
      </c>
      <c r="BA6" s="33">
        <v>2603.107818</v>
      </c>
      <c r="BB6" s="33">
        <v>3562.0929890000002</v>
      </c>
      <c r="BC6" s="33">
        <v>2269.9594139999999</v>
      </c>
      <c r="BD6" s="33">
        <v>254.4622937</v>
      </c>
      <c r="BE6" s="33">
        <v>2603.107818</v>
      </c>
      <c r="BF6" s="33">
        <v>3562.0929890000002</v>
      </c>
      <c r="BG6" s="33">
        <v>2269.9594139999999</v>
      </c>
      <c r="BH6" s="33">
        <v>254.4622937</v>
      </c>
      <c r="BI6" s="33">
        <v>2603.107818</v>
      </c>
      <c r="BJ6" s="33">
        <v>3562.0929890000002</v>
      </c>
      <c r="BK6" s="33">
        <v>2269.9594139999999</v>
      </c>
      <c r="BL6" s="33">
        <v>254.4622937</v>
      </c>
      <c r="BM6" s="33">
        <v>2603.107818</v>
      </c>
      <c r="BN6" s="33">
        <v>3562.0929890000002</v>
      </c>
      <c r="BO6" s="33">
        <v>2269.9594139999999</v>
      </c>
      <c r="BP6" s="33">
        <v>254.4622937</v>
      </c>
      <c r="BQ6" s="33">
        <v>2603.107818</v>
      </c>
      <c r="BR6" s="33">
        <v>3562.0929890000002</v>
      </c>
      <c r="BS6" s="33">
        <v>2269.9594139999999</v>
      </c>
      <c r="BT6" s="33">
        <v>373.94887490000002</v>
      </c>
      <c r="BU6" s="33">
        <v>3825.4360809999998</v>
      </c>
      <c r="BV6" s="33">
        <v>5234.7271019999998</v>
      </c>
      <c r="BW6" s="33">
        <v>3335.8528550000001</v>
      </c>
      <c r="BX6" s="33">
        <v>373.94887490000002</v>
      </c>
      <c r="BY6" s="33">
        <v>3825.4360809999998</v>
      </c>
      <c r="BZ6" s="33">
        <v>5234.7271019999998</v>
      </c>
      <c r="CA6" s="33">
        <v>3335.8528550000001</v>
      </c>
      <c r="CB6" s="33">
        <v>265.72645610000001</v>
      </c>
      <c r="CC6" s="33">
        <v>2718.3383640000002</v>
      </c>
      <c r="CD6" s="33">
        <v>3719.77448</v>
      </c>
      <c r="CE6" s="33">
        <v>2370.4426370000001</v>
      </c>
      <c r="CF6" s="33">
        <v>265.72645610000001</v>
      </c>
      <c r="CG6" s="33">
        <v>2718.3383640000002</v>
      </c>
      <c r="CH6" s="33">
        <v>3719.77448</v>
      </c>
      <c r="CI6" s="33">
        <v>2370.4426370000001</v>
      </c>
      <c r="CJ6" s="33">
        <v>265.72645610000001</v>
      </c>
      <c r="CK6" s="33">
        <v>2718.3383640000002</v>
      </c>
      <c r="CL6" s="33">
        <v>3719.77448</v>
      </c>
      <c r="CM6" s="33">
        <v>2370.4426370000001</v>
      </c>
      <c r="CN6" s="33">
        <v>265.72645610000001</v>
      </c>
      <c r="CO6" s="33">
        <v>2718.3383640000002</v>
      </c>
      <c r="CP6" s="33">
        <v>3719.77448</v>
      </c>
      <c r="CQ6" s="33">
        <v>2370.4426370000001</v>
      </c>
      <c r="CR6" s="33">
        <v>265.72645610000001</v>
      </c>
      <c r="CS6" s="33">
        <v>2718.3383640000002</v>
      </c>
      <c r="CT6" s="33">
        <v>3719.77448</v>
      </c>
      <c r="CU6" s="33">
        <v>2370.4426370000001</v>
      </c>
      <c r="CV6" s="33">
        <v>235.74317400000001</v>
      </c>
      <c r="CW6" s="33">
        <v>2411.6142719999998</v>
      </c>
      <c r="CX6" s="33">
        <v>3300.0532010000002</v>
      </c>
      <c r="CY6" s="33">
        <v>2102.9734079999998</v>
      </c>
      <c r="CZ6" s="33">
        <v>235.74317400000001</v>
      </c>
      <c r="DA6" s="33">
        <v>2411.6142719999998</v>
      </c>
      <c r="DB6" s="33">
        <v>3300.0532010000002</v>
      </c>
      <c r="DC6" s="33">
        <v>2102.9734079999998</v>
      </c>
      <c r="DD6" s="33">
        <v>235.74317400000001</v>
      </c>
      <c r="DE6" s="33">
        <v>2411.6142719999998</v>
      </c>
      <c r="DF6" s="33">
        <v>3300.0532010000002</v>
      </c>
      <c r="DG6" s="33">
        <v>2102.9734079999998</v>
      </c>
      <c r="DH6" s="33">
        <v>235.74317400000001</v>
      </c>
      <c r="DI6" s="33">
        <v>2411.6142719999998</v>
      </c>
      <c r="DJ6" s="33">
        <v>3300.0532010000002</v>
      </c>
      <c r="DK6" s="33">
        <v>2102.9734079999998</v>
      </c>
      <c r="DL6" s="33">
        <v>235.74317400000001</v>
      </c>
      <c r="DM6" s="33">
        <v>2411.6142719999998</v>
      </c>
      <c r="DN6" s="33">
        <v>3300.0532010000002</v>
      </c>
      <c r="DO6" s="33">
        <v>2102.9734079999998</v>
      </c>
      <c r="DP6" s="33">
        <v>235.74317400000001</v>
      </c>
      <c r="DQ6" s="33">
        <v>2411.6142719999998</v>
      </c>
      <c r="DR6" s="33">
        <v>3300.0532010000002</v>
      </c>
      <c r="DS6" s="33">
        <v>2102.9734079999998</v>
      </c>
      <c r="DT6" s="33">
        <v>235.74317400000001</v>
      </c>
      <c r="DU6" s="33">
        <v>2411.6142719999998</v>
      </c>
      <c r="DV6" s="33">
        <v>3300.0532010000002</v>
      </c>
      <c r="DW6" s="33">
        <v>2102.9734079999998</v>
      </c>
      <c r="DX6" s="33">
        <v>235.74317400000001</v>
      </c>
      <c r="DY6" s="33">
        <v>2411.6142719999998</v>
      </c>
      <c r="DZ6" s="33">
        <v>3300.0532010000002</v>
      </c>
      <c r="EA6" s="33">
        <v>2102.9734079999998</v>
      </c>
      <c r="EB6" s="33">
        <v>235.74317400000001</v>
      </c>
      <c r="EC6" s="33">
        <v>2411.6142719999998</v>
      </c>
      <c r="ED6" s="33">
        <v>3300.0532010000002</v>
      </c>
      <c r="EE6" s="33">
        <v>2102.9734079999998</v>
      </c>
      <c r="EF6" s="33">
        <v>235.74317400000001</v>
      </c>
      <c r="EG6" s="33">
        <v>2411.6142719999998</v>
      </c>
      <c r="EH6" s="33">
        <v>3300.0532010000002</v>
      </c>
      <c r="EI6" s="33">
        <v>2102.9734079999998</v>
      </c>
      <c r="EJ6" s="33">
        <v>235.74317400000001</v>
      </c>
      <c r="EK6" s="33">
        <v>2411.6142719999998</v>
      </c>
      <c r="EL6" s="33">
        <v>3300.0532010000002</v>
      </c>
      <c r="EM6" s="33">
        <v>2102.9734079999998</v>
      </c>
      <c r="EN6" s="33">
        <v>235.74317400000001</v>
      </c>
      <c r="EO6" s="33">
        <v>2411.6142719999998</v>
      </c>
      <c r="EP6" s="33">
        <v>3300.0532010000002</v>
      </c>
      <c r="EQ6" s="33">
        <v>2102.9734079999998</v>
      </c>
      <c r="ER6" s="33">
        <v>235.74317400000001</v>
      </c>
      <c r="ES6" s="33">
        <v>2411.6142719999998</v>
      </c>
      <c r="ET6" s="33">
        <v>3300.0532010000002</v>
      </c>
      <c r="EU6" s="33">
        <v>2102.9734079999998</v>
      </c>
      <c r="EV6" s="33">
        <v>235.74317400000001</v>
      </c>
      <c r="EW6" s="33">
        <v>2411.6142719999998</v>
      </c>
      <c r="EX6" s="33">
        <v>3300.0532010000002</v>
      </c>
      <c r="EY6" s="33">
        <v>2102.9734079999998</v>
      </c>
      <c r="EZ6" s="33">
        <v>235.74317400000001</v>
      </c>
      <c r="FA6" s="33">
        <v>2411.6142719999998</v>
      </c>
      <c r="FB6" s="33">
        <v>3300.0532010000002</v>
      </c>
      <c r="FC6" s="33">
        <v>2102.9734079999998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586.25310709999997</v>
      </c>
      <c r="AS17" s="33">
        <v>5997.2737960000004</v>
      </c>
      <c r="AT17" s="33">
        <v>8206.6700409999994</v>
      </c>
      <c r="AU17" s="33">
        <v>5229.7365559999998</v>
      </c>
      <c r="AV17" s="33">
        <v>586.25310709999997</v>
      </c>
      <c r="AW17" s="33">
        <v>5997.2737960000004</v>
      </c>
      <c r="AX17" s="33">
        <v>8206.6700409999994</v>
      </c>
      <c r="AY17" s="33">
        <v>5229.7365559999998</v>
      </c>
      <c r="AZ17" s="33">
        <v>297.06024280000003</v>
      </c>
      <c r="BA17" s="33">
        <v>3038.8778990000001</v>
      </c>
      <c r="BB17" s="33">
        <v>4158.4008089999998</v>
      </c>
      <c r="BC17" s="33">
        <v>2649.959194</v>
      </c>
      <c r="BD17" s="33">
        <v>297.06024280000003</v>
      </c>
      <c r="BE17" s="33">
        <v>3038.8778990000001</v>
      </c>
      <c r="BF17" s="33">
        <v>4158.4008089999998</v>
      </c>
      <c r="BG17" s="33">
        <v>2649.959194</v>
      </c>
      <c r="BH17" s="33">
        <v>297.06024280000003</v>
      </c>
      <c r="BI17" s="33">
        <v>3038.8778990000001</v>
      </c>
      <c r="BJ17" s="33">
        <v>4158.4008089999998</v>
      </c>
      <c r="BK17" s="33">
        <v>2649.959194</v>
      </c>
      <c r="BL17" s="33">
        <v>297.06024280000003</v>
      </c>
      <c r="BM17" s="33">
        <v>3038.8778990000001</v>
      </c>
      <c r="BN17" s="33">
        <v>4158.4008089999998</v>
      </c>
      <c r="BO17" s="33">
        <v>2649.959194</v>
      </c>
      <c r="BP17" s="33">
        <v>297.06024280000003</v>
      </c>
      <c r="BQ17" s="33">
        <v>3038.8778990000001</v>
      </c>
      <c r="BR17" s="33">
        <v>4158.4008089999998</v>
      </c>
      <c r="BS17" s="33">
        <v>2649.959194</v>
      </c>
      <c r="BT17" s="33">
        <v>416.54682400000002</v>
      </c>
      <c r="BU17" s="33">
        <v>4261.2061620000004</v>
      </c>
      <c r="BV17" s="33">
        <v>5831.0349230000002</v>
      </c>
      <c r="BW17" s="33">
        <v>3715.8526350000002</v>
      </c>
      <c r="BX17" s="33">
        <v>416.54682400000002</v>
      </c>
      <c r="BY17" s="33">
        <v>4261.2061620000004</v>
      </c>
      <c r="BZ17" s="33">
        <v>5831.0349230000002</v>
      </c>
      <c r="CA17" s="33">
        <v>3715.8526350000002</v>
      </c>
      <c r="CB17" s="33">
        <v>280.85647089999998</v>
      </c>
      <c r="CC17" s="33">
        <v>2873.1159510000002</v>
      </c>
      <c r="CD17" s="33">
        <v>3931.5721450000001</v>
      </c>
      <c r="CE17" s="33">
        <v>2505.4116300000001</v>
      </c>
      <c r="CF17" s="33">
        <v>280.85647089999998</v>
      </c>
      <c r="CG17" s="33">
        <v>2873.1159510000002</v>
      </c>
      <c r="CH17" s="33">
        <v>3931.5721450000001</v>
      </c>
      <c r="CI17" s="33">
        <v>2505.4116300000001</v>
      </c>
      <c r="CJ17" s="33">
        <v>280.85647089999998</v>
      </c>
      <c r="CK17" s="33">
        <v>2873.1159510000002</v>
      </c>
      <c r="CL17" s="33">
        <v>3931.5721450000001</v>
      </c>
      <c r="CM17" s="33">
        <v>2505.4116300000001</v>
      </c>
      <c r="CN17" s="33">
        <v>280.85647089999998</v>
      </c>
      <c r="CO17" s="33">
        <v>2873.1159510000002</v>
      </c>
      <c r="CP17" s="33">
        <v>3931.5721450000001</v>
      </c>
      <c r="CQ17" s="33">
        <v>2505.4116300000001</v>
      </c>
      <c r="CR17" s="33">
        <v>280.85647089999998</v>
      </c>
      <c r="CS17" s="33">
        <v>2873.1159510000002</v>
      </c>
      <c r="CT17" s="33">
        <v>3931.5721450000001</v>
      </c>
      <c r="CU17" s="33">
        <v>2505.4116300000001</v>
      </c>
      <c r="CV17" s="33">
        <v>235.74317400000001</v>
      </c>
      <c r="CW17" s="33">
        <v>2411.6142719999998</v>
      </c>
      <c r="CX17" s="33">
        <v>3300.0532010000002</v>
      </c>
      <c r="CY17" s="33">
        <v>2102.9734079999998</v>
      </c>
      <c r="CZ17" s="33">
        <v>235.74317400000001</v>
      </c>
      <c r="DA17" s="33">
        <v>2411.6142719999998</v>
      </c>
      <c r="DB17" s="33">
        <v>3300.0532010000002</v>
      </c>
      <c r="DC17" s="33">
        <v>2102.9734079999998</v>
      </c>
      <c r="DD17" s="33">
        <v>235.74317400000001</v>
      </c>
      <c r="DE17" s="33">
        <v>2411.6142719999998</v>
      </c>
      <c r="DF17" s="33">
        <v>3300.0532010000002</v>
      </c>
      <c r="DG17" s="33">
        <v>2102.9734079999998</v>
      </c>
      <c r="DH17" s="33">
        <v>235.74317400000001</v>
      </c>
      <c r="DI17" s="33">
        <v>2411.6142719999998</v>
      </c>
      <c r="DJ17" s="33">
        <v>3300.0532010000002</v>
      </c>
      <c r="DK17" s="33">
        <v>2102.9734079999998</v>
      </c>
      <c r="DL17" s="33">
        <v>235.74317400000001</v>
      </c>
      <c r="DM17" s="33">
        <v>2411.6142719999998</v>
      </c>
      <c r="DN17" s="33">
        <v>3300.0532010000002</v>
      </c>
      <c r="DO17" s="33">
        <v>2102.9734079999998</v>
      </c>
      <c r="DP17" s="33">
        <v>235.74317400000001</v>
      </c>
      <c r="DQ17" s="33">
        <v>2411.6142719999998</v>
      </c>
      <c r="DR17" s="33">
        <v>3300.0532010000002</v>
      </c>
      <c r="DS17" s="33">
        <v>2102.9734079999998</v>
      </c>
      <c r="DT17" s="33">
        <v>235.74317400000001</v>
      </c>
      <c r="DU17" s="33">
        <v>2411.6142719999998</v>
      </c>
      <c r="DV17" s="33">
        <v>3300.0532010000002</v>
      </c>
      <c r="DW17" s="33">
        <v>2102.9734079999998</v>
      </c>
      <c r="DX17" s="33">
        <v>235.74317400000001</v>
      </c>
      <c r="DY17" s="33">
        <v>2411.6142719999998</v>
      </c>
      <c r="DZ17" s="33">
        <v>3300.0532010000002</v>
      </c>
      <c r="EA17" s="33">
        <v>2102.9734079999998</v>
      </c>
      <c r="EB17" s="33">
        <v>235.74317400000001</v>
      </c>
      <c r="EC17" s="33">
        <v>2411.6142719999998</v>
      </c>
      <c r="ED17" s="33">
        <v>3300.0532010000002</v>
      </c>
      <c r="EE17" s="33">
        <v>2102.9734079999998</v>
      </c>
      <c r="EF17" s="33">
        <v>235.74317400000001</v>
      </c>
      <c r="EG17" s="33">
        <v>2411.6142719999998</v>
      </c>
      <c r="EH17" s="33">
        <v>3300.0532010000002</v>
      </c>
      <c r="EI17" s="33">
        <v>2102.9734079999998</v>
      </c>
      <c r="EJ17" s="33">
        <v>235.74317400000001</v>
      </c>
      <c r="EK17" s="33">
        <v>2411.6142719999998</v>
      </c>
      <c r="EL17" s="33">
        <v>3300.0532010000002</v>
      </c>
      <c r="EM17" s="33">
        <v>2102.9734079999998</v>
      </c>
      <c r="EN17" s="33">
        <v>235.74317400000001</v>
      </c>
      <c r="EO17" s="33">
        <v>2411.6142719999998</v>
      </c>
      <c r="EP17" s="33">
        <v>3300.0532010000002</v>
      </c>
      <c r="EQ17" s="33">
        <v>2102.9734079999998</v>
      </c>
      <c r="ER17" s="33">
        <v>235.74317400000001</v>
      </c>
      <c r="ES17" s="33">
        <v>2411.6142719999998</v>
      </c>
      <c r="ET17" s="33">
        <v>3300.0532010000002</v>
      </c>
      <c r="EU17" s="33">
        <v>2102.9734079999998</v>
      </c>
      <c r="EV17" s="33">
        <v>235.74317400000001</v>
      </c>
      <c r="EW17" s="33">
        <v>2411.6142719999998</v>
      </c>
      <c r="EX17" s="33">
        <v>3300.0532010000002</v>
      </c>
      <c r="EY17" s="33">
        <v>2102.9734079999998</v>
      </c>
      <c r="EZ17" s="33">
        <v>235.74317400000001</v>
      </c>
      <c r="FA17" s="33">
        <v>2411.6142719999998</v>
      </c>
      <c r="FB17" s="33">
        <v>3300.0532010000002</v>
      </c>
      <c r="FC17" s="33">
        <v>2102.9734079999998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20.19053426</v>
      </c>
      <c r="AE32" s="33">
        <v>529.56468740000003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228.16869919999999</v>
      </c>
      <c r="BC32" s="33">
        <v>928.64131359999999</v>
      </c>
      <c r="BD32" s="33">
        <v>928.64131359999999</v>
      </c>
      <c r="BF32" s="33">
        <v>581.61351830000001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253.37882540000001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F33" s="33">
        <v>312.73459939999998</v>
      </c>
      <c r="AI33" s="33">
        <v>312.73459939999998</v>
      </c>
      <c r="AM33" s="33">
        <v>312.73459939999998</v>
      </c>
      <c r="AN33" s="33">
        <v>170.27898719999999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51.449242050000002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253.37882540000001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20.19053426</v>
      </c>
      <c r="AC41" s="33">
        <v>0</v>
      </c>
      <c r="AD41" s="33">
        <v>0</v>
      </c>
      <c r="AE41" s="33">
        <v>529.56468740000003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758.04767679999998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228.16869919999999</v>
      </c>
      <c r="BC41" s="33">
        <v>1241.3759130000001</v>
      </c>
      <c r="BD41" s="33">
        <v>1241.3759130000001</v>
      </c>
      <c r="BE41" s="33">
        <v>0</v>
      </c>
      <c r="BF41" s="33">
        <v>581.61351830000001</v>
      </c>
      <c r="BG41" s="33">
        <v>1241.3759130000001</v>
      </c>
      <c r="BH41" s="33">
        <v>1241.3759130000001</v>
      </c>
      <c r="BI41" s="33">
        <v>0</v>
      </c>
      <c r="BJ41" s="33">
        <v>639.21793170000001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1340.8159639999999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1308.2315329999999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1141.59449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1340.8159639999999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1308.2315329999999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1141.59449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3058.832191</v>
      </c>
      <c r="T102" s="33">
        <v>3010.485925</v>
      </c>
      <c r="U102" s="33">
        <v>1819.358168</v>
      </c>
      <c r="V102" s="33">
        <v>1819.358168</v>
      </c>
      <c r="W102" s="33">
        <v>2907.085646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1938.7386220000001</v>
      </c>
      <c r="AG102" s="33">
        <v>1819.358168</v>
      </c>
      <c r="AH102" s="33">
        <v>1819.358168</v>
      </c>
      <c r="AI102" s="33">
        <v>2776.7089550000001</v>
      </c>
      <c r="AJ102" s="33">
        <v>1819.358168</v>
      </c>
      <c r="AK102" s="33">
        <v>1819.358168</v>
      </c>
      <c r="AL102" s="33">
        <v>1819.358168</v>
      </c>
      <c r="AM102" s="33">
        <v>2899.8628739999999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3236.306834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28.80817665</v>
      </c>
      <c r="AY103" s="33">
        <v>28.80817665</v>
      </c>
      <c r="AZ103" s="33">
        <v>922.14028980000001</v>
      </c>
      <c r="BC103" s="33">
        <v>922.14028980000001</v>
      </c>
      <c r="BD103" s="33">
        <v>922.14028980000001</v>
      </c>
      <c r="BG103" s="33">
        <v>922.14028980000001</v>
      </c>
      <c r="BH103" s="33">
        <v>1195.852369</v>
      </c>
      <c r="BK103" s="33">
        <v>1195.852369</v>
      </c>
      <c r="BL103" s="33">
        <v>1865.0434540000001</v>
      </c>
      <c r="BO103" s="33">
        <v>1865.0434540000001</v>
      </c>
      <c r="BP103" s="33">
        <v>2191.6086059999998</v>
      </c>
      <c r="BS103" s="33">
        <v>2191.6086059999998</v>
      </c>
      <c r="BT103" s="33">
        <v>2191.6086059999998</v>
      </c>
      <c r="BW103" s="33">
        <v>2191.6086059999998</v>
      </c>
      <c r="BX103" s="33">
        <v>2191.6086059999998</v>
      </c>
      <c r="CA103" s="33">
        <v>2191.6086059999998</v>
      </c>
      <c r="CB103" s="33">
        <v>2191.6086059999998</v>
      </c>
      <c r="CE103" s="33">
        <v>2191.6086059999998</v>
      </c>
      <c r="CF103" s="33">
        <v>2191.6086059999998</v>
      </c>
      <c r="CI103" s="33">
        <v>2191.6086059999998</v>
      </c>
      <c r="CJ103" s="33">
        <v>2191.6086059999998</v>
      </c>
      <c r="CM103" s="33">
        <v>2191.6086059999998</v>
      </c>
      <c r="CN103" s="33">
        <v>2191.6086059999998</v>
      </c>
      <c r="CQ103" s="33">
        <v>2191.6086059999998</v>
      </c>
      <c r="CR103" s="33">
        <v>2191.6086059999998</v>
      </c>
      <c r="CU103" s="33">
        <v>2191.6086059999998</v>
      </c>
      <c r="CV103" s="33">
        <v>2191.6086059999998</v>
      </c>
      <c r="CY103" s="33">
        <v>2191.6086059999998</v>
      </c>
      <c r="CZ103" s="33">
        <v>2057.4535729999998</v>
      </c>
      <c r="DC103" s="33">
        <v>2191.6086059999998</v>
      </c>
      <c r="DD103" s="33">
        <v>2191.6086059999998</v>
      </c>
      <c r="DG103" s="33">
        <v>2191.6086059999998</v>
      </c>
      <c r="DH103" s="33">
        <v>2191.6086059999998</v>
      </c>
      <c r="DK103" s="33">
        <v>2191.6086059999998</v>
      </c>
      <c r="DL103" s="33">
        <v>1724.8910559999999</v>
      </c>
      <c r="DO103" s="33">
        <v>2191.6086059999998</v>
      </c>
      <c r="DP103" s="33">
        <v>1958.7330710000001</v>
      </c>
      <c r="DS103" s="33">
        <v>2191.6086059999998</v>
      </c>
      <c r="DT103" s="33">
        <v>2191.6086059999998</v>
      </c>
      <c r="DW103" s="33">
        <v>2191.6086059999998</v>
      </c>
      <c r="DX103" s="33">
        <v>2191.6086059999998</v>
      </c>
      <c r="EA103" s="33">
        <v>2191.6086059999998</v>
      </c>
      <c r="EB103" s="33">
        <v>2191.6086059999998</v>
      </c>
      <c r="EE103" s="33">
        <v>2191.6086059999998</v>
      </c>
      <c r="EF103" s="33">
        <v>2191.6086059999998</v>
      </c>
      <c r="EI103" s="33">
        <v>2191.6086059999998</v>
      </c>
      <c r="EJ103" s="33">
        <v>2191.6086059999998</v>
      </c>
      <c r="EM103" s="33">
        <v>2191.6086059999998</v>
      </c>
      <c r="EN103" s="33">
        <v>2191.6086059999998</v>
      </c>
      <c r="EQ103" s="33">
        <v>2191.6086059999998</v>
      </c>
      <c r="ER103" s="33">
        <v>2191.6086059999998</v>
      </c>
      <c r="EU103" s="33">
        <v>2191.6086059999998</v>
      </c>
      <c r="EV103" s="33">
        <v>2191.6086059999998</v>
      </c>
      <c r="EY103" s="33">
        <v>2191.6086059999998</v>
      </c>
      <c r="EZ103" s="33">
        <v>2191.6086059999998</v>
      </c>
      <c r="FC103" s="33">
        <v>2191.6086059999998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1366.740417</v>
      </c>
      <c r="AQ104" s="33">
        <v>2542.816229</v>
      </c>
      <c r="AR104" s="33">
        <v>1896.5624849999999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921.20237550000002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902.85816809999994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558.84255159999998</v>
      </c>
      <c r="W108" s="33">
        <v>844.36501850000002</v>
      </c>
      <c r="X108" s="33">
        <v>844.36501850000002</v>
      </c>
      <c r="Y108" s="33">
        <v>749.15540780000003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558.87062040000001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821.40035639999996</v>
      </c>
      <c r="AU108" s="33">
        <v>844.36501850000002</v>
      </c>
      <c r="AV108" s="33">
        <v>1369.0883409999999</v>
      </c>
      <c r="AW108" s="33">
        <v>591.31756189999999</v>
      </c>
      <c r="AX108" s="33">
        <v>747.68795390000002</v>
      </c>
      <c r="AY108" s="33">
        <v>1369.0883409999999</v>
      </c>
      <c r="AZ108" s="33">
        <v>1476.1454160000001</v>
      </c>
      <c r="BA108" s="33">
        <v>591.31756189999999</v>
      </c>
      <c r="BB108" s="33">
        <v>844.36501850000002</v>
      </c>
      <c r="BC108" s="33">
        <v>1476.1454160000001</v>
      </c>
      <c r="BD108" s="33">
        <v>1318.029548</v>
      </c>
      <c r="BE108" s="33">
        <v>591.31756189999999</v>
      </c>
      <c r="BF108" s="33">
        <v>844.36501850000002</v>
      </c>
      <c r="BG108" s="33">
        <v>1476.1454160000001</v>
      </c>
      <c r="BH108" s="33">
        <v>1481.7817279999999</v>
      </c>
      <c r="BI108" s="33">
        <v>591.31756189999999</v>
      </c>
      <c r="BJ108" s="33">
        <v>844.36501850000002</v>
      </c>
      <c r="BK108" s="33">
        <v>1481.7817279999999</v>
      </c>
      <c r="BL108" s="33">
        <v>1481.7817279999999</v>
      </c>
      <c r="BM108" s="33">
        <v>591.31756189999999</v>
      </c>
      <c r="BN108" s="33">
        <v>844.36501850000002</v>
      </c>
      <c r="BO108" s="33">
        <v>1481.7817279999999</v>
      </c>
      <c r="BP108" s="33">
        <v>1481.7817279999999</v>
      </c>
      <c r="BQ108" s="33">
        <v>591.31756189999999</v>
      </c>
      <c r="BR108" s="33">
        <v>1343.4435659999999</v>
      </c>
      <c r="BS108" s="33">
        <v>1481.7817279999999</v>
      </c>
      <c r="BT108" s="33">
        <v>1481.7817279999999</v>
      </c>
      <c r="BU108" s="33">
        <v>591.31756189999999</v>
      </c>
      <c r="BV108" s="33">
        <v>1216.4934410000001</v>
      </c>
      <c r="BW108" s="33">
        <v>1481.7817279999999</v>
      </c>
      <c r="BX108" s="33">
        <v>1187.4864070000001</v>
      </c>
      <c r="BY108" s="33">
        <v>591.31756189999999</v>
      </c>
      <c r="BZ108" s="33">
        <v>1263.3997750000001</v>
      </c>
      <c r="CA108" s="33">
        <v>1481.7817279999999</v>
      </c>
      <c r="CB108" s="33">
        <v>522.43521169999997</v>
      </c>
      <c r="CC108" s="33">
        <v>269.38775509999999</v>
      </c>
      <c r="CD108" s="33">
        <v>522.43521169999997</v>
      </c>
      <c r="CE108" s="33">
        <v>1159.8519209999999</v>
      </c>
      <c r="CF108" s="33">
        <v>854.57262890000004</v>
      </c>
      <c r="CG108" s="33">
        <v>269.38775509999999</v>
      </c>
      <c r="CH108" s="33">
        <v>522.43521169999997</v>
      </c>
      <c r="CI108" s="33">
        <v>1159.8519209999999</v>
      </c>
      <c r="CJ108" s="33">
        <v>522.43521169999997</v>
      </c>
      <c r="CK108" s="33">
        <v>269.38775509999999</v>
      </c>
      <c r="CL108" s="33">
        <v>522.43521169999997</v>
      </c>
      <c r="CM108" s="33">
        <v>1159.8519209999999</v>
      </c>
      <c r="CN108" s="33">
        <v>522.43521169999997</v>
      </c>
      <c r="CO108" s="33">
        <v>269.38775509999999</v>
      </c>
      <c r="CP108" s="33">
        <v>522.43521169999997</v>
      </c>
      <c r="CQ108" s="33">
        <v>1159.8519209999999</v>
      </c>
      <c r="CR108" s="33">
        <v>522.43521169999997</v>
      </c>
      <c r="CS108" s="33">
        <v>269.38775509999999</v>
      </c>
      <c r="CT108" s="33">
        <v>522.43521169999997</v>
      </c>
      <c r="CU108" s="33">
        <v>1159.8519209999999</v>
      </c>
      <c r="CV108" s="33">
        <v>794.28822179999997</v>
      </c>
      <c r="CW108" s="33">
        <v>269.38775509999999</v>
      </c>
      <c r="CX108" s="33">
        <v>522.43521169999997</v>
      </c>
      <c r="CY108" s="33">
        <v>1159.8519209999999</v>
      </c>
      <c r="DC108" s="33">
        <v>637.41670939999995</v>
      </c>
      <c r="DG108" s="33">
        <v>637.41670939999995</v>
      </c>
      <c r="DK108" s="33">
        <v>637.41670939999995</v>
      </c>
      <c r="DO108" s="33">
        <v>637.41670939999995</v>
      </c>
      <c r="DS108" s="33">
        <v>637.41670939999995</v>
      </c>
      <c r="DW108" s="33">
        <v>637.41670939999995</v>
      </c>
      <c r="EA108" s="33">
        <v>637.41670939999995</v>
      </c>
      <c r="EE108" s="33">
        <v>637.41670939999995</v>
      </c>
      <c r="EI108" s="33">
        <v>637.41670939999995</v>
      </c>
      <c r="EM108" s="33">
        <v>637.41670939999995</v>
      </c>
      <c r="EN108" s="33">
        <v>637.41670939999995</v>
      </c>
      <c r="EQ108" s="33">
        <v>637.41670939999995</v>
      </c>
      <c r="ER108" s="33">
        <v>637.41670939999995</v>
      </c>
      <c r="EU108" s="33">
        <v>637.41670939999995</v>
      </c>
      <c r="EV108" s="33">
        <v>637.41670939999995</v>
      </c>
      <c r="EX108" s="33">
        <v>53.568441550000003</v>
      </c>
      <c r="EY108" s="33">
        <v>637.41670939999995</v>
      </c>
      <c r="EZ108" s="33">
        <v>637.41670939999995</v>
      </c>
      <c r="FB108" s="33">
        <v>126.6263254</v>
      </c>
      <c r="FC108" s="33">
        <v>637.41670939999995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5713.3493159999998</v>
      </c>
      <c r="T113" s="33">
        <v>6688.3913860000002</v>
      </c>
      <c r="U113" s="33">
        <v>3981.5655969999998</v>
      </c>
      <c r="V113" s="33">
        <v>3949.0905870000001</v>
      </c>
      <c r="W113" s="33">
        <v>6281.285836</v>
      </c>
      <c r="X113" s="33">
        <v>6688.3913860000002</v>
      </c>
      <c r="Y113" s="33">
        <v>4389.8900050000002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4778.0416720000003</v>
      </c>
      <c r="AG113" s="33">
        <v>3962.127387</v>
      </c>
      <c r="AH113" s="33">
        <v>3994.6023970000001</v>
      </c>
      <c r="AI113" s="33">
        <v>6176.9827450000003</v>
      </c>
      <c r="AJ113" s="33">
        <v>4549.8625300000003</v>
      </c>
      <c r="AK113" s="33">
        <v>4549.8344619999998</v>
      </c>
      <c r="AL113" s="33">
        <v>4582.3094719999999</v>
      </c>
      <c r="AM113" s="33">
        <v>7475.0864979999997</v>
      </c>
      <c r="AN113" s="33">
        <v>5831.5853669999997</v>
      </c>
      <c r="AO113" s="33">
        <v>4582.3094719999999</v>
      </c>
      <c r="AP113" s="33">
        <v>4797.8490030000003</v>
      </c>
      <c r="AQ113" s="33">
        <v>7889.41482</v>
      </c>
      <c r="AR113" s="33">
        <v>6245.1912400000001</v>
      </c>
      <c r="AS113" s="33">
        <v>4211.3984010000004</v>
      </c>
      <c r="AT113" s="33">
        <v>5277.174833</v>
      </c>
      <c r="AU113" s="33">
        <v>7490.988276</v>
      </c>
      <c r="AV113" s="33">
        <v>6847.6109569999999</v>
      </c>
      <c r="AW113" s="33">
        <v>4171.0745290000004</v>
      </c>
      <c r="AX113" s="33">
        <v>5163.1385579999996</v>
      </c>
      <c r="AY113" s="33">
        <v>7991.6068990000003</v>
      </c>
      <c r="AZ113" s="33">
        <v>7333.888183</v>
      </c>
      <c r="BA113" s="33">
        <v>3960.7594330000002</v>
      </c>
      <c r="BB113" s="33">
        <v>5210.0353279999999</v>
      </c>
      <c r="BC113" s="33">
        <v>8317.8101170000009</v>
      </c>
      <c r="BD113" s="33">
        <v>5538.6800679999997</v>
      </c>
      <c r="BE113" s="33">
        <v>2445.0225799999998</v>
      </c>
      <c r="BF113" s="33">
        <v>3572.94308</v>
      </c>
      <c r="BG113" s="33">
        <v>6105.2314269999997</v>
      </c>
      <c r="BH113" s="33">
        <v>5960.0440799999997</v>
      </c>
      <c r="BI113" s="33">
        <v>2346.571747</v>
      </c>
      <c r="BJ113" s="33">
        <v>3474.492248</v>
      </c>
      <c r="BK113" s="33">
        <v>6187.6781529999998</v>
      </c>
      <c r="BL113" s="33">
        <v>6629.2351650000001</v>
      </c>
      <c r="BM113" s="33">
        <v>2346.571747</v>
      </c>
      <c r="BN113" s="33">
        <v>3769.1390419999998</v>
      </c>
      <c r="BO113" s="33">
        <v>6856.8692380000002</v>
      </c>
      <c r="BP113" s="33">
        <v>6791.0991450000001</v>
      </c>
      <c r="BQ113" s="33">
        <v>2264.2211609999999</v>
      </c>
      <c r="BR113" s="33">
        <v>3862.9085030000001</v>
      </c>
      <c r="BS113" s="33">
        <v>7018.7332180000003</v>
      </c>
      <c r="BT113" s="33">
        <v>6791.0991450000001</v>
      </c>
      <c r="BU113" s="33">
        <v>2264.2211609999999</v>
      </c>
      <c r="BV113" s="33">
        <v>3735.9583779999998</v>
      </c>
      <c r="BW113" s="33">
        <v>7018.7332180000003</v>
      </c>
      <c r="BX113" s="33">
        <v>6496.8038239999996</v>
      </c>
      <c r="BY113" s="33">
        <v>2264.2211609999999</v>
      </c>
      <c r="BZ113" s="33">
        <v>3782.8647120000001</v>
      </c>
      <c r="CA113" s="33">
        <v>7018.7332180000003</v>
      </c>
      <c r="CB113" s="33">
        <v>5046.0219209999996</v>
      </c>
      <c r="CC113" s="33">
        <v>1508.5521349999999</v>
      </c>
      <c r="CD113" s="33">
        <v>2256.1694400000001</v>
      </c>
      <c r="CE113" s="33">
        <v>5829.3249720000003</v>
      </c>
      <c r="CF113" s="33">
        <v>5378.1593380000004</v>
      </c>
      <c r="CG113" s="33">
        <v>1508.5521349999999</v>
      </c>
      <c r="CH113" s="33">
        <v>2256.1694400000001</v>
      </c>
      <c r="CI113" s="33">
        <v>5829.3249720000003</v>
      </c>
      <c r="CJ113" s="33">
        <v>5046.0219209999996</v>
      </c>
      <c r="CK113" s="33">
        <v>1508.5521349999999</v>
      </c>
      <c r="CL113" s="33">
        <v>2256.1694400000001</v>
      </c>
      <c r="CM113" s="33">
        <v>5829.3249720000003</v>
      </c>
      <c r="CN113" s="33">
        <v>4056.882224</v>
      </c>
      <c r="CO113" s="33">
        <v>1013.982287</v>
      </c>
      <c r="CP113" s="33">
        <v>1267.0297439999999</v>
      </c>
      <c r="CQ113" s="33">
        <v>4694.2989340000004</v>
      </c>
      <c r="CR113" s="33">
        <v>4056.882224</v>
      </c>
      <c r="CS113" s="33">
        <v>1013.982287</v>
      </c>
      <c r="CT113" s="33">
        <v>1267.0297439999999</v>
      </c>
      <c r="CU113" s="33">
        <v>4694.2989340000004</v>
      </c>
      <c r="CV113" s="33">
        <v>4328.7352339999998</v>
      </c>
      <c r="CW113" s="33">
        <v>1013.982287</v>
      </c>
      <c r="CX113" s="33">
        <v>1267.0297439999999</v>
      </c>
      <c r="CY113" s="33">
        <v>4694.2989340000004</v>
      </c>
      <c r="CZ113" s="33">
        <v>3400.2919790000001</v>
      </c>
      <c r="DA113" s="33">
        <v>744.59453180000003</v>
      </c>
      <c r="DB113" s="33">
        <v>744.59453180000003</v>
      </c>
      <c r="DC113" s="33">
        <v>4171.8637220000001</v>
      </c>
      <c r="DD113" s="33">
        <v>3534.4470120000001</v>
      </c>
      <c r="DE113" s="33">
        <v>744.59453180000003</v>
      </c>
      <c r="DF113" s="33">
        <v>744.59453180000003</v>
      </c>
      <c r="DG113" s="33">
        <v>4171.8637220000001</v>
      </c>
      <c r="DH113" s="33">
        <v>3508.3734119999999</v>
      </c>
      <c r="DI113" s="33">
        <v>731.55773180000006</v>
      </c>
      <c r="DJ113" s="33">
        <v>731.55773180000006</v>
      </c>
      <c r="DK113" s="33">
        <v>4291.6764640000001</v>
      </c>
      <c r="DL113" s="33">
        <v>3041.6558620000001</v>
      </c>
      <c r="DM113" s="33">
        <v>731.55773180000006</v>
      </c>
      <c r="DN113" s="33">
        <v>731.55773180000006</v>
      </c>
      <c r="DO113" s="33">
        <v>4145.7901220000003</v>
      </c>
      <c r="DP113" s="33">
        <v>2102.5837280000001</v>
      </c>
      <c r="DQ113" s="33">
        <v>143.85065729999999</v>
      </c>
      <c r="DR113" s="33">
        <v>143.85065729999999</v>
      </c>
      <c r="DS113" s="33">
        <v>2972.8759730000002</v>
      </c>
      <c r="DT113" s="33">
        <v>2335.4592630000002</v>
      </c>
      <c r="DU113" s="33">
        <v>143.85065729999999</v>
      </c>
      <c r="DV113" s="33">
        <v>143.85065729999999</v>
      </c>
      <c r="DW113" s="33">
        <v>2972.8759730000002</v>
      </c>
      <c r="DX113" s="33">
        <v>2335.4592630000002</v>
      </c>
      <c r="DY113" s="33">
        <v>143.85065729999999</v>
      </c>
      <c r="DZ113" s="33">
        <v>143.85065729999999</v>
      </c>
      <c r="EA113" s="33">
        <v>2972.8759730000002</v>
      </c>
      <c r="EB113" s="33">
        <v>2335.4592630000002</v>
      </c>
      <c r="EC113" s="33">
        <v>143.85065729999999</v>
      </c>
      <c r="ED113" s="33">
        <v>143.85065729999999</v>
      </c>
      <c r="EE113" s="33">
        <v>2972.8759730000002</v>
      </c>
      <c r="EF113" s="33">
        <v>2191.6086059999998</v>
      </c>
      <c r="EG113" s="33">
        <v>0</v>
      </c>
      <c r="EH113" s="33">
        <v>0</v>
      </c>
      <c r="EI113" s="33">
        <v>2829.0253149999999</v>
      </c>
      <c r="EJ113" s="33">
        <v>2191.6086059999998</v>
      </c>
      <c r="EK113" s="33">
        <v>0</v>
      </c>
      <c r="EL113" s="33">
        <v>0</v>
      </c>
      <c r="EM113" s="33">
        <v>2829.0253149999999</v>
      </c>
      <c r="EN113" s="33">
        <v>2829.0253149999999</v>
      </c>
      <c r="EO113" s="33">
        <v>0</v>
      </c>
      <c r="EP113" s="33">
        <v>0</v>
      </c>
      <c r="EQ113" s="33">
        <v>2829.0253149999999</v>
      </c>
      <c r="ER113" s="33">
        <v>2829.0253149999999</v>
      </c>
      <c r="ES113" s="33">
        <v>0</v>
      </c>
      <c r="ET113" s="33">
        <v>0</v>
      </c>
      <c r="EU113" s="33">
        <v>2829.0253149999999</v>
      </c>
      <c r="EV113" s="33">
        <v>2829.0253149999999</v>
      </c>
      <c r="EW113" s="33">
        <v>0</v>
      </c>
      <c r="EX113" s="33">
        <v>53.568441550000003</v>
      </c>
      <c r="EY113" s="33">
        <v>2829.0253149999999</v>
      </c>
      <c r="EZ113" s="33">
        <v>2829.0253149999999</v>
      </c>
      <c r="FA113" s="33">
        <v>0</v>
      </c>
      <c r="FB113" s="33">
        <v>126.6263254</v>
      </c>
      <c r="FC113" s="33">
        <v>2829.0253149999999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1013.794569</v>
      </c>
      <c r="CY126" s="33">
        <v>3041.3837079999998</v>
      </c>
      <c r="CZ126" s="33">
        <v>3548.280992</v>
      </c>
      <c r="DB126" s="33">
        <v>3041.3837079999998</v>
      </c>
      <c r="DC126" s="33">
        <v>3548.280992</v>
      </c>
      <c r="DD126" s="33">
        <v>4055.178277</v>
      </c>
      <c r="DF126" s="33">
        <v>3305.970652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1974.3869769999999</v>
      </c>
      <c r="DO126" s="33">
        <v>4562.0755609999997</v>
      </c>
      <c r="DP126" s="33">
        <v>4562.0755609999997</v>
      </c>
      <c r="DR126" s="33">
        <v>1520.6918539999999</v>
      </c>
      <c r="DS126" s="33">
        <v>4562.0755609999997</v>
      </c>
      <c r="DT126" s="33">
        <v>4562.0755609999997</v>
      </c>
      <c r="DV126" s="33">
        <v>614.76589920000004</v>
      </c>
      <c r="DW126" s="33">
        <v>4562.0755609999997</v>
      </c>
      <c r="DX126" s="33">
        <v>4562.0755609999997</v>
      </c>
      <c r="DZ126" s="33">
        <v>1469.2543949999999</v>
      </c>
      <c r="EA126" s="33">
        <v>4562.0755609999997</v>
      </c>
      <c r="EB126" s="33">
        <v>4562.0755609999997</v>
      </c>
      <c r="ED126" s="33">
        <v>1964.1282209999999</v>
      </c>
      <c r="EE126" s="33">
        <v>4562.0755609999997</v>
      </c>
      <c r="EF126" s="33">
        <v>4562.0755609999997</v>
      </c>
      <c r="EH126" s="33">
        <v>595.74847339999997</v>
      </c>
      <c r="EI126" s="33">
        <v>4562.0755609999997</v>
      </c>
      <c r="EJ126" s="33">
        <v>4562.0755609999997</v>
      </c>
      <c r="EL126" s="33">
        <v>1950.55828</v>
      </c>
      <c r="EM126" s="33">
        <v>4562.0755609999997</v>
      </c>
      <c r="EN126" s="33">
        <v>4562.0755609999997</v>
      </c>
      <c r="EP126" s="33">
        <v>1520.6918539999999</v>
      </c>
      <c r="EQ126" s="33">
        <v>4562.0755609999997</v>
      </c>
      <c r="ER126" s="33">
        <v>4562.0755609999997</v>
      </c>
      <c r="ET126" s="33">
        <v>3548.280992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1013.794569</v>
      </c>
      <c r="CY137" s="33">
        <v>4121.5012859999997</v>
      </c>
      <c r="CZ137" s="33">
        <v>4808.4181669999998</v>
      </c>
      <c r="DA137" s="33">
        <v>0</v>
      </c>
      <c r="DB137" s="33">
        <v>3041.3837079999998</v>
      </c>
      <c r="DC137" s="33">
        <v>4808.4181669999998</v>
      </c>
      <c r="DD137" s="33">
        <v>5495.3350479999999</v>
      </c>
      <c r="DE137" s="33">
        <v>0</v>
      </c>
      <c r="DF137" s="33">
        <v>3305.970652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1974.3869769999999</v>
      </c>
      <c r="DO137" s="33">
        <v>6182.251929</v>
      </c>
      <c r="DP137" s="33">
        <v>6182.251929</v>
      </c>
      <c r="DQ137" s="33">
        <v>0</v>
      </c>
      <c r="DR137" s="33">
        <v>1520.6918539999999</v>
      </c>
      <c r="DS137" s="33">
        <v>6182.251929</v>
      </c>
      <c r="DT137" s="33">
        <v>6182.251929</v>
      </c>
      <c r="DU137" s="33">
        <v>0</v>
      </c>
      <c r="DV137" s="33">
        <v>614.76589920000004</v>
      </c>
      <c r="DW137" s="33">
        <v>6182.251929</v>
      </c>
      <c r="DX137" s="33">
        <v>6182.251929</v>
      </c>
      <c r="DY137" s="33">
        <v>0</v>
      </c>
      <c r="DZ137" s="33">
        <v>1469.2543949999999</v>
      </c>
      <c r="EA137" s="33">
        <v>6182.251929</v>
      </c>
      <c r="EB137" s="33">
        <v>6182.251929</v>
      </c>
      <c r="EC137" s="33">
        <v>0</v>
      </c>
      <c r="ED137" s="33">
        <v>1964.1282209999999</v>
      </c>
      <c r="EE137" s="33">
        <v>6182.251929</v>
      </c>
      <c r="EF137" s="33">
        <v>6182.251929</v>
      </c>
      <c r="EG137" s="33">
        <v>0</v>
      </c>
      <c r="EH137" s="33">
        <v>595.74847339999997</v>
      </c>
      <c r="EI137" s="33">
        <v>6182.251929</v>
      </c>
      <c r="EJ137" s="33">
        <v>6182.251929</v>
      </c>
      <c r="EK137" s="33">
        <v>0</v>
      </c>
      <c r="EL137" s="33">
        <v>1950.55828</v>
      </c>
      <c r="EM137" s="33">
        <v>6182.251929</v>
      </c>
      <c r="EN137" s="33">
        <v>6182.251929</v>
      </c>
      <c r="EO137" s="33">
        <v>0</v>
      </c>
      <c r="EP137" s="33">
        <v>1520.6918539999999</v>
      </c>
      <c r="EQ137" s="33">
        <v>6182.251929</v>
      </c>
      <c r="ER137" s="33">
        <v>6182.251929</v>
      </c>
      <c r="ES137" s="33">
        <v>0</v>
      </c>
      <c r="ET137" s="33">
        <v>3548.280992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1522.4433590000001</v>
      </c>
      <c r="W138" s="33">
        <v>660.05310999999995</v>
      </c>
      <c r="X138" s="33">
        <v>2165.053848</v>
      </c>
      <c r="AA138" s="33">
        <v>1303.748288</v>
      </c>
      <c r="AB138" s="33">
        <v>89.432062380000005</v>
      </c>
      <c r="AE138" s="33">
        <v>82.258750000000006</v>
      </c>
      <c r="AF138" s="33">
        <v>82.258750000000006</v>
      </c>
      <c r="AI138" s="33">
        <v>660.05310999999995</v>
      </c>
      <c r="AM138" s="33">
        <v>660.05310999999995</v>
      </c>
      <c r="AN138" s="33">
        <v>82.258750000000006</v>
      </c>
      <c r="AQ138" s="33">
        <v>1784.659105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1421.50467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27.446823240000001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1690.044717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89.432062380000005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827.65446880000002</v>
      </c>
      <c r="AN149" s="33">
        <v>82.258750000000006</v>
      </c>
      <c r="AO149" s="33">
        <v>0</v>
      </c>
      <c r="AP149" s="33">
        <v>0</v>
      </c>
      <c r="AQ149" s="33">
        <v>1952.260464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1589.106029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27.446823240000001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19.37497097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55.395780770000002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1100.4571309999999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201.51585019999999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1534.0656839999999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1418.6027779999999</v>
      </c>
      <c r="Y173" s="33">
        <v>0</v>
      </c>
      <c r="Z173" s="33">
        <v>0</v>
      </c>
      <c r="AA173" s="33">
        <v>19.37497097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254.8265304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16115.070890000001</v>
      </c>
      <c r="BN234" s="33">
        <v>18599.388749999998</v>
      </c>
      <c r="BO234" s="33">
        <v>18535.006850000002</v>
      </c>
      <c r="BP234" s="33">
        <v>20538.241239999999</v>
      </c>
      <c r="BQ234" s="33">
        <v>16564.729439999999</v>
      </c>
      <c r="BR234" s="33">
        <v>18879.131700000002</v>
      </c>
      <c r="BS234" s="33">
        <v>18962.00992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22700.603449999999</v>
      </c>
      <c r="BY234" s="33">
        <v>18389.854510000001</v>
      </c>
      <c r="BZ234" s="33">
        <v>20178.46227</v>
      </c>
      <c r="CA234" s="33">
        <v>20657.865310000001</v>
      </c>
      <c r="CB234" s="33">
        <v>23146.258689999999</v>
      </c>
      <c r="CC234" s="33">
        <v>18388.54176</v>
      </c>
      <c r="CD234" s="33">
        <v>20515.904350000001</v>
      </c>
      <c r="CE234" s="33">
        <v>21035.3043</v>
      </c>
      <c r="CF234" s="33">
        <v>23146.258689999999</v>
      </c>
      <c r="CG234" s="33">
        <v>18731.075400000002</v>
      </c>
      <c r="CH234" s="33">
        <v>20515.904350000001</v>
      </c>
      <c r="CI234" s="33">
        <v>21035.3043</v>
      </c>
      <c r="CJ234" s="33">
        <v>23146.258689999999</v>
      </c>
      <c r="CK234" s="33">
        <v>18464.920099999999</v>
      </c>
      <c r="CL234" s="33">
        <v>20515.904350000001</v>
      </c>
      <c r="CM234" s="33">
        <v>21035.3043</v>
      </c>
      <c r="CN234" s="33">
        <v>23174.132399999999</v>
      </c>
      <c r="CO234" s="33">
        <v>18755.544290000002</v>
      </c>
      <c r="CP234" s="33">
        <v>20533.261399999999</v>
      </c>
      <c r="CQ234" s="33">
        <v>21054.574990000001</v>
      </c>
      <c r="CR234" s="33">
        <v>23174.132399999999</v>
      </c>
      <c r="CS234" s="33">
        <v>18755.544290000002</v>
      </c>
      <c r="CT234" s="33">
        <v>20533.261399999999</v>
      </c>
      <c r="CU234" s="33">
        <v>21054.574990000001</v>
      </c>
      <c r="CV234" s="33">
        <v>23174.132399999999</v>
      </c>
      <c r="CW234" s="33">
        <v>18632.61292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23314.33526</v>
      </c>
      <c r="DE234" s="33">
        <v>18850.366129999999</v>
      </c>
      <c r="DF234" s="33">
        <v>20599.814310000002</v>
      </c>
      <c r="DG234" s="33">
        <v>21146.587670000001</v>
      </c>
      <c r="DH234" s="33">
        <v>23314.33526</v>
      </c>
      <c r="DI234" s="33">
        <v>18850.366129999999</v>
      </c>
      <c r="DJ234" s="33">
        <v>20599.814310000002</v>
      </c>
      <c r="DK234" s="33">
        <v>21146.587670000001</v>
      </c>
      <c r="DL234" s="33">
        <v>23314.33526</v>
      </c>
      <c r="DM234" s="33">
        <v>18850.366129999999</v>
      </c>
      <c r="DN234" s="33">
        <v>20599.814310000002</v>
      </c>
      <c r="DO234" s="33">
        <v>21146.587670000001</v>
      </c>
      <c r="DP234" s="33">
        <v>23314.33526</v>
      </c>
      <c r="DQ234" s="33">
        <v>18850.366129999999</v>
      </c>
      <c r="DR234" s="33">
        <v>20599.814310000002</v>
      </c>
      <c r="DS234" s="33">
        <v>21146.587670000001</v>
      </c>
      <c r="DT234" s="33">
        <v>23314.33526</v>
      </c>
      <c r="DU234" s="33">
        <v>18850.366129999999</v>
      </c>
      <c r="DV234" s="33">
        <v>20599.814310000002</v>
      </c>
      <c r="DW234" s="33">
        <v>21146.587670000001</v>
      </c>
      <c r="DX234" s="33">
        <v>23314.33526</v>
      </c>
      <c r="DY234" s="33">
        <v>18850.366129999999</v>
      </c>
      <c r="DZ234" s="33">
        <v>20599.814310000002</v>
      </c>
      <c r="EA234" s="33">
        <v>21146.587670000001</v>
      </c>
      <c r="EB234" s="33">
        <v>23314.33526</v>
      </c>
      <c r="EC234" s="33">
        <v>18850.366129999999</v>
      </c>
      <c r="ED234" s="33">
        <v>20599.814310000002</v>
      </c>
      <c r="EE234" s="33">
        <v>21146.587670000001</v>
      </c>
      <c r="EF234" s="33">
        <v>23314.33526</v>
      </c>
      <c r="EG234" s="33">
        <v>18850.366129999999</v>
      </c>
      <c r="EH234" s="33">
        <v>20599.814310000002</v>
      </c>
      <c r="EI234" s="33">
        <v>21146.587670000001</v>
      </c>
      <c r="EJ234" s="33">
        <v>23314.33526</v>
      </c>
      <c r="EK234" s="33">
        <v>18810.996070000001</v>
      </c>
      <c r="EL234" s="33">
        <v>20599.814310000002</v>
      </c>
      <c r="EM234" s="33">
        <v>21146.587670000001</v>
      </c>
      <c r="EN234" s="33">
        <v>23314.33526</v>
      </c>
      <c r="EO234" s="33">
        <v>18850.366129999999</v>
      </c>
      <c r="EP234" s="33">
        <v>20599.814310000002</v>
      </c>
      <c r="EQ234" s="33">
        <v>21146.587670000001</v>
      </c>
      <c r="ER234" s="33">
        <v>23428.303479999999</v>
      </c>
      <c r="ES234" s="33">
        <v>18947.201160000001</v>
      </c>
      <c r="ET234" s="33">
        <v>20663.874059999998</v>
      </c>
      <c r="EU234" s="33">
        <v>21228.04161</v>
      </c>
      <c r="EV234" s="33">
        <v>23428.303479999999</v>
      </c>
      <c r="EW234" s="33">
        <v>18947.201160000001</v>
      </c>
      <c r="EX234" s="33">
        <v>20663.874059999998</v>
      </c>
      <c r="EY234" s="33">
        <v>21228.04161</v>
      </c>
      <c r="EZ234" s="33">
        <v>23528.079280000002</v>
      </c>
      <c r="FA234" s="33">
        <v>19022.85513</v>
      </c>
      <c r="FB234" s="33">
        <v>20710.62947</v>
      </c>
      <c r="FC234" s="33">
        <v>21296.197400000001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8031.632447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5975.9226189999999</v>
      </c>
      <c r="BQ235" s="33">
        <v>7428.6576489999998</v>
      </c>
      <c r="BR235" s="33">
        <v>10936.84438</v>
      </c>
      <c r="BS235" s="33">
        <v>10161.776900000001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7773.0991359999998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6403.5956990000004</v>
      </c>
      <c r="CS235" s="33">
        <v>7914.5781239999997</v>
      </c>
      <c r="CT235" s="33">
        <v>11395.842570000001</v>
      </c>
      <c r="CU235" s="33">
        <v>10658.208329999999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6851.125642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6748.7773580000003</v>
      </c>
      <c r="S236" s="33">
        <v>5063.7322620000004</v>
      </c>
      <c r="T236" s="33">
        <v>4288.1228570000003</v>
      </c>
      <c r="U236" s="33">
        <v>5121.3911310000003</v>
      </c>
      <c r="V236" s="33">
        <v>4480.9056819999996</v>
      </c>
      <c r="W236" s="33">
        <v>5063.7322620000004</v>
      </c>
      <c r="X236" s="33">
        <v>4288.1228570000003</v>
      </c>
      <c r="Y236" s="33">
        <v>5121.3911310000003</v>
      </c>
      <c r="Z236" s="33">
        <v>4377.9323420000001</v>
      </c>
      <c r="AA236" s="33">
        <v>5063.7322620000004</v>
      </c>
      <c r="AB236" s="33">
        <v>4288.1228570000003</v>
      </c>
      <c r="AC236" s="33">
        <v>5121.3911310000003</v>
      </c>
      <c r="AD236" s="33">
        <v>2596.2681550000002</v>
      </c>
      <c r="AE236" s="33">
        <v>5063.7322620000004</v>
      </c>
      <c r="AF236" s="33">
        <v>4288.1228570000003</v>
      </c>
      <c r="AG236" s="33">
        <v>3421.96686</v>
      </c>
      <c r="AH236" s="33">
        <v>6661.3911740000003</v>
      </c>
      <c r="AI236" s="33">
        <v>5063.7322620000004</v>
      </c>
      <c r="AJ236" s="33">
        <v>4288.1228570000003</v>
      </c>
      <c r="AK236" s="33">
        <v>5121.3911310000003</v>
      </c>
      <c r="AL236" s="33">
        <v>4605.7528840000004</v>
      </c>
      <c r="AM236" s="33">
        <v>5063.7322620000004</v>
      </c>
      <c r="AN236" s="33">
        <v>4288.1228570000003</v>
      </c>
      <c r="AO236" s="33">
        <v>5121.3911310000003</v>
      </c>
      <c r="AP236" s="33">
        <v>6967.9788600000002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4468.2914289999999</v>
      </c>
      <c r="BQ236" s="33">
        <v>5245.1675599999999</v>
      </c>
      <c r="BR236" s="33">
        <v>6490.1049499999999</v>
      </c>
      <c r="BS236" s="33">
        <v>5218.7720829999998</v>
      </c>
      <c r="BT236" s="33">
        <v>4617.2161900000001</v>
      </c>
      <c r="BU236" s="33">
        <v>5402.8603569999996</v>
      </c>
      <c r="BV236" s="33">
        <v>6280.4562770000002</v>
      </c>
      <c r="BW236" s="33">
        <v>5350.1888099999996</v>
      </c>
      <c r="BX236" s="33">
        <v>4617.2161900000001</v>
      </c>
      <c r="BY236" s="33">
        <v>5162.195119</v>
      </c>
      <c r="BZ236" s="33">
        <v>6625.8627200000001</v>
      </c>
      <c r="CA236" s="33">
        <v>5350.1888099999996</v>
      </c>
      <c r="CB236" s="33">
        <v>4617.2161900000001</v>
      </c>
      <c r="CC236" s="33">
        <v>5204.6479170000002</v>
      </c>
      <c r="CD236" s="33">
        <v>6549.2751760000001</v>
      </c>
      <c r="CE236" s="33">
        <v>5350.1888099999996</v>
      </c>
      <c r="CF236" s="33">
        <v>4617.2161900000001</v>
      </c>
      <c r="CG236" s="33">
        <v>5402.8603569999996</v>
      </c>
      <c r="CH236" s="33">
        <v>6615.381711</v>
      </c>
      <c r="CI236" s="33">
        <v>5350.1888099999996</v>
      </c>
      <c r="CJ236" s="33">
        <v>4617.2161900000001</v>
      </c>
      <c r="CK236" s="33">
        <v>5155.0231549999999</v>
      </c>
      <c r="CL236" s="33">
        <v>6650.7405470000003</v>
      </c>
      <c r="CM236" s="33">
        <v>5350.1888099999996</v>
      </c>
      <c r="CN236" s="33">
        <v>4617.2161900000001</v>
      </c>
      <c r="CO236" s="33">
        <v>5402.8603569999996</v>
      </c>
      <c r="CP236" s="33">
        <v>6534.3587429999998</v>
      </c>
      <c r="CQ236" s="33">
        <v>5350.1888099999996</v>
      </c>
      <c r="CR236" s="33">
        <v>4617.2161900000001</v>
      </c>
      <c r="CS236" s="33">
        <v>5236.5994639999999</v>
      </c>
      <c r="CT236" s="33">
        <v>6597.2957530000003</v>
      </c>
      <c r="CU236" s="33">
        <v>5350.1888099999996</v>
      </c>
      <c r="CV236" s="33">
        <v>4617.2161900000001</v>
      </c>
      <c r="CW236" s="33">
        <v>5195.7954760000002</v>
      </c>
      <c r="CX236" s="33">
        <v>6535.854026</v>
      </c>
      <c r="CY236" s="33">
        <v>5350.1888099999996</v>
      </c>
      <c r="CZ236" s="33">
        <v>4617.2161900000001</v>
      </c>
      <c r="DA236" s="33">
        <v>5402.8603569999996</v>
      </c>
      <c r="DB236" s="33">
        <v>6530.5399770000004</v>
      </c>
      <c r="DC236" s="33">
        <v>5350.1888099999996</v>
      </c>
      <c r="DD236" s="33">
        <v>4636.3674449999999</v>
      </c>
      <c r="DE236" s="33">
        <v>3935.7338759999998</v>
      </c>
      <c r="DF236" s="33">
        <v>5967.4970300000004</v>
      </c>
      <c r="DG236" s="33">
        <v>5372.2179159999996</v>
      </c>
      <c r="DH236" s="33">
        <v>4636.3674449999999</v>
      </c>
      <c r="DI236" s="33">
        <v>5245.4202379999997</v>
      </c>
      <c r="DJ236" s="33">
        <v>6548.2610770000001</v>
      </c>
      <c r="DK236" s="33">
        <v>5372.2179159999996</v>
      </c>
      <c r="DL236" s="33">
        <v>4636.3674449999999</v>
      </c>
      <c r="DM236" s="33">
        <v>5204.3952380000001</v>
      </c>
      <c r="DN236" s="33">
        <v>6169.1330719999996</v>
      </c>
      <c r="DO236" s="33">
        <v>5372.2179159999996</v>
      </c>
      <c r="DP236" s="33">
        <v>4636.3674449999999</v>
      </c>
      <c r="DQ236" s="33">
        <v>5425.0118869999997</v>
      </c>
      <c r="DR236" s="33">
        <v>5996.2403619999995</v>
      </c>
      <c r="DS236" s="33">
        <v>5372.2179159999996</v>
      </c>
      <c r="DT236" s="33">
        <v>4636.3674449999999</v>
      </c>
      <c r="DU236" s="33">
        <v>5402.8603569999996</v>
      </c>
      <c r="DV236" s="33">
        <v>5937.4783820000002</v>
      </c>
      <c r="DW236" s="33">
        <v>5372.2179159999996</v>
      </c>
      <c r="DX236" s="33">
        <v>4636.3674449999999</v>
      </c>
      <c r="DY236" s="33">
        <v>5121.3911310000003</v>
      </c>
      <c r="DZ236" s="33">
        <v>5933.4960199999996</v>
      </c>
      <c r="EA236" s="33">
        <v>5372.2179159999996</v>
      </c>
      <c r="EB236" s="33">
        <v>4636.3674449999999</v>
      </c>
      <c r="EC236" s="33">
        <v>5425.0118869999997</v>
      </c>
      <c r="ED236" s="33">
        <v>5931.7150959999999</v>
      </c>
      <c r="EE236" s="33">
        <v>5372.2179159999996</v>
      </c>
      <c r="EF236" s="33">
        <v>4636.3674449999999</v>
      </c>
      <c r="EG236" s="33">
        <v>5362.0880360000001</v>
      </c>
      <c r="EH236" s="33">
        <v>5924.9623449999999</v>
      </c>
      <c r="EI236" s="33">
        <v>5372.2179159999996</v>
      </c>
      <c r="EJ236" s="33">
        <v>4636.3674449999999</v>
      </c>
      <c r="EK236" s="33">
        <v>5121.3911310000003</v>
      </c>
      <c r="EL236" s="33">
        <v>5905.1590329999999</v>
      </c>
      <c r="EM236" s="33">
        <v>5372.2179159999996</v>
      </c>
      <c r="EN236" s="33">
        <v>4636.3674449999999</v>
      </c>
      <c r="EO236" s="33">
        <v>5369.228333</v>
      </c>
      <c r="EP236" s="33">
        <v>5956.2498420000002</v>
      </c>
      <c r="EQ236" s="33">
        <v>5372.2179159999996</v>
      </c>
      <c r="ER236" s="33">
        <v>4636.3674449999999</v>
      </c>
      <c r="ES236" s="33">
        <v>5425.0118869999997</v>
      </c>
      <c r="ET236" s="33">
        <v>3354.1706049999998</v>
      </c>
      <c r="EU236" s="33">
        <v>5372.2179159999996</v>
      </c>
      <c r="EV236" s="33">
        <v>4636.3674449999999</v>
      </c>
      <c r="EW236" s="33">
        <v>5369.228333</v>
      </c>
      <c r="EX236" s="33">
        <v>273.19097169999998</v>
      </c>
      <c r="EY236" s="33">
        <v>5372.2179159999996</v>
      </c>
      <c r="EZ236" s="33">
        <v>4636.3674449999999</v>
      </c>
      <c r="FA236" s="33">
        <v>5121.3911310000003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4177.6587030000001</v>
      </c>
      <c r="Q237" s="33">
        <v>3967.4105330000002</v>
      </c>
      <c r="R237" s="33">
        <v>3697.3466669999998</v>
      </c>
      <c r="S237" s="33">
        <v>3137.6277380000001</v>
      </c>
      <c r="T237" s="33">
        <v>6262.267143</v>
      </c>
      <c r="U237" s="33">
        <v>7081.6091829999996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6623.4937319999999</v>
      </c>
      <c r="AD237" s="33">
        <v>3396.1290220000001</v>
      </c>
      <c r="AE237" s="33">
        <v>3495.4172119999998</v>
      </c>
      <c r="AF237" s="33">
        <v>11562.91073</v>
      </c>
      <c r="AG237" s="33">
        <v>8671.5822399999997</v>
      </c>
      <c r="AH237" s="33">
        <v>2624.4574560000001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11718.705809999999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14797.66826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13720.627990000001</v>
      </c>
      <c r="BV237" s="33">
        <v>4664.5079669999996</v>
      </c>
      <c r="BW237" s="33">
        <v>4294.6267379999999</v>
      </c>
      <c r="BX237" s="33">
        <v>14988.07819</v>
      </c>
      <c r="BY237" s="33">
        <v>15618.08761</v>
      </c>
      <c r="BZ237" s="33">
        <v>5205.189633</v>
      </c>
      <c r="CA237" s="33">
        <v>4991.0459639999999</v>
      </c>
      <c r="CB237" s="33">
        <v>14988.07819</v>
      </c>
      <c r="CC237" s="33">
        <v>15618.08761</v>
      </c>
      <c r="CD237" s="33">
        <v>5205.189633</v>
      </c>
      <c r="CE237" s="33">
        <v>4991.0459639999999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15719.91828</v>
      </c>
      <c r="CK237" s="33">
        <v>16621.720799999999</v>
      </c>
      <c r="CL237" s="33">
        <v>5391.7570040000001</v>
      </c>
      <c r="CM237" s="33">
        <v>5206.2736539999996</v>
      </c>
      <c r="CN237" s="33">
        <v>15918.35628</v>
      </c>
      <c r="CO237" s="33">
        <v>17114.529289999999</v>
      </c>
      <c r="CP237" s="33">
        <v>5442.3446329999997</v>
      </c>
      <c r="CQ237" s="33">
        <v>5264.6325120000001</v>
      </c>
      <c r="CR237" s="33">
        <v>15918.35628</v>
      </c>
      <c r="CS237" s="33">
        <v>17273.1495</v>
      </c>
      <c r="CT237" s="33">
        <v>5442.3446329999997</v>
      </c>
      <c r="CU237" s="33">
        <v>5264.6325120000001</v>
      </c>
      <c r="CV237" s="33">
        <v>15918.35628</v>
      </c>
      <c r="CW237" s="33">
        <v>16471.58166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16761.283029999999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15618.08761</v>
      </c>
      <c r="DN237" s="33">
        <v>5442.3446329999997</v>
      </c>
      <c r="DO237" s="33">
        <v>5264.6325120000001</v>
      </c>
      <c r="DP237" s="33">
        <v>15918.35628</v>
      </c>
      <c r="DQ237" s="33">
        <v>16376.727080000001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16506.290110000002</v>
      </c>
      <c r="ED237" s="33">
        <v>5442.3446329999997</v>
      </c>
      <c r="EE237" s="33">
        <v>5264.6325120000001</v>
      </c>
      <c r="EF237" s="33">
        <v>15918.35628</v>
      </c>
      <c r="EG237" s="33">
        <v>17287.723569999998</v>
      </c>
      <c r="EH237" s="33">
        <v>5442.3446329999997</v>
      </c>
      <c r="EI237" s="33">
        <v>5264.6325120000001</v>
      </c>
      <c r="EJ237" s="33">
        <v>15918.35628</v>
      </c>
      <c r="EK237" s="33">
        <v>17321.070970000001</v>
      </c>
      <c r="EL237" s="33">
        <v>5442.3446329999997</v>
      </c>
      <c r="EM237" s="33">
        <v>5264.6325120000001</v>
      </c>
      <c r="EN237" s="33">
        <v>15918.35628</v>
      </c>
      <c r="EO237" s="33">
        <v>16471.58166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16471.58166</v>
      </c>
      <c r="EX237" s="33">
        <v>5442.3446329999997</v>
      </c>
      <c r="EY237" s="33">
        <v>5264.6325120000001</v>
      </c>
      <c r="EZ237" s="33">
        <v>17443.25474</v>
      </c>
      <c r="FA237" s="33">
        <v>19290.328160000001</v>
      </c>
      <c r="FB237" s="33">
        <v>6398.7719070000003</v>
      </c>
      <c r="FC237" s="33">
        <v>5866.3623310000003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6496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5151.0115269999997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487.86414480000002</v>
      </c>
      <c r="Q239" s="33">
        <v>488.26311520000002</v>
      </c>
      <c r="R239" s="33">
        <v>500.31616980000001</v>
      </c>
      <c r="S239" s="33">
        <v>497.74957319999999</v>
      </c>
      <c r="T239" s="33">
        <v>3571.492381</v>
      </c>
      <c r="U239" s="33">
        <v>3490.20631</v>
      </c>
      <c r="V239" s="33">
        <v>458.43808180000002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2939.995989</v>
      </c>
      <c r="AD239" s="33">
        <v>414.03591060000002</v>
      </c>
      <c r="AE239" s="33">
        <v>2654.0345240000001</v>
      </c>
      <c r="AF239" s="33">
        <v>6753.6804760000005</v>
      </c>
      <c r="AG239" s="33">
        <v>6522.231667</v>
      </c>
      <c r="AH239" s="33">
        <v>499.5026479</v>
      </c>
      <c r="AI239" s="33">
        <v>2654.0345240000001</v>
      </c>
      <c r="AJ239" s="33">
        <v>6753.6804760000005</v>
      </c>
      <c r="AK239" s="33">
        <v>371.7196156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3451.4262899999999</v>
      </c>
      <c r="AT239" s="33">
        <v>2180.0149999999999</v>
      </c>
      <c r="AU239" s="33">
        <v>2654.0345240000001</v>
      </c>
      <c r="AV239" s="33">
        <v>6753.6804760000005</v>
      </c>
      <c r="AW239" s="33">
        <v>1883.340453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6406.5526049999999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6102.2268439999998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4769.3773469999996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23.857574530000001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291.7157143</v>
      </c>
      <c r="BM240" s="33">
        <v>131.41649430000001</v>
      </c>
      <c r="BN240" s="33">
        <v>408.08249999999998</v>
      </c>
      <c r="BO240" s="33">
        <v>202.8874405</v>
      </c>
      <c r="BP240" s="33">
        <v>380.73271030000001</v>
      </c>
      <c r="BQ240" s="33">
        <v>500.22398809999999</v>
      </c>
      <c r="BR240" s="33">
        <v>463.51364619999998</v>
      </c>
      <c r="BS240" s="33">
        <v>264.42996950000003</v>
      </c>
      <c r="BT240" s="33">
        <v>827.92060749999996</v>
      </c>
      <c r="BU240" s="33">
        <v>1040.3895339999999</v>
      </c>
      <c r="BV240" s="33">
        <v>691.19816449999996</v>
      </c>
      <c r="BW240" s="33">
        <v>485.96362679999999</v>
      </c>
      <c r="BX240" s="33">
        <v>827.92060749999996</v>
      </c>
      <c r="BY240" s="33">
        <v>1040.3895339999999</v>
      </c>
      <c r="BZ240" s="33">
        <v>691.19816449999996</v>
      </c>
      <c r="CA240" s="33">
        <v>485.96362679999999</v>
      </c>
      <c r="CB240" s="33">
        <v>827.92060749999996</v>
      </c>
      <c r="CC240" s="33">
        <v>1040.3895339999999</v>
      </c>
      <c r="CD240" s="33">
        <v>691.19816449999996</v>
      </c>
      <c r="CE240" s="33">
        <v>485.96362679999999</v>
      </c>
      <c r="CF240" s="33">
        <v>827.92060749999996</v>
      </c>
      <c r="CG240" s="33">
        <v>1040.3895339999999</v>
      </c>
      <c r="CH240" s="33">
        <v>691.19816449999996</v>
      </c>
      <c r="CI240" s="33">
        <v>485.96362679999999</v>
      </c>
      <c r="CJ240" s="33">
        <v>827.92060749999996</v>
      </c>
      <c r="CK240" s="33">
        <v>1040.3895339999999</v>
      </c>
      <c r="CL240" s="33">
        <v>691.19816449999996</v>
      </c>
      <c r="CM240" s="33">
        <v>485.96362679999999</v>
      </c>
      <c r="CN240" s="33">
        <v>905.05223009999997</v>
      </c>
      <c r="CO240" s="33">
        <v>913.86523980000004</v>
      </c>
      <c r="CP240" s="33">
        <v>707.40322000000003</v>
      </c>
      <c r="CQ240" s="33">
        <v>512.57322060000001</v>
      </c>
      <c r="CR240" s="33">
        <v>1052.8593599999999</v>
      </c>
      <c r="CS240" s="33">
        <v>1040.3895339999999</v>
      </c>
      <c r="CT240" s="33">
        <v>738.45692599999995</v>
      </c>
      <c r="CU240" s="33">
        <v>563.56511650000004</v>
      </c>
      <c r="CV240" s="33">
        <v>1210.2619540000001</v>
      </c>
      <c r="CW240" s="33">
        <v>1360.536409</v>
      </c>
      <c r="CX240" s="33">
        <v>771.52660189999995</v>
      </c>
      <c r="CY240" s="33">
        <v>617.86734609999996</v>
      </c>
      <c r="CZ240" s="33">
        <v>1320.684753</v>
      </c>
      <c r="DA240" s="33">
        <v>1481.7071080000001</v>
      </c>
      <c r="DB240" s="33">
        <v>816.30219190000003</v>
      </c>
      <c r="DC240" s="33">
        <v>657.99915090000002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1979.4685460000001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2110.1899069999999</v>
      </c>
      <c r="ED240" s="33">
        <v>1103.8281179999999</v>
      </c>
      <c r="EE240" s="33">
        <v>1061.7544969999999</v>
      </c>
      <c r="EF240" s="33">
        <v>2261.5609279999999</v>
      </c>
      <c r="EG240" s="33">
        <v>2139.654364</v>
      </c>
      <c r="EH240" s="33">
        <v>1103.8281179999999</v>
      </c>
      <c r="EI240" s="33">
        <v>1061.7544969999999</v>
      </c>
      <c r="EJ240" s="33">
        <v>2330.0395010000002</v>
      </c>
      <c r="EK240" s="33">
        <v>2204.447271</v>
      </c>
      <c r="EL240" s="33">
        <v>1124.646485</v>
      </c>
      <c r="EM240" s="33">
        <v>1087.3648470000001</v>
      </c>
      <c r="EN240" s="33">
        <v>2472.0419670000001</v>
      </c>
      <c r="EO240" s="33">
        <v>2377.4573970000001</v>
      </c>
      <c r="EP240" s="33">
        <v>1167.8170620000001</v>
      </c>
      <c r="EQ240" s="33">
        <v>1140.4724510000001</v>
      </c>
      <c r="ER240" s="33">
        <v>2781.3633089999998</v>
      </c>
      <c r="ES240" s="33">
        <v>2250.616454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1677.6938419999999</v>
      </c>
      <c r="BZ241" s="33">
        <v>606.87861910000004</v>
      </c>
      <c r="CA241" s="33">
        <v>837.25371610000002</v>
      </c>
      <c r="CB241" s="33">
        <v>4514.9729619999998</v>
      </c>
      <c r="CC241" s="33">
        <v>2422.8440479999999</v>
      </c>
      <c r="CD241" s="33">
        <v>1406.41463</v>
      </c>
      <c r="CE241" s="33">
        <v>2009.495668</v>
      </c>
      <c r="CF241" s="33">
        <v>5018.9286579999998</v>
      </c>
      <c r="CG241" s="33">
        <v>4476.6365599999999</v>
      </c>
      <c r="CH241" s="33">
        <v>1524.4103299999999</v>
      </c>
      <c r="CI241" s="33">
        <v>2191.9016000000001</v>
      </c>
      <c r="CJ241" s="33">
        <v>5335.9523069999996</v>
      </c>
      <c r="CK241" s="33">
        <v>3534.9837769999999</v>
      </c>
      <c r="CL241" s="33">
        <v>1598.6379420000001</v>
      </c>
      <c r="CM241" s="33">
        <v>2306.647786</v>
      </c>
      <c r="CN241" s="33">
        <v>5948.5029979999999</v>
      </c>
      <c r="CO241" s="33">
        <v>4084.7689489999998</v>
      </c>
      <c r="CP241" s="33">
        <v>1742.05997</v>
      </c>
      <c r="CQ241" s="33">
        <v>2528.3594969999999</v>
      </c>
      <c r="CR241" s="33">
        <v>6809.1259630000004</v>
      </c>
      <c r="CS241" s="33">
        <v>3833.1840689999999</v>
      </c>
      <c r="CT241" s="33">
        <v>1943.5654</v>
      </c>
      <c r="CU241" s="33">
        <v>2839.8605579999999</v>
      </c>
      <c r="CV241" s="33">
        <v>7677.9394300000004</v>
      </c>
      <c r="CW241" s="33">
        <v>4646.0140769999998</v>
      </c>
      <c r="CX241" s="33">
        <v>2146.9885469999999</v>
      </c>
      <c r="CY241" s="33">
        <v>3154.326157</v>
      </c>
      <c r="CZ241" s="33">
        <v>9386.5514289999992</v>
      </c>
      <c r="DA241" s="33">
        <v>6415.2349219999996</v>
      </c>
      <c r="DB241" s="33">
        <v>2485.5904169999999</v>
      </c>
      <c r="DC241" s="33">
        <v>3811.8647019999999</v>
      </c>
      <c r="DD241" s="33">
        <v>9386.5514289999992</v>
      </c>
      <c r="DE241" s="33">
        <v>7439.6449439999997</v>
      </c>
      <c r="DF241" s="33">
        <v>2485.5904169999999</v>
      </c>
      <c r="DG241" s="33">
        <v>3811.8647019999999</v>
      </c>
      <c r="DH241" s="33">
        <v>10058.08905</v>
      </c>
      <c r="DI241" s="33">
        <v>8685.7582139999995</v>
      </c>
      <c r="DJ241" s="33">
        <v>2582.4695830000001</v>
      </c>
      <c r="DK241" s="33">
        <v>4072.1842860000002</v>
      </c>
      <c r="DL241" s="33">
        <v>10058.08905</v>
      </c>
      <c r="DM241" s="33">
        <v>6280.3501930000002</v>
      </c>
      <c r="DN241" s="33">
        <v>2582.4695830000001</v>
      </c>
      <c r="DO241" s="33">
        <v>4072.1842860000002</v>
      </c>
      <c r="DP241" s="33">
        <v>10058.08905</v>
      </c>
      <c r="DQ241" s="33">
        <v>6020.0496149999999</v>
      </c>
      <c r="DR241" s="33">
        <v>2582.4695830000001</v>
      </c>
      <c r="DS241" s="33">
        <v>4072.1842860000002</v>
      </c>
      <c r="DT241" s="33">
        <v>10058.08905</v>
      </c>
      <c r="DU241" s="33">
        <v>6152.0780029999996</v>
      </c>
      <c r="DV241" s="33">
        <v>2582.4695830000001</v>
      </c>
      <c r="DW241" s="33">
        <v>4072.1842860000002</v>
      </c>
      <c r="DX241" s="33">
        <v>10316.78507</v>
      </c>
      <c r="DY241" s="33">
        <v>8030.2478510000001</v>
      </c>
      <c r="DZ241" s="33">
        <v>2663.2154660000001</v>
      </c>
      <c r="EA241" s="33">
        <v>4184.1120819999996</v>
      </c>
      <c r="EB241" s="33">
        <v>10917.869860000001</v>
      </c>
      <c r="EC241" s="33">
        <v>8390.1820779999998</v>
      </c>
      <c r="ED241" s="33">
        <v>2850.829956</v>
      </c>
      <c r="EE241" s="33">
        <v>4444.1783020000003</v>
      </c>
      <c r="EF241" s="33">
        <v>11652.74653</v>
      </c>
      <c r="EG241" s="33">
        <v>8348.1853389999997</v>
      </c>
      <c r="EH241" s="33">
        <v>3080.204436</v>
      </c>
      <c r="EI241" s="33">
        <v>4762.1311089999999</v>
      </c>
      <c r="EJ241" s="33">
        <v>12082.3827</v>
      </c>
      <c r="EK241" s="33">
        <v>9431.1076200000007</v>
      </c>
      <c r="EL241" s="33">
        <v>3209.2712059999999</v>
      </c>
      <c r="EM241" s="33">
        <v>4946.6189029999996</v>
      </c>
      <c r="EN241" s="33">
        <v>12151.333989999999</v>
      </c>
      <c r="EO241" s="33">
        <v>10828.441419999999</v>
      </c>
      <c r="EP241" s="33">
        <v>3219.0631279999998</v>
      </c>
      <c r="EQ241" s="33">
        <v>4973.1912359999997</v>
      </c>
      <c r="ER241" s="33">
        <v>12284.409320000001</v>
      </c>
      <c r="ES241" s="33">
        <v>10242.18201</v>
      </c>
      <c r="ET241" s="33">
        <v>3237.9614430000001</v>
      </c>
      <c r="EU241" s="33">
        <v>5024.4755779999996</v>
      </c>
      <c r="EV241" s="33">
        <v>12448.141439999999</v>
      </c>
      <c r="EW241" s="33">
        <v>10155.56877</v>
      </c>
      <c r="EX241" s="33">
        <v>3261.213397</v>
      </c>
      <c r="EY241" s="33">
        <v>5087.5743869999997</v>
      </c>
      <c r="EZ241" s="33">
        <v>12490.883809999999</v>
      </c>
      <c r="FA241" s="33">
        <v>10341.02691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321.87294079999998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1637.478425</v>
      </c>
      <c r="BR242" s="33">
        <v>967.60874999999999</v>
      </c>
      <c r="BS242" s="33">
        <v>1687.82881</v>
      </c>
      <c r="BT242" s="33">
        <v>3139.4576189999998</v>
      </c>
      <c r="BU242" s="33">
        <v>2331.1397619999998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237.2226459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2449.0883260000001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4564.1735209999997</v>
      </c>
      <c r="DA242" s="33">
        <v>3598.1962199999998</v>
      </c>
      <c r="DB242" s="33">
        <v>1595.441192</v>
      </c>
      <c r="DC242" s="33">
        <v>2383.8417730000001</v>
      </c>
      <c r="DD242" s="33">
        <v>5756.4766669999999</v>
      </c>
      <c r="DE242" s="33">
        <v>4885.6383930000002</v>
      </c>
      <c r="DF242" s="33">
        <v>2120.8558330000001</v>
      </c>
      <c r="DG242" s="33">
        <v>2966.3147020000001</v>
      </c>
      <c r="DH242" s="33">
        <v>5756.4766669999999</v>
      </c>
      <c r="DI242" s="33">
        <v>4583.9137639999999</v>
      </c>
      <c r="DJ242" s="33">
        <v>2120.8558330000001</v>
      </c>
      <c r="DK242" s="33">
        <v>2966.3147020000001</v>
      </c>
      <c r="DL242" s="33">
        <v>5756.4766669999999</v>
      </c>
      <c r="DM242" s="33">
        <v>4751.3001190000004</v>
      </c>
      <c r="DN242" s="33">
        <v>2120.8558330000001</v>
      </c>
      <c r="DO242" s="33">
        <v>2966.3147020000001</v>
      </c>
      <c r="DP242" s="33">
        <v>5756.4766669999999</v>
      </c>
      <c r="DQ242" s="33">
        <v>4699.6704559999998</v>
      </c>
      <c r="DR242" s="33">
        <v>2120.8558330000001</v>
      </c>
      <c r="DS242" s="33">
        <v>2966.3147020000001</v>
      </c>
      <c r="DT242" s="33">
        <v>5756.4766669999999</v>
      </c>
      <c r="DU242" s="33">
        <v>4699.6704559999998</v>
      </c>
      <c r="DV242" s="33">
        <v>2120.8558330000001</v>
      </c>
      <c r="DW242" s="33">
        <v>2966.3147020000001</v>
      </c>
      <c r="DX242" s="33">
        <v>5756.4766669999999</v>
      </c>
      <c r="DY242" s="33">
        <v>3457.581475</v>
      </c>
      <c r="DZ242" s="33">
        <v>2120.8558330000001</v>
      </c>
      <c r="EA242" s="33">
        <v>2966.3147020000001</v>
      </c>
      <c r="EB242" s="33">
        <v>5756.4766669999999</v>
      </c>
      <c r="EC242" s="33">
        <v>4751.3001190000004</v>
      </c>
      <c r="ED242" s="33">
        <v>2120.8558330000001</v>
      </c>
      <c r="EE242" s="33">
        <v>2966.3147020000001</v>
      </c>
      <c r="EF242" s="33">
        <v>5756.4766669999999</v>
      </c>
      <c r="EG242" s="33">
        <v>4885.6383930000002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4794.2301189999998</v>
      </c>
      <c r="EX242" s="33">
        <v>2120.8558330000001</v>
      </c>
      <c r="EY242" s="33">
        <v>2966.3147020000001</v>
      </c>
      <c r="EZ242" s="33">
        <v>5984.0057139999999</v>
      </c>
      <c r="FA242" s="33">
        <v>4127.6209930000005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44427.130579999997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43691.692920000001</v>
      </c>
      <c r="O245" s="33">
        <v>42423.088889999999</v>
      </c>
      <c r="P245" s="33">
        <v>41162.355230000001</v>
      </c>
      <c r="Q245" s="33">
        <v>38907.413050000003</v>
      </c>
      <c r="R245" s="33">
        <v>45494.16603</v>
      </c>
      <c r="S245" s="33">
        <v>42380.202550000002</v>
      </c>
      <c r="T245" s="33">
        <v>46385.809520000003</v>
      </c>
      <c r="U245" s="33">
        <v>45063.495909999998</v>
      </c>
      <c r="V245" s="33">
        <v>42903.361680000002</v>
      </c>
      <c r="W245" s="33">
        <v>42948.227500000001</v>
      </c>
      <c r="X245" s="33">
        <v>46385.809520000003</v>
      </c>
      <c r="Y245" s="33">
        <v>45183.087440000003</v>
      </c>
      <c r="Z245" s="33">
        <v>43536.07359</v>
      </c>
      <c r="AA245" s="33">
        <v>42948.227500000001</v>
      </c>
      <c r="AB245" s="33">
        <v>52096.268750000003</v>
      </c>
      <c r="AC245" s="33">
        <v>44219.157879999999</v>
      </c>
      <c r="AD245" s="33">
        <v>41184.953090000003</v>
      </c>
      <c r="AE245" s="33">
        <v>45091.78572</v>
      </c>
      <c r="AF245" s="33">
        <v>55414.312149999998</v>
      </c>
      <c r="AG245" s="33">
        <v>48115.442020000002</v>
      </c>
      <c r="AH245" s="33">
        <v>44953.705860000002</v>
      </c>
      <c r="AI245" s="33">
        <v>45890.538529999998</v>
      </c>
      <c r="AJ245" s="33">
        <v>60479.629569999997</v>
      </c>
      <c r="AK245" s="33">
        <v>50776.09173</v>
      </c>
      <c r="AL245" s="33">
        <v>47521.731679999997</v>
      </c>
      <c r="AM245" s="33">
        <v>47806.636259999999</v>
      </c>
      <c r="AN245" s="33">
        <v>60747.487710000001</v>
      </c>
      <c r="AO245" s="33">
        <v>53362.21385</v>
      </c>
      <c r="AP245" s="33">
        <v>49883.95766</v>
      </c>
      <c r="AQ245" s="33">
        <v>47806.636259999999</v>
      </c>
      <c r="AR245" s="33">
        <v>60810.521999999997</v>
      </c>
      <c r="AS245" s="33">
        <v>54255.957179999998</v>
      </c>
      <c r="AT245" s="33">
        <v>49980.392970000001</v>
      </c>
      <c r="AU245" s="33">
        <v>47886.99912</v>
      </c>
      <c r="AV245" s="33">
        <v>60879.943899999998</v>
      </c>
      <c r="AW245" s="33">
        <v>55036.618840000003</v>
      </c>
      <c r="AX245" s="33">
        <v>50036.922550000003</v>
      </c>
      <c r="AY245" s="33">
        <v>47956.928999999996</v>
      </c>
      <c r="AZ245" s="33">
        <v>61059.360090000002</v>
      </c>
      <c r="BA245" s="33">
        <v>57578.76511</v>
      </c>
      <c r="BB245" s="33">
        <v>50210.177969999997</v>
      </c>
      <c r="BC245" s="33">
        <v>48158.7621</v>
      </c>
      <c r="BD245" s="33">
        <v>61059.360090000002</v>
      </c>
      <c r="BE245" s="33">
        <v>57463.086049999998</v>
      </c>
      <c r="BF245" s="33">
        <v>50210.177969999997</v>
      </c>
      <c r="BG245" s="33">
        <v>48158.7621</v>
      </c>
      <c r="BH245" s="33">
        <v>61388.93866</v>
      </c>
      <c r="BI245" s="33">
        <v>58306.79103</v>
      </c>
      <c r="BJ245" s="33">
        <v>50741.762970000003</v>
      </c>
      <c r="BK245" s="33">
        <v>48662.970430000001</v>
      </c>
      <c r="BL245" s="33">
        <v>61388.93866</v>
      </c>
      <c r="BM245" s="33">
        <v>58991.228560000003</v>
      </c>
      <c r="BN245" s="33">
        <v>50741.762970000003</v>
      </c>
      <c r="BO245" s="33">
        <v>48662.970430000001</v>
      </c>
      <c r="BP245" s="33">
        <v>63051.971420000002</v>
      </c>
      <c r="BQ245" s="33">
        <v>60790.565499999997</v>
      </c>
      <c r="BR245" s="33">
        <v>51574.860130000001</v>
      </c>
      <c r="BS245" s="33">
        <v>50296.437039999997</v>
      </c>
      <c r="BT245" s="33">
        <v>64859.709580000002</v>
      </c>
      <c r="BU245" s="33">
        <v>61417.253199999999</v>
      </c>
      <c r="BV245" s="33">
        <v>52317.669410000002</v>
      </c>
      <c r="BW245" s="33">
        <v>51601.683530000002</v>
      </c>
      <c r="BX245" s="33">
        <v>69256.731209999998</v>
      </c>
      <c r="BY245" s="33">
        <v>64250.25273</v>
      </c>
      <c r="BZ245" s="33">
        <v>54997.008099999999</v>
      </c>
      <c r="CA245" s="33">
        <v>54544.759189999997</v>
      </c>
      <c r="CB245" s="33">
        <v>72539.665569999997</v>
      </c>
      <c r="CC245" s="33">
        <v>66992.762669999996</v>
      </c>
      <c r="CD245" s="33">
        <v>56057.398650000003</v>
      </c>
      <c r="CE245" s="33">
        <v>56094.440130000003</v>
      </c>
      <c r="CF245" s="33">
        <v>73043.621270000003</v>
      </c>
      <c r="CG245" s="33">
        <v>68070.565119999999</v>
      </c>
      <c r="CH245" s="33">
        <v>56241.50088</v>
      </c>
      <c r="CI245" s="33">
        <v>56276.846060000003</v>
      </c>
      <c r="CJ245" s="33">
        <v>74092.485010000004</v>
      </c>
      <c r="CK245" s="33">
        <v>69276.768150000004</v>
      </c>
      <c r="CL245" s="33">
        <v>56537.654699999999</v>
      </c>
      <c r="CM245" s="33">
        <v>56606.819929999998</v>
      </c>
      <c r="CN245" s="33">
        <v>75008.479040000006</v>
      </c>
      <c r="CO245" s="33">
        <v>70431.455409999995</v>
      </c>
      <c r="CP245" s="33">
        <v>56648.844649999999</v>
      </c>
      <c r="CQ245" s="33">
        <v>56932.770790000002</v>
      </c>
      <c r="CR245" s="33">
        <v>76016.909140000003</v>
      </c>
      <c r="CS245" s="33">
        <v>70598.597630000004</v>
      </c>
      <c r="CT245" s="33">
        <v>56944.340799999998</v>
      </c>
      <c r="CU245" s="33">
        <v>57295.263749999998</v>
      </c>
      <c r="CV245" s="33">
        <v>77068.962339999998</v>
      </c>
      <c r="CW245" s="33">
        <v>70788.112699999998</v>
      </c>
      <c r="CX245" s="33">
        <v>57135.25273</v>
      </c>
      <c r="CY245" s="33">
        <v>57682.753120000001</v>
      </c>
      <c r="CZ245" s="33">
        <v>79965.932180000003</v>
      </c>
      <c r="DA245" s="33">
        <v>72993.113070000007</v>
      </c>
      <c r="DB245" s="33">
        <v>57988.331960000003</v>
      </c>
      <c r="DC245" s="33">
        <v>58907.024429999998</v>
      </c>
      <c r="DD245" s="33">
        <v>81714.387520000004</v>
      </c>
      <c r="DE245" s="33">
        <v>75444.453269999998</v>
      </c>
      <c r="DF245" s="33">
        <v>58125.172910000001</v>
      </c>
      <c r="DG245" s="33">
        <v>59737.728539999996</v>
      </c>
      <c r="DH245" s="33">
        <v>82930.003230000002</v>
      </c>
      <c r="DI245" s="33">
        <v>78835.340240000005</v>
      </c>
      <c r="DJ245" s="33">
        <v>58982.425710000003</v>
      </c>
      <c r="DK245" s="33">
        <v>60267.614079999999</v>
      </c>
      <c r="DL245" s="33">
        <v>82930.003230000002</v>
      </c>
      <c r="DM245" s="33">
        <v>74814.597020000001</v>
      </c>
      <c r="DN245" s="33">
        <v>58603.297709999999</v>
      </c>
      <c r="DO245" s="33">
        <v>60267.614079999999</v>
      </c>
      <c r="DP245" s="33">
        <v>82930.003230000002</v>
      </c>
      <c r="DQ245" s="33">
        <v>75481.922890000002</v>
      </c>
      <c r="DR245" s="33">
        <v>58430.404999999999</v>
      </c>
      <c r="DS245" s="33">
        <v>60267.614079999999</v>
      </c>
      <c r="DT245" s="33">
        <v>82930.003230000002</v>
      </c>
      <c r="DU245" s="33">
        <v>76176.867979999995</v>
      </c>
      <c r="DV245" s="33">
        <v>58371.643020000003</v>
      </c>
      <c r="DW245" s="33">
        <v>60267.614079999999</v>
      </c>
      <c r="DX245" s="33">
        <v>83188.699259999994</v>
      </c>
      <c r="DY245" s="33">
        <v>76929.468479999996</v>
      </c>
      <c r="DZ245" s="33">
        <v>58448.406540000004</v>
      </c>
      <c r="EA245" s="33">
        <v>60379.541879999997</v>
      </c>
      <c r="EB245" s="33">
        <v>83789.784050000002</v>
      </c>
      <c r="EC245" s="33">
        <v>77765.98057</v>
      </c>
      <c r="ED245" s="33">
        <v>58634.240100000003</v>
      </c>
      <c r="EE245" s="33">
        <v>60639.608090000002</v>
      </c>
      <c r="EF245" s="33">
        <v>84524.66072</v>
      </c>
      <c r="EG245" s="33">
        <v>78606.296159999998</v>
      </c>
      <c r="EH245" s="33">
        <v>58856.861830000002</v>
      </c>
      <c r="EI245" s="33">
        <v>60957.560899999997</v>
      </c>
      <c r="EJ245" s="33">
        <v>85022.775460000004</v>
      </c>
      <c r="EK245" s="33">
        <v>79507.291790000003</v>
      </c>
      <c r="EL245" s="33">
        <v>58986.943659999997</v>
      </c>
      <c r="EM245" s="33">
        <v>61167.659050000002</v>
      </c>
      <c r="EN245" s="33">
        <v>85233.729219999994</v>
      </c>
      <c r="EO245" s="33">
        <v>80515.353659999993</v>
      </c>
      <c r="EP245" s="33">
        <v>59090.996959999997</v>
      </c>
      <c r="EQ245" s="33">
        <v>61247.33898</v>
      </c>
      <c r="ER245" s="33">
        <v>85790.094100000002</v>
      </c>
      <c r="ES245" s="33">
        <v>80843.074399999998</v>
      </c>
      <c r="ET245" s="33">
        <v>56654.686009999998</v>
      </c>
      <c r="EU245" s="33">
        <v>61494.038359999999</v>
      </c>
      <c r="EV245" s="33">
        <v>85953.826220000003</v>
      </c>
      <c r="EW245" s="33">
        <v>80317.329190000004</v>
      </c>
      <c r="EX245" s="33">
        <v>53596.958330000001</v>
      </c>
      <c r="EY245" s="33">
        <v>61557.137170000002</v>
      </c>
      <c r="EZ245" s="33">
        <v>87848.771900000007</v>
      </c>
      <c r="FA245" s="33">
        <v>82482.741469999994</v>
      </c>
      <c r="FB245" s="33">
        <v>54382.387900000002</v>
      </c>
      <c r="FC245" s="33">
        <v>62339.340649999998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3401.379766</v>
      </c>
      <c r="AO246" s="33">
        <v>3122.3408180000001</v>
      </c>
      <c r="AP246" s="33">
        <v>2191.8111450000001</v>
      </c>
      <c r="AQ246" s="33">
        <v>2691.730333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3196.128674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4555.45255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110.4401404</v>
      </c>
      <c r="EU248" s="33">
        <v>107.4420198</v>
      </c>
      <c r="EV248" s="33">
        <v>105.2766835</v>
      </c>
      <c r="EW248" s="33">
        <v>104.6626727</v>
      </c>
      <c r="EX248" s="33">
        <v>57.8966359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41.226006810000001</v>
      </c>
      <c r="AI251" s="33">
        <v>127.60236399999999</v>
      </c>
      <c r="AJ251" s="33">
        <v>279.91480610000002</v>
      </c>
      <c r="AK251" s="33">
        <v>179.89012690000001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179.89012690000001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0.7588294994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1.4518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2561.590706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2737.8035960000002</v>
      </c>
      <c r="AE257" s="33">
        <v>3123.1952759999999</v>
      </c>
      <c r="AF257" s="33">
        <v>3692.7032140000001</v>
      </c>
      <c r="AG257" s="33">
        <v>3355.5920230000002</v>
      </c>
      <c r="AH257" s="33">
        <v>2731.6601740000001</v>
      </c>
      <c r="AI257" s="33">
        <v>3184.5163849999999</v>
      </c>
      <c r="AJ257" s="33">
        <v>3835.548632</v>
      </c>
      <c r="AK257" s="33">
        <v>3501.448476</v>
      </c>
      <c r="AL257" s="33">
        <v>2992.3819739999999</v>
      </c>
      <c r="AM257" s="33">
        <v>3314.0706719999998</v>
      </c>
      <c r="AN257" s="33">
        <v>4895.867319</v>
      </c>
      <c r="AO257" s="33">
        <v>4490.8217569999997</v>
      </c>
      <c r="AP257" s="33">
        <v>3677.822885</v>
      </c>
      <c r="AQ257" s="33">
        <v>4140.1174979999996</v>
      </c>
      <c r="AR257" s="33">
        <v>6464.026793</v>
      </c>
      <c r="AS257" s="33">
        <v>5976.088377</v>
      </c>
      <c r="AT257" s="33">
        <v>4693.1903609999999</v>
      </c>
      <c r="AU257" s="33">
        <v>5363.7694110000002</v>
      </c>
      <c r="AV257" s="33">
        <v>6464.026793</v>
      </c>
      <c r="AW257" s="33">
        <v>5977.8921570000002</v>
      </c>
      <c r="AX257" s="33">
        <v>4693.1903609999999</v>
      </c>
      <c r="AY257" s="33">
        <v>5363.7694110000002</v>
      </c>
      <c r="AZ257" s="33">
        <v>7938.1136029999998</v>
      </c>
      <c r="BA257" s="33">
        <v>6126.912867</v>
      </c>
      <c r="BB257" s="33">
        <v>6399.1372419999998</v>
      </c>
      <c r="BC257" s="33">
        <v>6983.5825960000002</v>
      </c>
      <c r="BD257" s="33">
        <v>7938.5063689999997</v>
      </c>
      <c r="BE257" s="33">
        <v>7531.5398580000001</v>
      </c>
      <c r="BF257" s="33">
        <v>6399.1372419999998</v>
      </c>
      <c r="BG257" s="33">
        <v>6983.5825960000002</v>
      </c>
      <c r="BH257" s="33">
        <v>7938.5063689999997</v>
      </c>
      <c r="BI257" s="33">
        <v>7534.102468</v>
      </c>
      <c r="BJ257" s="33">
        <v>6399.1372419999998</v>
      </c>
      <c r="BK257" s="33">
        <v>6983.5825960000002</v>
      </c>
      <c r="BL257" s="33">
        <v>7938.5063689999997</v>
      </c>
      <c r="BM257" s="33">
        <v>7488.0405229999997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8677.7485959999995</v>
      </c>
      <c r="BV257" s="33">
        <v>7128.318593</v>
      </c>
      <c r="BW257" s="33">
        <v>7929.5801419999998</v>
      </c>
      <c r="BX257" s="33">
        <v>9150.8405299999995</v>
      </c>
      <c r="BY257" s="33">
        <v>8678.2679979999994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8676.4642179999992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7129.464086</v>
      </c>
      <c r="CU257" s="33">
        <v>7929.5801419999998</v>
      </c>
      <c r="CV257" s="33">
        <v>9150.8405299999995</v>
      </c>
      <c r="CW257" s="33">
        <v>8676.2967960000005</v>
      </c>
      <c r="CX257" s="33">
        <v>7184.1114100000004</v>
      </c>
      <c r="CY257" s="33">
        <v>7929.5801419999998</v>
      </c>
      <c r="CZ257" s="33">
        <v>9150.8405299999995</v>
      </c>
      <c r="DA257" s="33">
        <v>8676.2967960000005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8676.4642179999992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8676.2967960000005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7182.0075909999996</v>
      </c>
      <c r="EU257" s="33">
        <v>7929.5801419999998</v>
      </c>
      <c r="EV257" s="33">
        <v>9150.8405299999995</v>
      </c>
      <c r="EW257" s="33">
        <v>8678.2679979999994</v>
      </c>
      <c r="EX257" s="33">
        <v>7129.464086</v>
      </c>
      <c r="EY257" s="33">
        <v>7929.5801419999998</v>
      </c>
      <c r="EZ257" s="33">
        <v>9150.8405299999995</v>
      </c>
      <c r="FA257" s="33">
        <v>8676.2967960000005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F294" s="33">
        <v>331.09593519999999</v>
      </c>
      <c r="CG294" s="33">
        <v>328.87457289999998</v>
      </c>
      <c r="CH294" s="33">
        <v>321.23158050000001</v>
      </c>
      <c r="CI294" s="33">
        <v>328.87457289999998</v>
      </c>
      <c r="CJ294" s="33">
        <v>683.32989799999996</v>
      </c>
      <c r="CK294" s="33">
        <v>678.74535579999997</v>
      </c>
      <c r="CL294" s="33">
        <v>662.97142250000002</v>
      </c>
      <c r="CM294" s="33">
        <v>678.74535579999997</v>
      </c>
      <c r="CN294" s="33">
        <v>1044.9416100000001</v>
      </c>
      <c r="CO294" s="33">
        <v>1037.9309720000001</v>
      </c>
      <c r="CP294" s="33">
        <v>1013.809622</v>
      </c>
      <c r="CQ294" s="33">
        <v>1037.9309720000001</v>
      </c>
      <c r="CR294" s="33">
        <v>1417.0128199999999</v>
      </c>
      <c r="CS294" s="33">
        <v>1407.505911</v>
      </c>
      <c r="CT294" s="33">
        <v>1374.795699</v>
      </c>
      <c r="CU294" s="33">
        <v>1407.505911</v>
      </c>
      <c r="CV294" s="33">
        <v>1811.9066949999999</v>
      </c>
      <c r="CW294" s="33">
        <v>1799.7503959999999</v>
      </c>
      <c r="CX294" s="33">
        <v>1757.924485</v>
      </c>
      <c r="CY294" s="33">
        <v>1799.7503959999999</v>
      </c>
      <c r="CZ294" s="33">
        <v>2197.0516819999998</v>
      </c>
      <c r="DA294" s="33">
        <v>2182.3113990000002</v>
      </c>
      <c r="DB294" s="33">
        <v>2131.5948320000002</v>
      </c>
      <c r="DC294" s="33">
        <v>2182.3113990000002</v>
      </c>
      <c r="DD294" s="33">
        <v>2581.0440180000001</v>
      </c>
      <c r="DE294" s="33">
        <v>2563.727484</v>
      </c>
      <c r="DF294" s="33">
        <v>2504.1468679999998</v>
      </c>
      <c r="DG294" s="33">
        <v>2563.727484</v>
      </c>
      <c r="DH294" s="33">
        <v>2943.030753</v>
      </c>
      <c r="DI294" s="33">
        <v>2923.2856069999998</v>
      </c>
      <c r="DJ294" s="33">
        <v>2855.3489180000001</v>
      </c>
      <c r="DK294" s="33">
        <v>2923.2856069999998</v>
      </c>
      <c r="DL294" s="33">
        <v>2943.030753</v>
      </c>
      <c r="DM294" s="33">
        <v>2923.2856069999998</v>
      </c>
      <c r="DN294" s="33">
        <v>2855.3489180000001</v>
      </c>
      <c r="DO294" s="33">
        <v>2923.2856069999998</v>
      </c>
      <c r="DP294" s="33">
        <v>2943.030753</v>
      </c>
      <c r="DQ294" s="33">
        <v>2923.2856069999998</v>
      </c>
      <c r="DR294" s="33">
        <v>2855.3489180000001</v>
      </c>
      <c r="DS294" s="33">
        <v>2923.2856069999998</v>
      </c>
      <c r="DT294" s="33">
        <v>2943.030753</v>
      </c>
      <c r="DU294" s="33">
        <v>2923.2856069999998</v>
      </c>
      <c r="DV294" s="33">
        <v>2855.3489180000001</v>
      </c>
      <c r="DW294" s="33">
        <v>2923.2856069999998</v>
      </c>
      <c r="DX294" s="33">
        <v>2943.030753</v>
      </c>
      <c r="DY294" s="33">
        <v>2923.2856069999998</v>
      </c>
      <c r="DZ294" s="33">
        <v>2855.3489180000001</v>
      </c>
      <c r="EA294" s="33">
        <v>2923.2856069999998</v>
      </c>
      <c r="EB294" s="33">
        <v>2943.030753</v>
      </c>
      <c r="EC294" s="33">
        <v>2923.2856069999998</v>
      </c>
      <c r="ED294" s="33">
        <v>2855.3489180000001</v>
      </c>
      <c r="EE294" s="33">
        <v>2923.2856069999998</v>
      </c>
      <c r="EF294" s="33">
        <v>2943.030753</v>
      </c>
      <c r="EG294" s="33">
        <v>2923.2856069999998</v>
      </c>
      <c r="EH294" s="33">
        <v>2855.3489180000001</v>
      </c>
      <c r="EI294" s="33">
        <v>2923.2856069999998</v>
      </c>
      <c r="EJ294" s="33">
        <v>2943.030753</v>
      </c>
      <c r="EK294" s="33">
        <v>2923.2856069999998</v>
      </c>
      <c r="EL294" s="33">
        <v>2855.3489180000001</v>
      </c>
      <c r="EM294" s="33">
        <v>2923.2856069999998</v>
      </c>
      <c r="EN294" s="33">
        <v>2943.030753</v>
      </c>
      <c r="EO294" s="33">
        <v>2923.2856069999998</v>
      </c>
      <c r="EP294" s="33">
        <v>2855.3489180000001</v>
      </c>
      <c r="EQ294" s="33">
        <v>2923.2856069999998</v>
      </c>
      <c r="ER294" s="33">
        <v>2943.030753</v>
      </c>
      <c r="ES294" s="33">
        <v>2923.2856069999998</v>
      </c>
      <c r="ET294" s="33">
        <v>2855.3489180000001</v>
      </c>
      <c r="EU294" s="33">
        <v>2923.2856069999998</v>
      </c>
      <c r="EV294" s="33">
        <v>2943.030753</v>
      </c>
      <c r="EW294" s="33">
        <v>2923.2856069999998</v>
      </c>
      <c r="EX294" s="33">
        <v>2855.3489180000001</v>
      </c>
      <c r="EY294" s="33">
        <v>2923.2856069999998</v>
      </c>
      <c r="EZ294" s="33">
        <v>2943.030753</v>
      </c>
      <c r="FA294" s="33">
        <v>2923.2856069999998</v>
      </c>
      <c r="FB294" s="33">
        <v>2855.3489180000001</v>
      </c>
      <c r="FC294" s="33">
        <v>2923.2856069999998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331.09593519999999</v>
      </c>
      <c r="CG305" s="33">
        <v>328.87457289999998</v>
      </c>
      <c r="CH305" s="33">
        <v>321.23158050000001</v>
      </c>
      <c r="CI305" s="33">
        <v>328.87457289999998</v>
      </c>
      <c r="CJ305" s="33">
        <v>683.32989799999996</v>
      </c>
      <c r="CK305" s="33">
        <v>678.74535579999997</v>
      </c>
      <c r="CL305" s="33">
        <v>662.97142250000002</v>
      </c>
      <c r="CM305" s="33">
        <v>678.74535579999997</v>
      </c>
      <c r="CN305" s="33">
        <v>1044.9416100000001</v>
      </c>
      <c r="CO305" s="33">
        <v>1037.9309720000001</v>
      </c>
      <c r="CP305" s="33">
        <v>1013.809622</v>
      </c>
      <c r="CQ305" s="33">
        <v>1037.9309720000001</v>
      </c>
      <c r="CR305" s="33">
        <v>1417.0128199999999</v>
      </c>
      <c r="CS305" s="33">
        <v>1407.505911</v>
      </c>
      <c r="CT305" s="33">
        <v>1374.795699</v>
      </c>
      <c r="CU305" s="33">
        <v>1407.505911</v>
      </c>
      <c r="CV305" s="33">
        <v>1811.9066949999999</v>
      </c>
      <c r="CW305" s="33">
        <v>1799.7503959999999</v>
      </c>
      <c r="CX305" s="33">
        <v>1757.924485</v>
      </c>
      <c r="CY305" s="33">
        <v>1799.7503959999999</v>
      </c>
      <c r="CZ305" s="33">
        <v>2197.0516819999998</v>
      </c>
      <c r="DA305" s="33">
        <v>2182.3113990000002</v>
      </c>
      <c r="DB305" s="33">
        <v>2131.5948320000002</v>
      </c>
      <c r="DC305" s="33">
        <v>2182.3113990000002</v>
      </c>
      <c r="DD305" s="33">
        <v>2581.0440180000001</v>
      </c>
      <c r="DE305" s="33">
        <v>2563.727484</v>
      </c>
      <c r="DF305" s="33">
        <v>2504.1468679999998</v>
      </c>
      <c r="DG305" s="33">
        <v>2563.727484</v>
      </c>
      <c r="DH305" s="33">
        <v>2943.030753</v>
      </c>
      <c r="DI305" s="33">
        <v>2923.2856069999998</v>
      </c>
      <c r="DJ305" s="33">
        <v>2855.3489180000001</v>
      </c>
      <c r="DK305" s="33">
        <v>2923.2856069999998</v>
      </c>
      <c r="DL305" s="33">
        <v>2943.030753</v>
      </c>
      <c r="DM305" s="33">
        <v>2923.2856069999998</v>
      </c>
      <c r="DN305" s="33">
        <v>2855.3489180000001</v>
      </c>
      <c r="DO305" s="33">
        <v>2923.2856069999998</v>
      </c>
      <c r="DP305" s="33">
        <v>2943.030753</v>
      </c>
      <c r="DQ305" s="33">
        <v>2923.2856069999998</v>
      </c>
      <c r="DR305" s="33">
        <v>2855.3489180000001</v>
      </c>
      <c r="DS305" s="33">
        <v>2923.2856069999998</v>
      </c>
      <c r="DT305" s="33">
        <v>2943.030753</v>
      </c>
      <c r="DU305" s="33">
        <v>2923.2856069999998</v>
      </c>
      <c r="DV305" s="33">
        <v>2855.3489180000001</v>
      </c>
      <c r="DW305" s="33">
        <v>2923.2856069999998</v>
      </c>
      <c r="DX305" s="33">
        <v>2943.030753</v>
      </c>
      <c r="DY305" s="33">
        <v>2923.2856069999998</v>
      </c>
      <c r="DZ305" s="33">
        <v>2855.3489180000001</v>
      </c>
      <c r="EA305" s="33">
        <v>2923.2856069999998</v>
      </c>
      <c r="EB305" s="33">
        <v>2943.030753</v>
      </c>
      <c r="EC305" s="33">
        <v>2923.2856069999998</v>
      </c>
      <c r="ED305" s="33">
        <v>2855.3489180000001</v>
      </c>
      <c r="EE305" s="33">
        <v>2923.2856069999998</v>
      </c>
      <c r="EF305" s="33">
        <v>2943.030753</v>
      </c>
      <c r="EG305" s="33">
        <v>2923.2856069999998</v>
      </c>
      <c r="EH305" s="33">
        <v>2855.3489180000001</v>
      </c>
      <c r="EI305" s="33">
        <v>2923.2856069999998</v>
      </c>
      <c r="EJ305" s="33">
        <v>2943.030753</v>
      </c>
      <c r="EK305" s="33">
        <v>2923.2856069999998</v>
      </c>
      <c r="EL305" s="33">
        <v>2855.3489180000001</v>
      </c>
      <c r="EM305" s="33">
        <v>2923.2856069999998</v>
      </c>
      <c r="EN305" s="33">
        <v>2943.030753</v>
      </c>
      <c r="EO305" s="33">
        <v>2923.2856069999998</v>
      </c>
      <c r="EP305" s="33">
        <v>2855.3489180000001</v>
      </c>
      <c r="EQ305" s="33">
        <v>2923.2856069999998</v>
      </c>
      <c r="ER305" s="33">
        <v>2943.030753</v>
      </c>
      <c r="ES305" s="33">
        <v>2923.2856069999998</v>
      </c>
      <c r="ET305" s="33">
        <v>2855.3489180000001</v>
      </c>
      <c r="EU305" s="33">
        <v>2923.2856069999998</v>
      </c>
      <c r="EV305" s="33">
        <v>2943.030753</v>
      </c>
      <c r="EW305" s="33">
        <v>2923.2856069999998</v>
      </c>
      <c r="EX305" s="33">
        <v>2855.3489180000001</v>
      </c>
      <c r="EY305" s="33">
        <v>2923.2856069999998</v>
      </c>
      <c r="EZ305" s="33">
        <v>2943.030753</v>
      </c>
      <c r="FA305" s="33">
        <v>2923.2856069999998</v>
      </c>
      <c r="FB305" s="33">
        <v>2855.3489180000001</v>
      </c>
      <c r="FC305" s="33">
        <v>2923.2856069999998</v>
      </c>
    </row>
    <row r="306" spans="2:159" x14ac:dyDescent="0.25">
      <c r="B306" s="33" t="s">
        <v>64</v>
      </c>
      <c r="C306" s="33" t="s">
        <v>37</v>
      </c>
      <c r="DL306" s="33">
        <v>352.01939900000002</v>
      </c>
      <c r="DM306" s="33">
        <v>349.65765870000001</v>
      </c>
      <c r="DN306" s="33">
        <v>341.53167070000001</v>
      </c>
      <c r="DO306" s="33">
        <v>349.65765870000001</v>
      </c>
      <c r="DP306" s="33">
        <v>657.18500449999999</v>
      </c>
      <c r="DQ306" s="33">
        <v>652.77587159999996</v>
      </c>
      <c r="DR306" s="33">
        <v>637.60546490000002</v>
      </c>
      <c r="DS306" s="33">
        <v>652.77587159999996</v>
      </c>
      <c r="DT306" s="33">
        <v>964.60865739999997</v>
      </c>
      <c r="DU306" s="33">
        <v>958.1369823</v>
      </c>
      <c r="DV306" s="33">
        <v>935.87003240000001</v>
      </c>
      <c r="DW306" s="33">
        <v>958.1369823</v>
      </c>
      <c r="DX306" s="33">
        <v>1267.092337</v>
      </c>
      <c r="DY306" s="33">
        <v>1258.5912619999999</v>
      </c>
      <c r="DZ306" s="33">
        <v>1229.341803</v>
      </c>
      <c r="EA306" s="33">
        <v>1258.5912619999999</v>
      </c>
      <c r="EB306" s="33">
        <v>1572.3865470000001</v>
      </c>
      <c r="EC306" s="33">
        <v>1561.8372179999999</v>
      </c>
      <c r="ED306" s="33">
        <v>1525.5403710000001</v>
      </c>
      <c r="EE306" s="33">
        <v>1561.8372179999999</v>
      </c>
      <c r="EF306" s="33">
        <v>1880.6810989999999</v>
      </c>
      <c r="EG306" s="33">
        <v>1868.0633849999999</v>
      </c>
      <c r="EH306" s="33">
        <v>1824.649891</v>
      </c>
      <c r="EI306" s="33">
        <v>1868.0633849999999</v>
      </c>
      <c r="EJ306" s="33">
        <v>2187.155299</v>
      </c>
      <c r="EK306" s="33">
        <v>2172.4814120000001</v>
      </c>
      <c r="EL306" s="33">
        <v>2121.9932920000001</v>
      </c>
      <c r="EM306" s="33">
        <v>2172.4814120000001</v>
      </c>
      <c r="EN306" s="33">
        <v>2486.6134750000001</v>
      </c>
      <c r="EO306" s="33">
        <v>2469.9304870000001</v>
      </c>
      <c r="EP306" s="33">
        <v>2412.5296979999998</v>
      </c>
      <c r="EQ306" s="33">
        <v>2469.9304870000001</v>
      </c>
      <c r="ER306" s="33">
        <v>2821.3435720000002</v>
      </c>
      <c r="ES306" s="33">
        <v>2802.4148399999999</v>
      </c>
      <c r="ET306" s="33">
        <v>2737.2871679999998</v>
      </c>
      <c r="EU306" s="33">
        <v>2802.4148399999999</v>
      </c>
      <c r="EV306" s="33">
        <v>3135.0734109999999</v>
      </c>
      <c r="EW306" s="33">
        <v>3114.0398270000001</v>
      </c>
      <c r="EX306" s="33">
        <v>3041.6700409999999</v>
      </c>
      <c r="EY306" s="33">
        <v>3114.0398270000001</v>
      </c>
      <c r="EZ306" s="33">
        <v>3436.515504</v>
      </c>
      <c r="FA306" s="33">
        <v>3413.4595089999998</v>
      </c>
      <c r="FB306" s="33">
        <v>3334.1312579999999</v>
      </c>
      <c r="FC306" s="33">
        <v>3413.4595089999998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352.01939900000002</v>
      </c>
      <c r="DM317" s="33">
        <v>349.65765870000001</v>
      </c>
      <c r="DN317" s="33">
        <v>341.53167070000001</v>
      </c>
      <c r="DO317" s="33">
        <v>349.65765870000001</v>
      </c>
      <c r="DP317" s="33">
        <v>657.18500449999999</v>
      </c>
      <c r="DQ317" s="33">
        <v>652.77587159999996</v>
      </c>
      <c r="DR317" s="33">
        <v>637.60546490000002</v>
      </c>
      <c r="DS317" s="33">
        <v>652.77587159999996</v>
      </c>
      <c r="DT317" s="33">
        <v>964.60865739999997</v>
      </c>
      <c r="DU317" s="33">
        <v>958.1369823</v>
      </c>
      <c r="DV317" s="33">
        <v>935.87003240000001</v>
      </c>
      <c r="DW317" s="33">
        <v>958.1369823</v>
      </c>
      <c r="DX317" s="33">
        <v>1267.092337</v>
      </c>
      <c r="DY317" s="33">
        <v>1258.5912619999999</v>
      </c>
      <c r="DZ317" s="33">
        <v>1229.341803</v>
      </c>
      <c r="EA317" s="33">
        <v>1258.5912619999999</v>
      </c>
      <c r="EB317" s="33">
        <v>1572.3865470000001</v>
      </c>
      <c r="EC317" s="33">
        <v>1561.8372179999999</v>
      </c>
      <c r="ED317" s="33">
        <v>1525.5403710000001</v>
      </c>
      <c r="EE317" s="33">
        <v>1561.8372179999999</v>
      </c>
      <c r="EF317" s="33">
        <v>1880.6810989999999</v>
      </c>
      <c r="EG317" s="33">
        <v>1868.0633849999999</v>
      </c>
      <c r="EH317" s="33">
        <v>1824.649891</v>
      </c>
      <c r="EI317" s="33">
        <v>1868.0633849999999</v>
      </c>
      <c r="EJ317" s="33">
        <v>2187.155299</v>
      </c>
      <c r="EK317" s="33">
        <v>2172.4814120000001</v>
      </c>
      <c r="EL317" s="33">
        <v>2121.9932920000001</v>
      </c>
      <c r="EM317" s="33">
        <v>2172.4814120000001</v>
      </c>
      <c r="EN317" s="33">
        <v>2486.6134750000001</v>
      </c>
      <c r="EO317" s="33">
        <v>2469.9304870000001</v>
      </c>
      <c r="EP317" s="33">
        <v>2412.5296979999998</v>
      </c>
      <c r="EQ317" s="33">
        <v>2469.9304870000001</v>
      </c>
      <c r="ER317" s="33">
        <v>2821.3435720000002</v>
      </c>
      <c r="ES317" s="33">
        <v>2802.4148399999999</v>
      </c>
      <c r="ET317" s="33">
        <v>2737.2871679999998</v>
      </c>
      <c r="EU317" s="33">
        <v>2802.4148399999999</v>
      </c>
      <c r="EV317" s="33">
        <v>3135.0734109999999</v>
      </c>
      <c r="EW317" s="33">
        <v>3114.0398270000001</v>
      </c>
      <c r="EX317" s="33">
        <v>3041.6700409999999</v>
      </c>
      <c r="EY317" s="33">
        <v>3114.0398270000001</v>
      </c>
      <c r="EZ317" s="33">
        <v>3436.515504</v>
      </c>
      <c r="FA317" s="33">
        <v>3413.4595089999998</v>
      </c>
      <c r="FB317" s="33">
        <v>3334.1312579999999</v>
      </c>
      <c r="FC317" s="33">
        <v>3413.4595089999998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171.24225000000001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142.57875000000001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609.79015919999995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332.47196070000001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V416" s="33">
        <v>2072.166436</v>
      </c>
      <c r="AW416" s="33">
        <v>2524.2754759999998</v>
      </c>
      <c r="AX416" s="33">
        <v>3334.3041739999999</v>
      </c>
      <c r="AY416" s="33">
        <v>2731.4921199999999</v>
      </c>
      <c r="AZ416" s="33">
        <v>2803.1346319999998</v>
      </c>
      <c r="BA416" s="33">
        <v>3414.7276430000002</v>
      </c>
      <c r="BB416" s="33">
        <v>4510.4984539999996</v>
      </c>
      <c r="BC416" s="33">
        <v>3695.0411060000001</v>
      </c>
      <c r="BD416" s="33">
        <v>5746.6110719999997</v>
      </c>
      <c r="BE416" s="33">
        <v>7000.4171239999996</v>
      </c>
      <c r="BF416" s="33">
        <v>9246.8196339999995</v>
      </c>
      <c r="BG416" s="33">
        <v>7575.0782310000004</v>
      </c>
      <c r="BH416" s="33">
        <v>6426.0607229999996</v>
      </c>
      <c r="BI416" s="33">
        <v>7828.1103350000003</v>
      </c>
      <c r="BJ416" s="33">
        <v>10340.115889999999</v>
      </c>
      <c r="BK416" s="33">
        <v>8470.7164069999999</v>
      </c>
      <c r="BL416" s="33">
        <v>8145.8073839999997</v>
      </c>
      <c r="BM416" s="33">
        <v>9923.0744500000001</v>
      </c>
      <c r="BN416" s="33">
        <v>13107.34461</v>
      </c>
      <c r="BO416" s="33">
        <v>10737.655189999999</v>
      </c>
      <c r="BP416" s="33">
        <v>8966.5989840000002</v>
      </c>
      <c r="BQ416" s="33">
        <v>10922.94785</v>
      </c>
      <c r="BR416" s="33">
        <v>14428.072910000001</v>
      </c>
      <c r="BS416" s="33">
        <v>11819.607749999999</v>
      </c>
      <c r="BT416" s="33">
        <v>9460.9894870000007</v>
      </c>
      <c r="BU416" s="33">
        <v>11525.205379999999</v>
      </c>
      <c r="BV416" s="33">
        <v>15223.59217</v>
      </c>
      <c r="BW416" s="33">
        <v>12471.304319999999</v>
      </c>
      <c r="BX416" s="33">
        <v>9460.9894870000007</v>
      </c>
      <c r="BY416" s="33">
        <v>11525.205379999999</v>
      </c>
      <c r="BZ416" s="33">
        <v>15223.59217</v>
      </c>
      <c r="CA416" s="33">
        <v>12471.304319999999</v>
      </c>
      <c r="CB416" s="33">
        <v>9460.9894870000007</v>
      </c>
      <c r="CC416" s="33">
        <v>11525.205379999999</v>
      </c>
      <c r="CD416" s="33">
        <v>15223.59217</v>
      </c>
      <c r="CE416" s="33">
        <v>12471.304319999999</v>
      </c>
      <c r="CF416" s="33">
        <v>9460.9894870000007</v>
      </c>
      <c r="CG416" s="33">
        <v>11525.205379999999</v>
      </c>
      <c r="CH416" s="33">
        <v>15223.59217</v>
      </c>
      <c r="CI416" s="33">
        <v>12471.304319999999</v>
      </c>
      <c r="CJ416" s="33">
        <v>9460.9894870000007</v>
      </c>
      <c r="CK416" s="33">
        <v>11525.205379999999</v>
      </c>
      <c r="CL416" s="33">
        <v>15223.59217</v>
      </c>
      <c r="CM416" s="33">
        <v>12471.304319999999</v>
      </c>
      <c r="CN416" s="33">
        <v>9460.9894870000007</v>
      </c>
      <c r="CO416" s="33">
        <v>11525.205379999999</v>
      </c>
      <c r="CP416" s="33">
        <v>15223.59217</v>
      </c>
      <c r="CQ416" s="33">
        <v>12471.304319999999</v>
      </c>
      <c r="CR416" s="33">
        <v>9460.9894870000007</v>
      </c>
      <c r="CS416" s="33">
        <v>11525.205379999999</v>
      </c>
      <c r="CT416" s="33">
        <v>15223.59217</v>
      </c>
      <c r="CU416" s="33">
        <v>12471.304319999999</v>
      </c>
      <c r="CV416" s="33">
        <v>9460.9894870000007</v>
      </c>
      <c r="CW416" s="33">
        <v>11525.205379999999</v>
      </c>
      <c r="CX416" s="33">
        <v>15223.59217</v>
      </c>
      <c r="CY416" s="33">
        <v>12471.304319999999</v>
      </c>
      <c r="CZ416" s="33">
        <v>9460.9894870000007</v>
      </c>
      <c r="DA416" s="33">
        <v>11525.205379999999</v>
      </c>
      <c r="DB416" s="33">
        <v>15223.59217</v>
      </c>
      <c r="DC416" s="33">
        <v>12471.304319999999</v>
      </c>
      <c r="DD416" s="33">
        <v>9460.9894870000007</v>
      </c>
      <c r="DE416" s="33">
        <v>11525.205379999999</v>
      </c>
      <c r="DF416" s="33">
        <v>15223.59217</v>
      </c>
      <c r="DG416" s="33">
        <v>12471.304319999999</v>
      </c>
      <c r="DH416" s="33">
        <v>9460.9894870000007</v>
      </c>
      <c r="DI416" s="33">
        <v>11525.205379999999</v>
      </c>
      <c r="DJ416" s="33">
        <v>15223.59217</v>
      </c>
      <c r="DK416" s="33">
        <v>12471.304319999999</v>
      </c>
      <c r="DL416" s="33">
        <v>9460.9894870000007</v>
      </c>
      <c r="DM416" s="33">
        <v>11525.205379999999</v>
      </c>
      <c r="DN416" s="33">
        <v>15223.59217</v>
      </c>
      <c r="DO416" s="33">
        <v>12471.304319999999</v>
      </c>
      <c r="DP416" s="33">
        <v>9460.9894870000007</v>
      </c>
      <c r="DQ416" s="33">
        <v>11525.205379999999</v>
      </c>
      <c r="DR416" s="33">
        <v>15223.59217</v>
      </c>
      <c r="DS416" s="33">
        <v>12471.304319999999</v>
      </c>
      <c r="DT416" s="33">
        <v>9460.9894870000007</v>
      </c>
      <c r="DU416" s="33">
        <v>11525.205379999999</v>
      </c>
      <c r="DV416" s="33">
        <v>15223.59217</v>
      </c>
      <c r="DW416" s="33">
        <v>12471.304319999999</v>
      </c>
      <c r="DX416" s="33">
        <v>9460.9894870000007</v>
      </c>
      <c r="DY416" s="33">
        <v>11525.205379999999</v>
      </c>
      <c r="DZ416" s="33">
        <v>15223.59217</v>
      </c>
      <c r="EA416" s="33">
        <v>12471.304319999999</v>
      </c>
      <c r="EB416" s="33">
        <v>9460.9894870000007</v>
      </c>
      <c r="EC416" s="33">
        <v>11525.205379999999</v>
      </c>
      <c r="ED416" s="33">
        <v>15223.59217</v>
      </c>
      <c r="EE416" s="33">
        <v>12471.304319999999</v>
      </c>
      <c r="EF416" s="33">
        <v>9460.9894870000007</v>
      </c>
      <c r="EG416" s="33">
        <v>11525.205379999999</v>
      </c>
      <c r="EH416" s="33">
        <v>15223.59217</v>
      </c>
      <c r="EI416" s="33">
        <v>12471.304319999999</v>
      </c>
      <c r="EJ416" s="33">
        <v>9460.9894870000007</v>
      </c>
      <c r="EK416" s="33">
        <v>11525.205379999999</v>
      </c>
      <c r="EL416" s="33">
        <v>15223.59217</v>
      </c>
      <c r="EM416" s="33">
        <v>12471.304319999999</v>
      </c>
      <c r="EN416" s="33">
        <v>9460.9894870000007</v>
      </c>
      <c r="EO416" s="33">
        <v>11525.205379999999</v>
      </c>
      <c r="EP416" s="33">
        <v>15223.59217</v>
      </c>
      <c r="EQ416" s="33">
        <v>12471.304319999999</v>
      </c>
      <c r="ER416" s="33">
        <v>9460.9894870000007</v>
      </c>
      <c r="ES416" s="33">
        <v>11525.205379999999</v>
      </c>
      <c r="ET416" s="33">
        <v>15223.59217</v>
      </c>
      <c r="EU416" s="33">
        <v>12471.304319999999</v>
      </c>
      <c r="EV416" s="33">
        <v>9460.9894870000007</v>
      </c>
      <c r="EW416" s="33">
        <v>11525.205379999999</v>
      </c>
      <c r="EX416" s="33">
        <v>15223.59217</v>
      </c>
      <c r="EY416" s="33">
        <v>12471.304319999999</v>
      </c>
      <c r="EZ416" s="33">
        <v>9460.9894870000007</v>
      </c>
      <c r="FA416" s="33">
        <v>11525.205379999999</v>
      </c>
      <c r="FB416" s="33">
        <v>15223.59217</v>
      </c>
      <c r="FC416" s="33">
        <v>12471.304319999999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2072.166436</v>
      </c>
      <c r="AW425" s="33">
        <v>2524.2754759999998</v>
      </c>
      <c r="AX425" s="33">
        <v>3334.3041739999999</v>
      </c>
      <c r="AY425" s="33">
        <v>2731.4921199999999</v>
      </c>
      <c r="AZ425" s="33">
        <v>2803.1346319999998</v>
      </c>
      <c r="BA425" s="33">
        <v>3414.7276430000002</v>
      </c>
      <c r="BB425" s="33">
        <v>4510.4984539999996</v>
      </c>
      <c r="BC425" s="33">
        <v>3695.0411060000001</v>
      </c>
      <c r="BD425" s="33">
        <v>5746.6110719999997</v>
      </c>
      <c r="BE425" s="33">
        <v>7000.4171239999996</v>
      </c>
      <c r="BF425" s="33">
        <v>9246.8196339999995</v>
      </c>
      <c r="BG425" s="33">
        <v>7575.0782310000004</v>
      </c>
      <c r="BH425" s="33">
        <v>6426.0607229999996</v>
      </c>
      <c r="BI425" s="33">
        <v>7828.1103350000003</v>
      </c>
      <c r="BJ425" s="33">
        <v>10340.115889999999</v>
      </c>
      <c r="BK425" s="33">
        <v>8470.7164069999999</v>
      </c>
      <c r="BL425" s="33">
        <v>8145.8073839999997</v>
      </c>
      <c r="BM425" s="33">
        <v>9923.0744500000001</v>
      </c>
      <c r="BN425" s="33">
        <v>13107.34461</v>
      </c>
      <c r="BO425" s="33">
        <v>10737.655189999999</v>
      </c>
      <c r="BP425" s="33">
        <v>8966.5989840000002</v>
      </c>
      <c r="BQ425" s="33">
        <v>10922.94785</v>
      </c>
      <c r="BR425" s="33">
        <v>14428.072910000001</v>
      </c>
      <c r="BS425" s="33">
        <v>11819.607749999999</v>
      </c>
      <c r="BT425" s="33">
        <v>9460.9894870000007</v>
      </c>
      <c r="BU425" s="33">
        <v>11525.205379999999</v>
      </c>
      <c r="BV425" s="33">
        <v>15223.59217</v>
      </c>
      <c r="BW425" s="33">
        <v>12471.304319999999</v>
      </c>
      <c r="BX425" s="33">
        <v>9460.9894870000007</v>
      </c>
      <c r="BY425" s="33">
        <v>11525.205379999999</v>
      </c>
      <c r="BZ425" s="33">
        <v>15223.59217</v>
      </c>
      <c r="CA425" s="33">
        <v>12471.304319999999</v>
      </c>
      <c r="CB425" s="33">
        <v>9460.9894870000007</v>
      </c>
      <c r="CC425" s="33">
        <v>11525.205379999999</v>
      </c>
      <c r="CD425" s="33">
        <v>15223.59217</v>
      </c>
      <c r="CE425" s="33">
        <v>12471.304319999999</v>
      </c>
      <c r="CF425" s="33">
        <v>9460.9894870000007</v>
      </c>
      <c r="CG425" s="33">
        <v>11525.205379999999</v>
      </c>
      <c r="CH425" s="33">
        <v>15223.59217</v>
      </c>
      <c r="CI425" s="33">
        <v>12471.304319999999</v>
      </c>
      <c r="CJ425" s="33">
        <v>9460.9894870000007</v>
      </c>
      <c r="CK425" s="33">
        <v>11525.205379999999</v>
      </c>
      <c r="CL425" s="33">
        <v>15223.59217</v>
      </c>
      <c r="CM425" s="33">
        <v>12471.304319999999</v>
      </c>
      <c r="CN425" s="33">
        <v>9460.9894870000007</v>
      </c>
      <c r="CO425" s="33">
        <v>11525.205379999999</v>
      </c>
      <c r="CP425" s="33">
        <v>15223.59217</v>
      </c>
      <c r="CQ425" s="33">
        <v>12471.304319999999</v>
      </c>
      <c r="CR425" s="33">
        <v>9460.9894870000007</v>
      </c>
      <c r="CS425" s="33">
        <v>11525.205379999999</v>
      </c>
      <c r="CT425" s="33">
        <v>15223.59217</v>
      </c>
      <c r="CU425" s="33">
        <v>12471.304319999999</v>
      </c>
      <c r="CV425" s="33">
        <v>9460.9894870000007</v>
      </c>
      <c r="CW425" s="33">
        <v>11525.205379999999</v>
      </c>
      <c r="CX425" s="33">
        <v>15223.59217</v>
      </c>
      <c r="CY425" s="33">
        <v>12471.304319999999</v>
      </c>
      <c r="CZ425" s="33">
        <v>9460.9894870000007</v>
      </c>
      <c r="DA425" s="33">
        <v>11525.205379999999</v>
      </c>
      <c r="DB425" s="33">
        <v>15223.59217</v>
      </c>
      <c r="DC425" s="33">
        <v>12471.304319999999</v>
      </c>
      <c r="DD425" s="33">
        <v>9460.9894870000007</v>
      </c>
      <c r="DE425" s="33">
        <v>11525.205379999999</v>
      </c>
      <c r="DF425" s="33">
        <v>15223.59217</v>
      </c>
      <c r="DG425" s="33">
        <v>12471.304319999999</v>
      </c>
      <c r="DH425" s="33">
        <v>9460.9894870000007</v>
      </c>
      <c r="DI425" s="33">
        <v>11525.205379999999</v>
      </c>
      <c r="DJ425" s="33">
        <v>15223.59217</v>
      </c>
      <c r="DK425" s="33">
        <v>12471.304319999999</v>
      </c>
      <c r="DL425" s="33">
        <v>9460.9894870000007</v>
      </c>
      <c r="DM425" s="33">
        <v>11525.205379999999</v>
      </c>
      <c r="DN425" s="33">
        <v>15223.59217</v>
      </c>
      <c r="DO425" s="33">
        <v>12471.304319999999</v>
      </c>
      <c r="DP425" s="33">
        <v>9460.9894870000007</v>
      </c>
      <c r="DQ425" s="33">
        <v>11525.205379999999</v>
      </c>
      <c r="DR425" s="33">
        <v>15223.59217</v>
      </c>
      <c r="DS425" s="33">
        <v>12471.304319999999</v>
      </c>
      <c r="DT425" s="33">
        <v>9460.9894870000007</v>
      </c>
      <c r="DU425" s="33">
        <v>11525.205379999999</v>
      </c>
      <c r="DV425" s="33">
        <v>15223.59217</v>
      </c>
      <c r="DW425" s="33">
        <v>12471.304319999999</v>
      </c>
      <c r="DX425" s="33">
        <v>9460.9894870000007</v>
      </c>
      <c r="DY425" s="33">
        <v>11525.205379999999</v>
      </c>
      <c r="DZ425" s="33">
        <v>15223.59217</v>
      </c>
      <c r="EA425" s="33">
        <v>12471.304319999999</v>
      </c>
      <c r="EB425" s="33">
        <v>9460.9894870000007</v>
      </c>
      <c r="EC425" s="33">
        <v>11525.205379999999</v>
      </c>
      <c r="ED425" s="33">
        <v>15223.59217</v>
      </c>
      <c r="EE425" s="33">
        <v>12471.304319999999</v>
      </c>
      <c r="EF425" s="33">
        <v>9460.9894870000007</v>
      </c>
      <c r="EG425" s="33">
        <v>11525.205379999999</v>
      </c>
      <c r="EH425" s="33">
        <v>15223.59217</v>
      </c>
      <c r="EI425" s="33">
        <v>12471.304319999999</v>
      </c>
      <c r="EJ425" s="33">
        <v>9460.9894870000007</v>
      </c>
      <c r="EK425" s="33">
        <v>11525.205379999999</v>
      </c>
      <c r="EL425" s="33">
        <v>15223.59217</v>
      </c>
      <c r="EM425" s="33">
        <v>12471.304319999999</v>
      </c>
      <c r="EN425" s="33">
        <v>9460.9894870000007</v>
      </c>
      <c r="EO425" s="33">
        <v>11525.205379999999</v>
      </c>
      <c r="EP425" s="33">
        <v>15223.59217</v>
      </c>
      <c r="EQ425" s="33">
        <v>12471.304319999999</v>
      </c>
      <c r="ER425" s="33">
        <v>9460.9894870000007</v>
      </c>
      <c r="ES425" s="33">
        <v>11525.205379999999</v>
      </c>
      <c r="ET425" s="33">
        <v>15223.59217</v>
      </c>
      <c r="EU425" s="33">
        <v>12471.304319999999</v>
      </c>
      <c r="EV425" s="33">
        <v>9460.9894870000007</v>
      </c>
      <c r="EW425" s="33">
        <v>11525.205379999999</v>
      </c>
      <c r="EX425" s="33">
        <v>15223.59217</v>
      </c>
      <c r="EY425" s="33">
        <v>12471.304319999999</v>
      </c>
      <c r="EZ425" s="33">
        <v>9460.9894870000007</v>
      </c>
      <c r="FA425" s="33">
        <v>11525.205379999999</v>
      </c>
      <c r="FB425" s="33">
        <v>15223.59217</v>
      </c>
      <c r="FC425" s="33">
        <v>12471.304319999999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165.47208180000001</v>
      </c>
      <c r="BY440" s="33">
        <v>201.57508150000001</v>
      </c>
      <c r="BZ440" s="33">
        <v>266.2596226</v>
      </c>
      <c r="CA440" s="33">
        <v>218.12228970000001</v>
      </c>
      <c r="CB440" s="33">
        <v>1426.428545</v>
      </c>
      <c r="CC440" s="33">
        <v>1737.6493190000001</v>
      </c>
      <c r="CD440" s="33">
        <v>2295.253205</v>
      </c>
      <c r="CE440" s="33">
        <v>1880.292173</v>
      </c>
      <c r="CF440" s="33">
        <v>3006.4956459999999</v>
      </c>
      <c r="CG440" s="33">
        <v>3662.458333</v>
      </c>
      <c r="CH440" s="33">
        <v>4837.7248129999998</v>
      </c>
      <c r="CI440" s="33">
        <v>3963.1078980000002</v>
      </c>
      <c r="CJ440" s="33">
        <v>4952.2310639999996</v>
      </c>
      <c r="CK440" s="33">
        <v>6032.717842</v>
      </c>
      <c r="CL440" s="33">
        <v>7968.5899849999996</v>
      </c>
      <c r="CM440" s="33">
        <v>6527.9409480000004</v>
      </c>
      <c r="CN440" s="33">
        <v>7286.4560650000003</v>
      </c>
      <c r="CO440" s="33">
        <v>8876.2282969999997</v>
      </c>
      <c r="CP440" s="33">
        <v>11724.57021</v>
      </c>
      <c r="CQ440" s="33">
        <v>9604.873904</v>
      </c>
      <c r="CR440" s="33">
        <v>10111.69325</v>
      </c>
      <c r="CS440" s="33">
        <v>12317.880859999999</v>
      </c>
      <c r="CT440" s="33">
        <v>16270.633680000001</v>
      </c>
      <c r="CU440" s="33">
        <v>13329.05019</v>
      </c>
      <c r="CV440" s="33">
        <v>12780.923269999999</v>
      </c>
      <c r="CW440" s="33">
        <v>15569.48835</v>
      </c>
      <c r="CX440" s="33">
        <v>20565.667440000001</v>
      </c>
      <c r="CY440" s="33">
        <v>16847.580669999999</v>
      </c>
      <c r="CZ440" s="33">
        <v>14868.58532</v>
      </c>
      <c r="DA440" s="33">
        <v>18112.640289999999</v>
      </c>
      <c r="DB440" s="33">
        <v>23924.905460000002</v>
      </c>
      <c r="DC440" s="33">
        <v>19599.49883</v>
      </c>
      <c r="DD440" s="33">
        <v>15755.82667</v>
      </c>
      <c r="DE440" s="33">
        <v>19193.461579999999</v>
      </c>
      <c r="DF440" s="33">
        <v>25352.55746</v>
      </c>
      <c r="DG440" s="33">
        <v>20769.044249999999</v>
      </c>
      <c r="DH440" s="33">
        <v>17501.301650000001</v>
      </c>
      <c r="DI440" s="33">
        <v>21319.767459999999</v>
      </c>
      <c r="DJ440" s="33">
        <v>28161.185379999999</v>
      </c>
      <c r="DK440" s="33">
        <v>23069.897629999999</v>
      </c>
      <c r="DL440" s="33">
        <v>17501.301650000001</v>
      </c>
      <c r="DM440" s="33">
        <v>21319.767459999999</v>
      </c>
      <c r="DN440" s="33">
        <v>28161.185379999999</v>
      </c>
      <c r="DO440" s="33">
        <v>23069.897629999999</v>
      </c>
      <c r="DP440" s="33">
        <v>17501.301650000001</v>
      </c>
      <c r="DQ440" s="33">
        <v>21319.767459999999</v>
      </c>
      <c r="DR440" s="33">
        <v>28161.185379999999</v>
      </c>
      <c r="DS440" s="33">
        <v>23069.897629999999</v>
      </c>
      <c r="DT440" s="33">
        <v>17501.301650000001</v>
      </c>
      <c r="DU440" s="33">
        <v>21319.767459999999</v>
      </c>
      <c r="DV440" s="33">
        <v>28161.185379999999</v>
      </c>
      <c r="DW440" s="33">
        <v>23069.897629999999</v>
      </c>
      <c r="DX440" s="33">
        <v>17501.301650000001</v>
      </c>
      <c r="DY440" s="33">
        <v>21319.767459999999</v>
      </c>
      <c r="DZ440" s="33">
        <v>28161.185379999999</v>
      </c>
      <c r="EA440" s="33">
        <v>23069.897629999999</v>
      </c>
      <c r="EB440" s="33">
        <v>17501.301650000001</v>
      </c>
      <c r="EC440" s="33">
        <v>21319.767459999999</v>
      </c>
      <c r="ED440" s="33">
        <v>28161.185379999999</v>
      </c>
      <c r="EE440" s="33">
        <v>23069.897629999999</v>
      </c>
      <c r="EF440" s="33">
        <v>17501.301650000001</v>
      </c>
      <c r="EG440" s="33">
        <v>21319.767459999999</v>
      </c>
      <c r="EH440" s="33">
        <v>28161.185379999999</v>
      </c>
      <c r="EI440" s="33">
        <v>23069.897629999999</v>
      </c>
      <c r="EJ440" s="33">
        <v>17501.301650000001</v>
      </c>
      <c r="EK440" s="33">
        <v>21319.767459999999</v>
      </c>
      <c r="EL440" s="33">
        <v>28161.185379999999</v>
      </c>
      <c r="EM440" s="33">
        <v>23069.897629999999</v>
      </c>
      <c r="EN440" s="33">
        <v>17501.301650000001</v>
      </c>
      <c r="EO440" s="33">
        <v>21319.767459999999</v>
      </c>
      <c r="EP440" s="33">
        <v>28161.185379999999</v>
      </c>
      <c r="EQ440" s="33">
        <v>23069.897629999999</v>
      </c>
      <c r="ER440" s="33">
        <v>17501.301650000001</v>
      </c>
      <c r="ES440" s="33">
        <v>21319.767459999999</v>
      </c>
      <c r="ET440" s="33">
        <v>28161.185379999999</v>
      </c>
      <c r="EU440" s="33">
        <v>23069.897629999999</v>
      </c>
      <c r="EV440" s="33">
        <v>17501.301650000001</v>
      </c>
      <c r="EW440" s="33">
        <v>21319.767459999999</v>
      </c>
      <c r="EX440" s="33">
        <v>28161.185379999999</v>
      </c>
      <c r="EY440" s="33">
        <v>23069.897629999999</v>
      </c>
      <c r="EZ440" s="33">
        <v>17501.301650000001</v>
      </c>
      <c r="FA440" s="33">
        <v>21319.767459999999</v>
      </c>
      <c r="FB440" s="33">
        <v>28161.185379999999</v>
      </c>
      <c r="FC440" s="33">
        <v>23069.897629999999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165.47208180000001</v>
      </c>
      <c r="BY449" s="33">
        <v>201.57508150000001</v>
      </c>
      <c r="BZ449" s="33">
        <v>266.2596226</v>
      </c>
      <c r="CA449" s="33">
        <v>218.12228970000001</v>
      </c>
      <c r="CB449" s="33">
        <v>1426.428545</v>
      </c>
      <c r="CC449" s="33">
        <v>1737.6493190000001</v>
      </c>
      <c r="CD449" s="33">
        <v>2295.253205</v>
      </c>
      <c r="CE449" s="33">
        <v>1880.292173</v>
      </c>
      <c r="CF449" s="33">
        <v>3006.4956459999999</v>
      </c>
      <c r="CG449" s="33">
        <v>3662.458333</v>
      </c>
      <c r="CH449" s="33">
        <v>4837.7248129999998</v>
      </c>
      <c r="CI449" s="33">
        <v>3963.1078980000002</v>
      </c>
      <c r="CJ449" s="33">
        <v>4952.2310639999996</v>
      </c>
      <c r="CK449" s="33">
        <v>6032.717842</v>
      </c>
      <c r="CL449" s="33">
        <v>7968.5899849999996</v>
      </c>
      <c r="CM449" s="33">
        <v>6527.9409480000004</v>
      </c>
      <c r="CN449" s="33">
        <v>7286.4560650000003</v>
      </c>
      <c r="CO449" s="33">
        <v>8876.2282969999997</v>
      </c>
      <c r="CP449" s="33">
        <v>11724.57021</v>
      </c>
      <c r="CQ449" s="33">
        <v>9604.873904</v>
      </c>
      <c r="CR449" s="33">
        <v>10111.69325</v>
      </c>
      <c r="CS449" s="33">
        <v>12317.880859999999</v>
      </c>
      <c r="CT449" s="33">
        <v>16270.633680000001</v>
      </c>
      <c r="CU449" s="33">
        <v>13329.05019</v>
      </c>
      <c r="CV449" s="33">
        <v>12780.923269999999</v>
      </c>
      <c r="CW449" s="33">
        <v>15569.48835</v>
      </c>
      <c r="CX449" s="33">
        <v>20565.667440000001</v>
      </c>
      <c r="CY449" s="33">
        <v>16847.580669999999</v>
      </c>
      <c r="CZ449" s="33">
        <v>14868.58532</v>
      </c>
      <c r="DA449" s="33">
        <v>18112.640289999999</v>
      </c>
      <c r="DB449" s="33">
        <v>23924.905460000002</v>
      </c>
      <c r="DC449" s="33">
        <v>19599.49883</v>
      </c>
      <c r="DD449" s="33">
        <v>15755.82667</v>
      </c>
      <c r="DE449" s="33">
        <v>19193.461579999999</v>
      </c>
      <c r="DF449" s="33">
        <v>25352.55746</v>
      </c>
      <c r="DG449" s="33">
        <v>20769.044249999999</v>
      </c>
      <c r="DH449" s="33">
        <v>17501.301650000001</v>
      </c>
      <c r="DI449" s="33">
        <v>21319.767459999999</v>
      </c>
      <c r="DJ449" s="33">
        <v>28161.185379999999</v>
      </c>
      <c r="DK449" s="33">
        <v>23069.897629999999</v>
      </c>
      <c r="DL449" s="33">
        <v>17501.301650000001</v>
      </c>
      <c r="DM449" s="33">
        <v>21319.767459999999</v>
      </c>
      <c r="DN449" s="33">
        <v>28161.185379999999</v>
      </c>
      <c r="DO449" s="33">
        <v>23069.897629999999</v>
      </c>
      <c r="DP449" s="33">
        <v>17501.301650000001</v>
      </c>
      <c r="DQ449" s="33">
        <v>21319.767459999999</v>
      </c>
      <c r="DR449" s="33">
        <v>28161.185379999999</v>
      </c>
      <c r="DS449" s="33">
        <v>23069.897629999999</v>
      </c>
      <c r="DT449" s="33">
        <v>17501.301650000001</v>
      </c>
      <c r="DU449" s="33">
        <v>21319.767459999999</v>
      </c>
      <c r="DV449" s="33">
        <v>28161.185379999999</v>
      </c>
      <c r="DW449" s="33">
        <v>23069.897629999999</v>
      </c>
      <c r="DX449" s="33">
        <v>17501.301650000001</v>
      </c>
      <c r="DY449" s="33">
        <v>21319.767459999999</v>
      </c>
      <c r="DZ449" s="33">
        <v>28161.185379999999</v>
      </c>
      <c r="EA449" s="33">
        <v>23069.897629999999</v>
      </c>
      <c r="EB449" s="33">
        <v>17501.301650000001</v>
      </c>
      <c r="EC449" s="33">
        <v>21319.767459999999</v>
      </c>
      <c r="ED449" s="33">
        <v>28161.185379999999</v>
      </c>
      <c r="EE449" s="33">
        <v>23069.897629999999</v>
      </c>
      <c r="EF449" s="33">
        <v>17501.301650000001</v>
      </c>
      <c r="EG449" s="33">
        <v>21319.767459999999</v>
      </c>
      <c r="EH449" s="33">
        <v>28161.185379999999</v>
      </c>
      <c r="EI449" s="33">
        <v>23069.897629999999</v>
      </c>
      <c r="EJ449" s="33">
        <v>17501.301650000001</v>
      </c>
      <c r="EK449" s="33">
        <v>21319.767459999999</v>
      </c>
      <c r="EL449" s="33">
        <v>28161.185379999999</v>
      </c>
      <c r="EM449" s="33">
        <v>23069.897629999999</v>
      </c>
      <c r="EN449" s="33">
        <v>17501.301650000001</v>
      </c>
      <c r="EO449" s="33">
        <v>21319.767459999999</v>
      </c>
      <c r="EP449" s="33">
        <v>28161.185379999999</v>
      </c>
      <c r="EQ449" s="33">
        <v>23069.897629999999</v>
      </c>
      <c r="ER449" s="33">
        <v>17501.301650000001</v>
      </c>
      <c r="ES449" s="33">
        <v>21319.767459999999</v>
      </c>
      <c r="ET449" s="33">
        <v>28161.185379999999</v>
      </c>
      <c r="EU449" s="33">
        <v>23069.897629999999</v>
      </c>
      <c r="EV449" s="33">
        <v>17501.301650000001</v>
      </c>
      <c r="EW449" s="33">
        <v>21319.767459999999</v>
      </c>
      <c r="EX449" s="33">
        <v>28161.185379999999</v>
      </c>
      <c r="EY449" s="33">
        <v>23069.897629999999</v>
      </c>
      <c r="EZ449" s="33">
        <v>17501.301650000001</v>
      </c>
      <c r="FA449" s="33">
        <v>21319.767459999999</v>
      </c>
      <c r="FB449" s="33">
        <v>28161.185379999999</v>
      </c>
      <c r="FC449" s="33">
        <v>23069.897629999999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6275.8047699999997</v>
      </c>
      <c r="DM464" s="33">
        <v>7645.0712659999999</v>
      </c>
      <c r="DN464" s="33">
        <v>10098.340399999999</v>
      </c>
      <c r="DO464" s="33">
        <v>8272.6517430000004</v>
      </c>
      <c r="DP464" s="33">
        <v>8431.0931299999993</v>
      </c>
      <c r="DQ464" s="33">
        <v>10270.604359999999</v>
      </c>
      <c r="DR464" s="33">
        <v>13566.39531</v>
      </c>
      <c r="DS464" s="33">
        <v>11113.713669999999</v>
      </c>
      <c r="DT464" s="33">
        <v>10047.565430000001</v>
      </c>
      <c r="DU464" s="33">
        <v>12239.76152</v>
      </c>
      <c r="DV464" s="33">
        <v>16167.446190000001</v>
      </c>
      <c r="DW464" s="33">
        <v>13244.51806</v>
      </c>
      <c r="DX464" s="33">
        <v>11612.0648</v>
      </c>
      <c r="DY464" s="33">
        <v>14145.60621</v>
      </c>
      <c r="DZ464" s="33">
        <v>18684.867910000001</v>
      </c>
      <c r="EA464" s="33">
        <v>15306.812690000001</v>
      </c>
      <c r="EB464" s="33">
        <v>13138.21391</v>
      </c>
      <c r="EC464" s="33">
        <v>16004.7333</v>
      </c>
      <c r="ED464" s="33">
        <v>21140.580559999999</v>
      </c>
      <c r="EE464" s="33">
        <v>17318.554690000001</v>
      </c>
      <c r="EF464" s="33">
        <v>14964.57999</v>
      </c>
      <c r="EG464" s="33">
        <v>18229.579259999999</v>
      </c>
      <c r="EH464" s="33">
        <v>24079.369620000001</v>
      </c>
      <c r="EI464" s="33">
        <v>19726.037260000001</v>
      </c>
      <c r="EJ464" s="33">
        <v>16662.552309999999</v>
      </c>
      <c r="EK464" s="33">
        <v>20298.01827</v>
      </c>
      <c r="EL464" s="33">
        <v>26811.561450000001</v>
      </c>
      <c r="EM464" s="33">
        <v>21964.273499999999</v>
      </c>
      <c r="EN464" s="33">
        <v>18059.754529999998</v>
      </c>
      <c r="EO464" s="33">
        <v>22000.064600000002</v>
      </c>
      <c r="EP464" s="33">
        <v>29059.786830000001</v>
      </c>
      <c r="EQ464" s="33">
        <v>23806.040059999999</v>
      </c>
      <c r="ER464" s="33">
        <v>20008.323980000001</v>
      </c>
      <c r="ES464" s="33">
        <v>24373.77648</v>
      </c>
      <c r="ET464" s="33">
        <v>32195.212220000001</v>
      </c>
      <c r="EU464" s="33">
        <v>26374.60888</v>
      </c>
      <c r="EV464" s="33">
        <v>22313.40321</v>
      </c>
      <c r="EW464" s="33">
        <v>27181.7821</v>
      </c>
      <c r="EX464" s="33">
        <v>35904.294260000002</v>
      </c>
      <c r="EY464" s="33">
        <v>29413.12242</v>
      </c>
      <c r="EZ464" s="33">
        <v>22877.11292</v>
      </c>
      <c r="FA464" s="33">
        <v>27868.48301</v>
      </c>
      <c r="FB464" s="33">
        <v>36811.354429999999</v>
      </c>
      <c r="FC464" s="33">
        <v>30156.194309999999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6275.8047699999997</v>
      </c>
      <c r="DM473" s="33">
        <v>7645.0712659999999</v>
      </c>
      <c r="DN473" s="33">
        <v>10098.340399999999</v>
      </c>
      <c r="DO473" s="33">
        <v>8272.6517430000004</v>
      </c>
      <c r="DP473" s="33">
        <v>8431.0931299999993</v>
      </c>
      <c r="DQ473" s="33">
        <v>10270.604359999999</v>
      </c>
      <c r="DR473" s="33">
        <v>13566.39531</v>
      </c>
      <c r="DS473" s="33">
        <v>11113.713669999999</v>
      </c>
      <c r="DT473" s="33">
        <v>10047.565430000001</v>
      </c>
      <c r="DU473" s="33">
        <v>12239.76152</v>
      </c>
      <c r="DV473" s="33">
        <v>16167.446190000001</v>
      </c>
      <c r="DW473" s="33">
        <v>13244.51806</v>
      </c>
      <c r="DX473" s="33">
        <v>11612.0648</v>
      </c>
      <c r="DY473" s="33">
        <v>14145.60621</v>
      </c>
      <c r="DZ473" s="33">
        <v>18684.867910000001</v>
      </c>
      <c r="EA473" s="33">
        <v>15306.812690000001</v>
      </c>
      <c r="EB473" s="33">
        <v>13138.21391</v>
      </c>
      <c r="EC473" s="33">
        <v>16004.7333</v>
      </c>
      <c r="ED473" s="33">
        <v>21140.580559999999</v>
      </c>
      <c r="EE473" s="33">
        <v>17318.554690000001</v>
      </c>
      <c r="EF473" s="33">
        <v>14964.57999</v>
      </c>
      <c r="EG473" s="33">
        <v>18229.579259999999</v>
      </c>
      <c r="EH473" s="33">
        <v>24079.369620000001</v>
      </c>
      <c r="EI473" s="33">
        <v>19726.037260000001</v>
      </c>
      <c r="EJ473" s="33">
        <v>16662.552309999999</v>
      </c>
      <c r="EK473" s="33">
        <v>20298.01827</v>
      </c>
      <c r="EL473" s="33">
        <v>26811.561450000001</v>
      </c>
      <c r="EM473" s="33">
        <v>21964.273499999999</v>
      </c>
      <c r="EN473" s="33">
        <v>18059.754529999998</v>
      </c>
      <c r="EO473" s="33">
        <v>22000.064600000002</v>
      </c>
      <c r="EP473" s="33">
        <v>29059.786830000001</v>
      </c>
      <c r="EQ473" s="33">
        <v>23806.040059999999</v>
      </c>
      <c r="ER473" s="33">
        <v>20008.323980000001</v>
      </c>
      <c r="ES473" s="33">
        <v>24373.77648</v>
      </c>
      <c r="ET473" s="33">
        <v>32195.212220000001</v>
      </c>
      <c r="EU473" s="33">
        <v>26374.60888</v>
      </c>
      <c r="EV473" s="33">
        <v>22313.40321</v>
      </c>
      <c r="EW473" s="33">
        <v>27181.7821</v>
      </c>
      <c r="EX473" s="33">
        <v>35904.294260000002</v>
      </c>
      <c r="EY473" s="33">
        <v>29413.12242</v>
      </c>
      <c r="EZ473" s="33">
        <v>22877.11292</v>
      </c>
      <c r="FA473" s="33">
        <v>27868.48301</v>
      </c>
      <c r="FB473" s="33">
        <v>36811.354429999999</v>
      </c>
      <c r="FC473" s="33">
        <v>30156.194309999999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819.02764879999995</v>
      </c>
      <c r="CU654" s="33">
        <v>1861.7816150000001</v>
      </c>
      <c r="CV654" s="33">
        <v>1861.7816150000001</v>
      </c>
      <c r="CX654" s="33">
        <v>1348.718378</v>
      </c>
      <c r="CY654" s="33">
        <v>1861.7816150000001</v>
      </c>
      <c r="CZ654" s="33">
        <v>1861.7816150000001</v>
      </c>
      <c r="DB654" s="33">
        <v>183.44422929999999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R654" s="33">
        <v>453.7190435</v>
      </c>
      <c r="DS654" s="33">
        <v>1861.7816150000001</v>
      </c>
      <c r="DT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Z654" s="33">
        <v>502.15992679999999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1359.6216890000001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826.85082829999999</v>
      </c>
      <c r="EQ654" s="33">
        <v>1861.7816150000001</v>
      </c>
      <c r="ER654" s="33">
        <v>1861.7816150000001</v>
      </c>
      <c r="ET654" s="33">
        <v>1034.525725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819.02764879999995</v>
      </c>
      <c r="CU665" s="33">
        <v>1861.7816150000001</v>
      </c>
      <c r="CV665" s="33">
        <v>1861.7816150000001</v>
      </c>
      <c r="CW665" s="33">
        <v>0</v>
      </c>
      <c r="CX665" s="33">
        <v>1348.718378</v>
      </c>
      <c r="CY665" s="33">
        <v>1861.7816150000001</v>
      </c>
      <c r="CZ665" s="33">
        <v>1861.7816150000001</v>
      </c>
      <c r="DA665" s="33">
        <v>0</v>
      </c>
      <c r="DB665" s="33">
        <v>183.44422929999999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453.7190435</v>
      </c>
      <c r="DS665" s="33">
        <v>3032.856464</v>
      </c>
      <c r="DT665" s="33">
        <v>3032.856464</v>
      </c>
      <c r="DU665" s="33">
        <v>0</v>
      </c>
      <c r="DV665" s="33">
        <v>1359.6216890000001</v>
      </c>
      <c r="DW665" s="33">
        <v>3032.856464</v>
      </c>
      <c r="DX665" s="33">
        <v>3032.856464</v>
      </c>
      <c r="DY665" s="33">
        <v>0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1359.6216890000001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826.85082829999999</v>
      </c>
      <c r="EQ665" s="33">
        <v>3032.856464</v>
      </c>
      <c r="ER665" s="33">
        <v>3032.856464</v>
      </c>
      <c r="ES665" s="33">
        <v>0</v>
      </c>
      <c r="ET665" s="33">
        <v>1034.525725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2446.1090469999999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2022.02872</v>
      </c>
      <c r="CU666" s="33">
        <v>2714.5060189999999</v>
      </c>
      <c r="CV666" s="33">
        <v>820.96117909999998</v>
      </c>
      <c r="CY666" s="33">
        <v>2714.5060189999999</v>
      </c>
      <c r="DC666" s="33">
        <v>2714.5060189999999</v>
      </c>
      <c r="DG666" s="33">
        <v>2714.5060189999999</v>
      </c>
      <c r="DH666" s="33">
        <v>1172.661963</v>
      </c>
      <c r="DK666" s="33">
        <v>2714.5060189999999</v>
      </c>
      <c r="DO666" s="33">
        <v>289.31016449999998</v>
      </c>
      <c r="DS666" s="33">
        <v>1587.1231339999999</v>
      </c>
      <c r="DT666" s="33">
        <v>193.28419819999999</v>
      </c>
      <c r="DW666" s="33">
        <v>2225.6796509999999</v>
      </c>
      <c r="DX666" s="33">
        <v>1490.3375579999999</v>
      </c>
      <c r="EA666" s="33">
        <v>2478.0094330000002</v>
      </c>
      <c r="EB666" s="33">
        <v>994.06596879999995</v>
      </c>
      <c r="EE666" s="33">
        <v>2714.5060189999999</v>
      </c>
      <c r="EF666" s="33">
        <v>2632.0759939999998</v>
      </c>
      <c r="EI666" s="33">
        <v>2714.5060189999999</v>
      </c>
      <c r="EJ666" s="33">
        <v>2521.2218210000001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426.12812860000003</v>
      </c>
      <c r="AY668" s="33">
        <v>524.8992442</v>
      </c>
      <c r="AZ668" s="33">
        <v>747.37421640000002</v>
      </c>
      <c r="BC668" s="33">
        <v>965.47351960000003</v>
      </c>
      <c r="BD668" s="33">
        <v>1333.4703139999999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945.57661689999998</v>
      </c>
      <c r="CE668" s="33">
        <v>1470.4758609999999</v>
      </c>
      <c r="CF668" s="33">
        <v>595.65796899999998</v>
      </c>
      <c r="CI668" s="33">
        <v>1470.4758609999999</v>
      </c>
      <c r="CJ668" s="33">
        <v>729.19721270000002</v>
      </c>
      <c r="CM668" s="33">
        <v>1470.4758609999999</v>
      </c>
      <c r="CN668" s="33">
        <v>242.66869929999999</v>
      </c>
      <c r="CQ668" s="33">
        <v>1470.4758609999999</v>
      </c>
      <c r="CU668" s="33">
        <v>1470.4758609999999</v>
      </c>
      <c r="CY668" s="33">
        <v>783.82546960000002</v>
      </c>
      <c r="DC668" s="33">
        <v>794.58497480000005</v>
      </c>
      <c r="DD668" s="33">
        <v>65.062558780000003</v>
      </c>
      <c r="DG668" s="33">
        <v>1470.4758609999999</v>
      </c>
      <c r="DH668" s="33">
        <v>440.57427539999998</v>
      </c>
      <c r="DK668" s="33">
        <v>1470.4758609999999</v>
      </c>
      <c r="DO668" s="33">
        <v>1470.4758609999999</v>
      </c>
      <c r="DT668" s="33">
        <v>423.17744879999998</v>
      </c>
      <c r="EB668" s="33">
        <v>945.57661689999998</v>
      </c>
      <c r="EE668" s="33">
        <v>131.2015245</v>
      </c>
      <c r="EF668" s="33">
        <v>186.48088430000001</v>
      </c>
      <c r="EI668" s="33">
        <v>569.66170750000003</v>
      </c>
      <c r="EJ668" s="33">
        <v>1470.4758609999999</v>
      </c>
      <c r="EM668" s="33">
        <v>1053.617769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BZ669" s="33">
        <v>95.352202689999999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I669" s="33">
        <v>168.64993770000001</v>
      </c>
      <c r="EJ669" s="33">
        <v>17.306959509999999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744.47857280000005</v>
      </c>
      <c r="AW677" s="33">
        <v>0</v>
      </c>
      <c r="AX677" s="33">
        <v>0</v>
      </c>
      <c r="AY677" s="33">
        <v>843.24968839999997</v>
      </c>
      <c r="AZ677" s="33">
        <v>1397.3397070000001</v>
      </c>
      <c r="BA677" s="33">
        <v>0</v>
      </c>
      <c r="BB677" s="33">
        <v>0</v>
      </c>
      <c r="BC677" s="33">
        <v>1615.4390100000001</v>
      </c>
      <c r="BD677" s="33">
        <v>4090.6125539999998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95.352202689999999</v>
      </c>
      <c r="CA677" s="33">
        <v>4589.5522369999999</v>
      </c>
      <c r="CB677" s="33">
        <v>3627.6060819999998</v>
      </c>
      <c r="CC677" s="33">
        <v>0</v>
      </c>
      <c r="CD677" s="33">
        <v>0</v>
      </c>
      <c r="CE677" s="33">
        <v>4589.5522369999999</v>
      </c>
      <c r="CF677" s="33">
        <v>3546.0844069999998</v>
      </c>
      <c r="CG677" s="33">
        <v>0</v>
      </c>
      <c r="CH677" s="33">
        <v>0</v>
      </c>
      <c r="CI677" s="33">
        <v>4589.5522369999999</v>
      </c>
      <c r="CJ677" s="33">
        <v>3679.6236509999999</v>
      </c>
      <c r="CK677" s="33">
        <v>0</v>
      </c>
      <c r="CL677" s="33">
        <v>0</v>
      </c>
      <c r="CM677" s="33">
        <v>4589.5522369999999</v>
      </c>
      <c r="CN677" s="33">
        <v>3193.0951369999998</v>
      </c>
      <c r="CO677" s="33">
        <v>0</v>
      </c>
      <c r="CP677" s="33">
        <v>0</v>
      </c>
      <c r="CQ677" s="33">
        <v>4589.5522369999999</v>
      </c>
      <c r="CR677" s="33">
        <v>2257.9491379999999</v>
      </c>
      <c r="CS677" s="33">
        <v>0</v>
      </c>
      <c r="CT677" s="33">
        <v>0</v>
      </c>
      <c r="CU677" s="33">
        <v>4589.5522369999999</v>
      </c>
      <c r="CV677" s="33">
        <v>1056.8815970000001</v>
      </c>
      <c r="CW677" s="33">
        <v>0</v>
      </c>
      <c r="CX677" s="33">
        <v>0</v>
      </c>
      <c r="CY677" s="33">
        <v>3902.9018449999999</v>
      </c>
      <c r="CZ677" s="33">
        <v>235.92041839999999</v>
      </c>
      <c r="DA677" s="33">
        <v>0</v>
      </c>
      <c r="DB677" s="33">
        <v>0</v>
      </c>
      <c r="DC677" s="33">
        <v>3913.6613499999999</v>
      </c>
      <c r="DD677" s="33">
        <v>300.98297719999999</v>
      </c>
      <c r="DE677" s="33">
        <v>0</v>
      </c>
      <c r="DF677" s="33">
        <v>0</v>
      </c>
      <c r="DG677" s="33">
        <v>4589.5522369999999</v>
      </c>
      <c r="DH677" s="33">
        <v>1849.1566560000001</v>
      </c>
      <c r="DI677" s="33">
        <v>0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2164.3563819999999</v>
      </c>
      <c r="DP677" s="33">
        <v>0</v>
      </c>
      <c r="DQ677" s="33">
        <v>0</v>
      </c>
      <c r="DR677" s="33">
        <v>0</v>
      </c>
      <c r="DS677" s="33">
        <v>1991.6934900000001</v>
      </c>
      <c r="DT677" s="33">
        <v>852.38206549999995</v>
      </c>
      <c r="DU677" s="33">
        <v>0</v>
      </c>
      <c r="DV677" s="33">
        <v>0</v>
      </c>
      <c r="DW677" s="33">
        <v>2461.60007</v>
      </c>
      <c r="DX677" s="33">
        <v>1726.2579760000001</v>
      </c>
      <c r="DY677" s="33">
        <v>0</v>
      </c>
      <c r="DZ677" s="33">
        <v>0</v>
      </c>
      <c r="EA677" s="33">
        <v>2882.5797889999999</v>
      </c>
      <c r="EB677" s="33">
        <v>2344.2129420000001</v>
      </c>
      <c r="EC677" s="33">
        <v>0</v>
      </c>
      <c r="ED677" s="33">
        <v>0</v>
      </c>
      <c r="EE677" s="33">
        <v>3250.2779</v>
      </c>
      <c r="EF677" s="33">
        <v>3054.477296</v>
      </c>
      <c r="EG677" s="33">
        <v>0</v>
      </c>
      <c r="EH677" s="33">
        <v>0</v>
      </c>
      <c r="EI677" s="33">
        <v>3688.7380830000002</v>
      </c>
      <c r="EJ677" s="33">
        <v>4009.0046419999999</v>
      </c>
      <c r="EK677" s="33">
        <v>0</v>
      </c>
      <c r="EL677" s="33">
        <v>0</v>
      </c>
      <c r="EM677" s="33">
        <v>4172.6941450000004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L678" s="33">
        <v>482.72472069999998</v>
      </c>
      <c r="BO678" s="33">
        <v>1864.6240299999999</v>
      </c>
      <c r="BP678" s="33">
        <v>631.82910819999995</v>
      </c>
      <c r="BS678" s="33">
        <v>1864.6240299999999</v>
      </c>
      <c r="BT678" s="33">
        <v>1045.1799100000001</v>
      </c>
      <c r="BW678" s="33">
        <v>1864.6240299999999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1624.442634</v>
      </c>
      <c r="CU678" s="33">
        <v>462.13283840000003</v>
      </c>
      <c r="DG678" s="33">
        <v>88.104408379999995</v>
      </c>
      <c r="DK678" s="33">
        <v>1864.6240299999999</v>
      </c>
      <c r="EN678" s="33">
        <v>132.58290349999999</v>
      </c>
      <c r="EQ678" s="33">
        <v>510.63825839999998</v>
      </c>
      <c r="ER678" s="33">
        <v>867.60219389999997</v>
      </c>
      <c r="EU678" s="33">
        <v>807.71601650000002</v>
      </c>
      <c r="EV678" s="33">
        <v>1486.9998929999999</v>
      </c>
      <c r="EY678" s="33">
        <v>672.39910239999995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482.72472069999998</v>
      </c>
      <c r="BM689" s="33">
        <v>0</v>
      </c>
      <c r="BN689" s="33">
        <v>0</v>
      </c>
      <c r="BO689" s="33">
        <v>2075.9101879999998</v>
      </c>
      <c r="BP689" s="33">
        <v>631.82910819999995</v>
      </c>
      <c r="BQ689" s="33">
        <v>0</v>
      </c>
      <c r="BR689" s="33">
        <v>0</v>
      </c>
      <c r="BS689" s="33">
        <v>2075.9101879999998</v>
      </c>
      <c r="BT689" s="33">
        <v>1045.1799100000001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1624.442634</v>
      </c>
      <c r="CR689" s="33">
        <v>0</v>
      </c>
      <c r="CS689" s="33">
        <v>0</v>
      </c>
      <c r="CT689" s="33">
        <v>0</v>
      </c>
      <c r="CU689" s="33">
        <v>462.13283840000003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88.104408379999995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132.58290349999999</v>
      </c>
      <c r="EO689" s="33">
        <v>0</v>
      </c>
      <c r="EP689" s="33">
        <v>0</v>
      </c>
      <c r="EQ689" s="33">
        <v>510.63825839999998</v>
      </c>
      <c r="ER689" s="33">
        <v>867.60219389999997</v>
      </c>
      <c r="ES689" s="33">
        <v>0</v>
      </c>
      <c r="ET689" s="33">
        <v>0</v>
      </c>
      <c r="EU689" s="33">
        <v>807.71601650000002</v>
      </c>
      <c r="EV689" s="33">
        <v>1486.9998929999999</v>
      </c>
      <c r="EW689" s="33">
        <v>0</v>
      </c>
      <c r="EX689" s="33">
        <v>0</v>
      </c>
      <c r="EY689" s="33">
        <v>672.39910239999995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26.932482490000002</v>
      </c>
      <c r="CM751" s="33">
        <v>568.482936</v>
      </c>
      <c r="CN751" s="33">
        <v>757.97724800000003</v>
      </c>
      <c r="CP751" s="33">
        <v>378.98862400000002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J751" s="33">
        <v>1255.0456099999999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3031.9089920000001</v>
      </c>
      <c r="EQ751" s="33">
        <v>3031.9089920000001</v>
      </c>
      <c r="ER751" s="33">
        <v>3031.9089920000001</v>
      </c>
      <c r="ES751" s="33">
        <v>259.22811780000001</v>
      </c>
      <c r="EU751" s="33">
        <v>3031.9089920000001</v>
      </c>
      <c r="EV751" s="33">
        <v>3031.9089920000001</v>
      </c>
      <c r="EW751" s="33">
        <v>795.89624590000005</v>
      </c>
      <c r="EX751" s="33">
        <v>189.49431200000001</v>
      </c>
      <c r="EY751" s="33">
        <v>3031.9089920000001</v>
      </c>
      <c r="EZ751" s="33">
        <v>3031.9089920000001</v>
      </c>
      <c r="FA751" s="33">
        <v>728.19269020000002</v>
      </c>
      <c r="FB751" s="33">
        <v>1418.0050040000001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508.19060739999998</v>
      </c>
      <c r="CE753" s="33">
        <v>693.54918190000001</v>
      </c>
      <c r="CF753" s="33">
        <v>693.54918190000001</v>
      </c>
      <c r="CH753" s="33">
        <v>27.894328059999999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53.56437683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1148.5804290000001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X753" s="33">
        <v>133.6437866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X756" s="33">
        <v>33.590734310000002</v>
      </c>
      <c r="CY756" s="33">
        <v>366.67149369999998</v>
      </c>
      <c r="CZ756" s="33">
        <v>926.62718570000004</v>
      </c>
      <c r="DB756" s="33">
        <v>597.21982390000005</v>
      </c>
      <c r="DC756" s="33">
        <v>926.62718570000004</v>
      </c>
      <c r="DD756" s="33">
        <v>926.62718570000004</v>
      </c>
      <c r="DF756" s="33">
        <v>575.60631720000003</v>
      </c>
      <c r="DG756" s="33">
        <v>926.62718570000004</v>
      </c>
      <c r="DH756" s="33">
        <v>926.62718570000004</v>
      </c>
      <c r="DJ756" s="33">
        <v>588.37972379999997</v>
      </c>
      <c r="DK756" s="33">
        <v>926.62718570000004</v>
      </c>
      <c r="DL756" s="33">
        <v>561.35986379999997</v>
      </c>
      <c r="DN756" s="33">
        <v>385.17416680000002</v>
      </c>
      <c r="DO756" s="33">
        <v>926.62718570000004</v>
      </c>
      <c r="DP756" s="33">
        <v>926.62718570000004</v>
      </c>
      <c r="DR756" s="33">
        <v>471.64742819999998</v>
      </c>
      <c r="DS756" s="33">
        <v>926.62718570000004</v>
      </c>
      <c r="DT756" s="33">
        <v>926.62718570000004</v>
      </c>
      <c r="DV756" s="33">
        <v>557.93738529999996</v>
      </c>
      <c r="DW756" s="33">
        <v>926.62718570000004</v>
      </c>
      <c r="DX756" s="33">
        <v>926.62718570000004</v>
      </c>
      <c r="DZ756" s="33">
        <v>643.42221700000005</v>
      </c>
      <c r="EA756" s="33">
        <v>926.62718570000004</v>
      </c>
      <c r="EB756" s="33">
        <v>926.62718570000004</v>
      </c>
      <c r="ED756" s="33">
        <v>727.91073229999995</v>
      </c>
      <c r="EE756" s="33">
        <v>926.62718570000004</v>
      </c>
      <c r="EF756" s="33">
        <v>926.62718570000004</v>
      </c>
      <c r="EH756" s="33">
        <v>811.19442990000005</v>
      </c>
      <c r="EI756" s="33">
        <v>926.62718570000004</v>
      </c>
      <c r="EJ756" s="33">
        <v>926.62718570000004</v>
      </c>
      <c r="EL756" s="33">
        <v>872.13674100000003</v>
      </c>
      <c r="EM756" s="33">
        <v>926.62718570000004</v>
      </c>
      <c r="EN756" s="33">
        <v>926.62718570000004</v>
      </c>
      <c r="EP756" s="33">
        <v>908.89505150000002</v>
      </c>
      <c r="EQ756" s="33">
        <v>926.62718570000004</v>
      </c>
      <c r="ER756" s="33">
        <v>926.62718570000004</v>
      </c>
      <c r="ET756" s="33">
        <v>904.1494639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874.86210110000002</v>
      </c>
      <c r="CE761" s="33">
        <v>1249.7149879999999</v>
      </c>
      <c r="CF761" s="33">
        <v>1439.2093</v>
      </c>
      <c r="CG761" s="33">
        <v>0</v>
      </c>
      <c r="CH761" s="33">
        <v>773.55444580000005</v>
      </c>
      <c r="CI761" s="33">
        <v>1439.2093</v>
      </c>
      <c r="CJ761" s="33">
        <v>1628.703612</v>
      </c>
      <c r="CK761" s="33">
        <v>0</v>
      </c>
      <c r="CL761" s="33">
        <v>720.4816644</v>
      </c>
      <c r="CM761" s="33">
        <v>1628.703612</v>
      </c>
      <c r="CN761" s="33">
        <v>2309.9356630000002</v>
      </c>
      <c r="CO761" s="33">
        <v>0</v>
      </c>
      <c r="CP761" s="33">
        <v>432.55300080000001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33.590734310000002</v>
      </c>
      <c r="CY761" s="33">
        <v>2688.9242869999998</v>
      </c>
      <c r="CZ761" s="33">
        <v>3401.6677989999998</v>
      </c>
      <c r="DA761" s="33">
        <v>34.509523059999999</v>
      </c>
      <c r="DB761" s="33">
        <v>597.21982390000005</v>
      </c>
      <c r="DC761" s="33">
        <v>3438.3742910000001</v>
      </c>
      <c r="DD761" s="33">
        <v>3627.8686029999999</v>
      </c>
      <c r="DE761" s="33">
        <v>0</v>
      </c>
      <c r="DF761" s="33">
        <v>575.60631720000003</v>
      </c>
      <c r="DG761" s="33">
        <v>3627.8686029999999</v>
      </c>
      <c r="DH761" s="33">
        <v>3817.3629150000002</v>
      </c>
      <c r="DI761" s="33">
        <v>0</v>
      </c>
      <c r="DJ761" s="33">
        <v>1843.4253329999999</v>
      </c>
      <c r="DK761" s="33">
        <v>3817.3629150000002</v>
      </c>
      <c r="DL761" s="33">
        <v>3641.5899049999998</v>
      </c>
      <c r="DM761" s="33">
        <v>0</v>
      </c>
      <c r="DN761" s="33">
        <v>385.17416680000002</v>
      </c>
      <c r="DO761" s="33">
        <v>4006.857227</v>
      </c>
      <c r="DP761" s="33">
        <v>4202.0363690000004</v>
      </c>
      <c r="DQ761" s="33">
        <v>0</v>
      </c>
      <c r="DR761" s="33">
        <v>471.64742819999998</v>
      </c>
      <c r="DS761" s="33">
        <v>4202.0363690000004</v>
      </c>
      <c r="DT761" s="33">
        <v>4391.5306810000002</v>
      </c>
      <c r="DU761" s="33">
        <v>0</v>
      </c>
      <c r="DV761" s="33">
        <v>557.93738529999996</v>
      </c>
      <c r="DW761" s="33">
        <v>4391.5306810000002</v>
      </c>
      <c r="DX761" s="33">
        <v>4581.024993</v>
      </c>
      <c r="DY761" s="33">
        <v>0</v>
      </c>
      <c r="DZ761" s="33">
        <v>643.42221700000005</v>
      </c>
      <c r="EA761" s="33">
        <v>4581.024993</v>
      </c>
      <c r="EB761" s="33">
        <v>4770.5193049999998</v>
      </c>
      <c r="EC761" s="33">
        <v>0</v>
      </c>
      <c r="ED761" s="33">
        <v>727.91073229999995</v>
      </c>
      <c r="EE761" s="33">
        <v>4770.5193049999998</v>
      </c>
      <c r="EF761" s="33">
        <v>4960.0136169999996</v>
      </c>
      <c r="EG761" s="33">
        <v>0</v>
      </c>
      <c r="EH761" s="33">
        <v>811.19442990000005</v>
      </c>
      <c r="EI761" s="33">
        <v>4960.0136169999996</v>
      </c>
      <c r="EJ761" s="33">
        <v>5149.5079290000003</v>
      </c>
      <c r="EK761" s="33">
        <v>0</v>
      </c>
      <c r="EL761" s="33">
        <v>872.13674100000003</v>
      </c>
      <c r="EM761" s="33">
        <v>5149.5079290000003</v>
      </c>
      <c r="EN761" s="33">
        <v>5149.5079290000003</v>
      </c>
      <c r="EO761" s="33">
        <v>0</v>
      </c>
      <c r="EP761" s="33">
        <v>908.89505150000002</v>
      </c>
      <c r="EQ761" s="33">
        <v>5149.5079290000003</v>
      </c>
      <c r="ER761" s="33">
        <v>5149.5079290000003</v>
      </c>
      <c r="ES761" s="33">
        <v>259.22811780000001</v>
      </c>
      <c r="ET761" s="33">
        <v>904.1494639</v>
      </c>
      <c r="EU761" s="33">
        <v>5149.5079290000003</v>
      </c>
      <c r="EV761" s="33">
        <v>5149.5079290000003</v>
      </c>
      <c r="EW761" s="33">
        <v>795.89624590000005</v>
      </c>
      <c r="EX761" s="33">
        <v>1249.7652840000001</v>
      </c>
      <c r="EY761" s="33">
        <v>5149.5079290000003</v>
      </c>
      <c r="EZ761" s="33">
        <v>5149.5079290000003</v>
      </c>
      <c r="FA761" s="33">
        <v>728.19269020000002</v>
      </c>
      <c r="FB761" s="33">
        <v>2344.6321889999999</v>
      </c>
      <c r="FC761" s="33">
        <v>5149.5079290000003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60206.228810000001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61949.426899999999</v>
      </c>
      <c r="O762" s="33">
        <v>63865.208500000001</v>
      </c>
      <c r="P762" s="33">
        <v>62145.380669999999</v>
      </c>
      <c r="Q762" s="33">
        <v>64077.676379999997</v>
      </c>
      <c r="R762" s="33">
        <v>64437.052230000001</v>
      </c>
      <c r="S762" s="33">
        <v>66439.219259999998</v>
      </c>
      <c r="T762" s="33">
        <v>68311.261670000007</v>
      </c>
      <c r="U762" s="33">
        <v>64238.329259999999</v>
      </c>
      <c r="V762" s="33">
        <v>64480.181040000003</v>
      </c>
      <c r="W762" s="33">
        <v>66481.942360000001</v>
      </c>
      <c r="X762" s="33">
        <v>69535.617819999999</v>
      </c>
      <c r="Y762" s="33">
        <v>65394.005599999997</v>
      </c>
      <c r="Z762" s="33">
        <v>65638.696290000007</v>
      </c>
      <c r="AA762" s="33">
        <v>67672.550579999996</v>
      </c>
      <c r="AB762" s="33">
        <v>70619.443780000001</v>
      </c>
      <c r="AC762" s="33">
        <v>66402.950150000004</v>
      </c>
      <c r="AD762" s="33">
        <v>66646.596990000005</v>
      </c>
      <c r="AE762" s="33">
        <v>68718.626449999996</v>
      </c>
      <c r="AF762" s="33">
        <v>75730.035040000002</v>
      </c>
      <c r="AG762" s="33">
        <v>71212.203280000002</v>
      </c>
      <c r="AH762" s="33">
        <v>71482.070609999995</v>
      </c>
      <c r="AI762" s="33">
        <v>73700.683699999994</v>
      </c>
      <c r="AJ762" s="33">
        <v>79438.918640000004</v>
      </c>
      <c r="AK762" s="33">
        <v>74709.639360000001</v>
      </c>
      <c r="AL762" s="33">
        <v>75000.912280000004</v>
      </c>
      <c r="AM762" s="33">
        <v>77323.896689999994</v>
      </c>
      <c r="AN762" s="33">
        <v>83261.947260000001</v>
      </c>
      <c r="AO762" s="33">
        <v>78322.342199999999</v>
      </c>
      <c r="AP762" s="33">
        <v>78636.941219999993</v>
      </c>
      <c r="AQ762" s="33">
        <v>81061.699259999994</v>
      </c>
      <c r="AR762" s="33">
        <v>86638.551980000004</v>
      </c>
      <c r="AS762" s="33">
        <v>81490.513479999994</v>
      </c>
      <c r="AT762" s="33">
        <v>81815.513030000002</v>
      </c>
      <c r="AU762" s="33">
        <v>84344.123229999997</v>
      </c>
      <c r="AV762" s="33">
        <v>90127.038610000003</v>
      </c>
      <c r="AW762" s="33">
        <v>84756.930529999998</v>
      </c>
      <c r="AX762" s="33">
        <v>85092.310509999996</v>
      </c>
      <c r="AY762" s="33">
        <v>87731.928750000006</v>
      </c>
      <c r="AZ762" s="33">
        <v>93614.217829999994</v>
      </c>
      <c r="BA762" s="33">
        <v>88020.117599999998</v>
      </c>
      <c r="BB762" s="33">
        <v>88367.643649999998</v>
      </c>
      <c r="BC762" s="33">
        <v>91118.97623</v>
      </c>
      <c r="BD762" s="33">
        <v>97207.64933</v>
      </c>
      <c r="BE762" s="33">
        <v>91377.310599999997</v>
      </c>
      <c r="BF762" s="33">
        <v>91735.972330000004</v>
      </c>
      <c r="BG762" s="33">
        <v>94606.383830000006</v>
      </c>
      <c r="BH762" s="33">
        <v>100260.42110000001</v>
      </c>
      <c r="BI762" s="33">
        <v>94235.540609999996</v>
      </c>
      <c r="BJ762" s="33">
        <v>94602.727209999997</v>
      </c>
      <c r="BK762" s="33">
        <v>97576.091639999999</v>
      </c>
      <c r="BL762" s="33">
        <v>103110.1128</v>
      </c>
      <c r="BM762" s="33">
        <v>96891.111040000003</v>
      </c>
      <c r="BN762" s="33">
        <v>97268.295740000001</v>
      </c>
      <c r="BO762" s="33">
        <v>100338.50629999999</v>
      </c>
      <c r="BP762" s="33">
        <v>106067.68309999999</v>
      </c>
      <c r="BQ762" s="33">
        <v>99646.311489999993</v>
      </c>
      <c r="BR762" s="33">
        <v>100034.3361</v>
      </c>
      <c r="BS762" s="33">
        <v>103204.46769999999</v>
      </c>
      <c r="BT762" s="33">
        <v>109108.5073</v>
      </c>
      <c r="BU762" s="33">
        <v>102481.59050000001</v>
      </c>
      <c r="BV762" s="33">
        <v>102881.8207</v>
      </c>
      <c r="BW762" s="33">
        <v>106152.7741</v>
      </c>
      <c r="BX762" s="33">
        <v>112240.6035</v>
      </c>
      <c r="BY762" s="33">
        <v>105406.251</v>
      </c>
      <c r="BZ762" s="33">
        <v>105820.84940000001</v>
      </c>
      <c r="CA762" s="33">
        <v>109193.3927</v>
      </c>
      <c r="CB762" s="33">
        <v>115553.1526</v>
      </c>
      <c r="CC762" s="33">
        <v>108497.3452</v>
      </c>
      <c r="CD762" s="33">
        <v>108923.64569999999</v>
      </c>
      <c r="CE762" s="33">
        <v>112406.1278</v>
      </c>
      <c r="CF762" s="33">
        <v>118944.3398</v>
      </c>
      <c r="CG762" s="33">
        <v>111667.22100000001</v>
      </c>
      <c r="CH762" s="33">
        <v>112105.6195</v>
      </c>
      <c r="CI762" s="33">
        <v>115697.71859999999</v>
      </c>
      <c r="CJ762" s="33">
        <v>122332.3097</v>
      </c>
      <c r="CK762" s="33">
        <v>114838.0315</v>
      </c>
      <c r="CL762" s="33">
        <v>115289.1792</v>
      </c>
      <c r="CM762" s="33">
        <v>118988.9111</v>
      </c>
      <c r="CN762" s="33">
        <v>125835.0055</v>
      </c>
      <c r="CO762" s="33">
        <v>118108.8291</v>
      </c>
      <c r="CP762" s="33">
        <v>118572.3637</v>
      </c>
      <c r="CQ762" s="33">
        <v>122384.6691</v>
      </c>
      <c r="CR762" s="33">
        <v>129455.3282</v>
      </c>
      <c r="CS762" s="33">
        <v>121494.6159</v>
      </c>
      <c r="CT762" s="33">
        <v>121971.10619999999</v>
      </c>
      <c r="CU762" s="33">
        <v>125898.9506</v>
      </c>
      <c r="CV762" s="33">
        <v>133316.56159999999</v>
      </c>
      <c r="CW762" s="33">
        <v>125112.287</v>
      </c>
      <c r="CX762" s="33">
        <v>125605.03170000001</v>
      </c>
      <c r="CY762" s="33">
        <v>129651.5667</v>
      </c>
      <c r="CZ762" s="33">
        <v>137126.06400000001</v>
      </c>
      <c r="DA762" s="33">
        <v>128673.736</v>
      </c>
      <c r="DB762" s="33">
        <v>129179.4985</v>
      </c>
      <c r="DC762" s="33">
        <v>133348.9749</v>
      </c>
      <c r="DD762" s="33">
        <v>140964.21479999999</v>
      </c>
      <c r="DE762" s="33">
        <v>132246.98250000001</v>
      </c>
      <c r="DF762" s="33">
        <v>132766.9908</v>
      </c>
      <c r="DG762" s="33">
        <v>137068.1097</v>
      </c>
      <c r="DH762" s="33">
        <v>144636.35</v>
      </c>
      <c r="DI762" s="33">
        <v>135661.68410000001</v>
      </c>
      <c r="DJ762" s="33">
        <v>136195.42850000001</v>
      </c>
      <c r="DK762" s="33">
        <v>140624.598</v>
      </c>
      <c r="DL762" s="33">
        <v>148262.27669999999</v>
      </c>
      <c r="DM762" s="33">
        <v>139033.859</v>
      </c>
      <c r="DN762" s="33">
        <v>139582.3216</v>
      </c>
      <c r="DO762" s="33">
        <v>144137.7328</v>
      </c>
      <c r="DP762" s="33">
        <v>151447.9228</v>
      </c>
      <c r="DQ762" s="33">
        <v>141992.66140000001</v>
      </c>
      <c r="DR762" s="33">
        <v>142554.0802</v>
      </c>
      <c r="DS762" s="33">
        <v>147222.04819999999</v>
      </c>
      <c r="DT762" s="33">
        <v>154646.57070000001</v>
      </c>
      <c r="DU762" s="33">
        <v>144962.12479999999</v>
      </c>
      <c r="DV762" s="33">
        <v>145535.5477</v>
      </c>
      <c r="DW762" s="33">
        <v>150317.6146</v>
      </c>
      <c r="DX762" s="33">
        <v>157835.62</v>
      </c>
      <c r="DY762" s="33">
        <v>147919.22039999999</v>
      </c>
      <c r="DZ762" s="33">
        <v>148505.7162</v>
      </c>
      <c r="EA762" s="33">
        <v>153402.7653</v>
      </c>
      <c r="EB762" s="33">
        <v>161075.5974</v>
      </c>
      <c r="EC762" s="33">
        <v>150919.9094</v>
      </c>
      <c r="ED762" s="33">
        <v>151518.55960000001</v>
      </c>
      <c r="EE762" s="33">
        <v>156535.01190000001</v>
      </c>
      <c r="EF762" s="33">
        <v>164377.23639999999</v>
      </c>
      <c r="EG762" s="33">
        <v>153977.44639999999</v>
      </c>
      <c r="EH762" s="33">
        <v>154588.05249999999</v>
      </c>
      <c r="EI762" s="33">
        <v>159726.97099999999</v>
      </c>
      <c r="EJ762" s="33">
        <v>167689.69390000001</v>
      </c>
      <c r="EK762" s="33">
        <v>157042.82990000001</v>
      </c>
      <c r="EL762" s="33">
        <v>157664.8953</v>
      </c>
      <c r="EM762" s="33">
        <v>162928.5723</v>
      </c>
      <c r="EN762" s="33">
        <v>170947.8553</v>
      </c>
      <c r="EO762" s="33">
        <v>160052.3584</v>
      </c>
      <c r="EP762" s="33">
        <v>160686.8058</v>
      </c>
      <c r="EQ762" s="33">
        <v>166074.96419999999</v>
      </c>
      <c r="ER762" s="33">
        <v>174522.53899999999</v>
      </c>
      <c r="ES762" s="33">
        <v>163345.50349999999</v>
      </c>
      <c r="ET762" s="33">
        <v>163993.7396</v>
      </c>
      <c r="EU762" s="33">
        <v>169519.79449999999</v>
      </c>
      <c r="EV762" s="33">
        <v>177924.4779</v>
      </c>
      <c r="EW762" s="33">
        <v>166476.057</v>
      </c>
      <c r="EX762" s="33">
        <v>167137.16810000001</v>
      </c>
      <c r="EY762" s="33">
        <v>172797.71489999999</v>
      </c>
      <c r="EZ762" s="33">
        <v>181273.48560000001</v>
      </c>
      <c r="FA762" s="33">
        <v>169557.91510000001</v>
      </c>
      <c r="FB762" s="33">
        <v>170232.14720000001</v>
      </c>
      <c r="FC762" s="33">
        <v>176025.921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41162.355230000001</v>
      </c>
      <c r="D4" s="1">
        <f>PLANEL_GerCrit_Trim_Resultado!Q245</f>
        <v>38907.413050000003</v>
      </c>
      <c r="E4" s="1">
        <f>PLANEL_GerCrit_Trim_Resultado!R245</f>
        <v>45494.16603</v>
      </c>
      <c r="F4" s="1">
        <f>PLANEL_GerCrit_Trim_Resultado!S245</f>
        <v>42380.202550000002</v>
      </c>
      <c r="G4" s="1">
        <f>PLANEL_GerCrit_Trim_Resultado!T245</f>
        <v>46385.809520000003</v>
      </c>
      <c r="H4" s="1">
        <f>PLANEL_GerCrit_Trim_Resultado!U245</f>
        <v>45063.495909999998</v>
      </c>
      <c r="I4" s="1">
        <f>PLANEL_GerCrit_Trim_Resultado!V245</f>
        <v>42903.361680000002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43536.07359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44219.157879999999</v>
      </c>
      <c r="Q4" s="1">
        <f>PLANEL_GerCrit_Trim_Resultado!AD245</f>
        <v>41184.953090000003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48115.442020000002</v>
      </c>
      <c r="U4" s="1">
        <f>PLANEL_GerCrit_Trim_Resultado!AH245</f>
        <v>44953.705860000002</v>
      </c>
      <c r="V4" s="1">
        <f>PLANEL_GerCrit_Trim_Resultado!AI245</f>
        <v>45890.538529999998</v>
      </c>
      <c r="W4" s="1">
        <f>PLANEL_GerCrit_Trim_Resultado!AJ245</f>
        <v>60479.629569999997</v>
      </c>
      <c r="X4" s="1">
        <f>PLANEL_GerCrit_Trim_Resultado!AK245</f>
        <v>50776.09173</v>
      </c>
      <c r="Y4" s="1">
        <f>PLANEL_GerCrit_Trim_Resultado!AL245</f>
        <v>47521.731679999997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53362.21385</v>
      </c>
      <c r="AC4" s="1">
        <f>PLANEL_GerCrit_Trim_Resultado!AP245</f>
        <v>49883.95766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54255.957179999998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55036.618840000003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57578.76511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57463.086049999998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58306.79103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61388.93866</v>
      </c>
      <c r="AZ4" s="1">
        <f>PLANEL_GerCrit_Trim_Resultado!BM245</f>
        <v>58991.228560000003</v>
      </c>
      <c r="BA4" s="1">
        <f>PLANEL_GerCrit_Trim_Resultado!BN245</f>
        <v>50741.762970000003</v>
      </c>
      <c r="BB4" s="1">
        <f>PLANEL_GerCrit_Trim_Resultado!BO245</f>
        <v>48662.970430000001</v>
      </c>
      <c r="BC4" s="1">
        <f>PLANEL_GerCrit_Trim_Resultado!BP245</f>
        <v>63051.971420000002</v>
      </c>
      <c r="BD4" s="1">
        <f>PLANEL_GerCrit_Trim_Resultado!BQ245</f>
        <v>60790.565499999997</v>
      </c>
      <c r="BE4" s="1">
        <f>PLANEL_GerCrit_Trim_Resultado!BR245</f>
        <v>51574.860130000001</v>
      </c>
      <c r="BF4" s="1">
        <f>PLANEL_GerCrit_Trim_Resultado!BS245</f>
        <v>50296.437039999997</v>
      </c>
      <c r="BG4" s="1">
        <f>PLANEL_GerCrit_Trim_Resultado!BT245</f>
        <v>64859.709580000002</v>
      </c>
      <c r="BH4" s="1">
        <f>PLANEL_GerCrit_Trim_Resultado!BU245</f>
        <v>61417.253199999999</v>
      </c>
      <c r="BI4" s="1">
        <f>PLANEL_GerCrit_Trim_Resultado!BV245</f>
        <v>52317.669410000002</v>
      </c>
      <c r="BJ4" s="1">
        <f>PLANEL_GerCrit_Trim_Resultado!BW245</f>
        <v>51601.683530000002</v>
      </c>
      <c r="BK4" s="1">
        <f>PLANEL_GerCrit_Trim_Resultado!BX245</f>
        <v>69256.731209999998</v>
      </c>
      <c r="BL4" s="1">
        <f>PLANEL_GerCrit_Trim_Resultado!BY245</f>
        <v>64250.25273</v>
      </c>
      <c r="BM4" s="1">
        <f>PLANEL_GerCrit_Trim_Resultado!BZ245</f>
        <v>54997.008099999999</v>
      </c>
      <c r="BN4" s="1">
        <f>PLANEL_GerCrit_Trim_Resultado!CA245</f>
        <v>54544.759189999997</v>
      </c>
      <c r="BO4" s="1">
        <f>PLANEL_GerCrit_Trim_Resultado!CB245</f>
        <v>72539.665569999997</v>
      </c>
      <c r="BP4" s="1">
        <f>PLANEL_GerCrit_Trim_Resultado!CC245</f>
        <v>66992.762669999996</v>
      </c>
      <c r="BQ4" s="1">
        <f>PLANEL_GerCrit_Trim_Resultado!CD245</f>
        <v>56057.398650000003</v>
      </c>
      <c r="BR4" s="1">
        <f>PLANEL_GerCrit_Trim_Resultado!CE245</f>
        <v>56094.440130000003</v>
      </c>
      <c r="BS4" s="1">
        <f>PLANEL_GerCrit_Trim_Resultado!CF245</f>
        <v>73043.621270000003</v>
      </c>
      <c r="BT4" s="1">
        <f>PLANEL_GerCrit_Trim_Resultado!CG245</f>
        <v>68070.565119999999</v>
      </c>
      <c r="BU4" s="1">
        <f>PLANEL_GerCrit_Trim_Resultado!CH245</f>
        <v>56241.50088</v>
      </c>
      <c r="BV4" s="1">
        <f>PLANEL_GerCrit_Trim_Resultado!CI245</f>
        <v>56276.846060000003</v>
      </c>
      <c r="BW4" s="1">
        <f>PLANEL_GerCrit_Trim_Resultado!CJ245</f>
        <v>74092.485010000004</v>
      </c>
      <c r="BX4" s="1">
        <f>PLANEL_GerCrit_Trim_Resultado!CK245</f>
        <v>69276.768150000004</v>
      </c>
      <c r="BY4" s="1">
        <f>PLANEL_GerCrit_Trim_Resultado!CL245</f>
        <v>56537.654699999999</v>
      </c>
      <c r="BZ4" s="1">
        <f>PLANEL_GerCrit_Trim_Resultado!CM245</f>
        <v>56606.819929999998</v>
      </c>
      <c r="CA4" s="1">
        <f>PLANEL_GerCrit_Trim_Resultado!CN245</f>
        <v>75008.479040000006</v>
      </c>
      <c r="CB4" s="1">
        <f>PLANEL_GerCrit_Trim_Resultado!CO245</f>
        <v>70431.455409999995</v>
      </c>
      <c r="CC4" s="1">
        <f>PLANEL_GerCrit_Trim_Resultado!CP245</f>
        <v>56648.844649999999</v>
      </c>
      <c r="CD4" s="1">
        <f>PLANEL_GerCrit_Trim_Resultado!CQ245</f>
        <v>56932.770790000002</v>
      </c>
      <c r="CE4" s="1">
        <f>PLANEL_GerCrit_Trim_Resultado!CR245</f>
        <v>76016.909140000003</v>
      </c>
      <c r="CF4" s="1">
        <f>PLANEL_GerCrit_Trim_Resultado!CS245</f>
        <v>70598.597630000004</v>
      </c>
      <c r="CG4" s="1">
        <f>PLANEL_GerCrit_Trim_Resultado!CT245</f>
        <v>56944.340799999998</v>
      </c>
      <c r="CH4" s="1">
        <f>PLANEL_GerCrit_Trim_Resultado!CU245</f>
        <v>57295.263749999998</v>
      </c>
      <c r="CI4" s="1">
        <f>PLANEL_GerCrit_Trim_Resultado!CV245</f>
        <v>77068.962339999998</v>
      </c>
      <c r="CJ4" s="1">
        <f>PLANEL_GerCrit_Trim_Resultado!CW245</f>
        <v>70788.112699999998</v>
      </c>
      <c r="CK4" s="1">
        <f>PLANEL_GerCrit_Trim_Resultado!CX245</f>
        <v>57135.25273</v>
      </c>
      <c r="CL4" s="1">
        <f>PLANEL_GerCrit_Trim_Resultado!CY245</f>
        <v>57682.753120000001</v>
      </c>
      <c r="CM4" s="1">
        <f>PLANEL_GerCrit_Trim_Resultado!CZ245</f>
        <v>79965.932180000003</v>
      </c>
      <c r="CN4" s="1">
        <f>PLANEL_GerCrit_Trim_Resultado!DA245</f>
        <v>72993.113070000007</v>
      </c>
      <c r="CO4" s="1">
        <f>PLANEL_GerCrit_Trim_Resultado!DB245</f>
        <v>57988.331960000003</v>
      </c>
      <c r="CP4" s="1">
        <f>PLANEL_GerCrit_Trim_Resultado!DC245</f>
        <v>58907.024429999998</v>
      </c>
      <c r="CQ4" s="1">
        <f>PLANEL_GerCrit_Trim_Resultado!DD245</f>
        <v>81714.387520000004</v>
      </c>
      <c r="CR4" s="1">
        <f>PLANEL_GerCrit_Trim_Resultado!DE245</f>
        <v>75444.453269999998</v>
      </c>
      <c r="CS4" s="1">
        <f>PLANEL_GerCrit_Trim_Resultado!DF245</f>
        <v>58125.172910000001</v>
      </c>
      <c r="CT4" s="1">
        <f>PLANEL_GerCrit_Trim_Resultado!DG245</f>
        <v>59737.728539999996</v>
      </c>
      <c r="CU4" s="1">
        <f>PLANEL_GerCrit_Trim_Resultado!DH245</f>
        <v>82930.003230000002</v>
      </c>
      <c r="CV4" s="1">
        <f>PLANEL_GerCrit_Trim_Resultado!DI245</f>
        <v>78835.340240000005</v>
      </c>
      <c r="CW4" s="1">
        <f>PLANEL_GerCrit_Trim_Resultado!DJ245</f>
        <v>58982.425710000003</v>
      </c>
      <c r="CX4" s="1">
        <f>PLANEL_GerCrit_Trim_Resultado!DK245</f>
        <v>60267.614079999999</v>
      </c>
      <c r="CY4" s="68">
        <f>PLANEL_GerCrit_Trim_Resultado!DL245</f>
        <v>82930.003230000002</v>
      </c>
      <c r="CZ4" s="68">
        <f>PLANEL_GerCrit_Trim_Resultado!DM245</f>
        <v>74814.597020000001</v>
      </c>
      <c r="DA4" s="68">
        <f>PLANEL_GerCrit_Trim_Resultado!DN245</f>
        <v>58603.297709999999</v>
      </c>
      <c r="DB4" s="68">
        <f>PLANEL_GerCrit_Trim_Resultado!DO245</f>
        <v>60267.614079999999</v>
      </c>
      <c r="DC4" s="1">
        <f>PLANEL_GerCrit_Trim_Resultado!DP245</f>
        <v>82930.003230000002</v>
      </c>
      <c r="DD4" s="1">
        <f>PLANEL_GerCrit_Trim_Resultado!DQ245</f>
        <v>75481.922890000002</v>
      </c>
      <c r="DE4" s="1">
        <f>PLANEL_GerCrit_Trim_Resultado!DR245</f>
        <v>58430.404999999999</v>
      </c>
      <c r="DF4" s="1">
        <f>PLANEL_GerCrit_Trim_Resultado!DS245</f>
        <v>60267.614079999999</v>
      </c>
      <c r="DG4" s="1">
        <f>PLANEL_GerCrit_Trim_Resultado!DT245</f>
        <v>82930.003230000002</v>
      </c>
      <c r="DH4" s="1">
        <f>PLANEL_GerCrit_Trim_Resultado!DU245</f>
        <v>76176.867979999995</v>
      </c>
      <c r="DI4" s="1">
        <f>PLANEL_GerCrit_Trim_Resultado!DV245</f>
        <v>58371.643020000003</v>
      </c>
      <c r="DJ4" s="1">
        <f>PLANEL_GerCrit_Trim_Resultado!DW245</f>
        <v>60267.614079999999</v>
      </c>
      <c r="DK4" s="1">
        <f>PLANEL_GerCrit_Trim_Resultado!DX245</f>
        <v>83188.699259999994</v>
      </c>
      <c r="DL4" s="1">
        <f>PLANEL_GerCrit_Trim_Resultado!DY245</f>
        <v>76929.468479999996</v>
      </c>
      <c r="DM4" s="1">
        <f>PLANEL_GerCrit_Trim_Resultado!DZ245</f>
        <v>58448.406540000004</v>
      </c>
      <c r="DN4" s="1">
        <f>PLANEL_GerCrit_Trim_Resultado!EA245</f>
        <v>60379.541879999997</v>
      </c>
      <c r="DO4" s="1">
        <f>PLANEL_GerCrit_Trim_Resultado!EB245</f>
        <v>83789.784050000002</v>
      </c>
      <c r="DP4" s="1">
        <f>PLANEL_GerCrit_Trim_Resultado!EC245</f>
        <v>77765.98057</v>
      </c>
      <c r="DQ4" s="1">
        <f>PLANEL_GerCrit_Trim_Resultado!ED245</f>
        <v>58634.240100000003</v>
      </c>
      <c r="DR4" s="1">
        <f>PLANEL_GerCrit_Trim_Resultado!EE245</f>
        <v>60639.608090000002</v>
      </c>
      <c r="DS4" s="1">
        <f>PLANEL_GerCrit_Trim_Resultado!EF245</f>
        <v>84524.66072</v>
      </c>
      <c r="DT4" s="1">
        <f>PLANEL_GerCrit_Trim_Resultado!EG245</f>
        <v>78606.296159999998</v>
      </c>
      <c r="DU4" s="1">
        <f>PLANEL_GerCrit_Trim_Resultado!EH245</f>
        <v>58856.861830000002</v>
      </c>
      <c r="DV4" s="1">
        <f>PLANEL_GerCrit_Trim_Resultado!EI245</f>
        <v>60957.560899999997</v>
      </c>
      <c r="DW4" s="1">
        <f>PLANEL_GerCrit_Trim_Resultado!EJ245</f>
        <v>85022.775460000004</v>
      </c>
      <c r="DX4" s="1">
        <f>PLANEL_GerCrit_Trim_Resultado!EK245</f>
        <v>79507.291790000003</v>
      </c>
      <c r="DY4" s="1">
        <f>PLANEL_GerCrit_Trim_Resultado!EL245</f>
        <v>58986.943659999997</v>
      </c>
      <c r="DZ4" s="1">
        <f>PLANEL_GerCrit_Trim_Resultado!EM245</f>
        <v>61167.659050000002</v>
      </c>
      <c r="EA4" s="1">
        <f>PLANEL_GerCrit_Trim_Resultado!EN245</f>
        <v>85233.729219999994</v>
      </c>
      <c r="EB4" s="1">
        <f>PLANEL_GerCrit_Trim_Resultado!EO245</f>
        <v>80515.353659999993</v>
      </c>
      <c r="EC4" s="1">
        <f>PLANEL_GerCrit_Trim_Resultado!EP245</f>
        <v>59090.996959999997</v>
      </c>
      <c r="ED4" s="1">
        <f>PLANEL_GerCrit_Trim_Resultado!EQ245</f>
        <v>61247.33898</v>
      </c>
      <c r="EE4" s="1">
        <f>PLANEL_GerCrit_Trim_Resultado!ER245</f>
        <v>85790.094100000002</v>
      </c>
      <c r="EF4" s="1">
        <f>PLANEL_GerCrit_Trim_Resultado!ES245</f>
        <v>80843.074399999998</v>
      </c>
      <c r="EG4" s="1">
        <f>PLANEL_GerCrit_Trim_Resultado!ET245</f>
        <v>56654.686009999998</v>
      </c>
      <c r="EH4" s="1">
        <f>PLANEL_GerCrit_Trim_Resultado!EU245</f>
        <v>61494.038359999999</v>
      </c>
      <c r="EI4" s="1">
        <f>PLANEL_GerCrit_Trim_Resultado!EV245</f>
        <v>85953.826220000003</v>
      </c>
      <c r="EJ4" s="1">
        <f>PLANEL_GerCrit_Trim_Resultado!EW245</f>
        <v>80317.329190000004</v>
      </c>
      <c r="EK4" s="1">
        <f>PLANEL_GerCrit_Trim_Resultado!EX245</f>
        <v>53596.958330000001</v>
      </c>
      <c r="EL4" s="1">
        <f>PLANEL_GerCrit_Trim_Resultado!EY245</f>
        <v>61557.137170000002</v>
      </c>
      <c r="EM4" s="1">
        <f>PLANEL_GerCrit_Trim_Resultado!EZ245</f>
        <v>87848.771900000007</v>
      </c>
      <c r="EN4" s="1">
        <f>PLANEL_GerCrit_Trim_Resultado!FA245</f>
        <v>82482.741469999994</v>
      </c>
      <c r="EO4" s="1">
        <f>PLANEL_GerCrit_Trim_Resultado!FB245</f>
        <v>54382.387900000002</v>
      </c>
      <c r="EP4" s="1">
        <f>PLANEL_GerCrit_Trim_Resultado!FC245</f>
        <v>62339.340649999998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2561.590706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2737.8035960000002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2731.6601740000001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3501.448476</v>
      </c>
      <c r="Y5" s="1">
        <f>PLANEL_GerCrit_Trim_Resultado!AL257</f>
        <v>2992.3819739999999</v>
      </c>
      <c r="Z5" s="1">
        <f>PLANEL_GerCrit_Trim_Resultado!AM257</f>
        <v>3314.0706719999998</v>
      </c>
      <c r="AA5" s="1">
        <f>PLANEL_GerCrit_Trim_Resultado!AN257</f>
        <v>4895.867319</v>
      </c>
      <c r="AB5" s="1">
        <f>PLANEL_GerCrit_Trim_Resultado!AO257</f>
        <v>4490.8217569999997</v>
      </c>
      <c r="AC5" s="1">
        <f>PLANEL_GerCrit_Trim_Resultado!AP257</f>
        <v>3677.822885</v>
      </c>
      <c r="AD5" s="1">
        <f>PLANEL_GerCrit_Trim_Resultado!AQ257</f>
        <v>4140.1174979999996</v>
      </c>
      <c r="AE5" s="1">
        <f>PLANEL_GerCrit_Trim_Resultado!AR257</f>
        <v>6464.026793</v>
      </c>
      <c r="AF5" s="1">
        <f>PLANEL_GerCrit_Trim_Resultado!AS257</f>
        <v>5976.088377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5977.8921570000002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6126.912867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7534.102468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7488.0405229999997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8677.7485959999995</v>
      </c>
      <c r="BI5" s="1">
        <f>PLANEL_GerCrit_Trim_Resultado!BV257</f>
        <v>7128.318593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8676.4642179999992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8676.2967960000005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8676.2967960000005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8676.4642179999992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8676.2967960000005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7182.0075909999996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7129.464086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8676.2967960000005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1690.044717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89.432062380000005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827.65446880000002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1952.260464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1589.106029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27.446823240000001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5713.3493159999998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3949.0905870000001</v>
      </c>
      <c r="J8" s="18">
        <f>PLANEL_GerCrit_Trim_Resultado!W113+PLANEL_GerCrit_Trim_Resultado!W125+PLANEL_GerCrit_Trim_Resultado!W137</f>
        <v>6281.285836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4389.8900050000002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4778.0416720000003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6176.9827450000003</v>
      </c>
      <c r="W8" s="18">
        <f>PLANEL_GerCrit_Trim_Resultado!AJ113+PLANEL_GerCrit_Trim_Resultado!AJ125+PLANEL_GerCrit_Trim_Resultado!AJ137</f>
        <v>4549.8625300000003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7475.0864979999997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4797.8490030000003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6245.1912400000001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5277.174833</v>
      </c>
      <c r="AH8" s="18">
        <f>PLANEL_GerCrit_Trim_Resultado!AU113+PLANEL_GerCrit_Trim_Resultado!AU125+PLANEL_GerCrit_Trim_Resultado!AU137</f>
        <v>7490.988276</v>
      </c>
      <c r="AI8" s="18">
        <f>PLANEL_GerCrit_Trim_Resultado!AV113+PLANEL_GerCrit_Trim_Resultado!AV125+PLANEL_GerCrit_Trim_Resultado!AV137</f>
        <v>6847.6109569999999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5163.1385579999996</v>
      </c>
      <c r="AL8" s="18">
        <f>PLANEL_GerCrit_Trim_Resultado!AY113+PLANEL_GerCrit_Trim_Resultado!AY125+PLANEL_GerCrit_Trim_Resultado!AY137</f>
        <v>7991.6068990000003</v>
      </c>
      <c r="AM8" s="18">
        <f>PLANEL_GerCrit_Trim_Resultado!AZ113+PLANEL_GerCrit_Trim_Resultado!AZ125+PLANEL_GerCrit_Trim_Resultado!AZ137</f>
        <v>7333.888183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8317.8101170000009</v>
      </c>
      <c r="AQ8" s="18">
        <f>PLANEL_GerCrit_Trim_Resultado!BD113+PLANEL_GerCrit_Trim_Resultado!BD125+PLANEL_GerCrit_Trim_Resultado!BD137</f>
        <v>5538.6800679999997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6105.2314269999997</v>
      </c>
      <c r="AU8" s="18">
        <f>PLANEL_GerCrit_Trim_Resultado!BH113+PLANEL_GerCrit_Trim_Resultado!BH125+PLANEL_GerCrit_Trim_Resultado!BH137</f>
        <v>5960.0440799999997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6187.6781529999998</v>
      </c>
      <c r="AY8" s="18">
        <f>PLANEL_GerCrit_Trim_Resultado!BL113+PLANEL_GerCrit_Trim_Resultado!BL125+PLANEL_GerCrit_Trim_Resultado!BL137</f>
        <v>6629.2351650000001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3769.1390419999998</v>
      </c>
      <c r="BB8" s="18">
        <f>PLANEL_GerCrit_Trim_Resultado!BO113+PLANEL_GerCrit_Trim_Resultado!BO125+PLANEL_GerCrit_Trim_Resultado!BO137</f>
        <v>6856.8692380000002</v>
      </c>
      <c r="BC8" s="18">
        <f>PLANEL_GerCrit_Trim_Resultado!BP113+PLANEL_GerCrit_Trim_Resultado!BP125+PLANEL_GerCrit_Trim_Resultado!BP137</f>
        <v>6791.0991450000001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3862.9085030000001</v>
      </c>
      <c r="BF8" s="18">
        <f>PLANEL_GerCrit_Trim_Resultado!BS113+PLANEL_GerCrit_Trim_Resultado!BS125+PLANEL_GerCrit_Trim_Resultado!BS137</f>
        <v>7018.7332180000003</v>
      </c>
      <c r="BG8" s="18">
        <f>PLANEL_GerCrit_Trim_Resultado!BT113+PLANEL_GerCrit_Trim_Resultado!BT125+PLANEL_GerCrit_Trim_Resultado!BT137</f>
        <v>6791.0991450000001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3735.9583779999998</v>
      </c>
      <c r="BJ8" s="18">
        <f>PLANEL_GerCrit_Trim_Resultado!BW113+PLANEL_GerCrit_Trim_Resultado!BW125+PLANEL_GerCrit_Trim_Resultado!BW137</f>
        <v>7018.7332180000003</v>
      </c>
      <c r="BK8" s="18">
        <f>PLANEL_GerCrit_Trim_Resultado!BX113+PLANEL_GerCrit_Trim_Resultado!BX125+PLANEL_GerCrit_Trim_Resultado!BX137</f>
        <v>6496.8038239999996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3782.8647120000001</v>
      </c>
      <c r="BN8" s="18">
        <f>PLANEL_GerCrit_Trim_Resultado!CA113+PLANEL_GerCrit_Trim_Resultado!CA125+PLANEL_GerCrit_Trim_Resultado!CA137</f>
        <v>7018.7332180000003</v>
      </c>
      <c r="BO8" s="18">
        <f>PLANEL_GerCrit_Trim_Resultado!CB113+PLANEL_GerCrit_Trim_Resultado!CB125+PLANEL_GerCrit_Trim_Resultado!CB137</f>
        <v>5732.9388019999997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6516.2418530000004</v>
      </c>
      <c r="BS8" s="18">
        <f>PLANEL_GerCrit_Trim_Resultado!CF113+PLANEL_GerCrit_Trim_Resultado!CF125+PLANEL_GerCrit_Trim_Resultado!CF137</f>
        <v>6751.9931000000006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7203.1587340000005</v>
      </c>
      <c r="BW8" s="18">
        <f>PLANEL_GerCrit_Trim_Resultado!CJ113+PLANEL_GerCrit_Trim_Resultado!CJ125+PLANEL_GerCrit_Trim_Resultado!CJ137</f>
        <v>7106.772563999999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7890.0756149999997</v>
      </c>
      <c r="CA8" s="18">
        <f>PLANEL_GerCrit_Trim_Resultado!CN113+PLANEL_GerCrit_Trim_Resultado!CN125+PLANEL_GerCrit_Trim_Resultado!CN137</f>
        <v>6804.5497479999995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7441.9664580000008</v>
      </c>
      <c r="CE8" s="18">
        <f>PLANEL_GerCrit_Trim_Resultado!CR113+PLANEL_GerCrit_Trim_Resultado!CR125+PLANEL_GerCrit_Trim_Resultado!CR137</f>
        <v>7491.4666290000005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8128.883339</v>
      </c>
      <c r="CI8" s="18">
        <f>PLANEL_GerCrit_Trim_Resultado!CV113+PLANEL_GerCrit_Trim_Resultado!CV125+PLANEL_GerCrit_Trim_Resultado!CV137</f>
        <v>8450.2365199999986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2280.8243130000001</v>
      </c>
      <c r="CL8" s="18">
        <f>PLANEL_GerCrit_Trim_Resultado!CY113+PLANEL_GerCrit_Trim_Resultado!CY125+PLANEL_GerCrit_Trim_Resultado!CY137</f>
        <v>8815.800220000001</v>
      </c>
      <c r="CM8" s="18">
        <f>PLANEL_GerCrit_Trim_Resultado!CZ113+PLANEL_GerCrit_Trim_Resultado!CZ125+PLANEL_GerCrit_Trim_Resultado!CZ137</f>
        <v>8208.7101459999994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3785.9782397999998</v>
      </c>
      <c r="CP8" s="18">
        <f>PLANEL_GerCrit_Trim_Resultado!DC113+PLANEL_GerCrit_Trim_Resultado!DC125+PLANEL_GerCrit_Trim_Resultado!DC137</f>
        <v>8980.2818889999999</v>
      </c>
      <c r="CQ8" s="18">
        <f>PLANEL_GerCrit_Trim_Resultado!DD113+PLANEL_GerCrit_Trim_Resultado!DD125+PLANEL_GerCrit_Trim_Resultado!DD137</f>
        <v>9029.7820599999995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4050.5651837999999</v>
      </c>
      <c r="CT8" s="18">
        <f>PLANEL_GerCrit_Trim_Resultado!DG113+PLANEL_GerCrit_Trim_Resultado!DG125+PLANEL_GerCrit_Trim_Resultado!DG137</f>
        <v>9667.1987699999991</v>
      </c>
      <c r="CU8" s="18">
        <f>PLANEL_GerCrit_Trim_Resultado!DH113+PLANEL_GerCrit_Trim_Resultado!DH125+PLANEL_GerCrit_Trim_Resultado!DH137</f>
        <v>9690.625340999999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10473.928393</v>
      </c>
      <c r="CY8" s="69">
        <f>PLANEL_GerCrit_Trim_Resultado!DL113+PLANEL_GerCrit_Trim_Resultado!DL125+PLANEL_GerCrit_Trim_Resultado!DL137</f>
        <v>9223.9077909999996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2705.9447087999997</v>
      </c>
      <c r="DB8" s="69">
        <f>PLANEL_GerCrit_Trim_Resultado!DO113+PLANEL_GerCrit_Trim_Resultado!DO125+PLANEL_GerCrit_Trim_Resultado!DO137</f>
        <v>10328.042051</v>
      </c>
      <c r="DC8" s="18">
        <f>PLANEL_GerCrit_Trim_Resultado!DP113+PLANEL_GerCrit_Trim_Resultado!DP125+PLANEL_GerCrit_Trim_Resultado!DP137</f>
        <v>8284.8356569999996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1664.5425112999999</v>
      </c>
      <c r="DF8" s="18">
        <f>PLANEL_GerCrit_Trim_Resultado!DS113+PLANEL_GerCrit_Trim_Resultado!DS125+PLANEL_GerCrit_Trim_Resultado!DS137</f>
        <v>9155.1279020000002</v>
      </c>
      <c r="DG8" s="18">
        <f>PLANEL_GerCrit_Trim_Resultado!DT113+PLANEL_GerCrit_Trim_Resultado!DT125+PLANEL_GerCrit_Trim_Resultado!DT137</f>
        <v>8517.7111920000007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758.6165565</v>
      </c>
      <c r="DJ8" s="18">
        <f>PLANEL_GerCrit_Trim_Resultado!DW113+PLANEL_GerCrit_Trim_Resultado!DW125+PLANEL_GerCrit_Trim_Resultado!DW137</f>
        <v>9155.1279020000002</v>
      </c>
      <c r="DK8" s="18">
        <f>PLANEL_GerCrit_Trim_Resultado!DX113+PLANEL_GerCrit_Trim_Resultado!DX125+PLANEL_GerCrit_Trim_Resultado!DX137</f>
        <v>8517.7111920000007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1613.1050522999999</v>
      </c>
      <c r="DN8" s="18">
        <f>PLANEL_GerCrit_Trim_Resultado!EA113+PLANEL_GerCrit_Trim_Resultado!EA125+PLANEL_GerCrit_Trim_Resultado!EA137</f>
        <v>9155.1279020000002</v>
      </c>
      <c r="DO8" s="18">
        <f>PLANEL_GerCrit_Trim_Resultado!EB113+PLANEL_GerCrit_Trim_Resultado!EB125+PLANEL_GerCrit_Trim_Resultado!EB137</f>
        <v>8517.7111920000007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2107.9788782999999</v>
      </c>
      <c r="DR8" s="18">
        <f>PLANEL_GerCrit_Trim_Resultado!EE113+PLANEL_GerCrit_Trim_Resultado!EE125+PLANEL_GerCrit_Trim_Resultado!EE137</f>
        <v>9155.1279020000002</v>
      </c>
      <c r="DS8" s="18">
        <f>PLANEL_GerCrit_Trim_Resultado!EF113+PLANEL_GerCrit_Trim_Resultado!EF125+PLANEL_GerCrit_Trim_Resultado!EF137</f>
        <v>8373.8605349999998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595.74847339999997</v>
      </c>
      <c r="DV8" s="18">
        <f>PLANEL_GerCrit_Trim_Resultado!EI113+PLANEL_GerCrit_Trim_Resultado!EI125+PLANEL_GerCrit_Trim_Resultado!EI137</f>
        <v>9011.2772440000008</v>
      </c>
      <c r="DW8" s="18">
        <f>PLANEL_GerCrit_Trim_Resultado!EJ113+PLANEL_GerCrit_Trim_Resultado!EJ125+PLANEL_GerCrit_Trim_Resultado!EJ137</f>
        <v>8373.8605349999998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1950.55828</v>
      </c>
      <c r="DZ8" s="18">
        <f>PLANEL_GerCrit_Trim_Resultado!EM113+PLANEL_GerCrit_Trim_Resultado!EM125+PLANEL_GerCrit_Trim_Resultado!EM137</f>
        <v>9011.2772440000008</v>
      </c>
      <c r="EA8" s="18">
        <f>PLANEL_GerCrit_Trim_Resultado!EN113+PLANEL_GerCrit_Trim_Resultado!EN125+PLANEL_GerCrit_Trim_Resultado!EN137</f>
        <v>9011.2772440000008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1520.6918539999999</v>
      </c>
      <c r="ED8" s="18">
        <f>PLANEL_GerCrit_Trim_Resultado!EQ113+PLANEL_GerCrit_Trim_Resultado!EQ125+PLANEL_GerCrit_Trim_Resultado!EQ137</f>
        <v>9011.2772440000008</v>
      </c>
      <c r="EE8" s="18">
        <f>PLANEL_GerCrit_Trim_Resultado!ER113+PLANEL_GerCrit_Trim_Resultado!ER125+PLANEL_GerCrit_Trim_Resultado!ER137</f>
        <v>9011.2772440000008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3548.280992</v>
      </c>
      <c r="EH8" s="18">
        <f>PLANEL_GerCrit_Trim_Resultado!EU113+PLANEL_GerCrit_Trim_Resultado!EU125+PLANEL_GerCrit_Trim_Resultado!EU137</f>
        <v>9011.2772440000008</v>
      </c>
      <c r="EI8" s="18">
        <f>PLANEL_GerCrit_Trim_Resultado!EV113+PLANEL_GerCrit_Trim_Resultado!EV125+PLANEL_GerCrit_Trim_Resultado!EV137</f>
        <v>9011.2772440000008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4615.6440025499996</v>
      </c>
      <c r="EL8" s="18">
        <f>PLANEL_GerCrit_Trim_Resultado!EY113+PLANEL_GerCrit_Trim_Resultado!EY125+PLANEL_GerCrit_Trim_Resultado!EY137</f>
        <v>9011.2772440000008</v>
      </c>
      <c r="EM8" s="18">
        <f>PLANEL_GerCrit_Trim_Resultado!EZ113+PLANEL_GerCrit_Trim_Resultado!EZ125+PLANEL_GerCrit_Trim_Resultado!EZ137</f>
        <v>9011.2772440000008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4688.7018863999992</v>
      </c>
      <c r="EP8" s="18">
        <f>PLANEL_GerCrit_Trim_Resultado!FC113+PLANEL_GerCrit_Trim_Resultado!FC125+PLANEL_GerCrit_Trim_Resultado!FC137</f>
        <v>9011.2772440000008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1340.8159639999999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1308.2315329999999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1141.59449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253.37882540000001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20.19053426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529.56468740000003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758.04767679999998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228.16869919999999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581.61351830000001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639.21793170000001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1633.7118972399999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1518.2489912399999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19.37497097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266.2103424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586.25310709999997</v>
      </c>
      <c r="AF15" s="22">
        <f>PLANEL_GerCrit_Trim_Resultado!AS17+PLANEL_GerCrit_Trim_Resultado!AS29</f>
        <v>5997.2737960000004</v>
      </c>
      <c r="AG15" s="22">
        <f>PLANEL_GerCrit_Trim_Resultado!AT17+PLANEL_GerCrit_Trim_Resultado!AT29</f>
        <v>8206.6700409999994</v>
      </c>
      <c r="AH15" s="22">
        <f>PLANEL_GerCrit_Trim_Resultado!AU17+PLANEL_GerCrit_Trim_Resultado!AU29</f>
        <v>5229.7365559999998</v>
      </c>
      <c r="AI15" s="22">
        <f>PLANEL_GerCrit_Trim_Resultado!AV17+PLANEL_GerCrit_Trim_Resultado!AV29</f>
        <v>586.25310709999997</v>
      </c>
      <c r="AJ15" s="22">
        <f>PLANEL_GerCrit_Trim_Resultado!AW17+PLANEL_GerCrit_Trim_Resultado!AW29</f>
        <v>5997.2737960000004</v>
      </c>
      <c r="AK15" s="22">
        <f>PLANEL_GerCrit_Trim_Resultado!AX17+PLANEL_GerCrit_Trim_Resultado!AX29</f>
        <v>8206.6700409999994</v>
      </c>
      <c r="AL15" s="22">
        <f>PLANEL_GerCrit_Trim_Resultado!AY17+PLANEL_GerCrit_Trim_Resultado!AY29</f>
        <v>5229.7365559999998</v>
      </c>
      <c r="AM15" s="22">
        <f>PLANEL_GerCrit_Trim_Resultado!AZ17+PLANEL_GerCrit_Trim_Resultado!AZ29</f>
        <v>297.06024280000003</v>
      </c>
      <c r="AN15" s="22">
        <f>PLANEL_GerCrit_Trim_Resultado!BA17+PLANEL_GerCrit_Trim_Resultado!BA29</f>
        <v>3038.8778990000001</v>
      </c>
      <c r="AO15" s="22">
        <f>PLANEL_GerCrit_Trim_Resultado!BB17+PLANEL_GerCrit_Trim_Resultado!BB29</f>
        <v>4158.4008089999998</v>
      </c>
      <c r="AP15" s="22">
        <f>PLANEL_GerCrit_Trim_Resultado!BC17+PLANEL_GerCrit_Trim_Resultado!BC29</f>
        <v>2649.959194</v>
      </c>
      <c r="AQ15" s="22">
        <f>PLANEL_GerCrit_Trim_Resultado!BD17+PLANEL_GerCrit_Trim_Resultado!BD29</f>
        <v>297.06024280000003</v>
      </c>
      <c r="AR15" s="22">
        <f>PLANEL_GerCrit_Trim_Resultado!BE17+PLANEL_GerCrit_Trim_Resultado!BE29</f>
        <v>3038.8778990000001</v>
      </c>
      <c r="AS15" s="22">
        <f>PLANEL_GerCrit_Trim_Resultado!BF17+PLANEL_GerCrit_Trim_Resultado!BF29</f>
        <v>4158.4008089999998</v>
      </c>
      <c r="AT15" s="22">
        <f>PLANEL_GerCrit_Trim_Resultado!BG17+PLANEL_GerCrit_Trim_Resultado!BG29</f>
        <v>2649.959194</v>
      </c>
      <c r="AU15" s="22">
        <f>PLANEL_GerCrit_Trim_Resultado!BH17+PLANEL_GerCrit_Trim_Resultado!BH29</f>
        <v>297.06024280000003</v>
      </c>
      <c r="AV15" s="22">
        <f>PLANEL_GerCrit_Trim_Resultado!BI17+PLANEL_GerCrit_Trim_Resultado!BI29</f>
        <v>3038.8778990000001</v>
      </c>
      <c r="AW15" s="22">
        <f>PLANEL_GerCrit_Trim_Resultado!BJ17+PLANEL_GerCrit_Trim_Resultado!BJ29</f>
        <v>4158.4008089999998</v>
      </c>
      <c r="AX15" s="22">
        <f>PLANEL_GerCrit_Trim_Resultado!BK17+PLANEL_GerCrit_Trim_Resultado!BK29</f>
        <v>2649.959194</v>
      </c>
      <c r="AY15" s="22">
        <f>PLANEL_GerCrit_Trim_Resultado!BL17+PLANEL_GerCrit_Trim_Resultado!BL29</f>
        <v>297.06024280000003</v>
      </c>
      <c r="AZ15" s="22">
        <f>PLANEL_GerCrit_Trim_Resultado!BM17+PLANEL_GerCrit_Trim_Resultado!BM29</f>
        <v>3038.8778990000001</v>
      </c>
      <c r="BA15" s="22">
        <f>PLANEL_GerCrit_Trim_Resultado!BN17+PLANEL_GerCrit_Trim_Resultado!BN29</f>
        <v>4158.4008089999998</v>
      </c>
      <c r="BB15" s="22">
        <f>PLANEL_GerCrit_Trim_Resultado!BO17+PLANEL_GerCrit_Trim_Resultado!BO29</f>
        <v>2649.959194</v>
      </c>
      <c r="BC15" s="22">
        <f>PLANEL_GerCrit_Trim_Resultado!BP17+PLANEL_GerCrit_Trim_Resultado!BP29</f>
        <v>297.06024280000003</v>
      </c>
      <c r="BD15" s="22">
        <f>PLANEL_GerCrit_Trim_Resultado!BQ17+PLANEL_GerCrit_Trim_Resultado!BQ29</f>
        <v>3038.8778990000001</v>
      </c>
      <c r="BE15" s="22">
        <f>PLANEL_GerCrit_Trim_Resultado!BR17+PLANEL_GerCrit_Trim_Resultado!BR29</f>
        <v>4158.4008089999998</v>
      </c>
      <c r="BF15" s="22">
        <f>PLANEL_GerCrit_Trim_Resultado!BS17+PLANEL_GerCrit_Trim_Resultado!BS29</f>
        <v>2649.959194</v>
      </c>
      <c r="BG15" s="22">
        <f>PLANEL_GerCrit_Trim_Resultado!BT17+PLANEL_GerCrit_Trim_Resultado!BT29</f>
        <v>416.54682400000002</v>
      </c>
      <c r="BH15" s="22">
        <f>PLANEL_GerCrit_Trim_Resultado!BU17+PLANEL_GerCrit_Trim_Resultado!BU29</f>
        <v>4261.2061620000004</v>
      </c>
      <c r="BI15" s="22">
        <f>PLANEL_GerCrit_Trim_Resultado!BV17+PLANEL_GerCrit_Trim_Resultado!BV29</f>
        <v>5831.0349230000002</v>
      </c>
      <c r="BJ15" s="22">
        <f>PLANEL_GerCrit_Trim_Resultado!BW17+PLANEL_GerCrit_Trim_Resultado!BW29</f>
        <v>3715.8526350000002</v>
      </c>
      <c r="BK15" s="22">
        <f>PLANEL_GerCrit_Trim_Resultado!BX17+PLANEL_GerCrit_Trim_Resultado!BX29</f>
        <v>416.54682400000002</v>
      </c>
      <c r="BL15" s="22">
        <f>PLANEL_GerCrit_Trim_Resultado!BY17+PLANEL_GerCrit_Trim_Resultado!BY29</f>
        <v>4261.2061620000004</v>
      </c>
      <c r="BM15" s="22">
        <f>PLANEL_GerCrit_Trim_Resultado!BZ17+PLANEL_GerCrit_Trim_Resultado!BZ29</f>
        <v>5831.0349230000002</v>
      </c>
      <c r="BN15" s="22">
        <f>PLANEL_GerCrit_Trim_Resultado!CA17+PLANEL_GerCrit_Trim_Resultado!CA29</f>
        <v>3715.8526350000002</v>
      </c>
      <c r="BO15" s="22">
        <f>PLANEL_GerCrit_Trim_Resultado!CB17+PLANEL_GerCrit_Trim_Resultado!CB29</f>
        <v>280.85647089999998</v>
      </c>
      <c r="BP15" s="22">
        <f>PLANEL_GerCrit_Trim_Resultado!CC17+PLANEL_GerCrit_Trim_Resultado!CC29</f>
        <v>2873.1159510000002</v>
      </c>
      <c r="BQ15" s="22">
        <f>PLANEL_GerCrit_Trim_Resultado!CD17+PLANEL_GerCrit_Trim_Resultado!CD29</f>
        <v>3931.5721450000001</v>
      </c>
      <c r="BR15" s="22">
        <f>PLANEL_GerCrit_Trim_Resultado!CE17+PLANEL_GerCrit_Trim_Resultado!CE29</f>
        <v>2505.4116300000001</v>
      </c>
      <c r="BS15" s="22">
        <f>PLANEL_GerCrit_Trim_Resultado!CF17+PLANEL_GerCrit_Trim_Resultado!CF29</f>
        <v>280.85647089999998</v>
      </c>
      <c r="BT15" s="22">
        <f>PLANEL_GerCrit_Trim_Resultado!CG17+PLANEL_GerCrit_Trim_Resultado!CG29</f>
        <v>2873.1159510000002</v>
      </c>
      <c r="BU15" s="22">
        <f>PLANEL_GerCrit_Trim_Resultado!CH17+PLANEL_GerCrit_Trim_Resultado!CH29</f>
        <v>3931.5721450000001</v>
      </c>
      <c r="BV15" s="22">
        <f>PLANEL_GerCrit_Trim_Resultado!CI17+PLANEL_GerCrit_Trim_Resultado!CI29</f>
        <v>2505.4116300000001</v>
      </c>
      <c r="BW15" s="22">
        <f>PLANEL_GerCrit_Trim_Resultado!CJ17+PLANEL_GerCrit_Trim_Resultado!CJ29</f>
        <v>280.85647089999998</v>
      </c>
      <c r="BX15" s="22">
        <f>PLANEL_GerCrit_Trim_Resultado!CK17+PLANEL_GerCrit_Trim_Resultado!CK29</f>
        <v>2873.1159510000002</v>
      </c>
      <c r="BY15" s="22">
        <f>PLANEL_GerCrit_Trim_Resultado!CL17+PLANEL_GerCrit_Trim_Resultado!CL29</f>
        <v>3931.5721450000001</v>
      </c>
      <c r="BZ15" s="22">
        <f>PLANEL_GerCrit_Trim_Resultado!CM17+PLANEL_GerCrit_Trim_Resultado!CM29</f>
        <v>2505.4116300000001</v>
      </c>
      <c r="CA15" s="22">
        <f>PLANEL_GerCrit_Trim_Resultado!CN17+PLANEL_GerCrit_Trim_Resultado!CN29</f>
        <v>280.85647089999998</v>
      </c>
      <c r="CB15" s="22">
        <f>PLANEL_GerCrit_Trim_Resultado!CO17+PLANEL_GerCrit_Trim_Resultado!CO29</f>
        <v>2873.1159510000002</v>
      </c>
      <c r="CC15" s="22">
        <f>PLANEL_GerCrit_Trim_Resultado!CP17+PLANEL_GerCrit_Trim_Resultado!CP29</f>
        <v>3931.5721450000001</v>
      </c>
      <c r="CD15" s="22">
        <f>PLANEL_GerCrit_Trim_Resultado!CQ17+PLANEL_GerCrit_Trim_Resultado!CQ29</f>
        <v>2505.4116300000001</v>
      </c>
      <c r="CE15" s="22">
        <f>PLANEL_GerCrit_Trim_Resultado!CR17+PLANEL_GerCrit_Trim_Resultado!CR29</f>
        <v>280.85647089999998</v>
      </c>
      <c r="CF15" s="22">
        <f>PLANEL_GerCrit_Trim_Resultado!CS17+PLANEL_GerCrit_Trim_Resultado!CS29</f>
        <v>2873.1159510000002</v>
      </c>
      <c r="CG15" s="22">
        <f>PLANEL_GerCrit_Trim_Resultado!CT17+PLANEL_GerCrit_Trim_Resultado!CT29</f>
        <v>3931.5721450000001</v>
      </c>
      <c r="CH15" s="22">
        <f>PLANEL_GerCrit_Trim_Resultado!CU17+PLANEL_GerCrit_Trim_Resultado!CU29</f>
        <v>2505.4116300000001</v>
      </c>
      <c r="CI15" s="22">
        <f>PLANEL_GerCrit_Trim_Resultado!CV17+PLANEL_GerCrit_Trim_Resultado!CV29</f>
        <v>235.74317400000001</v>
      </c>
      <c r="CJ15" s="22">
        <f>PLANEL_GerCrit_Trim_Resultado!CW17+PLANEL_GerCrit_Trim_Resultado!CW29</f>
        <v>2411.6142719999998</v>
      </c>
      <c r="CK15" s="22">
        <f>PLANEL_GerCrit_Trim_Resultado!CX17+PLANEL_GerCrit_Trim_Resultado!CX29</f>
        <v>3300.0532010000002</v>
      </c>
      <c r="CL15" s="22">
        <f>PLANEL_GerCrit_Trim_Resultado!CY17+PLANEL_GerCrit_Trim_Resultado!CY29</f>
        <v>2102.9734079999998</v>
      </c>
      <c r="CM15" s="22">
        <f>PLANEL_GerCrit_Trim_Resultado!CZ17+PLANEL_GerCrit_Trim_Resultado!CZ29</f>
        <v>235.74317400000001</v>
      </c>
      <c r="CN15" s="22">
        <f>PLANEL_GerCrit_Trim_Resultado!DA17+PLANEL_GerCrit_Trim_Resultado!DA29</f>
        <v>2411.6142719999998</v>
      </c>
      <c r="CO15" s="22">
        <f>PLANEL_GerCrit_Trim_Resultado!DB17+PLANEL_GerCrit_Trim_Resultado!DB29</f>
        <v>3300.0532010000002</v>
      </c>
      <c r="CP15" s="22">
        <f>PLANEL_GerCrit_Trim_Resultado!DC17+PLANEL_GerCrit_Trim_Resultado!DC29</f>
        <v>2102.9734079999998</v>
      </c>
      <c r="CQ15" s="22">
        <f>PLANEL_GerCrit_Trim_Resultado!DD17+PLANEL_GerCrit_Trim_Resultado!DD29</f>
        <v>235.74317400000001</v>
      </c>
      <c r="CR15" s="22">
        <f>PLANEL_GerCrit_Trim_Resultado!DE17+PLANEL_GerCrit_Trim_Resultado!DE29</f>
        <v>2411.6142719999998</v>
      </c>
      <c r="CS15" s="22">
        <f>PLANEL_GerCrit_Trim_Resultado!DF17+PLANEL_GerCrit_Trim_Resultado!DF29</f>
        <v>3300.0532010000002</v>
      </c>
      <c r="CT15" s="22">
        <f>PLANEL_GerCrit_Trim_Resultado!DG17+PLANEL_GerCrit_Trim_Resultado!DG29</f>
        <v>2102.9734079999998</v>
      </c>
      <c r="CU15" s="22">
        <f>PLANEL_GerCrit_Trim_Resultado!DH17+PLANEL_GerCrit_Trim_Resultado!DH29</f>
        <v>235.74317400000001</v>
      </c>
      <c r="CV15" s="22">
        <f>PLANEL_GerCrit_Trim_Resultado!DI17+PLANEL_GerCrit_Trim_Resultado!DI29</f>
        <v>2411.6142719999998</v>
      </c>
      <c r="CW15" s="22">
        <f>PLANEL_GerCrit_Trim_Resultado!DJ17+PLANEL_GerCrit_Trim_Resultado!DJ29</f>
        <v>3300.0532010000002</v>
      </c>
      <c r="CX15" s="22">
        <f>PLANEL_GerCrit_Trim_Resultado!DK17+PLANEL_GerCrit_Trim_Resultado!DK29</f>
        <v>2102.9734079999998</v>
      </c>
      <c r="CY15" s="71">
        <f>PLANEL_GerCrit_Trim_Resultado!DL17+PLANEL_GerCrit_Trim_Resultado!DL29</f>
        <v>235.74317400000001</v>
      </c>
      <c r="CZ15" s="71">
        <f>PLANEL_GerCrit_Trim_Resultado!DM17+PLANEL_GerCrit_Trim_Resultado!DM29</f>
        <v>2411.6142719999998</v>
      </c>
      <c r="DA15" s="71">
        <f>PLANEL_GerCrit_Trim_Resultado!DN17+PLANEL_GerCrit_Trim_Resultado!DN29</f>
        <v>3300.0532010000002</v>
      </c>
      <c r="DB15" s="71">
        <f>PLANEL_GerCrit_Trim_Resultado!DO17+PLANEL_GerCrit_Trim_Resultado!DO29</f>
        <v>2102.9734079999998</v>
      </c>
      <c r="DC15" s="22">
        <f>PLANEL_GerCrit_Trim_Resultado!DP17+PLANEL_GerCrit_Trim_Resultado!DP29</f>
        <v>235.74317400000001</v>
      </c>
      <c r="DD15" s="22">
        <f>PLANEL_GerCrit_Trim_Resultado!DQ17+PLANEL_GerCrit_Trim_Resultado!DQ29</f>
        <v>2411.6142719999998</v>
      </c>
      <c r="DE15" s="22">
        <f>PLANEL_GerCrit_Trim_Resultado!DR17+PLANEL_GerCrit_Trim_Resultado!DR29</f>
        <v>3300.0532010000002</v>
      </c>
      <c r="DF15" s="22">
        <f>PLANEL_GerCrit_Trim_Resultado!DS17+PLANEL_GerCrit_Trim_Resultado!DS29</f>
        <v>2102.9734079999998</v>
      </c>
      <c r="DG15" s="22">
        <f>PLANEL_GerCrit_Trim_Resultado!DT17+PLANEL_GerCrit_Trim_Resultado!DT29</f>
        <v>235.74317400000001</v>
      </c>
      <c r="DH15" s="22">
        <f>PLANEL_GerCrit_Trim_Resultado!DU17+PLANEL_GerCrit_Trim_Resultado!DU29</f>
        <v>2411.6142719999998</v>
      </c>
      <c r="DI15" s="22">
        <f>PLANEL_GerCrit_Trim_Resultado!DV17+PLANEL_GerCrit_Trim_Resultado!DV29</f>
        <v>3300.0532010000002</v>
      </c>
      <c r="DJ15" s="22">
        <f>PLANEL_GerCrit_Trim_Resultado!DW17+PLANEL_GerCrit_Trim_Resultado!DW29</f>
        <v>2102.9734079999998</v>
      </c>
      <c r="DK15" s="22">
        <f>PLANEL_GerCrit_Trim_Resultado!DX17+PLANEL_GerCrit_Trim_Resultado!DX29</f>
        <v>235.74317400000001</v>
      </c>
      <c r="DL15" s="22">
        <f>PLANEL_GerCrit_Trim_Resultado!DY17+PLANEL_GerCrit_Trim_Resultado!DY29</f>
        <v>2411.6142719999998</v>
      </c>
      <c r="DM15" s="22">
        <f>PLANEL_GerCrit_Trim_Resultado!DZ17+PLANEL_GerCrit_Trim_Resultado!DZ29</f>
        <v>3300.0532010000002</v>
      </c>
      <c r="DN15" s="22">
        <f>PLANEL_GerCrit_Trim_Resultado!EA17+PLANEL_GerCrit_Trim_Resultado!EA29</f>
        <v>2102.9734079999998</v>
      </c>
      <c r="DO15" s="22">
        <f>PLANEL_GerCrit_Trim_Resultado!EB17+PLANEL_GerCrit_Trim_Resultado!EB29</f>
        <v>235.74317400000001</v>
      </c>
      <c r="DP15" s="22">
        <f>PLANEL_GerCrit_Trim_Resultado!EC17+PLANEL_GerCrit_Trim_Resultado!EC29</f>
        <v>2411.6142719999998</v>
      </c>
      <c r="DQ15" s="22">
        <f>PLANEL_GerCrit_Trim_Resultado!ED17+PLANEL_GerCrit_Trim_Resultado!ED29</f>
        <v>3300.0532010000002</v>
      </c>
      <c r="DR15" s="22">
        <f>PLANEL_GerCrit_Trim_Resultado!EE17+PLANEL_GerCrit_Trim_Resultado!EE29</f>
        <v>2102.9734079999998</v>
      </c>
      <c r="DS15" s="22">
        <f>PLANEL_GerCrit_Trim_Resultado!EF17+PLANEL_GerCrit_Trim_Resultado!EF29</f>
        <v>235.74317400000001</v>
      </c>
      <c r="DT15" s="22">
        <f>PLANEL_GerCrit_Trim_Resultado!EG17+PLANEL_GerCrit_Trim_Resultado!EG29</f>
        <v>2411.6142719999998</v>
      </c>
      <c r="DU15" s="22">
        <f>PLANEL_GerCrit_Trim_Resultado!EH17+PLANEL_GerCrit_Trim_Resultado!EH29</f>
        <v>3300.0532010000002</v>
      </c>
      <c r="DV15" s="22">
        <f>PLANEL_GerCrit_Trim_Resultado!EI17+PLANEL_GerCrit_Trim_Resultado!EI29</f>
        <v>2102.9734079999998</v>
      </c>
      <c r="DW15" s="22">
        <f>PLANEL_GerCrit_Trim_Resultado!EJ17+PLANEL_GerCrit_Trim_Resultado!EJ29</f>
        <v>235.74317400000001</v>
      </c>
      <c r="DX15" s="22">
        <f>PLANEL_GerCrit_Trim_Resultado!EK17+PLANEL_GerCrit_Trim_Resultado!EK29</f>
        <v>2411.6142719999998</v>
      </c>
      <c r="DY15" s="22">
        <f>PLANEL_GerCrit_Trim_Resultado!EL17+PLANEL_GerCrit_Trim_Resultado!EL29</f>
        <v>3300.0532010000002</v>
      </c>
      <c r="DZ15" s="22">
        <f>PLANEL_GerCrit_Trim_Resultado!EM17+PLANEL_GerCrit_Trim_Resultado!EM29</f>
        <v>2102.9734079999998</v>
      </c>
      <c r="EA15" s="22">
        <f>PLANEL_GerCrit_Trim_Resultado!EN17+PLANEL_GerCrit_Trim_Resultado!EN29</f>
        <v>235.74317400000001</v>
      </c>
      <c r="EB15" s="22">
        <f>PLANEL_GerCrit_Trim_Resultado!EO17+PLANEL_GerCrit_Trim_Resultado!EO29</f>
        <v>2411.6142719999998</v>
      </c>
      <c r="EC15" s="22">
        <f>PLANEL_GerCrit_Trim_Resultado!EP17+PLANEL_GerCrit_Trim_Resultado!EP29</f>
        <v>3300.0532010000002</v>
      </c>
      <c r="ED15" s="22">
        <f>PLANEL_GerCrit_Trim_Resultado!EQ17+PLANEL_GerCrit_Trim_Resultado!EQ29</f>
        <v>2102.9734079999998</v>
      </c>
      <c r="EE15" s="22">
        <f>PLANEL_GerCrit_Trim_Resultado!ER17+PLANEL_GerCrit_Trim_Resultado!ER29</f>
        <v>235.74317400000001</v>
      </c>
      <c r="EF15" s="22">
        <f>PLANEL_GerCrit_Trim_Resultado!ES17+PLANEL_GerCrit_Trim_Resultado!ES29</f>
        <v>2411.6142719999998</v>
      </c>
      <c r="EG15" s="22">
        <f>PLANEL_GerCrit_Trim_Resultado!ET17+PLANEL_GerCrit_Trim_Resultado!ET29</f>
        <v>3300.0532010000002</v>
      </c>
      <c r="EH15" s="22">
        <f>PLANEL_GerCrit_Trim_Resultado!EU17+PLANEL_GerCrit_Trim_Resultado!EU29</f>
        <v>2102.9734079999998</v>
      </c>
      <c r="EI15" s="22">
        <f>PLANEL_GerCrit_Trim_Resultado!EV17+PLANEL_GerCrit_Trim_Resultado!EV29</f>
        <v>235.74317400000001</v>
      </c>
      <c r="EJ15" s="22">
        <f>PLANEL_GerCrit_Trim_Resultado!EW17+PLANEL_GerCrit_Trim_Resultado!EW29</f>
        <v>2411.6142719999998</v>
      </c>
      <c r="EK15" s="22">
        <f>PLANEL_GerCrit_Trim_Resultado!EX17+PLANEL_GerCrit_Trim_Resultado!EX29</f>
        <v>3300.0532010000002</v>
      </c>
      <c r="EL15" s="22">
        <f>PLANEL_GerCrit_Trim_Resultado!EY17+PLANEL_GerCrit_Trim_Resultado!EY29</f>
        <v>2102.9734079999998</v>
      </c>
      <c r="EM15" s="22">
        <f>PLANEL_GerCrit_Trim_Resultado!EZ17+PLANEL_GerCrit_Trim_Resultado!EZ29</f>
        <v>235.74317400000001</v>
      </c>
      <c r="EN15" s="22">
        <f>PLANEL_GerCrit_Trim_Resultado!FA17+PLANEL_GerCrit_Trim_Resultado!FA29</f>
        <v>2411.6142719999998</v>
      </c>
      <c r="EO15" s="22">
        <f>PLANEL_GerCrit_Trim_Resultado!FB17+PLANEL_GerCrit_Trim_Resultado!FB29</f>
        <v>3300.0532010000002</v>
      </c>
      <c r="EP15" s="22">
        <f>PLANEL_GerCrit_Trim_Resultado!FC17+PLANEL_GerCrit_Trim_Resultado!FC29</f>
        <v>2102.9734079999998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609.79015919999995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332.47196070000001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7926.4210129000003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9464.0109692000005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12474.525784199999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10340.7890835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8657.3892089000001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10354.4631362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13650.720064199999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11304.3380695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11599.139469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13938.4450652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18384.954926099999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15182.4378992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12278.589120000001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14766.138276199999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19478.251182100001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16078.076075199999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13923.696215799999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16783.333122200002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22148.1950507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18257.6870304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14738.615426799999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17776.244093900001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23459.752666200002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19332.005640299998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15198.227875799999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18336.260466899999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24199.1494002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19937.580241299998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15272.777656600001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18427.402025399999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24318.6846238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20035.123170999999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16423.916634199999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19833.048782099999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26175.7750523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21554.3292086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17853.304819000001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21598.268563099999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28517.193278899998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23458.506664799999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19162.3639473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23211.2014461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30649.346391699997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25193.443325999997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20992.813433200001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25462.696056100001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33628.073811800001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27620.249578700001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23293.779582700001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28313.576523600001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37410.789181100001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30690.761887499997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25772.025975199998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31336.710144599998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41403.905109300002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33959.173692600001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26649.157643300001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32430.950216999998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42848.113410400001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35125.0584581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27505.231906300003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33473.916203999994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44225.470026399998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36253.270703100003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27441.561690300005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33425.632203900001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44155.570403599995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36175.481357299999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33278.823771100004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40539.511855099998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53548.841885200003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43867.8661823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35393.384267000001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43115.5772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56951.172859999999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46654.91562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37009.856567000003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45084.734360000002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59552.223740000001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48785.720010000005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38574.355937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46990.57905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62069.64546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50848.014640000001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40100.505046999999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48849.706140000002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64525.358110000001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52859.756640000007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41926.871126999999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51074.552100000001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67464.147169999997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55267.23921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43624.843446999999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53142.991110000003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70196.339000000007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57505.475449999998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45022.045666999999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54845.03744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72444.564379999996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59347.242010000002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46970.615117000001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57218.749320000003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75579.98977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61915.810830000002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49275.694346999997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60026.754939999999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79289.071809999994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64954.324370000002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49839.404057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60713.455849999998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80196.131980000006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65697.396260000009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937.55321500000002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794.03068289999999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826.07142640000006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932.79739210000002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1289.7871777999999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1143.9014658000001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1167.8112684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1282.668175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1651.3988898000002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1503.087082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1518.6494679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1641.8537912000002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2021.0601529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1870.8511237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1877.7186276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2009.0286437999998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2413.1581879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2260.9234486999999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2258.4541336000002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2398.4891287999999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2798.3031748999997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2643.4844517000001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2632.1244806000004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2781.0501318000001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2919.5890536000002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2822.6118980000001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2784.1084547999999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2900.8620888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3014.7382889999999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2977.9762309999996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2914.3058300000002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2994.6952069999998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3295.0501519999998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3272.9432656999998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3196.8805887000003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3272.9432656999998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3600.2157575000001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3576.0614785999996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3492.9543829000004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3576.0614785999996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3907.6394104000001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3881.4225892999998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3791.2189504000003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3881.4225892999998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4210.12309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4181.8768689999997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4084.6907209999999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4181.8768689999997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4515.4173000000001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4485.1228249999995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4380.8892890000006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4485.1228249999995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4823.7118520000004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4791.3489919999993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4679.9988090000006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4791.3489919999993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5130.186052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5095.7670189999999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4977.3422100000007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5095.7670189999999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5429.6442280000001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5393.2160939999994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5267.878616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5393.2160939999994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5764.3743250000007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5725.7004469999993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5592.6360860000004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5725.7004469999993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6078.1041640000003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6037.3254340000003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5897.018959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6037.3254340000003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6379.546257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6336.7451160000001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6189.480176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6336.7451160000001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62145.380674251996</v>
      </c>
      <c r="D25" s="28">
        <f t="shared" ref="D25:BO25" si="0">SUM(D4:D24)</f>
        <v>64077.676379147997</v>
      </c>
      <c r="E25" s="28">
        <f t="shared" si="0"/>
        <v>64437.052230583999</v>
      </c>
      <c r="F25" s="28">
        <f t="shared" si="0"/>
        <v>66439.21926374</v>
      </c>
      <c r="G25" s="28">
        <f t="shared" si="0"/>
        <v>68311.261670402004</v>
      </c>
      <c r="H25" s="28">
        <f t="shared" si="0"/>
        <v>64238.329260747996</v>
      </c>
      <c r="I25" s="28">
        <f t="shared" si="0"/>
        <v>64480.181038084011</v>
      </c>
      <c r="J25" s="28">
        <f t="shared" si="0"/>
        <v>66481.942356700005</v>
      </c>
      <c r="K25" s="28">
        <f t="shared" si="0"/>
        <v>69535.617813540011</v>
      </c>
      <c r="L25" s="28">
        <f t="shared" si="0"/>
        <v>65394.005601499994</v>
      </c>
      <c r="M25" s="28">
        <f t="shared" si="0"/>
        <v>65638.696286799997</v>
      </c>
      <c r="N25" s="28">
        <f t="shared" si="0"/>
        <v>67672.550580869996</v>
      </c>
      <c r="O25" s="28">
        <f t="shared" si="0"/>
        <v>70619.443781639988</v>
      </c>
      <c r="P25" s="28">
        <f t="shared" si="0"/>
        <v>66402.950150400007</v>
      </c>
      <c r="Q25" s="28">
        <f t="shared" si="0"/>
        <v>66646.596990300008</v>
      </c>
      <c r="R25" s="28">
        <f t="shared" si="0"/>
        <v>68718.626441999993</v>
      </c>
      <c r="S25" s="28">
        <f t="shared" si="0"/>
        <v>75730.035039099981</v>
      </c>
      <c r="T25" s="28">
        <f t="shared" si="0"/>
        <v>71212.203282400005</v>
      </c>
      <c r="U25" s="28">
        <f t="shared" si="0"/>
        <v>71482.070606100009</v>
      </c>
      <c r="V25" s="28">
        <f t="shared" si="0"/>
        <v>73700.683702800001</v>
      </c>
      <c r="W25" s="28">
        <f t="shared" si="0"/>
        <v>79438.918636199989</v>
      </c>
      <c r="X25" s="28">
        <f t="shared" si="0"/>
        <v>74709.639362100002</v>
      </c>
      <c r="Y25" s="28">
        <f t="shared" si="0"/>
        <v>75000.912272800007</v>
      </c>
      <c r="Z25" s="28">
        <f t="shared" si="0"/>
        <v>77323.896688299996</v>
      </c>
      <c r="AA25" s="28">
        <f t="shared" si="0"/>
        <v>83261.947256599989</v>
      </c>
      <c r="AB25" s="28">
        <f t="shared" si="0"/>
        <v>78322.342198099999</v>
      </c>
      <c r="AC25" s="28">
        <f t="shared" si="0"/>
        <v>78636.941224399998</v>
      </c>
      <c r="AD25" s="28">
        <f t="shared" si="0"/>
        <v>81061.699259650006</v>
      </c>
      <c r="AE25" s="28">
        <f t="shared" si="0"/>
        <v>86638.551980499964</v>
      </c>
      <c r="AF25" s="28">
        <f t="shared" si="0"/>
        <v>81490.513483099989</v>
      </c>
      <c r="AG25" s="28">
        <f t="shared" si="0"/>
        <v>81815.513032399991</v>
      </c>
      <c r="AH25" s="28">
        <f t="shared" si="0"/>
        <v>83583.303569740005</v>
      </c>
      <c r="AI25" s="28">
        <f t="shared" si="0"/>
        <v>89382.560033499962</v>
      </c>
      <c r="AJ25" s="28">
        <f t="shared" si="0"/>
        <v>84756.93052709999</v>
      </c>
      <c r="AK25" s="28">
        <f t="shared" si="0"/>
        <v>85092.310511400006</v>
      </c>
      <c r="AL25" s="28">
        <f t="shared" si="0"/>
        <v>86674.550486589986</v>
      </c>
      <c r="AM25" s="28">
        <f t="shared" si="0"/>
        <v>91935.452091199986</v>
      </c>
      <c r="AN25" s="28">
        <f t="shared" si="0"/>
        <v>85141.175181099999</v>
      </c>
      <c r="AO25" s="28">
        <f t="shared" si="0"/>
        <v>84428.098579600002</v>
      </c>
      <c r="AP25" s="28">
        <f t="shared" si="0"/>
        <v>86413.192211499991</v>
      </c>
      <c r="AQ25" s="28">
        <f t="shared" si="0"/>
        <v>92835.610752299981</v>
      </c>
      <c r="AR25" s="28">
        <f t="shared" si="0"/>
        <v>88498.368188099994</v>
      </c>
      <c r="AS25" s="28">
        <f t="shared" si="0"/>
        <v>87796.427262599987</v>
      </c>
      <c r="AT25" s="28">
        <f t="shared" si="0"/>
        <v>86672.564210599987</v>
      </c>
      <c r="AU25" s="28">
        <f t="shared" si="0"/>
        <v>95558.092816299992</v>
      </c>
      <c r="AV25" s="28">
        <f t="shared" si="0"/>
        <v>91356.598196099992</v>
      </c>
      <c r="AW25" s="28">
        <f t="shared" si="0"/>
        <v>90663.182140000019</v>
      </c>
      <c r="AX25" s="28">
        <f t="shared" si="0"/>
        <v>88568.786735299989</v>
      </c>
      <c r="AY25" s="28">
        <f t="shared" si="0"/>
        <v>97925.059756099989</v>
      </c>
      <c r="AZ25" s="28">
        <f t="shared" si="0"/>
        <v>94012.168627099993</v>
      </c>
      <c r="BA25" s="28">
        <f t="shared" si="0"/>
        <v>93328.750664540014</v>
      </c>
      <c r="BB25" s="28">
        <f t="shared" si="0"/>
        <v>91331.201419200006</v>
      </c>
      <c r="BC25" s="28">
        <f t="shared" si="0"/>
        <v>100564.87570709999</v>
      </c>
      <c r="BD25" s="28">
        <f t="shared" si="0"/>
        <v>96767.369067799998</v>
      </c>
      <c r="BE25" s="28">
        <f t="shared" si="0"/>
        <v>96094.790989800007</v>
      </c>
      <c r="BF25" s="28">
        <f t="shared" si="0"/>
        <v>94028.512820299991</v>
      </c>
      <c r="BG25" s="28">
        <f t="shared" si="0"/>
        <v>103192.34911760001</v>
      </c>
      <c r="BH25" s="28">
        <f t="shared" si="0"/>
        <v>99602.648069699993</v>
      </c>
      <c r="BI25" s="28">
        <f t="shared" si="0"/>
        <v>98942.275663500011</v>
      </c>
      <c r="BJ25" s="28">
        <f t="shared" si="0"/>
        <v>96976.819284499987</v>
      </c>
      <c r="BK25" s="28">
        <f t="shared" si="0"/>
        <v>107369.62520740001</v>
      </c>
      <c r="BL25" s="28">
        <f t="shared" si="0"/>
        <v>102527.30856020001</v>
      </c>
      <c r="BM25" s="28">
        <f t="shared" si="0"/>
        <v>101785.95209210001</v>
      </c>
      <c r="BN25" s="28">
        <f t="shared" si="0"/>
        <v>100017.4378742</v>
      </c>
      <c r="BO25" s="28">
        <f t="shared" si="0"/>
        <v>108893.7842509</v>
      </c>
      <c r="BP25" s="28">
        <f t="shared" ref="BP25:EA25" si="1">SUM(BP4:BP24)</f>
        <v>104175.9998739</v>
      </c>
      <c r="BQ25" s="28">
        <f t="shared" si="1"/>
        <v>100775.83253579999</v>
      </c>
      <c r="BR25" s="28">
        <f t="shared" si="1"/>
        <v>99363.033562800003</v>
      </c>
      <c r="BS25" s="28">
        <f t="shared" si="1"/>
        <v>112176.99878490002</v>
      </c>
      <c r="BT25" s="28">
        <f t="shared" si="1"/>
        <v>107345.8756818</v>
      </c>
      <c r="BU25" s="28">
        <f t="shared" si="1"/>
        <v>104059.1140053</v>
      </c>
      <c r="BV25" s="28">
        <f t="shared" si="1"/>
        <v>102465.13000289998</v>
      </c>
      <c r="BW25" s="28">
        <f t="shared" si="1"/>
        <v>115241.93508</v>
      </c>
      <c r="BX25" s="28">
        <f t="shared" si="1"/>
        <v>110516.68615770001</v>
      </c>
      <c r="BY25" s="28">
        <f t="shared" si="1"/>
        <v>107295.74644809999</v>
      </c>
      <c r="BZ25" s="28">
        <f t="shared" si="1"/>
        <v>105566.82819799999</v>
      </c>
      <c r="CA25" s="28">
        <f t="shared" si="1"/>
        <v>118047.76749190001</v>
      </c>
      <c r="CB25" s="28">
        <f t="shared" si="1"/>
        <v>113787.4837959</v>
      </c>
      <c r="CC25" s="28">
        <f t="shared" si="1"/>
        <v>110364.69974669999</v>
      </c>
      <c r="CD25" s="28">
        <f t="shared" si="1"/>
        <v>108230.66176990001</v>
      </c>
      <c r="CE25" s="28">
        <f t="shared" si="1"/>
        <v>122413.7418855</v>
      </c>
      <c r="CF25" s="28">
        <f t="shared" si="1"/>
        <v>117173.27052510002</v>
      </c>
      <c r="CG25" s="28">
        <f t="shared" si="1"/>
        <v>115238.74918669999</v>
      </c>
      <c r="CH25" s="28">
        <f t="shared" si="1"/>
        <v>112717.7587723</v>
      </c>
      <c r="CI25" s="28">
        <f t="shared" si="1"/>
        <v>127242.95178709998</v>
      </c>
      <c r="CJ25" s="28">
        <f t="shared" si="1"/>
        <v>120344.95482460002</v>
      </c>
      <c r="CK25" s="28">
        <f t="shared" si="1"/>
        <v>117699.10475689999</v>
      </c>
      <c r="CL25" s="28">
        <f t="shared" si="1"/>
        <v>117040.75477140001</v>
      </c>
      <c r="CM25" s="28">
        <f t="shared" si="1"/>
        <v>131160.67190819999</v>
      </c>
      <c r="CN25" s="28">
        <f t="shared" si="1"/>
        <v>123871.89426550001</v>
      </c>
      <c r="CO25" s="28">
        <f t="shared" si="1"/>
        <v>121875.21656180001</v>
      </c>
      <c r="CP25" s="28">
        <f t="shared" si="1"/>
        <v>119977.9535189</v>
      </c>
      <c r="CQ25" s="28">
        <f t="shared" si="1"/>
        <v>134707.55930390002</v>
      </c>
      <c r="CR25" s="28">
        <f t="shared" si="1"/>
        <v>127479.65031880001</v>
      </c>
      <c r="CS25" s="28">
        <f t="shared" si="1"/>
        <v>123805.98504599999</v>
      </c>
      <c r="CT25" s="28">
        <f t="shared" si="1"/>
        <v>122743.59871190001</v>
      </c>
      <c r="CU25" s="28">
        <f t="shared" si="1"/>
        <v>136615.49731429998</v>
      </c>
      <c r="CV25" s="28">
        <f t="shared" si="1"/>
        <v>130894.35191869999</v>
      </c>
      <c r="CW25" s="28">
        <f t="shared" si="1"/>
        <v>125966.60370740001</v>
      </c>
      <c r="CX25" s="28">
        <f t="shared" si="1"/>
        <v>124096.25764729999</v>
      </c>
      <c r="CY25" s="76">
        <f t="shared" si="1"/>
        <v>142266.35370810001</v>
      </c>
      <c r="CZ25" s="76">
        <f t="shared" si="1"/>
        <v>134266.52683440002</v>
      </c>
      <c r="DA25" s="76">
        <f t="shared" si="1"/>
        <v>132673.5295447</v>
      </c>
      <c r="DB25" s="76">
        <f t="shared" si="1"/>
        <v>131921.004189</v>
      </c>
      <c r="DC25" s="28">
        <f t="shared" si="1"/>
        <v>143747.0076755</v>
      </c>
      <c r="DD25" s="28">
        <f t="shared" si="1"/>
        <v>137225.3291877</v>
      </c>
      <c r="DE25" s="28">
        <f t="shared" si="1"/>
        <v>135105.09590119999</v>
      </c>
      <c r="DF25" s="28">
        <f t="shared" si="1"/>
        <v>133838.2576906</v>
      </c>
      <c r="DG25" s="28">
        <f t="shared" si="1"/>
        <v>145903.7791634</v>
      </c>
      <c r="DH25" s="28">
        <f t="shared" si="1"/>
        <v>140194.7925484</v>
      </c>
      <c r="DI25" s="28">
        <f t="shared" si="1"/>
        <v>137094.37073790003</v>
      </c>
      <c r="DJ25" s="28">
        <f t="shared" si="1"/>
        <v>136274.42319129998</v>
      </c>
      <c r="DK25" s="28">
        <f t="shared" si="1"/>
        <v>148029.458243</v>
      </c>
      <c r="DL25" s="28">
        <f t="shared" si="1"/>
        <v>143151.88823810001</v>
      </c>
      <c r="DM25" s="28">
        <f t="shared" si="1"/>
        <v>140836.5162443</v>
      </c>
      <c r="DN25" s="28">
        <f t="shared" si="1"/>
        <v>138749.09990100001</v>
      </c>
      <c r="DO25" s="28">
        <f t="shared" si="1"/>
        <v>150461.98635300001</v>
      </c>
      <c r="DP25" s="28">
        <f t="shared" si="1"/>
        <v>146152.5771541</v>
      </c>
      <c r="DQ25" s="28">
        <f t="shared" si="1"/>
        <v>144267.03102930001</v>
      </c>
      <c r="DR25" s="28">
        <f t="shared" si="1"/>
        <v>141324.154067</v>
      </c>
      <c r="DS25" s="28">
        <f t="shared" si="1"/>
        <v>152863.8667628</v>
      </c>
      <c r="DT25" s="28">
        <f t="shared" si="1"/>
        <v>149210.1142138</v>
      </c>
      <c r="DU25" s="28">
        <f t="shared" si="1"/>
        <v>145893.6185182</v>
      </c>
      <c r="DV25" s="28">
        <f t="shared" si="1"/>
        <v>143888.15872080001</v>
      </c>
      <c r="DW25" s="28">
        <f t="shared" si="1"/>
        <v>155018.4748621</v>
      </c>
      <c r="DX25" s="28">
        <f t="shared" si="1"/>
        <v>152134.0425181</v>
      </c>
      <c r="DY25" s="28">
        <f t="shared" si="1"/>
        <v>150075.57342510001</v>
      </c>
      <c r="DZ25" s="28">
        <f t="shared" si="1"/>
        <v>146292.95797710001</v>
      </c>
      <c r="EA25" s="28">
        <f t="shared" si="1"/>
        <v>157563.50572709998</v>
      </c>
      <c r="EB25" s="28">
        <f t="shared" ref="EB25:EP25" si="2">SUM(EB4:EB24)</f>
        <v>155143.57099509999</v>
      </c>
      <c r="EC25" s="28">
        <f t="shared" si="2"/>
        <v>152233.87476109999</v>
      </c>
      <c r="ED25" s="28">
        <f t="shared" si="2"/>
        <v>148511.85354210003</v>
      </c>
      <c r="EE25" s="28">
        <f t="shared" si="2"/>
        <v>160403.17015410002</v>
      </c>
      <c r="EF25" s="28">
        <f t="shared" si="2"/>
        <v>158177.48796810003</v>
      </c>
      <c r="EG25" s="28">
        <f t="shared" si="2"/>
        <v>155337.87931410002</v>
      </c>
      <c r="EH25" s="28">
        <f t="shared" si="2"/>
        <v>151659.60609510003</v>
      </c>
      <c r="EI25" s="28">
        <f t="shared" si="2"/>
        <v>163185.71134309997</v>
      </c>
      <c r="EJ25" s="28">
        <f t="shared" si="2"/>
        <v>160771.37336510001</v>
      </c>
      <c r="EK25" s="28">
        <f t="shared" si="2"/>
        <v>157308.43605265001</v>
      </c>
      <c r="EL25" s="28">
        <f t="shared" si="2"/>
        <v>155072.84343210002</v>
      </c>
      <c r="EM25" s="28">
        <f t="shared" si="2"/>
        <v>165945.80882610002</v>
      </c>
      <c r="EN25" s="28">
        <f t="shared" si="2"/>
        <v>163920.9350351</v>
      </c>
      <c r="EO25" s="28">
        <f t="shared" si="2"/>
        <v>159308.54825750002</v>
      </c>
      <c r="EP25" s="28">
        <f t="shared" si="2"/>
        <v>156897.53848410002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0.4587025223807501</v>
      </c>
      <c r="D30" s="47">
        <f>IF(PLANEL_Pot_Trim!D4&lt;&gt;0,D4/PLANEL_Pot_Trim!D4,0)</f>
        <v>0.43357403641319081</v>
      </c>
      <c r="E30" s="47">
        <f>IF(PLANEL_Pot_Trim!E4&lt;&gt;0,E4/PLANEL_Pot_Trim!E4,0)</f>
        <v>0.50697508913096356</v>
      </c>
      <c r="F30" s="47">
        <f>IF(PLANEL_Pot_Trim!F4&lt;&gt;0,F4/PLANEL_Pot_Trim!F4,0)</f>
        <v>0.47227389443750489</v>
      </c>
      <c r="G30" s="47">
        <f>IF(PLANEL_Pot_Trim!G4&lt;&gt;0,G4/PLANEL_Pot_Trim!G4,0)</f>
        <v>0.51691133101124576</v>
      </c>
      <c r="H30" s="47">
        <f>IF(PLANEL_Pot_Trim!H4&lt;&gt;0,H4/PLANEL_Pot_Trim!H4,0)</f>
        <v>0.50217581393754507</v>
      </c>
      <c r="I30" s="47">
        <f>IF(PLANEL_Pot_Trim!I4&lt;&gt;0,I4/PLANEL_Pot_Trim!I4,0)</f>
        <v>0.47810384297170877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0.48515461903725854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0.44119731330024448</v>
      </c>
      <c r="Q30" s="47">
        <f>IF(PLANEL_Pot_Trim!Q4&lt;&gt;0,Q4/PLANEL_Pot_Trim!Q4,0)</f>
        <v>0.41092348933951711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0.45702819084700336</v>
      </c>
      <c r="U30" s="47">
        <f>IF(PLANEL_Pot_Trim!U4&lt;&gt;0,U4/PLANEL_Pot_Trim!U4,0)</f>
        <v>0.42699619911055187</v>
      </c>
      <c r="V30" s="47">
        <f>IF(PLANEL_Pot_Trim!V4&lt;&gt;0,V4/PLANEL_Pot_Trim!V4,0)</f>
        <v>0.43589477558249812</v>
      </c>
      <c r="W30" s="47">
        <f>IF(PLANEL_Pot_Trim!W4&lt;&gt;0,W4/PLANEL_Pot_Trim!W4,0)</f>
        <v>0.5542596186650306</v>
      </c>
      <c r="X30" s="47">
        <f>IF(PLANEL_Pot_Trim!X4&lt;&gt;0,X4/PLANEL_Pot_Trim!X4,0)</f>
        <v>0.46533250020979605</v>
      </c>
      <c r="Y30" s="47">
        <f>IF(PLANEL_Pot_Trim!Y4&lt;&gt;0,Y4/PLANEL_Pot_Trim!Y4,0)</f>
        <v>0.43550823750950929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0.4890327621036521</v>
      </c>
      <c r="AC30" s="47">
        <f>IF(PLANEL_Pot_Trim!AC4&lt;&gt;0,AC4/PLANEL_Pot_Trim!AC4,0)</f>
        <v>0.45715662524244083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0.49657762123627369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0.50317919570695957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0.52488881047699076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0.52383427858342724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0.52705240634630612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0.55491285444179894</v>
      </c>
      <c r="AZ30" s="47">
        <f>IF(PLANEL_Pot_Trim!AZ4&lt;&gt;0,AZ4/PLANEL_Pot_Trim!AZ4,0)</f>
        <v>0.53323924051789717</v>
      </c>
      <c r="BA30" s="47">
        <f>IF(PLANEL_Pot_Trim!BA4&lt;&gt;0,BA4/PLANEL_Pot_Trim!BA4,0)</f>
        <v>0.45866987023573796</v>
      </c>
      <c r="BB30" s="47">
        <f>IF(PLANEL_Pot_Trim!BB4&lt;&gt;0,BB4/PLANEL_Pot_Trim!BB4,0)</f>
        <v>0.43987904688313695</v>
      </c>
      <c r="BC30" s="47">
        <f>IF(PLANEL_Pot_Trim!BC4&lt;&gt;0,BC4/PLANEL_Pot_Trim!BC4,0)</f>
        <v>0.55596011107663401</v>
      </c>
      <c r="BD30" s="47">
        <f>IF(PLANEL_Pot_Trim!BD4&lt;&gt;0,BD4/PLANEL_Pot_Trim!BD4,0)</f>
        <v>0.5360201875792735</v>
      </c>
      <c r="BE30" s="47">
        <f>IF(PLANEL_Pot_Trim!BE4&lt;&gt;0,BE4/PLANEL_Pot_Trim!BE4,0)</f>
        <v>0.45476080003331104</v>
      </c>
      <c r="BF30" s="47">
        <f>IF(PLANEL_Pot_Trim!BF4&lt;&gt;0,BF4/PLANEL_Pot_Trim!BF4,0)</f>
        <v>0.44348831755397838</v>
      </c>
      <c r="BG30" s="47">
        <f>IF(PLANEL_Pot_Trim!BG4&lt;&gt;0,BG4/PLANEL_Pot_Trim!BG4,0)</f>
        <v>0.55923147493751757</v>
      </c>
      <c r="BH30" s="47">
        <f>IF(PLANEL_Pot_Trim!BH4&lt;&gt;0,BH4/PLANEL_Pot_Trim!BH4,0)</f>
        <v>0.5295500290713292</v>
      </c>
      <c r="BI30" s="47">
        <f>IF(PLANEL_Pot_Trim!BI4&lt;&gt;0,BI4/PLANEL_Pot_Trim!BI4,0)</f>
        <v>0.45109186610464846</v>
      </c>
      <c r="BJ30" s="47">
        <f>IF(PLANEL_Pot_Trim!BJ4&lt;&gt;0,BJ4/PLANEL_Pot_Trim!BJ4,0)</f>
        <v>0.44491851376774094</v>
      </c>
      <c r="BK30" s="47">
        <f>IF(PLANEL_Pot_Trim!BK4&lt;&gt;0,BK4/PLANEL_Pot_Trim!BK4,0)</f>
        <v>0.56808422759815735</v>
      </c>
      <c r="BL30" s="47">
        <f>IF(PLANEL_Pot_Trim!BL4&lt;&gt;0,BL4/PLANEL_Pot_Trim!BL4,0)</f>
        <v>0.52701816209654251</v>
      </c>
      <c r="BM30" s="47">
        <f>IF(PLANEL_Pot_Trim!BM4&lt;&gt;0,BM4/PLANEL_Pot_Trim!BM4,0)</f>
        <v>0.45111763608887928</v>
      </c>
      <c r="BN30" s="47">
        <f>IF(PLANEL_Pot_Trim!BN4&lt;&gt;0,BN4/PLANEL_Pot_Trim!BN4,0)</f>
        <v>0.44740802594368712</v>
      </c>
      <c r="BO30" s="47">
        <f>IF(PLANEL_Pot_Trim!BO4&lt;&gt;0,BO4/PLANEL_Pot_Trim!BO4,0)</f>
        <v>0.57416855670162625</v>
      </c>
      <c r="BP30" s="47">
        <f>IF(PLANEL_Pot_Trim!BP4&lt;&gt;0,BP4/PLANEL_Pot_Trim!BP4,0)</f>
        <v>0.530263512375447</v>
      </c>
      <c r="BQ30" s="47">
        <f>IF(PLANEL_Pot_Trim!BQ4&lt;&gt;0,BQ4/PLANEL_Pot_Trim!BQ4,0)</f>
        <v>0.4437075277698746</v>
      </c>
      <c r="BR30" s="47">
        <f>IF(PLANEL_Pot_Trim!BR4&lt;&gt;0,BR4/PLANEL_Pot_Trim!BR4,0)</f>
        <v>0.44400071981787442</v>
      </c>
      <c r="BS30" s="47">
        <f>IF(PLANEL_Pot_Trim!BS4&lt;&gt;0,BS4/PLANEL_Pot_Trim!BS4,0)</f>
        <v>0.57503418099335479</v>
      </c>
      <c r="BT30" s="47">
        <f>IF(PLANEL_Pot_Trim!BT4&lt;&gt;0,BT4/PLANEL_Pot_Trim!BT4,0)</f>
        <v>0.53588391406342473</v>
      </c>
      <c r="BU30" s="47">
        <f>IF(PLANEL_Pot_Trim!BU4&lt;&gt;0,BU4/PLANEL_Pot_Trim!BU4,0)</f>
        <v>0.44275988558703394</v>
      </c>
      <c r="BV30" s="47">
        <f>IF(PLANEL_Pot_Trim!BV4&lt;&gt;0,BV4/PLANEL_Pot_Trim!BV4,0)</f>
        <v>0.44303813968068351</v>
      </c>
      <c r="BW30" s="47">
        <f>IF(PLANEL_Pot_Trim!BW4&lt;&gt;0,BW4/PLANEL_Pot_Trim!BW4,0)</f>
        <v>0.57744165187558194</v>
      </c>
      <c r="BX30" s="47">
        <f>IF(PLANEL_Pot_Trim!BX4&lt;&gt;0,BX4/PLANEL_Pot_Trim!BX4,0)</f>
        <v>0.53991024098784923</v>
      </c>
      <c r="BY30" s="47">
        <f>IF(PLANEL_Pot_Trim!BY4&lt;&gt;0,BY4/PLANEL_Pot_Trim!BY4,0)</f>
        <v>0.44062763880483941</v>
      </c>
      <c r="BZ30" s="47">
        <f>IF(PLANEL_Pot_Trim!BZ4&lt;&gt;0,BZ4/PLANEL_Pot_Trim!BZ4,0)</f>
        <v>0.44116667977044022</v>
      </c>
      <c r="CA30" s="47">
        <f>IF(PLANEL_Pot_Trim!CA4&lt;&gt;0,CA4/PLANEL_Pot_Trim!CA4,0)</f>
        <v>0.57917796278989131</v>
      </c>
      <c r="CB30" s="47">
        <f>IF(PLANEL_Pot_Trim!CB4&lt;&gt;0,CB4/PLANEL_Pot_Trim!CB4,0)</f>
        <v>0.54383647532617485</v>
      </c>
      <c r="CC30" s="47">
        <f>IF(PLANEL_Pot_Trim!CC4&lt;&gt;0,CC4/PLANEL_Pot_Trim!CC4,0)</f>
        <v>0.43741404783439836</v>
      </c>
      <c r="CD30" s="47">
        <f>IF(PLANEL_Pot_Trim!CD4&lt;&gt;0,CD4/PLANEL_Pot_Trim!CD4,0)</f>
        <v>0.43960638349368175</v>
      </c>
      <c r="CE30" s="47">
        <f>IF(PLANEL_Pot_Trim!CE4&lt;&gt;0,CE4/PLANEL_Pot_Trim!CE4,0)</f>
        <v>0.58094169848631894</v>
      </c>
      <c r="CF30" s="47">
        <f>IF(PLANEL_Pot_Trim!CF4&lt;&gt;0,CF4/PLANEL_Pot_Trim!CF4,0)</f>
        <v>0.53953350224210928</v>
      </c>
      <c r="CG30" s="47">
        <f>IF(PLANEL_Pot_Trim!CG4&lt;&gt;0,CG4/PLANEL_Pot_Trim!CG4,0)</f>
        <v>0.435183993111454</v>
      </c>
      <c r="CH30" s="47">
        <f>IF(PLANEL_Pot_Trim!CH4&lt;&gt;0,CH4/PLANEL_Pot_Trim!CH4,0)</f>
        <v>0.43786584083345714</v>
      </c>
      <c r="CI30" s="47">
        <f>IF(PLANEL_Pot_Trim!CI4&lt;&gt;0,CI4/PLANEL_Pot_Trim!CI4,0)</f>
        <v>0.58273404713803933</v>
      </c>
      <c r="CJ30" s="47">
        <f>IF(PLANEL_Pot_Trim!CJ4&lt;&gt;0,CJ4/PLANEL_Pot_Trim!CJ4,0)</f>
        <v>0.53524326979974024</v>
      </c>
      <c r="CK30" s="47">
        <f>IF(PLANEL_Pot_Trim!CK4&lt;&gt;0,CK4/PLANEL_Pot_Trim!CK4,0)</f>
        <v>0.43201122795352809</v>
      </c>
      <c r="CL30" s="47">
        <f>IF(PLANEL_Pot_Trim!CL4&lt;&gt;0,CL4/PLANEL_Pot_Trim!CL4,0)</f>
        <v>0.43615098938779828</v>
      </c>
      <c r="CM30" s="47">
        <f>IF(PLANEL_Pot_Trim!CM4&lt;&gt;0,CM4/PLANEL_Pot_Trim!CM4,0)</f>
        <v>0.58773533204380712</v>
      </c>
      <c r="CN30" s="47">
        <f>IF(PLANEL_Pot_Trim!CN4&lt;&gt;0,CN4/PLANEL_Pot_Trim!CN4,0)</f>
        <v>0.53648635584638804</v>
      </c>
      <c r="CO30" s="47">
        <f>IF(PLANEL_Pot_Trim!CO4&lt;&gt;0,CO4/PLANEL_Pot_Trim!CO4,0)</f>
        <v>0.42620389220825206</v>
      </c>
      <c r="CP30" s="47">
        <f>IF(PLANEL_Pot_Trim!CP4&lt;&gt;0,CP4/PLANEL_Pot_Trim!CP4,0)</f>
        <v>0.43295611792715183</v>
      </c>
      <c r="CQ30" s="47">
        <f>IF(PLANEL_Pot_Trim!CQ4&lt;&gt;0,CQ4/PLANEL_Pot_Trim!CQ4,0)</f>
        <v>0.59042801406005951</v>
      </c>
      <c r="CR30" s="47">
        <f>IF(PLANEL_Pot_Trim!CR4&lt;&gt;0,CR4/PLANEL_Pot_Trim!CR4,0)</f>
        <v>0.54512454988603531</v>
      </c>
      <c r="CS30" s="47">
        <f>IF(PLANEL_Pot_Trim!CS4&lt;&gt;0,CS4/PLANEL_Pot_Trim!CS4,0)</f>
        <v>0.41998393978966303</v>
      </c>
      <c r="CT30" s="47">
        <f>IF(PLANEL_Pot_Trim!CT4&lt;&gt;0,CT4/PLANEL_Pot_Trim!CT4,0)</f>
        <v>0.43163547444687667</v>
      </c>
      <c r="CU30" s="47">
        <f>IF(PLANEL_Pot_Trim!CU4&lt;&gt;0,CU4/PLANEL_Pot_Trim!CU4,0)</f>
        <v>0.59237002458931942</v>
      </c>
      <c r="CV30" s="47">
        <f>IF(PLANEL_Pot_Trim!CV4&lt;&gt;0,CV4/PLANEL_Pot_Trim!CV4,0)</f>
        <v>0.56312179690814856</v>
      </c>
      <c r="CW30" s="47">
        <f>IF(PLANEL_Pot_Trim!CW4&lt;&gt;0,CW4/PLANEL_Pot_Trim!CW4,0)</f>
        <v>0.4213121862695291</v>
      </c>
      <c r="CX30" s="47">
        <f>IF(PLANEL_Pot_Trim!CX4&lt;&gt;0,CX4/PLANEL_Pot_Trim!CX4,0)</f>
        <v>0.43049230247219433</v>
      </c>
      <c r="CY30" s="77">
        <f>IF(PLANEL_Pot_Trim!CY4&lt;&gt;0,CY4/PLANEL_Pot_Trim!CY4,0)</f>
        <v>0.59237002458931942</v>
      </c>
      <c r="CZ30" s="77">
        <f>IF(PLANEL_Pot_Trim!CZ4&lt;&gt;0,CZ4/PLANEL_Pot_Trim!CZ4,0)</f>
        <v>0.53440157904570507</v>
      </c>
      <c r="DA30" s="77">
        <f>IF(PLANEL_Pot_Trim!DA4&lt;&gt;0,DA4/PLANEL_Pot_Trim!DA4,0)</f>
        <v>0.41860407034121261</v>
      </c>
      <c r="DB30" s="77">
        <f>IF(PLANEL_Pot_Trim!DB4&lt;&gt;0,DB4/PLANEL_Pot_Trim!DB4,0)</f>
        <v>0.43049230247219433</v>
      </c>
      <c r="DC30" s="47">
        <f>IF(PLANEL_Pot_Trim!DC4&lt;&gt;0,DC4/PLANEL_Pot_Trim!DC4,0)</f>
        <v>0.59237002458931942</v>
      </c>
      <c r="DD30" s="47">
        <f>IF(PLANEL_Pot_Trim!DD4&lt;&gt;0,DD4/PLANEL_Pot_Trim!DD4,0)</f>
        <v>0.53916829587465109</v>
      </c>
      <c r="DE30" s="47">
        <f>IF(PLANEL_Pot_Trim!DE4&lt;&gt;0,DE4/PLANEL_Pot_Trim!DE4,0)</f>
        <v>0.41736909560486812</v>
      </c>
      <c r="DF30" s="47">
        <f>IF(PLANEL_Pot_Trim!DF4&lt;&gt;0,DF4/PLANEL_Pot_Trim!DF4,0)</f>
        <v>0.43049230247219433</v>
      </c>
      <c r="DG30" s="47">
        <f>IF(PLANEL_Pot_Trim!DG4&lt;&gt;0,DG4/PLANEL_Pot_Trim!DG4,0)</f>
        <v>0.59237002458931942</v>
      </c>
      <c r="DH30" s="47">
        <f>IF(PLANEL_Pot_Trim!DH4&lt;&gt;0,DH4/PLANEL_Pot_Trim!DH4,0)</f>
        <v>0.54413229712893552</v>
      </c>
      <c r="DI30" s="47">
        <f>IF(PLANEL_Pot_Trim!DI4&lt;&gt;0,DI4/PLANEL_Pot_Trim!DI4,0)</f>
        <v>0.416949358064994</v>
      </c>
      <c r="DJ30" s="47">
        <f>IF(PLANEL_Pot_Trim!DJ4&lt;&gt;0,DJ4/PLANEL_Pot_Trim!DJ4,0)</f>
        <v>0.43049230247219433</v>
      </c>
      <c r="DK30" s="47">
        <f>IF(PLANEL_Pot_Trim!DK4&lt;&gt;0,DK4/PLANEL_Pot_Trim!DK4,0)</f>
        <v>0.5929336602419184</v>
      </c>
      <c r="DL30" s="47">
        <f>IF(PLANEL_Pot_Trim!DL4&lt;&gt;0,DL4/PLANEL_Pot_Trim!DL4,0)</f>
        <v>0.54832052588956048</v>
      </c>
      <c r="DM30" s="47">
        <f>IF(PLANEL_Pot_Trim!DM4&lt;&gt;0,DM4/PLANEL_Pot_Trim!DM4,0)</f>
        <v>0.41659537813850278</v>
      </c>
      <c r="DN30" s="47">
        <f>IF(PLANEL_Pot_Trim!DN4&lt;&gt;0,DN4/PLANEL_Pot_Trim!DN4,0)</f>
        <v>0.43035968934608637</v>
      </c>
      <c r="DO30" s="47">
        <f>IF(PLANEL_Pot_Trim!DO4&lt;&gt;0,DO4/PLANEL_Pot_Trim!DO4,0)</f>
        <v>0.59423391826077276</v>
      </c>
      <c r="DP30" s="47">
        <f>IF(PLANEL_Pot_Trim!DP4&lt;&gt;0,DP4/PLANEL_Pot_Trim!DP4,0)</f>
        <v>0.55151333620727028</v>
      </c>
      <c r="DQ30" s="47">
        <f>IF(PLANEL_Pot_Trim!DQ4&lt;&gt;0,DQ4/PLANEL_Pot_Trim!DQ4,0)</f>
        <v>0.41583177035131563</v>
      </c>
      <c r="DR30" s="47">
        <f>IF(PLANEL_Pot_Trim!DR4&lt;&gt;0,DR4/PLANEL_Pot_Trim!DR4,0)</f>
        <v>0.4300537628264523</v>
      </c>
      <c r="DS30" s="47">
        <f>IF(PLANEL_Pot_Trim!DS4&lt;&gt;0,DS4/PLANEL_Pot_Trim!DS4,0)</f>
        <v>0.5958060462878525</v>
      </c>
      <c r="DT30" s="47">
        <f>IF(PLANEL_Pot_Trim!DT4&lt;&gt;0,DT4/PLANEL_Pot_Trim!DT4,0)</f>
        <v>0.5540880747639586</v>
      </c>
      <c r="DU30" s="47">
        <f>IF(PLANEL_Pot_Trim!DU4&lt;&gt;0,DU4/PLANEL_Pot_Trim!DU4,0)</f>
        <v>0.41487624848336357</v>
      </c>
      <c r="DV30" s="47">
        <f>IF(PLANEL_Pot_Trim!DV4&lt;&gt;0,DV4/PLANEL_Pot_Trim!DV4,0)</f>
        <v>0.4296838702670629</v>
      </c>
      <c r="DW30" s="47">
        <f>IF(PLANEL_Pot_Trim!DW4&lt;&gt;0,DW4/PLANEL_Pot_Trim!DW4,0)</f>
        <v>0.59685566761596787</v>
      </c>
      <c r="DX30" s="47">
        <f>IF(PLANEL_Pot_Trim!DX4&lt;&gt;0,DX4/PLANEL_Pot_Trim!DX4,0)</f>
        <v>0.55813724575462131</v>
      </c>
      <c r="DY30" s="47">
        <f>IF(PLANEL_Pot_Trim!DY4&lt;&gt;0,DY4/PLANEL_Pot_Trim!DY4,0)</f>
        <v>0.41408541944597183</v>
      </c>
      <c r="DZ30" s="47">
        <f>IF(PLANEL_Pot_Trim!DZ4&lt;&gt;0,DZ4/PLANEL_Pot_Trim!DZ4,0)</f>
        <v>0.4293939333463585</v>
      </c>
      <c r="EA30" s="47">
        <f>IF(PLANEL_Pot_Trim!EA4&lt;&gt;0,EA4/PLANEL_Pot_Trim!EA4,0)</f>
        <v>0.5972879870382054</v>
      </c>
      <c r="EB30" s="47">
        <f>IF(PLANEL_Pot_Trim!EB4&lt;&gt;0,EB4/PLANEL_Pot_Trim!EB4,0)</f>
        <v>0.56422327115503168</v>
      </c>
      <c r="EC30" s="47">
        <f>IF(PLANEL_Pot_Trim!EC4&lt;&gt;0,EC4/PLANEL_Pot_Trim!EC4,0)</f>
        <v>0.41408891702039169</v>
      </c>
      <c r="ED30" s="47">
        <f>IF(PLANEL_Pot_Trim!ED4&lt;&gt;0,ED4/PLANEL_Pot_Trim!ED4,0)</f>
        <v>0.42919980324205759</v>
      </c>
      <c r="EE30" s="47">
        <f>IF(PLANEL_Pot_Trim!EE4&lt;&gt;0,EE4/PLANEL_Pot_Trim!EE4,0)</f>
        <v>0.59825138487669294</v>
      </c>
      <c r="EF30" s="47">
        <f>IF(PLANEL_Pot_Trim!EF4&lt;&gt;0,EF4/PLANEL_Pot_Trim!EF4,0)</f>
        <v>0.56375367954619737</v>
      </c>
      <c r="EG30" s="47">
        <f>IF(PLANEL_Pot_Trim!EG4&lt;&gt;0,EG4/PLANEL_Pot_Trim!EG4,0)</f>
        <v>0.39507759865292769</v>
      </c>
      <c r="EH30" s="47">
        <f>IF(PLANEL_Pot_Trim!EH4&lt;&gt;0,EH4/PLANEL_Pot_Trim!EH4,0)</f>
        <v>0.42882449304284509</v>
      </c>
      <c r="EI30" s="47">
        <f>IF(PLANEL_Pot_Trim!EI4&lt;&gt;0,EI4/PLANEL_Pot_Trim!EI4,0)</f>
        <v>0.59856947275352579</v>
      </c>
      <c r="EJ30" s="47">
        <f>IF(PLANEL_Pot_Trim!EJ4&lt;&gt;0,EJ4/PLANEL_Pot_Trim!EJ4,0)</f>
        <v>0.55931775815517237</v>
      </c>
      <c r="EK30" s="47">
        <f>IF(PLANEL_Pot_Trim!EK4&lt;&gt;0,EK4/PLANEL_Pot_Trim!EK4,0)</f>
        <v>0.37324112840151813</v>
      </c>
      <c r="EL30" s="47">
        <f>IF(PLANEL_Pot_Trim!EL4&lt;&gt;0,EL4/PLANEL_Pot_Trim!EL4,0)</f>
        <v>0.42867461241056276</v>
      </c>
      <c r="EM30" s="47">
        <f>IF(PLANEL_Pot_Trim!EM4&lt;&gt;0,EM4/PLANEL_Pot_Trim!EM4,0)</f>
        <v>0.60018403901665907</v>
      </c>
      <c r="EN30" s="47">
        <f>IF(PLANEL_Pot_Trim!EN4&lt;&gt;0,EN4/PLANEL_Pot_Trim!EN4,0)</f>
        <v>0.56352324402421705</v>
      </c>
      <c r="EO30" s="47">
        <f>IF(PLANEL_Pot_Trim!EO4&lt;&gt;0,EO4/PLANEL_Pot_Trim!EO4,0)</f>
        <v>0.37154123518478793</v>
      </c>
      <c r="EP30" s="47">
        <f>IF(PLANEL_Pot_Trim!EP4&lt;&gt;0,EP4/PLANEL_Pot_Trim!EP4,0)</f>
        <v>0.42590324772602084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0.44202502344211325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0.43838343015929293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0.42894477669641912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0.52789692900130347</v>
      </c>
      <c r="Y31" s="47">
        <f>IF(PLANEL_Pot_Trim!Y5&lt;&gt;0,Y5/PLANEL_Pot_Trim!Y5,0)</f>
        <v>0.45114736524069832</v>
      </c>
      <c r="Z31" s="47">
        <f>IF(PLANEL_Pot_Trim!Z5&lt;&gt;0,Z5/PLANEL_Pot_Trim!Z5,0)</f>
        <v>0.49964685821699528</v>
      </c>
      <c r="AA31" s="47">
        <f>IF(PLANEL_Pot_Trim!AA5&lt;&gt;0,AA5/PLANEL_Pot_Trim!AA5,0)</f>
        <v>0.57775353009887198</v>
      </c>
      <c r="AB31" s="47">
        <f>IF(PLANEL_Pot_Trim!AB5&lt;&gt;0,AB5/PLANEL_Pot_Trim!AB5,0)</f>
        <v>0.52995474633931117</v>
      </c>
      <c r="AC31" s="47">
        <f>IF(PLANEL_Pot_Trim!AC5&lt;&gt;0,AC5/PLANEL_Pot_Trim!AC5,0)</f>
        <v>0.43401404009477562</v>
      </c>
      <c r="AD31" s="47">
        <f>IF(PLANEL_Pot_Trim!AD5&lt;&gt;0,AD5/PLANEL_Pot_Trim!AD5,0)</f>
        <v>0.48856869347966275</v>
      </c>
      <c r="AE31" s="47">
        <f>IF(PLANEL_Pot_Trim!AE5&lt;&gt;0,AE5/PLANEL_Pot_Trim!AE5,0)</f>
        <v>0.57707692758875162</v>
      </c>
      <c r="AF31" s="47">
        <f>IF(PLANEL_Pot_Trim!AF5&lt;&gt;0,AF5/PLANEL_Pot_Trim!AF5,0)</f>
        <v>0.53351615487309278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0.53367718759368321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0.43535642299482014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0.53534626199947333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0.532073265623208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0.53626510357978141</v>
      </c>
      <c r="BI31" s="47">
        <f>IF(PLANEL_Pot_Trim!BI5&lt;&gt;0,BI5/PLANEL_Pot_Trim!BI5,0)</f>
        <v>0.44051385752139471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0.53618573194397223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0.5361753856456003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0.5361753856456003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0.53618573194397223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0.5361753856456003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0.44383171534535099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0.44058464638045175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0.5361753856456003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0.1368257838533655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7.2240312751417641E-3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6.0886046183837868E-2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0.14361720410490308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4.6554019229965174E-2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0.1501885143774693</v>
      </c>
      <c r="AM33" s="48">
        <f>IF(PLANEL_Pot_Trim!AM7&lt;&gt;0,AM7/PLANEL_Pot_Trim!AM7,0)</f>
        <v>4.2317143095403638E-2</v>
      </c>
      <c r="AN33" s="48">
        <f>IF(PLANEL_Pot_Trim!AN7&lt;&gt;0,AN7/PLANEL_Pot_Trim!AN7,0)</f>
        <v>0</v>
      </c>
      <c r="AO33" s="48">
        <f>IF(PLANEL_Pot_Trim!AO7&lt;&gt;0,AO7/PLANEL_Pot_Trim!AO7,0)</f>
        <v>5.2737503116969398E-3</v>
      </c>
      <c r="AP33" s="48">
        <f>IF(PLANEL_Pot_Trim!AP7&lt;&gt;0,AP7/PLANEL_Pot_Trim!AP7,0)</f>
        <v>0.10188032781628989</v>
      </c>
      <c r="AQ33" s="48">
        <f>IF(PLANEL_Pot_Trim!AQ7&lt;&gt;0,AQ7/PLANEL_Pot_Trim!AQ7,0)</f>
        <v>2.6495382560913223E-2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8.1714105220685659E-2</v>
      </c>
      <c r="AU33" s="48">
        <f>IF(PLANEL_Pot_Trim!AU7&lt;&gt;0,AU7/PLANEL_Pot_Trim!AU7,0)</f>
        <v>2.6003365309907517E-2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2.6003365309907517E-2</v>
      </c>
      <c r="AY33" s="48">
        <f>IF(PLANEL_Pot_Trim!AY7&lt;&gt;0,AY7/PLANEL_Pot_Trim!AY7,0)</f>
        <v>2.4896949017311331E-2</v>
      </c>
      <c r="AZ33" s="48">
        <f>IF(PLANEL_Pot_Trim!AZ7&lt;&gt;0,AZ7/PLANEL_Pot_Trim!AZ7,0)</f>
        <v>0</v>
      </c>
      <c r="BA33" s="48">
        <f>IF(PLANEL_Pot_Trim!BA7&lt;&gt;0,BA7/PLANEL_Pot_Trim!BA7,0)</f>
        <v>1.6534730710387119E-3</v>
      </c>
      <c r="BB33" s="48">
        <f>IF(PLANEL_Pot_Trim!BB7&lt;&gt;0,BB7/PLANEL_Pot_Trim!BB7,0)</f>
        <v>2.4896949017311331E-2</v>
      </c>
      <c r="BC33" s="48">
        <f>IF(PLANEL_Pot_Trim!BC7&lt;&gt;0,BC7/PLANEL_Pot_Trim!BC7,0)</f>
        <v>2.4390795131042833E-2</v>
      </c>
      <c r="BD33" s="48">
        <f>IF(PLANEL_Pot_Trim!BD7&lt;&gt;0,BD7/PLANEL_Pot_Trim!BD7,0)</f>
        <v>0</v>
      </c>
      <c r="BE33" s="48">
        <f>IF(PLANEL_Pot_Trim!BE7&lt;&gt;0,BE7/PLANEL_Pot_Trim!BE7,0)</f>
        <v>2.4390795131042833E-2</v>
      </c>
      <c r="BF33" s="48">
        <f>IF(PLANEL_Pot_Trim!BF7&lt;&gt;0,BF7/PLANEL_Pot_Trim!BF7,0)</f>
        <v>2.4390795131042833E-2</v>
      </c>
      <c r="BG33" s="48">
        <f>IF(PLANEL_Pot_Trim!BG7&lt;&gt;0,BG7/PLANEL_Pot_Trim!BG7,0)</f>
        <v>2.4390795131042833E-2</v>
      </c>
      <c r="BH33" s="48">
        <f>IF(PLANEL_Pot_Trim!BH7&lt;&gt;0,BH7/PLANEL_Pot_Trim!BH7,0)</f>
        <v>0</v>
      </c>
      <c r="BI33" s="48">
        <f>IF(PLANEL_Pot_Trim!BI7&lt;&gt;0,BI7/PLANEL_Pot_Trim!BI7,0)</f>
        <v>2.4390795131042833E-2</v>
      </c>
      <c r="BJ33" s="48">
        <f>IF(PLANEL_Pot_Trim!BJ7&lt;&gt;0,BJ7/PLANEL_Pot_Trim!BJ7,0)</f>
        <v>2.4390795131042833E-2</v>
      </c>
      <c r="BK33" s="48">
        <f>IF(PLANEL_Pot_Trim!BK7&lt;&gt;0,BK7/PLANEL_Pot_Trim!BK7,0)</f>
        <v>2.4390795131042833E-2</v>
      </c>
      <c r="BL33" s="48">
        <f>IF(PLANEL_Pot_Trim!BL7&lt;&gt;0,BL7/PLANEL_Pot_Trim!BL7,0)</f>
        <v>0</v>
      </c>
      <c r="BM33" s="48">
        <f>IF(PLANEL_Pot_Trim!BM7&lt;&gt;0,BM7/PLANEL_Pot_Trim!BM7,0)</f>
        <v>2.4390795131042833E-2</v>
      </c>
      <c r="BN33" s="48">
        <f>IF(PLANEL_Pot_Trim!BN7&lt;&gt;0,BN7/PLANEL_Pot_Trim!BN7,0)</f>
        <v>2.4390795131042833E-2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0.64825077065887937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0.63249701841072148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0.55193220232454687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0.17530014210599143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1.3968821267469211E-2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0.36637933264148331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0.52445529043863282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0.15785851612010515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0.40238931665974814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0.44224293046907426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0.31515720074848563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0.29288340430572163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3.7376000173617806E-3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0.10753800945263584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3.7020400629488588E-2</v>
      </c>
      <c r="AF41" s="50">
        <f>IF(PLANEL_Pot_Trim!AF14&lt;&gt;0,AF15/PLANEL_Pot_Trim!AF14,0)</f>
        <v>0.37871266851091084</v>
      </c>
      <c r="AG41" s="50">
        <f>IF(PLANEL_Pot_Trim!AG14&lt;&gt;0,AG15/PLANEL_Pot_Trim!AG14,0)</f>
        <v>0.51823045212452656</v>
      </c>
      <c r="AH41" s="50">
        <f>IF(PLANEL_Pot_Trim!AH14&lt;&gt;0,AH15/PLANEL_Pot_Trim!AH14,0)</f>
        <v>0.33024463349543903</v>
      </c>
      <c r="AI41" s="50">
        <f>IF(PLANEL_Pot_Trim!AI14&lt;&gt;0,AI15/PLANEL_Pot_Trim!AI14,0)</f>
        <v>3.7020400629488588E-2</v>
      </c>
      <c r="AJ41" s="50">
        <f>IF(PLANEL_Pot_Trim!AJ14&lt;&gt;0,AJ15/PLANEL_Pot_Trim!AJ14,0)</f>
        <v>0.37871266851091084</v>
      </c>
      <c r="AK41" s="50">
        <f>IF(PLANEL_Pot_Trim!AK14&lt;&gt;0,AK15/PLANEL_Pot_Trim!AK14,0)</f>
        <v>0.51823045212452656</v>
      </c>
      <c r="AL41" s="50">
        <f>IF(PLANEL_Pot_Trim!AL14&lt;&gt;0,AL15/PLANEL_Pot_Trim!AL14,0)</f>
        <v>0.33024463349543903</v>
      </c>
      <c r="AM41" s="50">
        <f>IF(PLANEL_Pot_Trim!AM14&lt;&gt;0,AM15/PLANEL_Pot_Trim!AM14,0)</f>
        <v>1.8629087047429573E-2</v>
      </c>
      <c r="AN41" s="50">
        <f>IF(PLANEL_Pot_Trim!AN14&lt;&gt;0,AN15/PLANEL_Pot_Trim!AN14,0)</f>
        <v>0.1905725262100974</v>
      </c>
      <c r="AO41" s="50">
        <f>IF(PLANEL_Pot_Trim!AO14&lt;&gt;0,AO15/PLANEL_Pot_Trim!AO14,0)</f>
        <v>0.26077946317817574</v>
      </c>
      <c r="AP41" s="50">
        <f>IF(PLANEL_Pot_Trim!AP14&lt;&gt;0,AP15/PLANEL_Pot_Trim!AP14,0)</f>
        <v>0.1661828591798428</v>
      </c>
      <c r="AQ41" s="50">
        <f>IF(PLANEL_Pot_Trim!AQ14&lt;&gt;0,AQ15/PLANEL_Pot_Trim!AQ14,0)</f>
        <v>1.8629087047429573E-2</v>
      </c>
      <c r="AR41" s="50">
        <f>IF(PLANEL_Pot_Trim!AR14&lt;&gt;0,AR15/PLANEL_Pot_Trim!AR14,0)</f>
        <v>0.1905725262100974</v>
      </c>
      <c r="AS41" s="50">
        <f>IF(PLANEL_Pot_Trim!AS14&lt;&gt;0,AS15/PLANEL_Pot_Trim!AS14,0)</f>
        <v>0.26077946317817574</v>
      </c>
      <c r="AT41" s="50">
        <f>IF(PLANEL_Pot_Trim!AT14&lt;&gt;0,AT15/PLANEL_Pot_Trim!AT14,0)</f>
        <v>0.1661828591798428</v>
      </c>
      <c r="AU41" s="50">
        <f>IF(PLANEL_Pot_Trim!AU14&lt;&gt;0,AU15/PLANEL_Pot_Trim!AU14,0)</f>
        <v>1.8629087047429573E-2</v>
      </c>
      <c r="AV41" s="50">
        <f>IF(PLANEL_Pot_Trim!AV14&lt;&gt;0,AV15/PLANEL_Pot_Trim!AV14,0)</f>
        <v>0.1905725262100974</v>
      </c>
      <c r="AW41" s="50">
        <f>IF(PLANEL_Pot_Trim!AW14&lt;&gt;0,AW15/PLANEL_Pot_Trim!AW14,0)</f>
        <v>0.26077946317817574</v>
      </c>
      <c r="AX41" s="50">
        <f>IF(PLANEL_Pot_Trim!AX14&lt;&gt;0,AX15/PLANEL_Pot_Trim!AX14,0)</f>
        <v>0.1661828591798428</v>
      </c>
      <c r="AY41" s="50">
        <f>IF(PLANEL_Pot_Trim!AY14&lt;&gt;0,AY15/PLANEL_Pot_Trim!AY14,0)</f>
        <v>1.8629087047429573E-2</v>
      </c>
      <c r="AZ41" s="50">
        <f>IF(PLANEL_Pot_Trim!AZ14&lt;&gt;0,AZ15/PLANEL_Pot_Trim!AZ14,0)</f>
        <v>0.1905725262100974</v>
      </c>
      <c r="BA41" s="50">
        <f>IF(PLANEL_Pot_Trim!BA14&lt;&gt;0,BA15/PLANEL_Pot_Trim!BA14,0)</f>
        <v>0.26077946317817574</v>
      </c>
      <c r="BB41" s="50">
        <f>IF(PLANEL_Pot_Trim!BB14&lt;&gt;0,BB15/PLANEL_Pot_Trim!BB14,0)</f>
        <v>0.1661828591798428</v>
      </c>
      <c r="BC41" s="50">
        <f>IF(PLANEL_Pot_Trim!BC14&lt;&gt;0,BC15/PLANEL_Pot_Trim!BC14,0)</f>
        <v>1.8629087047429573E-2</v>
      </c>
      <c r="BD41" s="50">
        <f>IF(PLANEL_Pot_Trim!BD14&lt;&gt;0,BD15/PLANEL_Pot_Trim!BD14,0)</f>
        <v>0.1905725262100974</v>
      </c>
      <c r="BE41" s="50">
        <f>IF(PLANEL_Pot_Trim!BE14&lt;&gt;0,BE15/PLANEL_Pot_Trim!BE14,0)</f>
        <v>0.26077946317817574</v>
      </c>
      <c r="BF41" s="50">
        <f>IF(PLANEL_Pot_Trim!BF14&lt;&gt;0,BF15/PLANEL_Pot_Trim!BF14,0)</f>
        <v>0.1661828591798428</v>
      </c>
      <c r="BG41" s="50">
        <f>IF(PLANEL_Pot_Trim!BG14&lt;&gt;0,BG15/PLANEL_Pot_Trim!BG14,0)</f>
        <v>2.1603435134085722E-2</v>
      </c>
      <c r="BH41" s="50">
        <f>IF(PLANEL_Pot_Trim!BH14&lt;&gt;0,BH15/PLANEL_Pot_Trim!BH14,0)</f>
        <v>0.22099962263482145</v>
      </c>
      <c r="BI41" s="50">
        <f>IF(PLANEL_Pot_Trim!BI14&lt;&gt;0,BI15/PLANEL_Pot_Trim!BI14,0)</f>
        <v>0.30241590492505843</v>
      </c>
      <c r="BJ41" s="50">
        <f>IF(PLANEL_Pot_Trim!BJ14&lt;&gt;0,BJ15/PLANEL_Pot_Trim!BJ14,0)</f>
        <v>0.19271586468282378</v>
      </c>
      <c r="BK41" s="50">
        <f>IF(PLANEL_Pot_Trim!BK14&lt;&gt;0,BK15/PLANEL_Pot_Trim!BK14,0)</f>
        <v>2.1603435134085722E-2</v>
      </c>
      <c r="BL41" s="50">
        <f>IF(PLANEL_Pot_Trim!BL14&lt;&gt;0,BL15/PLANEL_Pot_Trim!BL14,0)</f>
        <v>0.22099962263482145</v>
      </c>
      <c r="BM41" s="50">
        <f>IF(PLANEL_Pot_Trim!BM14&lt;&gt;0,BM15/PLANEL_Pot_Trim!BM14,0)</f>
        <v>0.30241590492505843</v>
      </c>
      <c r="BN41" s="50">
        <f>IF(PLANEL_Pot_Trim!BN14&lt;&gt;0,BN15/PLANEL_Pot_Trim!BN14,0)</f>
        <v>0.19271586468282378</v>
      </c>
      <c r="BO41" s="50">
        <f>IF(PLANEL_Pot_Trim!BO14&lt;&gt;0,BO15/PLANEL_Pot_Trim!BO14,0)</f>
        <v>1.4342874489241087E-2</v>
      </c>
      <c r="BP41" s="50">
        <f>IF(PLANEL_Pot_Trim!BP14&lt;&gt;0,BP15/PLANEL_Pot_Trim!BP14,0)</f>
        <v>0.14672526983685585</v>
      </c>
      <c r="BQ41" s="50">
        <f>IF(PLANEL_Pot_Trim!BQ14&lt;&gt;0,BQ15/PLANEL_Pot_Trim!BQ14,0)</f>
        <v>0.20077887342396059</v>
      </c>
      <c r="BR41" s="50">
        <f>IF(PLANEL_Pot_Trim!BR14&lt;&gt;0,BR15/PLANEL_Pot_Trim!BR14,0)</f>
        <v>0.12794721958095692</v>
      </c>
      <c r="BS41" s="50">
        <f>IF(PLANEL_Pot_Trim!BS14&lt;&gt;0,BS15/PLANEL_Pot_Trim!BS14,0)</f>
        <v>1.4342874489241087E-2</v>
      </c>
      <c r="BT41" s="50">
        <f>IF(PLANEL_Pot_Trim!BT14&lt;&gt;0,BT15/PLANEL_Pot_Trim!BT14,0)</f>
        <v>0.14672526983685585</v>
      </c>
      <c r="BU41" s="50">
        <f>IF(PLANEL_Pot_Trim!BU14&lt;&gt;0,BU15/PLANEL_Pot_Trim!BU14,0)</f>
        <v>0.20077887342396059</v>
      </c>
      <c r="BV41" s="50">
        <f>IF(PLANEL_Pot_Trim!BV14&lt;&gt;0,BV15/PLANEL_Pot_Trim!BV14,0)</f>
        <v>0.12794721958095692</v>
      </c>
      <c r="BW41" s="50">
        <f>IF(PLANEL_Pot_Trim!BW14&lt;&gt;0,BW15/PLANEL_Pot_Trim!BW14,0)</f>
        <v>1.4342874489241087E-2</v>
      </c>
      <c r="BX41" s="50">
        <f>IF(PLANEL_Pot_Trim!BX14&lt;&gt;0,BX15/PLANEL_Pot_Trim!BX14,0)</f>
        <v>0.14672526983685585</v>
      </c>
      <c r="BY41" s="50">
        <f>IF(PLANEL_Pot_Trim!BY14&lt;&gt;0,BY15/PLANEL_Pot_Trim!BY14,0)</f>
        <v>0.20077887342396059</v>
      </c>
      <c r="BZ41" s="50">
        <f>IF(PLANEL_Pot_Trim!BZ14&lt;&gt;0,BZ15/PLANEL_Pot_Trim!BZ14,0)</f>
        <v>0.12794721958095692</v>
      </c>
      <c r="CA41" s="50">
        <f>IF(PLANEL_Pot_Trim!CA14&lt;&gt;0,CA15/PLANEL_Pot_Trim!CA14,0)</f>
        <v>1.4342874489241087E-2</v>
      </c>
      <c r="CB41" s="50">
        <f>IF(PLANEL_Pot_Trim!CB14&lt;&gt;0,CB15/PLANEL_Pot_Trim!CB14,0)</f>
        <v>0.14672526983685585</v>
      </c>
      <c r="CC41" s="50">
        <f>IF(PLANEL_Pot_Trim!CC14&lt;&gt;0,CC15/PLANEL_Pot_Trim!CC14,0)</f>
        <v>0.20077887342396059</v>
      </c>
      <c r="CD41" s="50">
        <f>IF(PLANEL_Pot_Trim!CD14&lt;&gt;0,CD15/PLANEL_Pot_Trim!CD14,0)</f>
        <v>0.12794721958095692</v>
      </c>
      <c r="CE41" s="50">
        <f>IF(PLANEL_Pot_Trim!CE14&lt;&gt;0,CE15/PLANEL_Pot_Trim!CE14,0)</f>
        <v>1.4342874489241087E-2</v>
      </c>
      <c r="CF41" s="50">
        <f>IF(PLANEL_Pot_Trim!CF14&lt;&gt;0,CF15/PLANEL_Pot_Trim!CF14,0)</f>
        <v>0.14672526983685585</v>
      </c>
      <c r="CG41" s="50">
        <f>IF(PLANEL_Pot_Trim!CG14&lt;&gt;0,CG15/PLANEL_Pot_Trim!CG14,0)</f>
        <v>0.20077887342396059</v>
      </c>
      <c r="CH41" s="50">
        <f>IF(PLANEL_Pot_Trim!CH14&lt;&gt;0,CH15/PLANEL_Pot_Trim!CH14,0)</f>
        <v>0.12794721958095692</v>
      </c>
      <c r="CI41" s="50">
        <f>IF(PLANEL_Pot_Trim!CI14&lt;&gt;0,CI15/PLANEL_Pot_Trim!CI14,0)</f>
        <v>1.2033997412254329E-2</v>
      </c>
      <c r="CJ41" s="50">
        <f>IF(PLANEL_Pot_Trim!CJ14&lt;&gt;0,CJ15/PLANEL_Pot_Trim!CJ14,0)</f>
        <v>0.12310583342109241</v>
      </c>
      <c r="CK41" s="50">
        <f>IF(PLANEL_Pot_Trim!CK14&lt;&gt;0,CK15/PLANEL_Pot_Trim!CK14,0)</f>
        <v>0.16845803425525957</v>
      </c>
      <c r="CL41" s="50">
        <f>IF(PLANEL_Pot_Trim!CL14&lt;&gt;0,CL15/PLANEL_Pot_Trim!CL14,0)</f>
        <v>0.10735062280069099</v>
      </c>
      <c r="CM41" s="50">
        <f>IF(PLANEL_Pot_Trim!CM14&lt;&gt;0,CM15/PLANEL_Pot_Trim!CM14,0)</f>
        <v>1.2033997412254329E-2</v>
      </c>
      <c r="CN41" s="50">
        <f>IF(PLANEL_Pot_Trim!CN14&lt;&gt;0,CN15/PLANEL_Pot_Trim!CN14,0)</f>
        <v>0.12310583342109241</v>
      </c>
      <c r="CO41" s="50">
        <f>IF(PLANEL_Pot_Trim!CO14&lt;&gt;0,CO15/PLANEL_Pot_Trim!CO14,0)</f>
        <v>0.16845803425525957</v>
      </c>
      <c r="CP41" s="50">
        <f>IF(PLANEL_Pot_Trim!CP14&lt;&gt;0,CP15/PLANEL_Pot_Trim!CP14,0)</f>
        <v>0.10735062280069099</v>
      </c>
      <c r="CQ41" s="50">
        <f>IF(PLANEL_Pot_Trim!CQ14&lt;&gt;0,CQ15/PLANEL_Pot_Trim!CQ14,0)</f>
        <v>1.2033997412254329E-2</v>
      </c>
      <c r="CR41" s="50">
        <f>IF(PLANEL_Pot_Trim!CR14&lt;&gt;0,CR15/PLANEL_Pot_Trim!CR14,0)</f>
        <v>0.12310583342109241</v>
      </c>
      <c r="CS41" s="50">
        <f>IF(PLANEL_Pot_Trim!CS14&lt;&gt;0,CS15/PLANEL_Pot_Trim!CS14,0)</f>
        <v>0.16845803425525957</v>
      </c>
      <c r="CT41" s="50">
        <f>IF(PLANEL_Pot_Trim!CT14&lt;&gt;0,CT15/PLANEL_Pot_Trim!CT14,0)</f>
        <v>0.10735062280069099</v>
      </c>
      <c r="CU41" s="50">
        <f>IF(PLANEL_Pot_Trim!CU14&lt;&gt;0,CU15/PLANEL_Pot_Trim!CU14,0)</f>
        <v>1.2033997412254329E-2</v>
      </c>
      <c r="CV41" s="50">
        <f>IF(PLANEL_Pot_Trim!CV14&lt;&gt;0,CV15/PLANEL_Pot_Trim!CV14,0)</f>
        <v>0.12310583342109241</v>
      </c>
      <c r="CW41" s="50">
        <f>IF(PLANEL_Pot_Trim!CW14&lt;&gt;0,CW15/PLANEL_Pot_Trim!CW14,0)</f>
        <v>0.16845803425525957</v>
      </c>
      <c r="CX41" s="50">
        <f>IF(PLANEL_Pot_Trim!CX14&lt;&gt;0,CX15/PLANEL_Pot_Trim!CX14,0)</f>
        <v>0.10735062280069099</v>
      </c>
      <c r="CY41" s="80">
        <f>IF(PLANEL_Pot_Trim!CY14&lt;&gt;0,CY15/PLANEL_Pot_Trim!CY14,0)</f>
        <v>1.2033997412254329E-2</v>
      </c>
      <c r="CZ41" s="80">
        <f>IF(PLANEL_Pot_Trim!CZ14&lt;&gt;0,CZ15/PLANEL_Pot_Trim!CZ14,0)</f>
        <v>0.12310583342109241</v>
      </c>
      <c r="DA41" s="80">
        <f>IF(PLANEL_Pot_Trim!DA14&lt;&gt;0,DA15/PLANEL_Pot_Trim!DA14,0)</f>
        <v>0.16845803425525957</v>
      </c>
      <c r="DB41" s="80">
        <f>IF(PLANEL_Pot_Trim!DB14&lt;&gt;0,DB15/PLANEL_Pot_Trim!DB14,0)</f>
        <v>0.10735062280069099</v>
      </c>
      <c r="DC41" s="50">
        <f>IF(PLANEL_Pot_Trim!DC14&lt;&gt;0,DC15/PLANEL_Pot_Trim!DC14,0)</f>
        <v>1.2033997412254329E-2</v>
      </c>
      <c r="DD41" s="50">
        <f>IF(PLANEL_Pot_Trim!DD14&lt;&gt;0,DD15/PLANEL_Pot_Trim!DD14,0)</f>
        <v>0.12310583342109241</v>
      </c>
      <c r="DE41" s="50">
        <f>IF(PLANEL_Pot_Trim!DE14&lt;&gt;0,DE15/PLANEL_Pot_Trim!DE14,0)</f>
        <v>0.16845803425525957</v>
      </c>
      <c r="DF41" s="50">
        <f>IF(PLANEL_Pot_Trim!DF14&lt;&gt;0,DF15/PLANEL_Pot_Trim!DF14,0)</f>
        <v>0.10735062280069099</v>
      </c>
      <c r="DG41" s="50">
        <f>IF(PLANEL_Pot_Trim!DG14&lt;&gt;0,DG15/PLANEL_Pot_Trim!DG14,0)</f>
        <v>1.2033997412254329E-2</v>
      </c>
      <c r="DH41" s="50">
        <f>IF(PLANEL_Pot_Trim!DH14&lt;&gt;0,DH15/PLANEL_Pot_Trim!DH14,0)</f>
        <v>0.12310583342109241</v>
      </c>
      <c r="DI41" s="50">
        <f>IF(PLANEL_Pot_Trim!DI14&lt;&gt;0,DI15/PLANEL_Pot_Trim!DI14,0)</f>
        <v>0.16845803425525957</v>
      </c>
      <c r="DJ41" s="50">
        <f>IF(PLANEL_Pot_Trim!DJ14&lt;&gt;0,DJ15/PLANEL_Pot_Trim!DJ14,0)</f>
        <v>0.10735062280069099</v>
      </c>
      <c r="DK41" s="50">
        <f>IF(PLANEL_Pot_Trim!DK14&lt;&gt;0,DK15/PLANEL_Pot_Trim!DK14,0)</f>
        <v>1.2033997412254329E-2</v>
      </c>
      <c r="DL41" s="50">
        <f>IF(PLANEL_Pot_Trim!DL14&lt;&gt;0,DL15/PLANEL_Pot_Trim!DL14,0)</f>
        <v>0.12310583342109241</v>
      </c>
      <c r="DM41" s="50">
        <f>IF(PLANEL_Pot_Trim!DM14&lt;&gt;0,DM15/PLANEL_Pot_Trim!DM14,0)</f>
        <v>0.16845803425525957</v>
      </c>
      <c r="DN41" s="50">
        <f>IF(PLANEL_Pot_Trim!DN14&lt;&gt;0,DN15/PLANEL_Pot_Trim!DN14,0)</f>
        <v>0.10735062280069099</v>
      </c>
      <c r="DO41" s="50">
        <f>IF(PLANEL_Pot_Trim!DO14&lt;&gt;0,DO15/PLANEL_Pot_Trim!DO14,0)</f>
        <v>1.2033997412254329E-2</v>
      </c>
      <c r="DP41" s="50">
        <f>IF(PLANEL_Pot_Trim!DP14&lt;&gt;0,DP15/PLANEL_Pot_Trim!DP14,0)</f>
        <v>0.12310583342109241</v>
      </c>
      <c r="DQ41" s="50">
        <f>IF(PLANEL_Pot_Trim!DQ14&lt;&gt;0,DQ15/PLANEL_Pot_Trim!DQ14,0)</f>
        <v>0.16845803425525957</v>
      </c>
      <c r="DR41" s="50">
        <f>IF(PLANEL_Pot_Trim!DR14&lt;&gt;0,DR15/PLANEL_Pot_Trim!DR14,0)</f>
        <v>0.10735062280069099</v>
      </c>
      <c r="DS41" s="50">
        <f>IF(PLANEL_Pot_Trim!DS14&lt;&gt;0,DS15/PLANEL_Pot_Trim!DS14,0)</f>
        <v>1.2033997412254329E-2</v>
      </c>
      <c r="DT41" s="50">
        <f>IF(PLANEL_Pot_Trim!DT14&lt;&gt;0,DT15/PLANEL_Pot_Trim!DT14,0)</f>
        <v>0.12310583342109241</v>
      </c>
      <c r="DU41" s="50">
        <f>IF(PLANEL_Pot_Trim!DU14&lt;&gt;0,DU15/PLANEL_Pot_Trim!DU14,0)</f>
        <v>0.16845803425525957</v>
      </c>
      <c r="DV41" s="50">
        <f>IF(PLANEL_Pot_Trim!DV14&lt;&gt;0,DV15/PLANEL_Pot_Trim!DV14,0)</f>
        <v>0.10735062280069099</v>
      </c>
      <c r="DW41" s="50">
        <f>IF(PLANEL_Pot_Trim!DW14&lt;&gt;0,DW15/PLANEL_Pot_Trim!DW14,0)</f>
        <v>1.180145947728597E-2</v>
      </c>
      <c r="DX41" s="50">
        <f>IF(PLANEL_Pot_Trim!DX14&lt;&gt;0,DX15/PLANEL_Pot_Trim!DX14,0)</f>
        <v>0.12072700822231443</v>
      </c>
      <c r="DY41" s="50">
        <f>IF(PLANEL_Pot_Trim!DY14&lt;&gt;0,DY15/PLANEL_Pot_Trim!DY14,0)</f>
        <v>0.16520284962519996</v>
      </c>
      <c r="DZ41" s="50">
        <f>IF(PLANEL_Pot_Trim!DZ14&lt;&gt;0,DZ15/PLANEL_Pot_Trim!DZ14,0)</f>
        <v>0.10527624208674637</v>
      </c>
      <c r="EA41" s="50">
        <f>IF(PLANEL_Pot_Trim!EA14&lt;&gt;0,EA15/PLANEL_Pot_Trim!EA14,0)</f>
        <v>1.180145947728597E-2</v>
      </c>
      <c r="EB41" s="50">
        <f>IF(PLANEL_Pot_Trim!EB14&lt;&gt;0,EB15/PLANEL_Pot_Trim!EB14,0)</f>
        <v>0.12072700822231443</v>
      </c>
      <c r="EC41" s="50">
        <f>IF(PLANEL_Pot_Trim!EC14&lt;&gt;0,EC15/PLANEL_Pot_Trim!EC14,0)</f>
        <v>0.16520284962519996</v>
      </c>
      <c r="ED41" s="50">
        <f>IF(PLANEL_Pot_Trim!ED14&lt;&gt;0,ED15/PLANEL_Pot_Trim!ED14,0)</f>
        <v>0.10527624208674637</v>
      </c>
      <c r="EE41" s="50">
        <f>IF(PLANEL_Pot_Trim!EE14&lt;&gt;0,EE15/PLANEL_Pot_Trim!EE14,0)</f>
        <v>1.180145947728597E-2</v>
      </c>
      <c r="EF41" s="50">
        <f>IF(PLANEL_Pot_Trim!EF14&lt;&gt;0,EF15/PLANEL_Pot_Trim!EF14,0)</f>
        <v>0.12072700822231443</v>
      </c>
      <c r="EG41" s="50">
        <f>IF(PLANEL_Pot_Trim!EG14&lt;&gt;0,EG15/PLANEL_Pot_Trim!EG14,0)</f>
        <v>0.16520284962519996</v>
      </c>
      <c r="EH41" s="50">
        <f>IF(PLANEL_Pot_Trim!EH14&lt;&gt;0,EH15/PLANEL_Pot_Trim!EH14,0)</f>
        <v>0.10527624208674637</v>
      </c>
      <c r="EI41" s="50">
        <f>IF(PLANEL_Pot_Trim!EI14&lt;&gt;0,EI15/PLANEL_Pot_Trim!EI14,0)</f>
        <v>1.180145947728597E-2</v>
      </c>
      <c r="EJ41" s="50">
        <f>IF(PLANEL_Pot_Trim!EJ14&lt;&gt;0,EJ15/PLANEL_Pot_Trim!EJ14,0)</f>
        <v>0.12072700822231443</v>
      </c>
      <c r="EK41" s="50">
        <f>IF(PLANEL_Pot_Trim!EK14&lt;&gt;0,EK15/PLANEL_Pot_Trim!EK14,0)</f>
        <v>0.16520284962519996</v>
      </c>
      <c r="EL41" s="50">
        <f>IF(PLANEL_Pot_Trim!EL14&lt;&gt;0,EL15/PLANEL_Pot_Trim!EL14,0)</f>
        <v>0.10527624208674637</v>
      </c>
      <c r="EM41" s="50">
        <f>IF(PLANEL_Pot_Trim!EM14&lt;&gt;0,EM15/PLANEL_Pot_Trim!EM14,0)</f>
        <v>1.180145947728597E-2</v>
      </c>
      <c r="EN41" s="50">
        <f>IF(PLANEL_Pot_Trim!EN14&lt;&gt;0,EN15/PLANEL_Pot_Trim!EN14,0)</f>
        <v>0.12072700822231443</v>
      </c>
      <c r="EO41" s="50">
        <f>IF(PLANEL_Pot_Trim!EO14&lt;&gt;0,EO15/PLANEL_Pot_Trim!EO14,0)</f>
        <v>0.16520284962519996</v>
      </c>
      <c r="EP41" s="50">
        <f>IF(PLANEL_Pot_Trim!EP14&lt;&gt;0,EP15/PLANEL_Pot_Trim!EP14,0)</f>
        <v>0.10527624208674637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0.91149500627802682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0.86177283748055988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0.35485343880399112</v>
      </c>
      <c r="AF44" s="51">
        <f>IF(PLANEL_Pot_Trim!AF17&lt;&gt;0,AF18/PLANEL_Pot_Trim!AF17,0)</f>
        <v>0.42064945618681043</v>
      </c>
      <c r="AG44" s="51">
        <f>IF(PLANEL_Pot_Trim!AG17&lt;&gt;0,AG18/PLANEL_Pot_Trim!AG17,0)</f>
        <v>0.55403109434429809</v>
      </c>
      <c r="AH44" s="51">
        <f>IF(PLANEL_Pot_Trim!AH17&lt;&gt;0,AH18/PLANEL_Pot_Trim!AH17,0)</f>
        <v>0.46123467281953595</v>
      </c>
      <c r="AI44" s="51">
        <f>IF(PLANEL_Pot_Trim!AI17&lt;&gt;0,AI18/PLANEL_Pot_Trim!AI17,0)</f>
        <v>0.35508478138942234</v>
      </c>
      <c r="AJ44" s="51">
        <f>IF(PLANEL_Pot_Trim!AJ17&lt;&gt;0,AJ18/PLANEL_Pot_Trim!AJ17,0)</f>
        <v>0.42396514903716659</v>
      </c>
      <c r="AK44" s="51">
        <f>IF(PLANEL_Pot_Trim!AK17&lt;&gt;0,AK18/PLANEL_Pot_Trim!AK17,0)</f>
        <v>0.55882904198634853</v>
      </c>
      <c r="AL44" s="51">
        <f>IF(PLANEL_Pot_Trim!AL17&lt;&gt;0,AL18/PLANEL_Pot_Trim!AL17,0)</f>
        <v>0.46324272015489609</v>
      </c>
      <c r="AM44" s="51">
        <f>IF(PLANEL_Pot_Trim!AM17&lt;&gt;0,AM18/PLANEL_Pot_Trim!AM17,0)</f>
        <v>0.3551400100553736</v>
      </c>
      <c r="AN44" s="51">
        <f>IF(PLANEL_Pot_Trim!AN17&lt;&gt;0,AN18/PLANEL_Pot_Trim!AN17,0)</f>
        <v>0.42475670823805967</v>
      </c>
      <c r="AO44" s="51">
        <f>IF(PLANEL_Pot_Trim!AO17&lt;&gt;0,AO18/PLANEL_Pot_Trim!AO17,0)</f>
        <v>0.55997446157085151</v>
      </c>
      <c r="AP44" s="51">
        <f>IF(PLANEL_Pot_Trim!AP17&lt;&gt;0,AP18/PLANEL_Pot_Trim!AP17,0)</f>
        <v>0.46372210360421889</v>
      </c>
      <c r="AQ44" s="51">
        <f>IF(PLANEL_Pot_Trim!AQ17&lt;&gt;0,AQ18/PLANEL_Pot_Trim!AQ17,0)</f>
        <v>0.35529141680349285</v>
      </c>
      <c r="AR44" s="51">
        <f>IF(PLANEL_Pot_Trim!AR17&lt;&gt;0,AR18/PLANEL_Pot_Trim!AR17,0)</f>
        <v>0.42694631860302201</v>
      </c>
      <c r="AS44" s="51">
        <f>IF(PLANEL_Pot_Trim!AS17&lt;&gt;0,AS18/PLANEL_Pot_Trim!AS17,0)</f>
        <v>0.56314666282097658</v>
      </c>
      <c r="AT44" s="51">
        <f>IF(PLANEL_Pot_Trim!AT17&lt;&gt;0,AT18/PLANEL_Pot_Trim!AT17,0)</f>
        <v>0.46505086745050278</v>
      </c>
      <c r="AU44" s="51">
        <f>IF(PLANEL_Pot_Trim!AU17&lt;&gt;0,AU18/PLANEL_Pot_Trim!AU17,0)</f>
        <v>0.35531621010218878</v>
      </c>
      <c r="AV44" s="51">
        <f>IF(PLANEL_Pot_Trim!AV17&lt;&gt;0,AV18/PLANEL_Pot_Trim!AV17,0)</f>
        <v>0.42730058306114654</v>
      </c>
      <c r="AW44" s="51">
        <f>IF(PLANEL_Pot_Trim!AW17&lt;&gt;0,AW18/PLANEL_Pot_Trim!AW17,0)</f>
        <v>0.5636590915945765</v>
      </c>
      <c r="AX44" s="51">
        <f>IF(PLANEL_Pot_Trim!AX17&lt;&gt;0,AX18/PLANEL_Pot_Trim!AX17,0)</f>
        <v>0.46526526793452444</v>
      </c>
      <c r="AY44" s="51">
        <f>IF(PLANEL_Pot_Trim!AY17&lt;&gt;0,AY18/PLANEL_Pot_Trim!AY17,0)</f>
        <v>0.35535248933022062</v>
      </c>
      <c r="AZ44" s="51">
        <f>IF(PLANEL_Pot_Trim!AZ17&lt;&gt;0,AZ18/PLANEL_Pot_Trim!AZ17,0)</f>
        <v>0.42833448186440826</v>
      </c>
      <c r="BA44" s="51">
        <f>IF(PLANEL_Pot_Trim!BA17&lt;&gt;0,BA18/PLANEL_Pot_Trim!BA17,0)</f>
        <v>0.5652533726286354</v>
      </c>
      <c r="BB44" s="51">
        <f>IF(PLANEL_Pot_Trim!BB17&lt;&gt;0,BB18/PLANEL_Pot_Trim!BB17,0)</f>
        <v>0.46596208615227636</v>
      </c>
      <c r="BC44" s="51">
        <f>IF(PLANEL_Pot_Trim!BC17&lt;&gt;0,BC18/PLANEL_Pot_Trim!BC17,0)</f>
        <v>0.35537424858501765</v>
      </c>
      <c r="BD44" s="51">
        <f>IF(PLANEL_Pot_Trim!BD17&lt;&gt;0,BD18/PLANEL_Pot_Trim!BD17,0)</f>
        <v>0.42861688188475555</v>
      </c>
      <c r="BE44" s="51">
        <f>IF(PLANEL_Pot_Trim!BE17&lt;&gt;0,BE18/PLANEL_Pot_Trim!BE17,0)</f>
        <v>0.56565638863075285</v>
      </c>
      <c r="BF44" s="51">
        <f>IF(PLANEL_Pot_Trim!BF17&lt;&gt;0,BF18/PLANEL_Pot_Trim!BF17,0)</f>
        <v>0.46612906159222234</v>
      </c>
      <c r="BG44" s="51">
        <f>IF(PLANEL_Pot_Trim!BG17&lt;&gt;0,BG18/PLANEL_Pot_Trim!BG17,0)</f>
        <v>0.35538893354418133</v>
      </c>
      <c r="BH44" s="51">
        <f>IF(PLANEL_Pot_Trim!BH17&lt;&gt;0,BH18/PLANEL_Pot_Trim!BH17,0)</f>
        <v>0.42876736062735932</v>
      </c>
      <c r="BI44" s="51">
        <f>IF(PLANEL_Pot_Trim!BI17&lt;&gt;0,BI18/PLANEL_Pot_Trim!BI17,0)</f>
        <v>0.56586267611550101</v>
      </c>
      <c r="BJ44" s="51">
        <f>IF(PLANEL_Pot_Trim!BJ17&lt;&gt;0,BJ18/PLANEL_Pot_Trim!BJ17,0)</f>
        <v>0.46621194505771801</v>
      </c>
      <c r="BK44" s="51">
        <f>IF(PLANEL_Pot_Trim!BK17&lt;&gt;0,BK18/PLANEL_Pot_Trim!BK17,0)</f>
        <v>0.35540010318017801</v>
      </c>
      <c r="BL44" s="51">
        <f>IF(PLANEL_Pot_Trim!BL17&lt;&gt;0,BL18/PLANEL_Pot_Trim!BL17,0)</f>
        <v>0.42880874248435369</v>
      </c>
      <c r="BM44" s="51">
        <f>IF(PLANEL_Pot_Trim!BM17&lt;&gt;0,BM18/PLANEL_Pot_Trim!BM17,0)</f>
        <v>0.56589987878005865</v>
      </c>
      <c r="BN44" s="51">
        <f>IF(PLANEL_Pot_Trim!BN17&lt;&gt;0,BN18/PLANEL_Pot_Trim!BN17,0)</f>
        <v>0.4662206837748285</v>
      </c>
      <c r="BO44" s="51">
        <f>IF(PLANEL_Pot_Trim!BO17&lt;&gt;0,BO18/PLANEL_Pot_Trim!BO17,0)</f>
        <v>0.3554302004849183</v>
      </c>
      <c r="BP44" s="51">
        <f>IF(PLANEL_Pot_Trim!BP17&lt;&gt;0,BP18/PLANEL_Pot_Trim!BP17,0)</f>
        <v>0.42920727508870077</v>
      </c>
      <c r="BQ44" s="51">
        <f>IF(PLANEL_Pot_Trim!BQ17&lt;&gt;0,BQ18/PLANEL_Pot_Trim!BQ17,0)</f>
        <v>0.56647029949688299</v>
      </c>
      <c r="BR44" s="51">
        <f>IF(PLANEL_Pot_Trim!BR17&lt;&gt;0,BR18/PLANEL_Pot_Trim!BR17,0)</f>
        <v>0.46645752791863188</v>
      </c>
      <c r="BS44" s="51">
        <f>IF(PLANEL_Pot_Trim!BS17&lt;&gt;0,BS18/PLANEL_Pot_Trim!BS17,0)</f>
        <v>0.35543683435557588</v>
      </c>
      <c r="BT44" s="51">
        <f>IF(PLANEL_Pot_Trim!BT17&lt;&gt;0,BT18/PLANEL_Pot_Trim!BT17,0)</f>
        <v>0.42999435025945021</v>
      </c>
      <c r="BU44" s="51">
        <f>IF(PLANEL_Pot_Trim!BU17&lt;&gt;0,BU18/PLANEL_Pot_Trim!BU17,0)</f>
        <v>0.56774143535437949</v>
      </c>
      <c r="BV44" s="51">
        <f>IF(PLANEL_Pot_Trim!BV17&lt;&gt;0,BV18/PLANEL_Pot_Trim!BV17,0)</f>
        <v>0.46702935014990238</v>
      </c>
      <c r="BW44" s="51">
        <f>IF(PLANEL_Pot_Trim!BW17&lt;&gt;0,BW18/PLANEL_Pot_Trim!BW17,0)</f>
        <v>0.3554902778275803</v>
      </c>
      <c r="BX44" s="51">
        <f>IF(PLANEL_Pot_Trim!BX17&lt;&gt;0,BX18/PLANEL_Pot_Trim!BX17,0)</f>
        <v>0.43060221971979862</v>
      </c>
      <c r="BY44" s="51">
        <f>IF(PLANEL_Pot_Trim!BY17&lt;&gt;0,BY18/PLANEL_Pot_Trim!BY17,0)</f>
        <v>0.56859084265302107</v>
      </c>
      <c r="BZ44" s="51">
        <f>IF(PLANEL_Pot_Trim!BZ17&lt;&gt;0,BZ18/PLANEL_Pot_Trim!BZ17,0)</f>
        <v>0.46737574716897345</v>
      </c>
      <c r="CA44" s="51">
        <f>IF(PLANEL_Pot_Trim!CA17&lt;&gt;0,CA18/PLANEL_Pot_Trim!CA17,0)</f>
        <v>0.35552741530744403</v>
      </c>
      <c r="CB44" s="51">
        <f>IF(PLANEL_Pot_Trim!CB17&lt;&gt;0,CB18/PLANEL_Pot_Trim!CB17,0)</f>
        <v>0.43122788397992984</v>
      </c>
      <c r="CC44" s="51">
        <f>IF(PLANEL_Pot_Trim!CC17&lt;&gt;0,CC18/PLANEL_Pot_Trim!CC17,0)</f>
        <v>0.56951404832519181</v>
      </c>
      <c r="CD44" s="51">
        <f>IF(PLANEL_Pot_Trim!CD17&lt;&gt;0,CD18/PLANEL_Pot_Trim!CD17,0)</f>
        <v>0.46776750406078732</v>
      </c>
      <c r="CE44" s="51">
        <f>IF(PLANEL_Pot_Trim!CE17&lt;&gt;0,CE18/PLANEL_Pot_Trim!CE17,0)</f>
        <v>0.35553665543080687</v>
      </c>
      <c r="CF44" s="51">
        <f>IF(PLANEL_Pot_Trim!CF17&lt;&gt;0,CF18/PLANEL_Pot_Trim!CF17,0)</f>
        <v>0.4321546129835121</v>
      </c>
      <c r="CG44" s="51">
        <f>IF(PLANEL_Pot_Trim!CG17&lt;&gt;0,CG18/PLANEL_Pot_Trim!CG17,0)</f>
        <v>0.57100681386861429</v>
      </c>
      <c r="CH44" s="51">
        <f>IF(PLANEL_Pot_Trim!CH17&lt;&gt;0,CH18/PLANEL_Pot_Trim!CH17,0)</f>
        <v>0.46843797054768227</v>
      </c>
      <c r="CI44" s="51">
        <f>IF(PLANEL_Pot_Trim!CI17&lt;&gt;0,CI18/PLANEL_Pot_Trim!CI17,0)</f>
        <v>0.35556471996499484</v>
      </c>
      <c r="CJ44" s="51">
        <f>IF(PLANEL_Pot_Trim!CJ17&lt;&gt;0,CJ18/PLANEL_Pot_Trim!CJ17,0)</f>
        <v>0.43233809316779737</v>
      </c>
      <c r="CK44" s="51">
        <f>IF(PLANEL_Pot_Trim!CK17&lt;&gt;0,CK18/PLANEL_Pot_Trim!CK17,0)</f>
        <v>0.57123052490370729</v>
      </c>
      <c r="CL44" s="51">
        <f>IF(PLANEL_Pot_Trim!CL17&lt;&gt;0,CL18/PLANEL_Pot_Trim!CL17,0)</f>
        <v>0.46851900955986975</v>
      </c>
      <c r="CM44" s="51">
        <f>IF(PLANEL_Pot_Trim!CM17&lt;&gt;0,CM18/PLANEL_Pot_Trim!CM17,0)</f>
        <v>0.35562340943945592</v>
      </c>
      <c r="CN44" s="51">
        <f>IF(PLANEL_Pot_Trim!CN17&lt;&gt;0,CN18/PLANEL_Pot_Trim!CN17,0)</f>
        <v>0.43277934867222428</v>
      </c>
      <c r="CO44" s="51">
        <f>IF(PLANEL_Pot_Trim!CO17&lt;&gt;0,CO18/PLANEL_Pot_Trim!CO17,0)</f>
        <v>0.57179263911502776</v>
      </c>
      <c r="CP44" s="51">
        <f>IF(PLANEL_Pot_Trim!CP17&lt;&gt;0,CP18/PLANEL_Pot_Trim!CP17,0)</f>
        <v>0.46873125270322452</v>
      </c>
      <c r="CQ44" s="51">
        <f>IF(PLANEL_Pot_Trim!CQ17&lt;&gt;0,CQ18/PLANEL_Pot_Trim!CQ17,0)</f>
        <v>0.35562883956593411</v>
      </c>
      <c r="CR44" s="51">
        <f>IF(PLANEL_Pot_Trim!CR17&lt;&gt;0,CR18/PLANEL_Pot_Trim!CR17,0)</f>
        <v>0.43280093096139971</v>
      </c>
      <c r="CS44" s="51">
        <f>IF(PLANEL_Pot_Trim!CS17&lt;&gt;0,CS18/PLANEL_Pot_Trim!CS17,0)</f>
        <v>0.57181312407492224</v>
      </c>
      <c r="CT44" s="51">
        <f>IF(PLANEL_Pot_Trim!CT17&lt;&gt;0,CT18/PLANEL_Pot_Trim!CT17,0)</f>
        <v>0.46873658926177197</v>
      </c>
      <c r="CU44" s="51">
        <f>IF(PLANEL_Pot_Trim!CU17&lt;&gt;0,CU18/PLANEL_Pot_Trim!CU17,0)</f>
        <v>0.35571348291123722</v>
      </c>
      <c r="CV44" s="51">
        <f>IF(PLANEL_Pot_Trim!CV17&lt;&gt;0,CV18/PLANEL_Pot_Trim!CV17,0)</f>
        <v>0.43328248530265395</v>
      </c>
      <c r="CW44" s="51">
        <f>IF(PLANEL_Pot_Trim!CW17&lt;&gt;0,CW18/PLANEL_Pot_Trim!CW17,0)</f>
        <v>0.5723701848845173</v>
      </c>
      <c r="CX44" s="51">
        <f>IF(PLANEL_Pot_Trim!CX17&lt;&gt;0,CX18/PLANEL_Pot_Trim!CX17,0)</f>
        <v>0.4689276293682772</v>
      </c>
      <c r="CY44" s="81">
        <f>IF(PLANEL_Pot_Trim!CY17&lt;&gt;0,CY18/PLANEL_Pot_Trim!CY17,0)</f>
        <v>0.35573805200131986</v>
      </c>
      <c r="CZ44" s="81">
        <f>IF(PLANEL_Pot_Trim!CZ17&lt;&gt;0,CZ18/PLANEL_Pot_Trim!CZ17,0)</f>
        <v>0.43335206423195644</v>
      </c>
      <c r="DA44" s="81">
        <f>IF(PLANEL_Pot_Trim!DA17&lt;&gt;0,DA18/PLANEL_Pot_Trim!DA17,0)</f>
        <v>0.57241688679245273</v>
      </c>
      <c r="DB44" s="81">
        <f>IF(PLANEL_Pot_Trim!DB17&lt;&gt;0,DB18/PLANEL_Pot_Trim!DB17,0)</f>
        <v>0.46893091440022833</v>
      </c>
      <c r="DC44" s="51">
        <f>IF(PLANEL_Pot_Trim!DC17&lt;&gt;0,DC18/PLANEL_Pot_Trim!DC17,0)</f>
        <v>0.35574000003519068</v>
      </c>
      <c r="DD44" s="51">
        <f>IF(PLANEL_Pot_Trim!DD17&lt;&gt;0,DD18/PLANEL_Pot_Trim!DD17,0)</f>
        <v>0.43335600006315345</v>
      </c>
      <c r="DE44" s="51">
        <f>IF(PLANEL_Pot_Trim!DE17&lt;&gt;0,DE18/PLANEL_Pot_Trim!DE17,0)</f>
        <v>0.57241799999641019</v>
      </c>
      <c r="DF44" s="51">
        <f>IF(PLANEL_Pot_Trim!DF17&lt;&gt;0,DF18/PLANEL_Pot_Trim!DF17,0)</f>
        <v>0.4689299999993306</v>
      </c>
      <c r="DG44" s="51">
        <f>IF(PLANEL_Pot_Trim!DG17&lt;&gt;0,DG18/PLANEL_Pot_Trim!DG17,0)</f>
        <v>0.35574000006344142</v>
      </c>
      <c r="DH44" s="51">
        <f>IF(PLANEL_Pot_Trim!DH17&lt;&gt;0,DH18/PLANEL_Pot_Trim!DH17,0)</f>
        <v>0.43335600004425273</v>
      </c>
      <c r="DI44" s="51">
        <f>IF(PLANEL_Pot_Trim!DI17&lt;&gt;0,DI18/PLANEL_Pot_Trim!DI17,0)</f>
        <v>0.57241800001828347</v>
      </c>
      <c r="DJ44" s="51">
        <f>IF(PLANEL_Pot_Trim!DJ17&lt;&gt;0,DJ18/PLANEL_Pot_Trim!DJ17,0)</f>
        <v>0.46892999998619622</v>
      </c>
      <c r="DK44" s="51">
        <f>IF(PLANEL_Pot_Trim!DK17&lt;&gt;0,DK18/PLANEL_Pot_Trim!DK17,0)</f>
        <v>0.35574000000005723</v>
      </c>
      <c r="DL44" s="51">
        <f>IF(PLANEL_Pot_Trim!DL17&lt;&gt;0,DL18/PLANEL_Pot_Trim!DL17,0)</f>
        <v>0.43335599999520708</v>
      </c>
      <c r="DM44" s="51">
        <f>IF(PLANEL_Pot_Trim!DM17&lt;&gt;0,DM18/PLANEL_Pot_Trim!DM17,0)</f>
        <v>0.57241799997921639</v>
      </c>
      <c r="DN44" s="51">
        <f>IF(PLANEL_Pot_Trim!DN17&lt;&gt;0,DN18/PLANEL_Pot_Trim!DN17,0)</f>
        <v>0.46892999996109075</v>
      </c>
      <c r="DO44" s="51">
        <f>IF(PLANEL_Pot_Trim!DO17&lt;&gt;0,DO18/PLANEL_Pot_Trim!DO17,0)</f>
        <v>0.35574000005886047</v>
      </c>
      <c r="DP44" s="51">
        <f>IF(PLANEL_Pot_Trim!DP17&lt;&gt;0,DP18/PLANEL_Pot_Trim!DP17,0)</f>
        <v>0.43335599999928148</v>
      </c>
      <c r="DQ44" s="51">
        <f>IF(PLANEL_Pot_Trim!DQ17&lt;&gt;0,DQ18/PLANEL_Pot_Trim!DQ17,0)</f>
        <v>0.57241799999640275</v>
      </c>
      <c r="DR44" s="51">
        <f>IF(PLANEL_Pot_Trim!DR17&lt;&gt;0,DR18/PLANEL_Pot_Trim!DR17,0)</f>
        <v>0.4689299999634729</v>
      </c>
      <c r="DS44" s="51">
        <f>IF(PLANEL_Pot_Trim!DS17&lt;&gt;0,DS18/PLANEL_Pot_Trim!DS17,0)</f>
        <v>0.35574000000193967</v>
      </c>
      <c r="DT44" s="51">
        <f>IF(PLANEL_Pot_Trim!DT17&lt;&gt;0,DT18/PLANEL_Pot_Trim!DT17,0)</f>
        <v>0.43335600000097446</v>
      </c>
      <c r="DU44" s="51">
        <f>IF(PLANEL_Pot_Trim!DU17&lt;&gt;0,DU18/PLANEL_Pot_Trim!DU17,0)</f>
        <v>0.57241799994303344</v>
      </c>
      <c r="DV44" s="51">
        <f>IF(PLANEL_Pot_Trim!DV17&lt;&gt;0,DV18/PLANEL_Pot_Trim!DV17,0)</f>
        <v>0.46892999997825952</v>
      </c>
      <c r="DW44" s="51">
        <f>IF(PLANEL_Pot_Trim!DW17&lt;&gt;0,DW18/PLANEL_Pot_Trim!DW17,0)</f>
        <v>0.35573999999999839</v>
      </c>
      <c r="DX44" s="51">
        <f>IF(PLANEL_Pot_Trim!DX17&lt;&gt;0,DX18/PLANEL_Pot_Trim!DX17,0)</f>
        <v>0.43335600001497276</v>
      </c>
      <c r="DY44" s="51">
        <f>IF(PLANEL_Pot_Trim!DY17&lt;&gt;0,DY18/PLANEL_Pot_Trim!DY17,0)</f>
        <v>0.57241799999117582</v>
      </c>
      <c r="DZ44" s="51">
        <f>IF(PLANEL_Pot_Trim!DZ17&lt;&gt;0,DZ18/PLANEL_Pot_Trim!DZ17,0)</f>
        <v>0.46892999997664625</v>
      </c>
      <c r="EA44" s="51">
        <f>IF(PLANEL_Pot_Trim!EA17&lt;&gt;0,EA18/PLANEL_Pot_Trim!EA17,0)</f>
        <v>0.35574000004065459</v>
      </c>
      <c r="EB44" s="51">
        <f>IF(PLANEL_Pot_Trim!EB17&lt;&gt;0,EB18/PLANEL_Pot_Trim!EB17,0)</f>
        <v>0.43335599997927349</v>
      </c>
      <c r="EC44" s="51">
        <f>IF(PLANEL_Pot_Trim!EC17&lt;&gt;0,EC18/PLANEL_Pot_Trim!EC17,0)</f>
        <v>0.57241799997498111</v>
      </c>
      <c r="ED44" s="51">
        <f>IF(PLANEL_Pot_Trim!ED17&lt;&gt;0,ED18/PLANEL_Pot_Trim!ED17,0)</f>
        <v>0.46893000000941382</v>
      </c>
      <c r="EE44" s="51">
        <f>IF(PLANEL_Pot_Trim!EE17&lt;&gt;0,EE18/PLANEL_Pot_Trim!EE17,0)</f>
        <v>0.35574000003829553</v>
      </c>
      <c r="EF44" s="51">
        <f>IF(PLANEL_Pot_Trim!EF17&lt;&gt;0,EF18/PLANEL_Pot_Trim!EF17,0)</f>
        <v>0.43335600001373992</v>
      </c>
      <c r="EG44" s="51">
        <f>IF(PLANEL_Pot_Trim!EG17&lt;&gt;0,EG18/PLANEL_Pot_Trim!EG17,0)</f>
        <v>0.57241799999214982</v>
      </c>
      <c r="EH44" s="51">
        <f>IF(PLANEL_Pot_Trim!EH17&lt;&gt;0,EH18/PLANEL_Pot_Trim!EH17,0)</f>
        <v>0.4689300000046942</v>
      </c>
      <c r="EI44" s="51">
        <f>IF(PLANEL_Pot_Trim!EI17&lt;&gt;0,EI18/PLANEL_Pot_Trim!EI17,0)</f>
        <v>0.35573999999409162</v>
      </c>
      <c r="EJ44" s="51">
        <f>IF(PLANEL_Pot_Trim!EJ17&lt;&gt;0,EJ18/PLANEL_Pot_Trim!EJ17,0)</f>
        <v>0.43335600005200148</v>
      </c>
      <c r="EK44" s="51">
        <f>IF(PLANEL_Pot_Trim!EK17&lt;&gt;0,EK18/PLANEL_Pot_Trim!EK17,0)</f>
        <v>0.57241799996955667</v>
      </c>
      <c r="EL44" s="51">
        <f>IF(PLANEL_Pot_Trim!EL17&lt;&gt;0,EL18/PLANEL_Pot_Trim!EL17,0)</f>
        <v>0.46893000001747959</v>
      </c>
      <c r="EM44" s="51">
        <f>IF(PLANEL_Pot_Trim!EM17&lt;&gt;0,EM18/PLANEL_Pot_Trim!EM17,0)</f>
        <v>0.35573999999958605</v>
      </c>
      <c r="EN44" s="51">
        <f>IF(PLANEL_Pot_Trim!EN17&lt;&gt;0,EN18/PLANEL_Pot_Trim!EN17,0)</f>
        <v>0.43335599999054114</v>
      </c>
      <c r="EO44" s="51">
        <f>IF(PLANEL_Pot_Trim!EO17&lt;&gt;0,EO18/PLANEL_Pot_Trim!EO17,0)</f>
        <v>0.57241799998058118</v>
      </c>
      <c r="EP44" s="51">
        <f>IF(PLANEL_Pot_Trim!EP17&lt;&gt;0,EP18/PLANEL_Pot_Trim!EP17,0)</f>
        <v>0.46893000002119201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0.28125507405040323</v>
      </c>
      <c r="BT47" s="52">
        <f>IF(PLANEL_Pot_Trim!BT20&lt;&gt;0,BT21/PLANEL_Pot_Trim!BT20,0)</f>
        <v>0.23819998155233429</v>
      </c>
      <c r="BU47" s="52">
        <f>IF(PLANEL_Pot_Trim!BU20&lt;&gt;0,BU21/PLANEL_Pot_Trim!BU20,0)</f>
        <v>0.24781183242281796</v>
      </c>
      <c r="BV47" s="52">
        <f>IF(PLANEL_Pot_Trim!BV20&lt;&gt;0,BV21/PLANEL_Pot_Trim!BV20,0)</f>
        <v>0.27982838242318703</v>
      </c>
      <c r="BW47" s="52">
        <f>IF(PLANEL_Pot_Trim!BW20&lt;&gt;0,BW21/PLANEL_Pot_Trim!BW20,0)</f>
        <v>0.28210646371148185</v>
      </c>
      <c r="BX47" s="52">
        <f>IF(PLANEL_Pot_Trim!BX20&lt;&gt;0,BX21/PLANEL_Pot_Trim!BX20,0)</f>
        <v>0.25019786434972474</v>
      </c>
      <c r="BY47" s="52">
        <f>IF(PLANEL_Pot_Trim!BY20&lt;&gt;0,BY21/PLANEL_Pot_Trim!BY20,0)</f>
        <v>0.25542749445895774</v>
      </c>
      <c r="BZ47" s="52">
        <f>IF(PLANEL_Pot_Trim!BZ20&lt;&gt;0,BZ21/PLANEL_Pot_Trim!BZ20,0)</f>
        <v>0.2805493721698481</v>
      </c>
      <c r="CA47" s="52">
        <f>IF(PLANEL_Pot_Trim!CA20&lt;&gt;0,CA21/PLANEL_Pot_Trim!CA20,0)</f>
        <v>0.28260507612515762</v>
      </c>
      <c r="CB47" s="52">
        <f>IF(PLANEL_Pot_Trim!CB20&lt;&gt;0,CB21/PLANEL_Pot_Trim!CB20,0)</f>
        <v>0.25722437011132776</v>
      </c>
      <c r="CC47" s="52">
        <f>IF(PLANEL_Pot_Trim!CC20&lt;&gt;0,CC21/PLANEL_Pot_Trim!CC20,0)</f>
        <v>0.25988757236919729</v>
      </c>
      <c r="CD47" s="52">
        <f>IF(PLANEL_Pot_Trim!CD20&lt;&gt;0,CD21/PLANEL_Pot_Trim!CD20,0)</f>
        <v>0.28097161655755321</v>
      </c>
      <c r="CE47" s="52">
        <f>IF(PLANEL_Pot_Trim!CE20&lt;&gt;0,CE21/PLANEL_Pot_Trim!CE20,0)</f>
        <v>0.28293714009108034</v>
      </c>
      <c r="CF47" s="52">
        <f>IF(PLANEL_Pot_Trim!CF20&lt;&gt;0,CF21/PLANEL_Pot_Trim!CF20,0)</f>
        <v>0.261908714451832</v>
      </c>
      <c r="CG47" s="52">
        <f>IF(PLANEL_Pot_Trim!CG20&lt;&gt;0,CG21/PLANEL_Pot_Trim!CG20,0)</f>
        <v>0.26287012666425041</v>
      </c>
      <c r="CH47" s="52">
        <f>IF(PLANEL_Pot_Trim!CH20&lt;&gt;0,CH21/PLANEL_Pot_Trim!CH20,0)</f>
        <v>0.28125279597551839</v>
      </c>
      <c r="CI47" s="52">
        <f>IF(PLANEL_Pot_Trim!CI20&lt;&gt;0,CI21/PLANEL_Pot_Trim!CI20,0)</f>
        <v>0.28317910177261973</v>
      </c>
      <c r="CJ47" s="52">
        <f>IF(PLANEL_Pot_Trim!CJ20&lt;&gt;0,CJ21/PLANEL_Pot_Trim!CJ20,0)</f>
        <v>0.26531467128422292</v>
      </c>
      <c r="CK47" s="52">
        <f>IF(PLANEL_Pot_Trim!CK20&lt;&gt;0,CK21/PLANEL_Pot_Trim!CK20,0)</f>
        <v>0.26502490228544051</v>
      </c>
      <c r="CL47" s="52">
        <f>IF(PLANEL_Pot_Trim!CL20&lt;&gt;0,CL21/PLANEL_Pot_Trim!CL20,0)</f>
        <v>0.28145771815151427</v>
      </c>
      <c r="CM47" s="52">
        <f>IF(PLANEL_Pot_Trim!CM20&lt;&gt;0,CM21/PLANEL_Pot_Trim!CM20,0)</f>
        <v>0.28334623918989377</v>
      </c>
      <c r="CN47" s="52">
        <f>IF(PLANEL_Pot_Trim!CN20&lt;&gt;0,CN21/PLANEL_Pot_Trim!CN20,0)</f>
        <v>0.26766984523502191</v>
      </c>
      <c r="CO47" s="52">
        <f>IF(PLANEL_Pot_Trim!CO20&lt;&gt;0,CO21/PLANEL_Pot_Trim!CO20,0)</f>
        <v>0.26651957491500705</v>
      </c>
      <c r="CP47" s="52">
        <f>IF(PLANEL_Pot_Trim!CP20&lt;&gt;0,CP21/PLANEL_Pot_Trim!CP20,0)</f>
        <v>0.28159925733288299</v>
      </c>
      <c r="CQ47" s="52">
        <f>IF(PLANEL_Pot_Trim!CQ20&lt;&gt;0,CQ21/PLANEL_Pot_Trim!CQ20,0)</f>
        <v>0.28382896510734379</v>
      </c>
      <c r="CR47" s="52">
        <f>IF(PLANEL_Pot_Trim!CR20&lt;&gt;0,CR21/PLANEL_Pot_Trim!CR20,0)</f>
        <v>0.27440129388112716</v>
      </c>
      <c r="CS47" s="52">
        <f>IF(PLANEL_Pot_Trim!CS20&lt;&gt;0,CS21/PLANEL_Pot_Trim!CS20,0)</f>
        <v>0.27065816694240602</v>
      </c>
      <c r="CT47" s="52">
        <f>IF(PLANEL_Pot_Trim!CT20&lt;&gt;0,CT21/PLANEL_Pot_Trim!CT20,0)</f>
        <v>0.2820084160707485</v>
      </c>
      <c r="CU47" s="52">
        <f>IF(PLANEL_Pot_Trim!CU20&lt;&gt;0,CU21/PLANEL_Pot_Trim!CU20,0)</f>
        <v>0.28428098056348555</v>
      </c>
      <c r="CV47" s="52">
        <f>IF(PLANEL_Pot_Trim!CV20&lt;&gt;0,CV21/PLANEL_Pot_Trim!CV20,0)</f>
        <v>0.28081442629112835</v>
      </c>
      <c r="CW47" s="52">
        <f>IF(PLANEL_Pot_Trim!CW20&lt;&gt;0,CW21/PLANEL_Pot_Trim!CW20,0)</f>
        <v>0.27481049417695663</v>
      </c>
      <c r="CX47" s="52">
        <f>IF(PLANEL_Pot_Trim!CX20&lt;&gt;0,CX21/PLANEL_Pot_Trim!CX20,0)</f>
        <v>0.28239097670302959</v>
      </c>
      <c r="CY47" s="82">
        <f>IF(PLANEL_Pot_Trim!CY20&lt;&gt;0,CY21/PLANEL_Pot_Trim!CY20,0)</f>
        <v>0.28439795993398786</v>
      </c>
      <c r="CZ47" s="82">
        <f>IF(PLANEL_Pot_Trim!CZ20&lt;&gt;0,CZ21/PLANEL_Pot_Trim!CZ20,0)</f>
        <v>0.28248989994273205</v>
      </c>
      <c r="DA47" s="82">
        <f>IF(PLANEL_Pot_Trim!DA20&lt;&gt;0,DA21/PLANEL_Pot_Trim!DA20,0)</f>
        <v>0.27592487993756226</v>
      </c>
      <c r="DB47" s="82">
        <f>IF(PLANEL_Pot_Trim!DB20&lt;&gt;0,DB21/PLANEL_Pot_Trim!DB20,0)</f>
        <v>0.28248989994273205</v>
      </c>
      <c r="DC47" s="52">
        <f>IF(PLANEL_Pot_Trim!DC20&lt;&gt;0,DC21/PLANEL_Pot_Trim!DC20,0)</f>
        <v>0.28439795992379258</v>
      </c>
      <c r="DD47" s="52">
        <f>IF(PLANEL_Pot_Trim!DD20&lt;&gt;0,DD21/PLANEL_Pot_Trim!DD20,0)</f>
        <v>0.28248989993369888</v>
      </c>
      <c r="DE47" s="52">
        <f>IF(PLANEL_Pot_Trim!DE20&lt;&gt;0,DE21/PLANEL_Pot_Trim!DE20,0)</f>
        <v>0.27592487992815246</v>
      </c>
      <c r="DF47" s="52">
        <f>IF(PLANEL_Pot_Trim!DF20&lt;&gt;0,DF21/PLANEL_Pot_Trim!DF20,0)</f>
        <v>0.28248989993369888</v>
      </c>
      <c r="DG47" s="52">
        <f>IF(PLANEL_Pot_Trim!DG20&lt;&gt;0,DG21/PLANEL_Pot_Trim!DG20,0)</f>
        <v>0.28439795992390615</v>
      </c>
      <c r="DH47" s="52">
        <f>IF(PLANEL_Pot_Trim!DH20&lt;&gt;0,DH21/PLANEL_Pot_Trim!DH20,0)</f>
        <v>0.28248989992822532</v>
      </c>
      <c r="DI47" s="52">
        <f>IF(PLANEL_Pot_Trim!DI20&lt;&gt;0,DI21/PLANEL_Pot_Trim!DI20,0)</f>
        <v>0.27592487992853026</v>
      </c>
      <c r="DJ47" s="52">
        <f>IF(PLANEL_Pot_Trim!DJ20&lt;&gt;0,DJ21/PLANEL_Pot_Trim!DJ20,0)</f>
        <v>0.28248989992822532</v>
      </c>
      <c r="DK47" s="52">
        <f>IF(PLANEL_Pot_Trim!DK20&lt;&gt;0,DK21/PLANEL_Pot_Trim!DK20,0)</f>
        <v>0.28439795997655865</v>
      </c>
      <c r="DL47" s="13">
        <f>IF(PLANEL_Pot_Trim!DL20&lt;&gt;0,DL21/PLANEL_Pot_Trim!DL20,0)</f>
        <v>0.28248989993704871</v>
      </c>
      <c r="DM47" s="52">
        <f>IF(PLANEL_Pot_Trim!DM20&lt;&gt;0,DM21/PLANEL_Pot_Trim!DM20,0)</f>
        <v>0.27592487995109388</v>
      </c>
      <c r="DN47" s="52">
        <f>IF(PLANEL_Pot_Trim!DN20&lt;&gt;0,DN21/PLANEL_Pot_Trim!DN20,0)</f>
        <v>0.28248989993704871</v>
      </c>
      <c r="DO47" s="52">
        <f>IF(PLANEL_Pot_Trim!DO20&lt;&gt;0,DO21/PLANEL_Pot_Trim!DO20,0)</f>
        <v>0.28439795991350936</v>
      </c>
      <c r="DP47" s="52">
        <f>IF(PLANEL_Pot_Trim!DP20&lt;&gt;0,DP21/PLANEL_Pot_Trim!DP20,0)</f>
        <v>0.28248989996816365</v>
      </c>
      <c r="DQ47" s="52">
        <f>IF(PLANEL_Pot_Trim!DQ20&lt;&gt;0,DQ21/PLANEL_Pot_Trim!DQ20,0)</f>
        <v>0.27592487994377501</v>
      </c>
      <c r="DR47" s="52">
        <f>IF(PLANEL_Pot_Trim!DR20&lt;&gt;0,DR21/PLANEL_Pot_Trim!DR20,0)</f>
        <v>0.28248989996816365</v>
      </c>
      <c r="DS47" s="52">
        <f>IF(PLANEL_Pot_Trim!DS20&lt;&gt;0,DS21/PLANEL_Pot_Trim!DS20,0)</f>
        <v>0.2843979599157464</v>
      </c>
      <c r="DT47" s="52">
        <f>IF(PLANEL_Pot_Trim!DT20&lt;&gt;0,DT21/PLANEL_Pot_Trim!DT20,0)</f>
        <v>0.28248989997281609</v>
      </c>
      <c r="DU47" s="52">
        <f>IF(PLANEL_Pot_Trim!DU20&lt;&gt;0,DU21/PLANEL_Pot_Trim!DU20,0)</f>
        <v>0.27592487995232823</v>
      </c>
      <c r="DV47" s="52">
        <f>IF(PLANEL_Pot_Trim!DV20&lt;&gt;0,DV21/PLANEL_Pot_Trim!DV20,0)</f>
        <v>0.28248989997281609</v>
      </c>
      <c r="DW47" s="52">
        <f>IF(PLANEL_Pot_Trim!DW20&lt;&gt;0,DW21/PLANEL_Pot_Trim!DW20,0)</f>
        <v>0.28439795996470207</v>
      </c>
      <c r="DX47" s="52">
        <f>IF(PLANEL_Pot_Trim!DX20&lt;&gt;0,DX21/PLANEL_Pot_Trim!DX20,0)</f>
        <v>0.28248989997039803</v>
      </c>
      <c r="DY47" s="52">
        <f>IF(PLANEL_Pot_Trim!DY20&lt;&gt;0,DY21/PLANEL_Pot_Trim!DY20,0)</f>
        <v>0.27592487995992898</v>
      </c>
      <c r="DZ47" s="52">
        <f>IF(PLANEL_Pot_Trim!DZ20&lt;&gt;0,DZ21/PLANEL_Pot_Trim!DZ20,0)</f>
        <v>0.28248989997039803</v>
      </c>
      <c r="EA47" s="52">
        <f>IF(PLANEL_Pot_Trim!EA20&lt;&gt;0,EA21/PLANEL_Pot_Trim!EA20,0)</f>
        <v>0.28439795996419964</v>
      </c>
      <c r="EB47" s="52">
        <f>IF(PLANEL_Pot_Trim!EB20&lt;&gt;0,EB21/PLANEL_Pot_Trim!EB20,0)</f>
        <v>0.28248989995881713</v>
      </c>
      <c r="EC47" s="52">
        <f>IF(PLANEL_Pot_Trim!EC20&lt;&gt;0,EC21/PLANEL_Pot_Trim!EC20,0)</f>
        <v>0.27592487994029785</v>
      </c>
      <c r="ED47" s="52">
        <f>IF(PLANEL_Pot_Trim!ED20&lt;&gt;0,ED21/PLANEL_Pot_Trim!ED20,0)</f>
        <v>0.28248989995881713</v>
      </c>
      <c r="EE47" s="52">
        <f>IF(PLANEL_Pot_Trim!EE20&lt;&gt;0,EE21/PLANEL_Pot_Trim!EE20,0)</f>
        <v>0.28439795996896228</v>
      </c>
      <c r="EF47" s="52">
        <f>IF(PLANEL_Pot_Trim!EF20&lt;&gt;0,EF21/PLANEL_Pot_Trim!EF20,0)</f>
        <v>0.28248989998063234</v>
      </c>
      <c r="EG47" s="52">
        <f>IF(PLANEL_Pot_Trim!EG20&lt;&gt;0,EG21/PLANEL_Pot_Trim!EG20,0)</f>
        <v>0.275924879966431</v>
      </c>
      <c r="EH47" s="52">
        <f>IF(PLANEL_Pot_Trim!EH20&lt;&gt;0,EH21/PLANEL_Pot_Trim!EH20,0)</f>
        <v>0.28248989998063234</v>
      </c>
      <c r="EI47" s="52">
        <f>IF(PLANEL_Pot_Trim!EI20&lt;&gt;0,EI21/PLANEL_Pot_Trim!EI20,0)</f>
        <v>0.2843979599427407</v>
      </c>
      <c r="EJ47" s="52">
        <f>IF(PLANEL_Pot_Trim!EJ20&lt;&gt;0,EJ21/PLANEL_Pot_Trim!EJ20,0)</f>
        <v>0.28248989991149842</v>
      </c>
      <c r="EK47" s="52">
        <f>IF(PLANEL_Pot_Trim!EK20&lt;&gt;0,EK21/PLANEL_Pot_Trim!EK20,0)</f>
        <v>0.27592487993485865</v>
      </c>
      <c r="EL47" s="52">
        <f>IF(PLANEL_Pot_Trim!EL20&lt;&gt;0,EL21/PLANEL_Pot_Trim!EL20,0)</f>
        <v>0.28248989991149842</v>
      </c>
      <c r="EM47" s="52">
        <f>IF(PLANEL_Pot_Trim!EM20&lt;&gt;0,EM21/PLANEL_Pot_Trim!EM20,0)</f>
        <v>0.28439795999672901</v>
      </c>
      <c r="EN47" s="52">
        <f>IF(PLANEL_Pot_Trim!EN20&lt;&gt;0,EN21/PLANEL_Pot_Trim!EN20,0)</f>
        <v>0.28248989997246382</v>
      </c>
      <c r="EO47" s="52">
        <f>IF(PLANEL_Pot_Trim!EO20&lt;&gt;0,EO21/PLANEL_Pot_Trim!EO20,0)</f>
        <v>0.27592488001213583</v>
      </c>
      <c r="EP47" s="52">
        <f>IF(PLANEL_Pot_Trim!EP20&lt;&gt;0,EP21/PLANEL_Pot_Trim!EP20,0)</f>
        <v>0.28248989997246382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4945.5963309999997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3918.1510020000001</v>
      </c>
      <c r="AD6" s="65">
        <v>4660.1389769999996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528.48492869999995</v>
      </c>
      <c r="AS6" s="65">
        <v>4650.6250369999998</v>
      </c>
      <c r="AT6" s="65">
        <v>5623.7537659999998</v>
      </c>
      <c r="AU6" s="65">
        <v>4361.5618940000004</v>
      </c>
      <c r="AV6" s="65">
        <v>528.48492869999995</v>
      </c>
      <c r="AW6" s="65">
        <v>5137.1596259999997</v>
      </c>
      <c r="AX6" s="65">
        <v>7134.5465379999996</v>
      </c>
      <c r="AY6" s="65">
        <v>4492.1218939999999</v>
      </c>
      <c r="AZ6" s="65">
        <v>277.94423840000002</v>
      </c>
      <c r="BA6" s="65">
        <v>2709.9563240000002</v>
      </c>
      <c r="BB6" s="65">
        <v>3752.247218</v>
      </c>
      <c r="BC6" s="65">
        <v>2362.526026</v>
      </c>
      <c r="BD6" s="65">
        <v>277.94423840000002</v>
      </c>
      <c r="BE6" s="65">
        <v>2709.9563240000002</v>
      </c>
      <c r="BF6" s="65">
        <v>3752.247218</v>
      </c>
      <c r="BG6" s="65">
        <v>2362.526026</v>
      </c>
      <c r="BH6" s="65">
        <v>277.94423840000002</v>
      </c>
      <c r="BI6" s="65">
        <v>2042.7113059999999</v>
      </c>
      <c r="BJ6" s="65">
        <v>3752.247218</v>
      </c>
      <c r="BK6" s="65">
        <v>2362.526026</v>
      </c>
      <c r="BL6" s="65">
        <v>277.94423840000002</v>
      </c>
      <c r="BM6" s="65">
        <v>2566.507384</v>
      </c>
      <c r="BN6" s="65">
        <v>3679.3472360000001</v>
      </c>
      <c r="BO6" s="65">
        <v>2362.526026</v>
      </c>
      <c r="BP6" s="65">
        <v>277.94423840000002</v>
      </c>
      <c r="BQ6" s="65">
        <v>2709.9563240000002</v>
      </c>
      <c r="BR6" s="65">
        <v>3752.247218</v>
      </c>
      <c r="BS6" s="65">
        <v>2362.526026</v>
      </c>
      <c r="BT6" s="65">
        <v>411.36282699999998</v>
      </c>
      <c r="BU6" s="65">
        <v>4010.7875629999999</v>
      </c>
      <c r="BV6" s="65">
        <v>4891.3581649999996</v>
      </c>
      <c r="BW6" s="65">
        <v>3496.58403</v>
      </c>
      <c r="BX6" s="65">
        <v>411.36282699999998</v>
      </c>
      <c r="BY6" s="65">
        <v>3505.7375630000001</v>
      </c>
      <c r="BZ6" s="65">
        <v>5360.6181649999999</v>
      </c>
      <c r="CA6" s="65">
        <v>3496.58403</v>
      </c>
      <c r="CB6" s="65">
        <v>295.367391</v>
      </c>
      <c r="CC6" s="65">
        <v>1938.463949</v>
      </c>
      <c r="CD6" s="65">
        <v>3987.4597789999998</v>
      </c>
      <c r="CE6" s="65">
        <v>2510.622824</v>
      </c>
      <c r="CF6" s="65">
        <v>295.367391</v>
      </c>
      <c r="CG6" s="65">
        <v>2879.832062</v>
      </c>
      <c r="CH6" s="65">
        <v>3987.4597789999998</v>
      </c>
      <c r="CI6" s="65">
        <v>2510.622824</v>
      </c>
      <c r="CJ6" s="65">
        <v>295.367391</v>
      </c>
      <c r="CK6" s="65">
        <v>2879.832062</v>
      </c>
      <c r="CL6" s="65">
        <v>3987.4597789999998</v>
      </c>
      <c r="CM6" s="65">
        <v>2510.622824</v>
      </c>
      <c r="CN6" s="65">
        <v>295.367391</v>
      </c>
      <c r="CO6" s="65">
        <v>2879.832062</v>
      </c>
      <c r="CP6" s="65">
        <v>3987.4597789999998</v>
      </c>
      <c r="CQ6" s="65">
        <v>2510.622824</v>
      </c>
      <c r="CR6" s="65">
        <v>295.367391</v>
      </c>
      <c r="CS6" s="65">
        <v>2879.832062</v>
      </c>
      <c r="CT6" s="65">
        <v>3987.4597789999998</v>
      </c>
      <c r="CU6" s="65">
        <v>2510.622824</v>
      </c>
      <c r="CV6" s="65">
        <v>263.23057569999997</v>
      </c>
      <c r="CW6" s="65">
        <v>2566.4981130000001</v>
      </c>
      <c r="CX6" s="65">
        <v>3553.6127719999999</v>
      </c>
      <c r="CY6" s="65">
        <v>2237.4598930000002</v>
      </c>
      <c r="CZ6" s="65">
        <v>263.23057569999997</v>
      </c>
      <c r="DA6" s="65">
        <v>2566.4981130000001</v>
      </c>
      <c r="DB6" s="65">
        <v>3553.6127719999999</v>
      </c>
      <c r="DC6" s="65">
        <v>2237.4598930000002</v>
      </c>
      <c r="DD6" s="65">
        <v>263.23057569999997</v>
      </c>
      <c r="DE6" s="65">
        <v>2566.4981130000001</v>
      </c>
      <c r="DF6" s="65">
        <v>3553.6127719999999</v>
      </c>
      <c r="DG6" s="65">
        <v>2237.4598930000002</v>
      </c>
      <c r="DH6" s="65">
        <v>263.23057569999997</v>
      </c>
      <c r="DI6" s="65">
        <v>2405.8181129999998</v>
      </c>
      <c r="DJ6" s="65">
        <v>3553.6127719999999</v>
      </c>
      <c r="DK6" s="65">
        <v>2237.4598930000002</v>
      </c>
      <c r="DL6" s="65">
        <v>263.23057569999997</v>
      </c>
      <c r="DM6" s="65">
        <v>2566.4981130000001</v>
      </c>
      <c r="DN6" s="65">
        <v>3553.6127719999999</v>
      </c>
      <c r="DO6" s="65">
        <v>2237.4598930000002</v>
      </c>
      <c r="DP6" s="65">
        <v>263.23057569999997</v>
      </c>
      <c r="DQ6" s="65">
        <v>2566.4981130000001</v>
      </c>
      <c r="DR6" s="65">
        <v>3553.6127719999999</v>
      </c>
      <c r="DS6" s="65">
        <v>2237.4598930000002</v>
      </c>
      <c r="DT6" s="65">
        <v>263.23057569999997</v>
      </c>
      <c r="DU6" s="65">
        <v>2566.4981130000001</v>
      </c>
      <c r="DV6" s="65">
        <v>3553.6127719999999</v>
      </c>
      <c r="DW6" s="65">
        <v>2237.4598930000002</v>
      </c>
      <c r="DX6" s="65">
        <v>263.23057569999997</v>
      </c>
      <c r="DY6" s="65">
        <v>2566.4981130000001</v>
      </c>
      <c r="DZ6" s="65">
        <v>3553.6127719999999</v>
      </c>
      <c r="EA6" s="65">
        <v>2237.4598930000002</v>
      </c>
      <c r="EB6" s="65">
        <v>263.23057569999997</v>
      </c>
      <c r="EC6" s="65">
        <v>2566.4981130000001</v>
      </c>
      <c r="ED6" s="65">
        <v>3338.6927719999999</v>
      </c>
      <c r="EE6" s="65">
        <v>2237.4598930000002</v>
      </c>
      <c r="EF6" s="65">
        <v>263.23057569999997</v>
      </c>
      <c r="EG6" s="65">
        <v>2566.4981130000001</v>
      </c>
      <c r="EH6" s="65">
        <v>3553.6127719999999</v>
      </c>
      <c r="EI6" s="65">
        <v>2237.4598930000002</v>
      </c>
      <c r="EJ6" s="65">
        <v>263.23057569999997</v>
      </c>
      <c r="EK6" s="65">
        <v>2566.4981130000001</v>
      </c>
      <c r="EL6" s="65">
        <v>3553.6127719999999</v>
      </c>
      <c r="EM6" s="65">
        <v>2237.4598930000002</v>
      </c>
      <c r="EN6" s="65">
        <v>263.23057569999997</v>
      </c>
      <c r="EO6" s="65">
        <v>2566.4981130000001</v>
      </c>
      <c r="EP6" s="65">
        <v>3553.6127719999999</v>
      </c>
      <c r="EQ6" s="65">
        <v>2237.4598930000002</v>
      </c>
      <c r="ER6" s="65">
        <v>263.23057569999997</v>
      </c>
      <c r="ES6" s="65">
        <v>2566.4981130000001</v>
      </c>
      <c r="ET6" s="65">
        <v>3553.6127719999999</v>
      </c>
      <c r="EU6" s="65">
        <v>2237.4598930000002</v>
      </c>
      <c r="EV6" s="65">
        <v>263.23057569999997</v>
      </c>
      <c r="EW6" s="65">
        <v>2566.4981130000001</v>
      </c>
      <c r="EX6" s="65">
        <v>3553.6127719999999</v>
      </c>
      <c r="EY6" s="65">
        <v>2237.4598930000002</v>
      </c>
      <c r="EZ6" s="65">
        <v>263.23057569999997</v>
      </c>
      <c r="FA6" s="65">
        <v>2566.4981130000001</v>
      </c>
      <c r="FB6" s="65">
        <v>3553.6127719999999</v>
      </c>
      <c r="FC6" s="65">
        <v>2237.4598930000002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178.81674050000001</v>
      </c>
      <c r="H7" s="65">
        <v>32.471760000000003</v>
      </c>
      <c r="I7" s="65">
        <v>159.89899</v>
      </c>
      <c r="J7" s="65">
        <v>388.68876</v>
      </c>
      <c r="K7" s="65">
        <v>198.81377950000001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48.661999999999999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244.21200049999999</v>
      </c>
      <c r="AF7" s="65">
        <v>49.79072</v>
      </c>
      <c r="AG7" s="65">
        <v>247.36686</v>
      </c>
      <c r="AH7" s="65">
        <v>470.08651850000001</v>
      </c>
      <c r="AI7" s="65">
        <v>405.20112</v>
      </c>
      <c r="AJ7" s="65">
        <v>49.79072</v>
      </c>
      <c r="AK7" s="65">
        <v>485.45952</v>
      </c>
      <c r="AL7" s="65">
        <v>528.71633429999997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668.0693215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336.88925999999998</v>
      </c>
      <c r="BK7" s="65">
        <v>214.76916</v>
      </c>
      <c r="BL7" s="65">
        <v>25.266960000000001</v>
      </c>
      <c r="BM7" s="65">
        <v>246.35285999999999</v>
      </c>
      <c r="BN7" s="65">
        <v>314.10395999999997</v>
      </c>
      <c r="BO7" s="65">
        <v>214.76916</v>
      </c>
      <c r="BP7" s="65">
        <v>25.266960000000001</v>
      </c>
      <c r="BQ7" s="65">
        <v>206.90880999999999</v>
      </c>
      <c r="BR7" s="65">
        <v>312.75396000000001</v>
      </c>
      <c r="BS7" s="65">
        <v>214.76916</v>
      </c>
      <c r="BT7" s="65">
        <v>25.266960000000001</v>
      </c>
      <c r="BU7" s="65">
        <v>223.37773000000001</v>
      </c>
      <c r="BV7" s="65">
        <v>341.10395999999997</v>
      </c>
      <c r="BW7" s="65">
        <v>214.76916</v>
      </c>
      <c r="BX7" s="65">
        <v>25.266960000000001</v>
      </c>
      <c r="BY7" s="65">
        <v>231.15065999999999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98.505719999999997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41.410236650000002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29.103359999999999</v>
      </c>
      <c r="U8" s="65">
        <v>55.536000000000001</v>
      </c>
      <c r="V8" s="65">
        <v>621.57549670000003</v>
      </c>
      <c r="W8" s="65">
        <v>237.71575999999999</v>
      </c>
      <c r="X8" s="65">
        <v>8.5332000000000008</v>
      </c>
      <c r="Y8" s="65">
        <v>317.40302739999998</v>
      </c>
      <c r="Z8" s="65">
        <v>609.06565920000003</v>
      </c>
      <c r="AA8" s="65">
        <v>313.34533160000001</v>
      </c>
      <c r="AB8" s="65">
        <v>17.100883929999998</v>
      </c>
      <c r="AC8" s="65">
        <v>204.6150274</v>
      </c>
      <c r="AD8" s="65">
        <v>246.23131480000001</v>
      </c>
      <c r="AE8" s="65">
        <v>176.00236000000001</v>
      </c>
      <c r="AF8" s="65">
        <v>44.339356649999999</v>
      </c>
      <c r="AG8" s="65">
        <v>77.145867379999999</v>
      </c>
      <c r="AH8" s="65">
        <v>298.44931480000002</v>
      </c>
      <c r="AI8" s="65">
        <v>313.34533160000001</v>
      </c>
      <c r="AJ8" s="65">
        <v>29.952156649999999</v>
      </c>
      <c r="AK8" s="65">
        <v>313.89302739999999</v>
      </c>
      <c r="AL8" s="65">
        <v>278.09131480000002</v>
      </c>
      <c r="AM8" s="65">
        <v>320.14533160000002</v>
      </c>
      <c r="AN8" s="65">
        <v>38.423356650000002</v>
      </c>
      <c r="AO8" s="65">
        <v>460.1828074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499.84879480000001</v>
      </c>
      <c r="AU8" s="65">
        <v>314.82161159999998</v>
      </c>
      <c r="AV8" s="65">
        <v>47.198236649999998</v>
      </c>
      <c r="AW8" s="65">
        <v>460.1828074</v>
      </c>
      <c r="AX8" s="65">
        <v>232.24428</v>
      </c>
      <c r="AY8" s="65">
        <v>401.1850116</v>
      </c>
      <c r="AZ8" s="65">
        <v>16.034563930000001</v>
      </c>
      <c r="BA8" s="65">
        <v>148.53699829999999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33.518880000000003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33.518880000000003</v>
      </c>
      <c r="BW8" s="65">
        <v>136.2937934</v>
      </c>
      <c r="BX8" s="65">
        <v>16.034563930000001</v>
      </c>
      <c r="BY8" s="65">
        <v>148.53699829999999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3420.7483259999999</v>
      </c>
      <c r="H17" s="65">
        <v>431.27299640000001</v>
      </c>
      <c r="I17" s="65">
        <v>3860.0131350000001</v>
      </c>
      <c r="J17" s="65">
        <v>5284.361997</v>
      </c>
      <c r="K17" s="65">
        <v>3468.832707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480.47802009999998</v>
      </c>
      <c r="U17" s="65">
        <v>4247.5489719999996</v>
      </c>
      <c r="V17" s="65">
        <v>6283.6778469999999</v>
      </c>
      <c r="W17" s="65">
        <v>4063.9327910000002</v>
      </c>
      <c r="X17" s="65">
        <v>465.73258010000001</v>
      </c>
      <c r="Y17" s="65">
        <v>4654.898983</v>
      </c>
      <c r="Z17" s="65">
        <v>6579.1455429999996</v>
      </c>
      <c r="AA17" s="65">
        <v>4199.540062</v>
      </c>
      <c r="AB17" s="65">
        <v>476.71724510000001</v>
      </c>
      <c r="AC17" s="65">
        <v>4640.3615490000002</v>
      </c>
      <c r="AD17" s="65">
        <v>5562.6225709999999</v>
      </c>
      <c r="AE17" s="65">
        <v>3903.7323110000002</v>
      </c>
      <c r="AF17" s="65">
        <v>503.95571790000002</v>
      </c>
      <c r="AG17" s="65">
        <v>4320.3127290000002</v>
      </c>
      <c r="AH17" s="65">
        <v>6301.18199</v>
      </c>
      <c r="AI17" s="65">
        <v>4202.064402</v>
      </c>
      <c r="AJ17" s="65">
        <v>489.56851790000002</v>
      </c>
      <c r="AK17" s="65">
        <v>4795.1525490000004</v>
      </c>
      <c r="AL17" s="65">
        <v>6339.4538050000001</v>
      </c>
      <c r="AM17" s="65">
        <v>4226.8844019999997</v>
      </c>
      <c r="AN17" s="65">
        <v>498.03971790000003</v>
      </c>
      <c r="AO17" s="65">
        <v>4941.4423290000004</v>
      </c>
      <c r="AP17" s="65">
        <v>6295.2222760000004</v>
      </c>
      <c r="AQ17" s="65">
        <v>4235.1368819999998</v>
      </c>
      <c r="AR17" s="65">
        <v>633.43788540000003</v>
      </c>
      <c r="AS17" s="65">
        <v>5567.0524649999998</v>
      </c>
      <c r="AT17" s="65">
        <v>6899.1858819999998</v>
      </c>
      <c r="AU17" s="65">
        <v>5167.2986259999998</v>
      </c>
      <c r="AV17" s="65">
        <v>633.43788540000003</v>
      </c>
      <c r="AW17" s="65">
        <v>6160.4509539999999</v>
      </c>
      <c r="AX17" s="65">
        <v>8146.4795379999996</v>
      </c>
      <c r="AY17" s="65">
        <v>5384.2220260000004</v>
      </c>
      <c r="AZ17" s="65">
        <v>323.60176230000002</v>
      </c>
      <c r="BA17" s="65">
        <v>3147.3171819999998</v>
      </c>
      <c r="BB17" s="65">
        <v>4368.623791</v>
      </c>
      <c r="BC17" s="65">
        <v>2750.6149789999999</v>
      </c>
      <c r="BD17" s="65">
        <v>323.60176230000002</v>
      </c>
      <c r="BE17" s="65">
        <v>3155.117182</v>
      </c>
      <c r="BF17" s="65">
        <v>4368.623791</v>
      </c>
      <c r="BG17" s="65">
        <v>2750.6149789999999</v>
      </c>
      <c r="BH17" s="65">
        <v>323.60176230000002</v>
      </c>
      <c r="BI17" s="65">
        <v>2487.8721639999999</v>
      </c>
      <c r="BJ17" s="65">
        <v>4181.4613579999996</v>
      </c>
      <c r="BK17" s="65">
        <v>2750.6149789999999</v>
      </c>
      <c r="BL17" s="65">
        <v>323.60176230000002</v>
      </c>
      <c r="BM17" s="65">
        <v>3011.6682420000002</v>
      </c>
      <c r="BN17" s="65">
        <v>4268.7238090000001</v>
      </c>
      <c r="BO17" s="65">
        <v>2750.6149789999999</v>
      </c>
      <c r="BP17" s="65">
        <v>323.60176230000002</v>
      </c>
      <c r="BQ17" s="65">
        <v>3115.6731319999999</v>
      </c>
      <c r="BR17" s="65">
        <v>4340.2737909999996</v>
      </c>
      <c r="BS17" s="65">
        <v>2750.6149789999999</v>
      </c>
      <c r="BT17" s="65">
        <v>457.02035089999998</v>
      </c>
      <c r="BU17" s="65">
        <v>4432.9732919999997</v>
      </c>
      <c r="BV17" s="65">
        <v>5324.7870050000001</v>
      </c>
      <c r="BW17" s="65">
        <v>3884.6729829999999</v>
      </c>
      <c r="BX17" s="65">
        <v>457.02035089999998</v>
      </c>
      <c r="BY17" s="65">
        <v>3927.8962219999999</v>
      </c>
      <c r="BZ17" s="65">
        <v>5976.9947380000003</v>
      </c>
      <c r="CA17" s="65">
        <v>3884.6729829999999</v>
      </c>
      <c r="CB17" s="65">
        <v>311.58411100000001</v>
      </c>
      <c r="CC17" s="65">
        <v>2096.5769690000002</v>
      </c>
      <c r="CD17" s="65">
        <v>4117.2854989999996</v>
      </c>
      <c r="CE17" s="65">
        <v>2648.4649439999998</v>
      </c>
      <c r="CF17" s="65">
        <v>311.58411100000001</v>
      </c>
      <c r="CG17" s="65">
        <v>3037.9450820000002</v>
      </c>
      <c r="CH17" s="65">
        <v>4206.385499</v>
      </c>
      <c r="CI17" s="65">
        <v>2648.4649439999998</v>
      </c>
      <c r="CJ17" s="65">
        <v>311.58411100000001</v>
      </c>
      <c r="CK17" s="65">
        <v>3037.9450820000002</v>
      </c>
      <c r="CL17" s="65">
        <v>4206.385499</v>
      </c>
      <c r="CM17" s="65">
        <v>2648.4649439999998</v>
      </c>
      <c r="CN17" s="65">
        <v>311.58411100000001</v>
      </c>
      <c r="CO17" s="65">
        <v>3037.9450820000002</v>
      </c>
      <c r="CP17" s="65">
        <v>4206.385499</v>
      </c>
      <c r="CQ17" s="65">
        <v>2648.4649439999998</v>
      </c>
      <c r="CR17" s="65">
        <v>311.58411100000001</v>
      </c>
      <c r="CS17" s="65">
        <v>3037.9450820000002</v>
      </c>
      <c r="CT17" s="65">
        <v>4206.385499</v>
      </c>
      <c r="CU17" s="65">
        <v>2648.4649439999998</v>
      </c>
      <c r="CV17" s="65">
        <v>263.23057569999997</v>
      </c>
      <c r="CW17" s="65">
        <v>2566.4981130000001</v>
      </c>
      <c r="CX17" s="65">
        <v>3553.6127719999999</v>
      </c>
      <c r="CY17" s="65">
        <v>2237.4598930000002</v>
      </c>
      <c r="CZ17" s="65">
        <v>263.23057569999997</v>
      </c>
      <c r="DA17" s="65">
        <v>2566.4981130000001</v>
      </c>
      <c r="DB17" s="65">
        <v>3553.6127719999999</v>
      </c>
      <c r="DC17" s="65">
        <v>2237.4598930000002</v>
      </c>
      <c r="DD17" s="65">
        <v>263.23057569999997</v>
      </c>
      <c r="DE17" s="65">
        <v>2566.4981130000001</v>
      </c>
      <c r="DF17" s="65">
        <v>3553.6127719999999</v>
      </c>
      <c r="DG17" s="65">
        <v>2237.4598930000002</v>
      </c>
      <c r="DH17" s="65">
        <v>263.23057569999997</v>
      </c>
      <c r="DI17" s="65">
        <v>2405.8181129999998</v>
      </c>
      <c r="DJ17" s="65">
        <v>3553.6127719999999</v>
      </c>
      <c r="DK17" s="65">
        <v>2237.4598930000002</v>
      </c>
      <c r="DL17" s="65">
        <v>263.23057569999997</v>
      </c>
      <c r="DM17" s="65">
        <v>2566.4981130000001</v>
      </c>
      <c r="DN17" s="65">
        <v>3553.6127719999999</v>
      </c>
      <c r="DO17" s="65">
        <v>2237.4598930000002</v>
      </c>
      <c r="DP17" s="65">
        <v>263.23057569999997</v>
      </c>
      <c r="DQ17" s="65">
        <v>2566.4981130000001</v>
      </c>
      <c r="DR17" s="65">
        <v>3553.6127719999999</v>
      </c>
      <c r="DS17" s="65">
        <v>2237.4598930000002</v>
      </c>
      <c r="DT17" s="65">
        <v>263.23057569999997</v>
      </c>
      <c r="DU17" s="65">
        <v>2566.4981130000001</v>
      </c>
      <c r="DV17" s="65">
        <v>3553.6127719999999</v>
      </c>
      <c r="DW17" s="65">
        <v>2237.4598930000002</v>
      </c>
      <c r="DX17" s="65">
        <v>263.23057569999997</v>
      </c>
      <c r="DY17" s="65">
        <v>2566.4981130000001</v>
      </c>
      <c r="DZ17" s="65">
        <v>3553.6127719999999</v>
      </c>
      <c r="EA17" s="65">
        <v>2237.4598930000002</v>
      </c>
      <c r="EB17" s="65">
        <v>263.23057569999997</v>
      </c>
      <c r="EC17" s="65">
        <v>2566.4981130000001</v>
      </c>
      <c r="ED17" s="65">
        <v>3338.6927719999999</v>
      </c>
      <c r="EE17" s="65">
        <v>2237.4598930000002</v>
      </c>
      <c r="EF17" s="65">
        <v>263.23057569999997</v>
      </c>
      <c r="EG17" s="65">
        <v>2566.4981130000001</v>
      </c>
      <c r="EH17" s="65">
        <v>3553.6127719999999</v>
      </c>
      <c r="EI17" s="65">
        <v>2237.4598930000002</v>
      </c>
      <c r="EJ17" s="65">
        <v>263.23057569999997</v>
      </c>
      <c r="EK17" s="65">
        <v>2566.4981130000001</v>
      </c>
      <c r="EL17" s="65">
        <v>3553.6127719999999</v>
      </c>
      <c r="EM17" s="65">
        <v>2237.4598930000002</v>
      </c>
      <c r="EN17" s="65">
        <v>263.23057569999997</v>
      </c>
      <c r="EO17" s="65">
        <v>2566.4981130000001</v>
      </c>
      <c r="EP17" s="65">
        <v>3553.6127719999999</v>
      </c>
      <c r="EQ17" s="65">
        <v>2237.4598930000002</v>
      </c>
      <c r="ER17" s="65">
        <v>263.23057569999997</v>
      </c>
      <c r="ES17" s="65">
        <v>2566.4981130000001</v>
      </c>
      <c r="ET17" s="65">
        <v>3553.6127719999999</v>
      </c>
      <c r="EU17" s="65">
        <v>2237.4598930000002</v>
      </c>
      <c r="EV17" s="65">
        <v>263.23057569999997</v>
      </c>
      <c r="EW17" s="65">
        <v>2566.4981130000001</v>
      </c>
      <c r="EX17" s="65">
        <v>3553.6127719999999</v>
      </c>
      <c r="EY17" s="65">
        <v>2237.4598930000002</v>
      </c>
      <c r="EZ17" s="65">
        <v>263.23057569999997</v>
      </c>
      <c r="FA17" s="65">
        <v>2566.4981130000001</v>
      </c>
      <c r="FB17" s="65">
        <v>3553.6127719999999</v>
      </c>
      <c r="FC17" s="65">
        <v>2237.4598930000002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337.27637750000002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540.22500000000002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143.44789180000001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957.4228918</v>
      </c>
      <c r="U41" s="65">
        <v>540.22500000000002</v>
      </c>
      <c r="V41" s="65">
        <v>1084.05</v>
      </c>
      <c r="W41" s="65">
        <v>1084.05</v>
      </c>
      <c r="X41" s="65">
        <v>543.82500000000005</v>
      </c>
      <c r="Y41" s="65">
        <v>337.27637750000002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540.22500000000002</v>
      </c>
      <c r="AH41" s="65">
        <v>1084.05</v>
      </c>
      <c r="AI41" s="65">
        <v>1084.05</v>
      </c>
      <c r="AJ41" s="65">
        <v>813.97500000000002</v>
      </c>
      <c r="AK41" s="65">
        <v>813.97500000000002</v>
      </c>
      <c r="AL41" s="65">
        <v>540.22500000000002</v>
      </c>
      <c r="AM41" s="65">
        <v>1084.05</v>
      </c>
      <c r="AN41" s="65">
        <v>1084.05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1296.27</v>
      </c>
      <c r="I55" s="65">
        <v>1027.77</v>
      </c>
      <c r="J55" s="65">
        <v>1197.27</v>
      </c>
      <c r="K55" s="65">
        <v>893.25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1222.049784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767.25</v>
      </c>
      <c r="AF55" s="65">
        <v>1551.27</v>
      </c>
      <c r="AG55" s="65">
        <v>1260.27</v>
      </c>
      <c r="AH55" s="65">
        <v>1090.02</v>
      </c>
      <c r="AI55" s="65">
        <v>1551.27</v>
      </c>
      <c r="AJ55" s="65">
        <v>1551.27</v>
      </c>
      <c r="AK55" s="65">
        <v>1551.27</v>
      </c>
      <c r="AL55" s="65">
        <v>1141.77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645</v>
      </c>
      <c r="BR55" s="65">
        <v>1551.27</v>
      </c>
      <c r="BS55" s="65">
        <v>1551.27</v>
      </c>
      <c r="BT55" s="65">
        <v>604.5</v>
      </c>
      <c r="BU55" s="65">
        <v>495</v>
      </c>
      <c r="BV55" s="65">
        <v>604.5</v>
      </c>
      <c r="BW55" s="65">
        <v>604.5</v>
      </c>
      <c r="BX55" s="65">
        <v>604.5</v>
      </c>
      <c r="BY55" s="65">
        <v>349.5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1296.27</v>
      </c>
      <c r="I65" s="65">
        <v>1027.77</v>
      </c>
      <c r="J65" s="65">
        <v>1197.27</v>
      </c>
      <c r="K65" s="65">
        <v>893.25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1222.049784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767.25</v>
      </c>
      <c r="AF65" s="65">
        <v>1551.27</v>
      </c>
      <c r="AG65" s="65">
        <v>1260.27</v>
      </c>
      <c r="AH65" s="65">
        <v>1090.02</v>
      </c>
      <c r="AI65" s="65">
        <v>1551.27</v>
      </c>
      <c r="AJ65" s="65">
        <v>1551.27</v>
      </c>
      <c r="AK65" s="65">
        <v>1551.27</v>
      </c>
      <c r="AL65" s="65">
        <v>1141.77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645</v>
      </c>
      <c r="BR65" s="65">
        <v>1551.27</v>
      </c>
      <c r="BS65" s="65">
        <v>1551.27</v>
      </c>
      <c r="BT65" s="65">
        <v>604.5</v>
      </c>
      <c r="BU65" s="65">
        <v>495</v>
      </c>
      <c r="BV65" s="65">
        <v>604.5</v>
      </c>
      <c r="BW65" s="65">
        <v>604.5</v>
      </c>
      <c r="BX65" s="65">
        <v>604.5</v>
      </c>
      <c r="BY65" s="65">
        <v>349.5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0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4537.8352260000001</v>
      </c>
      <c r="BE90" s="65">
        <v>4537.8352260000001</v>
      </c>
      <c r="BF90" s="65">
        <v>4537.8352260000001</v>
      </c>
      <c r="BG90" s="65">
        <v>4537.8352260000001</v>
      </c>
      <c r="BH90" s="65">
        <v>6225.9492330000003</v>
      </c>
      <c r="BI90" s="65">
        <v>6225.9492330000003</v>
      </c>
      <c r="BJ90" s="65">
        <v>6225.9492330000003</v>
      </c>
      <c r="BK90" s="65">
        <v>6225.9492330000003</v>
      </c>
      <c r="BL90" s="65">
        <v>10636.377990000001</v>
      </c>
      <c r="BM90" s="65">
        <v>8525.369686</v>
      </c>
      <c r="BN90" s="65">
        <v>10636.377990000001</v>
      </c>
      <c r="BO90" s="65">
        <v>10636.377990000001</v>
      </c>
      <c r="BP90" s="65">
        <v>11884.81789</v>
      </c>
      <c r="BQ90" s="65">
        <v>11884.81789</v>
      </c>
      <c r="BR90" s="65">
        <v>11884.81789</v>
      </c>
      <c r="BS90" s="65">
        <v>11884.81789</v>
      </c>
      <c r="BT90" s="65">
        <v>11884.81789</v>
      </c>
      <c r="BU90" s="65">
        <v>11884.81789</v>
      </c>
      <c r="BV90" s="65">
        <v>11884.81789</v>
      </c>
      <c r="BW90" s="65">
        <v>11884.81789</v>
      </c>
      <c r="BX90" s="65">
        <v>11884.81789</v>
      </c>
      <c r="BY90" s="65">
        <v>11884.81789</v>
      </c>
      <c r="BZ90" s="65">
        <v>11884.81789</v>
      </c>
      <c r="CA90" s="65">
        <v>11884.81789</v>
      </c>
      <c r="CB90" s="65">
        <v>11884.81789</v>
      </c>
      <c r="CC90" s="65">
        <v>11884.81789</v>
      </c>
      <c r="CD90" s="65">
        <v>11884.81789</v>
      </c>
      <c r="CE90" s="65">
        <v>11884.81789</v>
      </c>
      <c r="CF90" s="65">
        <v>11884.81789</v>
      </c>
      <c r="CG90" s="65">
        <v>11884.81789</v>
      </c>
      <c r="CH90" s="65">
        <v>11884.81789</v>
      </c>
      <c r="CI90" s="65">
        <v>11884.81789</v>
      </c>
      <c r="CJ90" s="65">
        <v>11884.81789</v>
      </c>
      <c r="CK90" s="65">
        <v>11884.81789</v>
      </c>
      <c r="CL90" s="65">
        <v>11884.81789</v>
      </c>
      <c r="CM90" s="65">
        <v>11884.81789</v>
      </c>
      <c r="CN90" s="65">
        <v>11884.81789</v>
      </c>
      <c r="CO90" s="65">
        <v>11884.81789</v>
      </c>
      <c r="CP90" s="65">
        <v>11884.81789</v>
      </c>
      <c r="CQ90" s="65">
        <v>11884.81789</v>
      </c>
      <c r="CR90" s="65">
        <v>11884.81789</v>
      </c>
      <c r="CS90" s="65">
        <v>11884.81789</v>
      </c>
      <c r="CT90" s="65">
        <v>11884.81789</v>
      </c>
      <c r="CU90" s="65">
        <v>11884.81789</v>
      </c>
      <c r="CV90" s="65">
        <v>11884.81789</v>
      </c>
      <c r="CW90" s="65">
        <v>11884.81789</v>
      </c>
      <c r="CX90" s="65">
        <v>11884.81789</v>
      </c>
      <c r="CY90" s="65">
        <v>11884.81789</v>
      </c>
      <c r="CZ90" s="65">
        <v>11884.81789</v>
      </c>
      <c r="DA90" s="65">
        <v>11884.81789</v>
      </c>
      <c r="DB90" s="65">
        <v>11884.81789</v>
      </c>
      <c r="DC90" s="65">
        <v>11884.81789</v>
      </c>
      <c r="DD90" s="65">
        <v>11884.81789</v>
      </c>
      <c r="DE90" s="65">
        <v>11884.81789</v>
      </c>
      <c r="DF90" s="65">
        <v>11884.81789</v>
      </c>
      <c r="DG90" s="65">
        <v>11884.81789</v>
      </c>
      <c r="DH90" s="65">
        <v>11884.81789</v>
      </c>
      <c r="DI90" s="65">
        <v>11884.81789</v>
      </c>
      <c r="DJ90" s="65">
        <v>11884.81789</v>
      </c>
      <c r="DK90" s="65">
        <v>11884.81789</v>
      </c>
      <c r="DL90" s="65">
        <v>11884.81789</v>
      </c>
      <c r="DM90" s="65">
        <v>11884.81789</v>
      </c>
      <c r="DN90" s="65">
        <v>11884.81789</v>
      </c>
      <c r="DO90" s="65">
        <v>11884.81789</v>
      </c>
      <c r="DP90" s="65">
        <v>11884.81789</v>
      </c>
      <c r="DQ90" s="65">
        <v>11884.81789</v>
      </c>
      <c r="DR90" s="65">
        <v>11884.81789</v>
      </c>
      <c r="DS90" s="65">
        <v>11884.81789</v>
      </c>
      <c r="DT90" s="65">
        <v>11884.81789</v>
      </c>
      <c r="DU90" s="65">
        <v>11884.81789</v>
      </c>
      <c r="DV90" s="65">
        <v>11884.81789</v>
      </c>
      <c r="DW90" s="65">
        <v>11884.81789</v>
      </c>
      <c r="DX90" s="65">
        <v>11884.81789</v>
      </c>
      <c r="DY90" s="65">
        <v>11884.81789</v>
      </c>
      <c r="DZ90" s="65">
        <v>11884.81789</v>
      </c>
      <c r="EA90" s="65">
        <v>11884.81789</v>
      </c>
      <c r="EB90" s="65">
        <v>11884.81789</v>
      </c>
      <c r="EC90" s="65">
        <v>11884.81789</v>
      </c>
      <c r="ED90" s="65">
        <v>11884.81789</v>
      </c>
      <c r="EE90" s="65">
        <v>11884.81789</v>
      </c>
      <c r="EF90" s="65">
        <v>11884.81789</v>
      </c>
      <c r="EG90" s="65">
        <v>11884.81789</v>
      </c>
      <c r="EH90" s="65">
        <v>11884.81789</v>
      </c>
      <c r="EI90" s="65">
        <v>11884.81789</v>
      </c>
      <c r="EJ90" s="65">
        <v>11884.81789</v>
      </c>
      <c r="EK90" s="65">
        <v>11884.81789</v>
      </c>
      <c r="EL90" s="65">
        <v>11884.81789</v>
      </c>
      <c r="EM90" s="65">
        <v>11884.81789</v>
      </c>
      <c r="EN90" s="65">
        <v>11884.81789</v>
      </c>
      <c r="EO90" s="65">
        <v>11884.81789</v>
      </c>
      <c r="EP90" s="65">
        <v>11884.81789</v>
      </c>
      <c r="EQ90" s="65">
        <v>11884.81789</v>
      </c>
      <c r="ER90" s="65">
        <v>11884.81789</v>
      </c>
      <c r="ES90" s="65">
        <v>11884.81789</v>
      </c>
      <c r="ET90" s="65">
        <v>11884.81789</v>
      </c>
      <c r="EU90" s="65">
        <v>11884.81789</v>
      </c>
      <c r="EV90" s="65">
        <v>11884.81789</v>
      </c>
      <c r="EW90" s="65">
        <v>11884.81789</v>
      </c>
      <c r="EX90" s="65">
        <v>11884.81789</v>
      </c>
      <c r="EY90" s="65">
        <v>11884.81789</v>
      </c>
      <c r="EZ90" s="65">
        <v>11884.81789</v>
      </c>
      <c r="FA90" s="65">
        <v>11884.81789</v>
      </c>
      <c r="FB90" s="65">
        <v>11884.81789</v>
      </c>
      <c r="FC90" s="65">
        <v>11884.81789</v>
      </c>
    </row>
    <row r="91" spans="2:159" x14ac:dyDescent="0.2">
      <c r="B91" s="65" t="s">
        <v>675</v>
      </c>
      <c r="C91" s="65" t="s">
        <v>38</v>
      </c>
      <c r="BT91" s="65">
        <v>910.51574640000001</v>
      </c>
      <c r="BU91" s="65">
        <v>910.51574640000001</v>
      </c>
      <c r="BV91" s="65">
        <v>910.51574640000001</v>
      </c>
      <c r="BW91" s="65">
        <v>910.51574640000001</v>
      </c>
      <c r="BX91" s="65">
        <v>910.51574640000001</v>
      </c>
      <c r="BY91" s="65">
        <v>910.51574640000001</v>
      </c>
      <c r="BZ91" s="65">
        <v>910.51574640000001</v>
      </c>
      <c r="CA91" s="65">
        <v>910.51574640000001</v>
      </c>
      <c r="CB91" s="65">
        <v>910.51574640000001</v>
      </c>
      <c r="CC91" s="65">
        <v>910.51574640000001</v>
      </c>
      <c r="CD91" s="65">
        <v>910.51574640000001</v>
      </c>
      <c r="CE91" s="65">
        <v>910.51574640000001</v>
      </c>
      <c r="CF91" s="65">
        <v>910.51574640000001</v>
      </c>
      <c r="CH91" s="65">
        <v>910.51574640000001</v>
      </c>
      <c r="CI91" s="65">
        <v>910.51574640000001</v>
      </c>
      <c r="CJ91" s="65">
        <v>910.51574640000001</v>
      </c>
      <c r="CK91" s="65">
        <v>910.51574640000001</v>
      </c>
      <c r="CL91" s="65">
        <v>910.51574640000001</v>
      </c>
      <c r="CM91" s="65">
        <v>910.51574640000001</v>
      </c>
      <c r="CN91" s="65">
        <v>910.51574640000001</v>
      </c>
      <c r="CO91" s="65">
        <v>910.51574640000001</v>
      </c>
      <c r="CP91" s="65">
        <v>910.51574640000001</v>
      </c>
      <c r="CQ91" s="65">
        <v>910.51574640000001</v>
      </c>
      <c r="CR91" s="65">
        <v>910.51574640000001</v>
      </c>
      <c r="CS91" s="65">
        <v>910.51574640000001</v>
      </c>
      <c r="CT91" s="65">
        <v>910.51574640000001</v>
      </c>
      <c r="CU91" s="65">
        <v>910.51574640000001</v>
      </c>
      <c r="CV91" s="65">
        <v>910.51574640000001</v>
      </c>
      <c r="CW91" s="65">
        <v>910.51574640000001</v>
      </c>
      <c r="CX91" s="65">
        <v>910.51574640000001</v>
      </c>
      <c r="CY91" s="65">
        <v>910.51574640000001</v>
      </c>
      <c r="CZ91" s="65">
        <v>910.51574640000001</v>
      </c>
      <c r="DA91" s="65">
        <v>910.51574640000001</v>
      </c>
      <c r="DB91" s="65">
        <v>910.51574640000001</v>
      </c>
      <c r="DC91" s="65">
        <v>910.51574640000001</v>
      </c>
      <c r="DD91" s="65">
        <v>910.51574640000001</v>
      </c>
      <c r="DE91" s="65">
        <v>910.51574640000001</v>
      </c>
      <c r="DF91" s="65">
        <v>910.51574640000001</v>
      </c>
      <c r="DG91" s="65">
        <v>910.51574640000001</v>
      </c>
      <c r="DH91" s="65">
        <v>910.51574640000001</v>
      </c>
      <c r="DI91" s="65">
        <v>910.51574640000001</v>
      </c>
      <c r="DJ91" s="65">
        <v>910.51574640000001</v>
      </c>
      <c r="DK91" s="65">
        <v>910.51574640000001</v>
      </c>
      <c r="DL91" s="65">
        <v>910.51574640000001</v>
      </c>
      <c r="DM91" s="65">
        <v>910.51574640000001</v>
      </c>
      <c r="DN91" s="65">
        <v>910.51574640000001</v>
      </c>
      <c r="DO91" s="65">
        <v>910.51574640000001</v>
      </c>
      <c r="DP91" s="65">
        <v>910.51574640000001</v>
      </c>
      <c r="DQ91" s="65">
        <v>910.51574640000001</v>
      </c>
      <c r="DR91" s="65">
        <v>910.51574640000001</v>
      </c>
      <c r="DS91" s="65">
        <v>910.51574640000001</v>
      </c>
      <c r="DT91" s="65">
        <v>910.51574640000001</v>
      </c>
      <c r="DU91" s="65">
        <v>910.51574640000001</v>
      </c>
      <c r="DV91" s="65">
        <v>910.51574640000001</v>
      </c>
      <c r="DW91" s="65">
        <v>910.51574640000001</v>
      </c>
      <c r="DX91" s="65">
        <v>910.51574640000001</v>
      </c>
      <c r="DY91" s="65">
        <v>910.51574640000001</v>
      </c>
      <c r="DZ91" s="65">
        <v>910.51574640000001</v>
      </c>
      <c r="EA91" s="65">
        <v>910.51574640000001</v>
      </c>
      <c r="EB91" s="65">
        <v>910.51574640000001</v>
      </c>
      <c r="EC91" s="65">
        <v>910.51574640000001</v>
      </c>
      <c r="ED91" s="65">
        <v>910.51574640000001</v>
      </c>
      <c r="EE91" s="65">
        <v>910.51574640000001</v>
      </c>
      <c r="EF91" s="65">
        <v>910.51574640000001</v>
      </c>
      <c r="EG91" s="65">
        <v>910.51574640000001</v>
      </c>
      <c r="EH91" s="65">
        <v>910.51574640000001</v>
      </c>
      <c r="EI91" s="65">
        <v>910.51574640000001</v>
      </c>
      <c r="EJ91" s="65">
        <v>910.51574640000001</v>
      </c>
      <c r="EK91" s="65">
        <v>910.51574640000001</v>
      </c>
      <c r="EL91" s="65">
        <v>910.51574640000001</v>
      </c>
      <c r="EM91" s="65">
        <v>910.51574640000001</v>
      </c>
      <c r="EN91" s="65">
        <v>910.51574640000001</v>
      </c>
      <c r="EO91" s="65">
        <v>910.51574640000001</v>
      </c>
      <c r="EP91" s="65">
        <v>910.51574640000001</v>
      </c>
      <c r="EQ91" s="65">
        <v>910.51574640000001</v>
      </c>
      <c r="ER91" s="65">
        <v>910.51574640000001</v>
      </c>
      <c r="ES91" s="65">
        <v>910.51574640000001</v>
      </c>
      <c r="ET91" s="65">
        <v>910.51574640000001</v>
      </c>
      <c r="EU91" s="65">
        <v>910.51574640000001</v>
      </c>
      <c r="EV91" s="65">
        <v>910.51574640000001</v>
      </c>
      <c r="EW91" s="65">
        <v>910.51574640000001</v>
      </c>
      <c r="EX91" s="65">
        <v>910.51574640000001</v>
      </c>
      <c r="EY91" s="65">
        <v>910.51574640000001</v>
      </c>
      <c r="EZ91" s="65">
        <v>910.51574640000001</v>
      </c>
      <c r="FA91" s="65">
        <v>910.51574640000001</v>
      </c>
      <c r="FB91" s="65">
        <v>910.51574640000001</v>
      </c>
      <c r="FC91" s="65">
        <v>910.51574640000001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4537.8352260000001</v>
      </c>
      <c r="BE101" s="65">
        <v>4537.8352260000001</v>
      </c>
      <c r="BF101" s="65">
        <v>4537.8352260000001</v>
      </c>
      <c r="BG101" s="65">
        <v>4537.8352260000001</v>
      </c>
      <c r="BH101" s="65">
        <v>6225.9492330000003</v>
      </c>
      <c r="BI101" s="65">
        <v>6225.9492330000003</v>
      </c>
      <c r="BJ101" s="65">
        <v>6225.9492330000003</v>
      </c>
      <c r="BK101" s="65">
        <v>6225.9492330000003</v>
      </c>
      <c r="BL101" s="65">
        <v>10636.377990000001</v>
      </c>
      <c r="BM101" s="65">
        <v>8525.369686</v>
      </c>
      <c r="BN101" s="65">
        <v>10636.377990000001</v>
      </c>
      <c r="BO101" s="65">
        <v>10636.377990000001</v>
      </c>
      <c r="BP101" s="65">
        <v>11884.81789</v>
      </c>
      <c r="BQ101" s="65">
        <v>11884.81789</v>
      </c>
      <c r="BR101" s="65">
        <v>11884.81789</v>
      </c>
      <c r="BS101" s="65">
        <v>11884.81789</v>
      </c>
      <c r="BT101" s="65">
        <v>12795.333629999999</v>
      </c>
      <c r="BU101" s="65">
        <v>12795.333629999999</v>
      </c>
      <c r="BV101" s="65">
        <v>12795.333629999999</v>
      </c>
      <c r="BW101" s="65">
        <v>12795.333629999999</v>
      </c>
      <c r="BX101" s="65">
        <v>12795.333629999999</v>
      </c>
      <c r="BY101" s="65">
        <v>12795.333629999999</v>
      </c>
      <c r="BZ101" s="65">
        <v>12795.333629999999</v>
      </c>
      <c r="CA101" s="65">
        <v>12795.333629999999</v>
      </c>
      <c r="CB101" s="65">
        <v>12795.333629999999</v>
      </c>
      <c r="CC101" s="65">
        <v>12795.333629999999</v>
      </c>
      <c r="CD101" s="65">
        <v>12795.333629999999</v>
      </c>
      <c r="CE101" s="65">
        <v>12795.333629999999</v>
      </c>
      <c r="CF101" s="65">
        <v>12795.333629999999</v>
      </c>
      <c r="CG101" s="65">
        <v>11884.81789</v>
      </c>
      <c r="CH101" s="65">
        <v>12795.333629999999</v>
      </c>
      <c r="CI101" s="65">
        <v>12795.333629999999</v>
      </c>
      <c r="CJ101" s="65">
        <v>12795.333629999999</v>
      </c>
      <c r="CK101" s="65">
        <v>12795.333629999999</v>
      </c>
      <c r="CL101" s="65">
        <v>12795.333629999999</v>
      </c>
      <c r="CM101" s="65">
        <v>12795.333629999999</v>
      </c>
      <c r="CN101" s="65">
        <v>12795.333629999999</v>
      </c>
      <c r="CO101" s="65">
        <v>12795.333629999999</v>
      </c>
      <c r="CP101" s="65">
        <v>12795.333629999999</v>
      </c>
      <c r="CQ101" s="65">
        <v>12795.333629999999</v>
      </c>
      <c r="CR101" s="65">
        <v>12795.333629999999</v>
      </c>
      <c r="CS101" s="65">
        <v>12795.333629999999</v>
      </c>
      <c r="CT101" s="65">
        <v>12795.333629999999</v>
      </c>
      <c r="CU101" s="65">
        <v>12795.333629999999</v>
      </c>
      <c r="CV101" s="65">
        <v>12795.333629999999</v>
      </c>
      <c r="CW101" s="65">
        <v>12795.333629999999</v>
      </c>
      <c r="CX101" s="65">
        <v>12795.333629999999</v>
      </c>
      <c r="CY101" s="65">
        <v>12795.333629999999</v>
      </c>
      <c r="CZ101" s="65">
        <v>12795.333629999999</v>
      </c>
      <c r="DA101" s="65">
        <v>12795.333629999999</v>
      </c>
      <c r="DB101" s="65">
        <v>12795.333629999999</v>
      </c>
      <c r="DC101" s="65">
        <v>12795.333629999999</v>
      </c>
      <c r="DD101" s="65">
        <v>12795.333629999999</v>
      </c>
      <c r="DE101" s="65">
        <v>12795.333629999999</v>
      </c>
      <c r="DF101" s="65">
        <v>12795.333629999999</v>
      </c>
      <c r="DG101" s="65">
        <v>12795.333629999999</v>
      </c>
      <c r="DH101" s="65">
        <v>12795.333629999999</v>
      </c>
      <c r="DI101" s="65">
        <v>12795.333629999999</v>
      </c>
      <c r="DJ101" s="65">
        <v>12795.333629999999</v>
      </c>
      <c r="DK101" s="65">
        <v>12795.333629999999</v>
      </c>
      <c r="DL101" s="65">
        <v>12795.333629999999</v>
      </c>
      <c r="DM101" s="65">
        <v>12795.333629999999</v>
      </c>
      <c r="DN101" s="65">
        <v>12795.333629999999</v>
      </c>
      <c r="DO101" s="65">
        <v>12795.333629999999</v>
      </c>
      <c r="DP101" s="65">
        <v>12795.333629999999</v>
      </c>
      <c r="DQ101" s="65">
        <v>12795.333629999999</v>
      </c>
      <c r="DR101" s="65">
        <v>12795.333629999999</v>
      </c>
      <c r="DS101" s="65">
        <v>12795.333629999999</v>
      </c>
      <c r="DT101" s="65">
        <v>12795.333629999999</v>
      </c>
      <c r="DU101" s="65">
        <v>12795.333629999999</v>
      </c>
      <c r="DV101" s="65">
        <v>12795.333629999999</v>
      </c>
      <c r="DW101" s="65">
        <v>12795.333629999999</v>
      </c>
      <c r="DX101" s="65">
        <v>12795.333629999999</v>
      </c>
      <c r="DY101" s="65">
        <v>12795.333629999999</v>
      </c>
      <c r="DZ101" s="65">
        <v>12795.333629999999</v>
      </c>
      <c r="EA101" s="65">
        <v>12795.333629999999</v>
      </c>
      <c r="EB101" s="65">
        <v>12795.333629999999</v>
      </c>
      <c r="EC101" s="65">
        <v>12795.333629999999</v>
      </c>
      <c r="ED101" s="65">
        <v>12795.333629999999</v>
      </c>
      <c r="EE101" s="65">
        <v>12795.333629999999</v>
      </c>
      <c r="EF101" s="65">
        <v>12795.333629999999</v>
      </c>
      <c r="EG101" s="65">
        <v>12795.333629999999</v>
      </c>
      <c r="EH101" s="65">
        <v>12795.333629999999</v>
      </c>
      <c r="EI101" s="65">
        <v>12795.333629999999</v>
      </c>
      <c r="EJ101" s="65">
        <v>12795.333629999999</v>
      </c>
      <c r="EK101" s="65">
        <v>12795.333629999999</v>
      </c>
      <c r="EL101" s="65">
        <v>12795.333629999999</v>
      </c>
      <c r="EM101" s="65">
        <v>12795.333629999999</v>
      </c>
      <c r="EN101" s="65">
        <v>12795.333629999999</v>
      </c>
      <c r="EO101" s="65">
        <v>12795.333629999999</v>
      </c>
      <c r="EP101" s="65">
        <v>12795.333629999999</v>
      </c>
      <c r="EQ101" s="65">
        <v>12795.333629999999</v>
      </c>
      <c r="ER101" s="65">
        <v>12795.333629999999</v>
      </c>
      <c r="ES101" s="65">
        <v>12795.333629999999</v>
      </c>
      <c r="ET101" s="65">
        <v>12795.333629999999</v>
      </c>
      <c r="EU101" s="65">
        <v>12795.333629999999</v>
      </c>
      <c r="EV101" s="65">
        <v>12795.333629999999</v>
      </c>
      <c r="EW101" s="65">
        <v>12795.333629999999</v>
      </c>
      <c r="EX101" s="65">
        <v>12795.333629999999</v>
      </c>
      <c r="EY101" s="65">
        <v>12795.333629999999</v>
      </c>
      <c r="EZ101" s="65">
        <v>12795.333629999999</v>
      </c>
      <c r="FA101" s="65">
        <v>12795.333629999999</v>
      </c>
      <c r="FB101" s="65">
        <v>12795.333629999999</v>
      </c>
      <c r="FC101" s="65">
        <v>12795.333629999999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3219.1293719999999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2705.5997870000001</v>
      </c>
      <c r="AE102" s="65">
        <v>3412.4135700000002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1168.3271810000001</v>
      </c>
      <c r="AT102" s="65">
        <v>3412.4135700000002</v>
      </c>
      <c r="AU102" s="65">
        <v>3412.4135700000002</v>
      </c>
      <c r="AV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2117.1252009999998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28.80817665</v>
      </c>
      <c r="AW103" s="65">
        <v>28.80817665</v>
      </c>
      <c r="AX103" s="65">
        <v>28.80817665</v>
      </c>
      <c r="AY103" s="65">
        <v>28.80817665</v>
      </c>
      <c r="AZ103" s="65">
        <v>922.14028980000001</v>
      </c>
      <c r="BA103" s="65">
        <v>601.01089549999995</v>
      </c>
      <c r="BC103" s="65">
        <v>922.14028980000001</v>
      </c>
      <c r="BD103" s="65">
        <v>922.14028980000001</v>
      </c>
      <c r="BE103" s="65">
        <v>922.14028980000001</v>
      </c>
      <c r="BF103" s="65">
        <v>922.14028980000001</v>
      </c>
      <c r="BG103" s="65">
        <v>922.14028980000001</v>
      </c>
      <c r="BH103" s="65">
        <v>1195.852369</v>
      </c>
      <c r="BI103" s="65">
        <v>1195.852369</v>
      </c>
      <c r="BJ103" s="65">
        <v>1195.852369</v>
      </c>
      <c r="BK103" s="65">
        <v>1195.852369</v>
      </c>
      <c r="BL103" s="65">
        <v>1865.0434540000001</v>
      </c>
      <c r="BM103" s="65">
        <v>1865.0434540000001</v>
      </c>
      <c r="BN103" s="65">
        <v>1865.0434540000001</v>
      </c>
      <c r="BO103" s="65">
        <v>1865.0434540000001</v>
      </c>
      <c r="BP103" s="65">
        <v>2191.6086059999998</v>
      </c>
      <c r="BQ103" s="65">
        <v>2191.6086059999998</v>
      </c>
      <c r="BR103" s="65">
        <v>2191.6086059999998</v>
      </c>
      <c r="BS103" s="65">
        <v>2191.6086059999998</v>
      </c>
      <c r="BT103" s="65">
        <v>2191.6086059999998</v>
      </c>
      <c r="BU103" s="65">
        <v>2191.6086059999998</v>
      </c>
      <c r="BV103" s="65">
        <v>2191.6086059999998</v>
      </c>
      <c r="BW103" s="65">
        <v>2191.6086059999998</v>
      </c>
      <c r="BX103" s="65">
        <v>2191.6086059999998</v>
      </c>
      <c r="BY103" s="65">
        <v>2191.6086059999998</v>
      </c>
      <c r="BZ103" s="65">
        <v>2191.6086059999998</v>
      </c>
      <c r="CA103" s="65">
        <v>2191.6086059999998</v>
      </c>
      <c r="CB103" s="65">
        <v>2191.6086059999998</v>
      </c>
      <c r="CC103" s="65">
        <v>2191.6086059999998</v>
      </c>
      <c r="CD103" s="65">
        <v>2191.6086059999998</v>
      </c>
      <c r="CE103" s="65">
        <v>2191.6086059999998</v>
      </c>
      <c r="CF103" s="65">
        <v>2191.6086059999998</v>
      </c>
      <c r="CG103" s="65">
        <v>2191.6086059999998</v>
      </c>
      <c r="CH103" s="65">
        <v>2191.6086059999998</v>
      </c>
      <c r="CI103" s="65">
        <v>2191.6086059999998</v>
      </c>
      <c r="CJ103" s="65">
        <v>2191.6086059999998</v>
      </c>
      <c r="CK103" s="65">
        <v>2191.6086059999998</v>
      </c>
      <c r="CL103" s="65">
        <v>2191.6086059999998</v>
      </c>
      <c r="CM103" s="65">
        <v>2191.6086059999998</v>
      </c>
      <c r="CN103" s="65">
        <v>2191.6086059999998</v>
      </c>
      <c r="CO103" s="65">
        <v>2191.6086059999998</v>
      </c>
      <c r="CP103" s="65">
        <v>2191.6086059999998</v>
      </c>
      <c r="CQ103" s="65">
        <v>2191.6086059999998</v>
      </c>
      <c r="CR103" s="65">
        <v>2191.6086059999998</v>
      </c>
      <c r="CS103" s="65">
        <v>2191.6086059999998</v>
      </c>
      <c r="CT103" s="65">
        <v>2191.6086059999998</v>
      </c>
      <c r="CU103" s="65">
        <v>2191.6086059999998</v>
      </c>
      <c r="CV103" s="65">
        <v>2191.6086059999998</v>
      </c>
      <c r="CW103" s="65">
        <v>2191.6086059999998</v>
      </c>
      <c r="CX103" s="65">
        <v>2191.6086059999998</v>
      </c>
      <c r="CY103" s="65">
        <v>2191.6086059999998</v>
      </c>
      <c r="CZ103" s="65">
        <v>2191.6086059999998</v>
      </c>
      <c r="DA103" s="65">
        <v>2191.6086059999998</v>
      </c>
      <c r="DB103" s="65">
        <v>2191.6086059999998</v>
      </c>
      <c r="DC103" s="65">
        <v>2191.6086059999998</v>
      </c>
      <c r="DD103" s="65">
        <v>2191.6086059999998</v>
      </c>
      <c r="DE103" s="65">
        <v>2191.6086059999998</v>
      </c>
      <c r="DF103" s="65">
        <v>2191.6086059999998</v>
      </c>
      <c r="DG103" s="65">
        <v>2191.6086059999998</v>
      </c>
      <c r="DH103" s="65">
        <v>2191.6086059999998</v>
      </c>
      <c r="DI103" s="65">
        <v>2191.6086059999998</v>
      </c>
      <c r="DJ103" s="65">
        <v>2191.6086059999998</v>
      </c>
      <c r="DK103" s="65">
        <v>2191.6086059999998</v>
      </c>
      <c r="DL103" s="65">
        <v>2191.6086059999998</v>
      </c>
      <c r="DM103" s="65">
        <v>2191.6086059999998</v>
      </c>
      <c r="DN103" s="65">
        <v>2191.6086059999998</v>
      </c>
      <c r="DO103" s="65">
        <v>2191.6086059999998</v>
      </c>
      <c r="DP103" s="65">
        <v>2191.6086059999998</v>
      </c>
      <c r="DQ103" s="65">
        <v>2191.6086059999998</v>
      </c>
      <c r="DR103" s="65">
        <v>2191.6086059999998</v>
      </c>
      <c r="DS103" s="65">
        <v>2191.6086059999998</v>
      </c>
      <c r="DT103" s="65">
        <v>2191.6086059999998</v>
      </c>
      <c r="DU103" s="65">
        <v>2191.6086059999998</v>
      </c>
      <c r="DV103" s="65">
        <v>2191.6086059999998</v>
      </c>
      <c r="DW103" s="65">
        <v>2191.6086059999998</v>
      </c>
      <c r="DX103" s="65">
        <v>2191.6086059999998</v>
      </c>
      <c r="DY103" s="65">
        <v>2191.6086059999998</v>
      </c>
      <c r="DZ103" s="65">
        <v>2191.6086059999998</v>
      </c>
      <c r="EA103" s="65">
        <v>2191.6086059999998</v>
      </c>
      <c r="EB103" s="65">
        <v>2191.6086059999998</v>
      </c>
      <c r="EC103" s="65">
        <v>2191.6086059999998</v>
      </c>
      <c r="ED103" s="65">
        <v>2191.6086059999998</v>
      </c>
      <c r="EE103" s="65">
        <v>2191.6086059999998</v>
      </c>
      <c r="EF103" s="65">
        <v>2191.6086059999998</v>
      </c>
      <c r="EG103" s="65">
        <v>2191.6086059999998</v>
      </c>
      <c r="EH103" s="65">
        <v>2191.6086059999998</v>
      </c>
      <c r="EI103" s="65">
        <v>2191.6086059999998</v>
      </c>
      <c r="EJ103" s="65">
        <v>2191.6086059999998</v>
      </c>
      <c r="EK103" s="65">
        <v>2191.6086059999998</v>
      </c>
      <c r="EL103" s="65">
        <v>2191.6086059999998</v>
      </c>
      <c r="EM103" s="65">
        <v>2191.6086059999998</v>
      </c>
      <c r="EN103" s="65">
        <v>2191.6086059999998</v>
      </c>
      <c r="EO103" s="65">
        <v>2191.6086059999998</v>
      </c>
      <c r="EP103" s="65">
        <v>2191.6086059999998</v>
      </c>
      <c r="EQ103" s="65">
        <v>2191.6086059999998</v>
      </c>
      <c r="ER103" s="65">
        <v>2191.6086059999998</v>
      </c>
      <c r="ES103" s="65">
        <v>2191.6086059999998</v>
      </c>
      <c r="ET103" s="65">
        <v>2191.6086059999998</v>
      </c>
      <c r="EU103" s="65">
        <v>2191.6086059999998</v>
      </c>
      <c r="EV103" s="65">
        <v>2191.6086059999998</v>
      </c>
      <c r="EW103" s="65">
        <v>2191.6086059999998</v>
      </c>
      <c r="EX103" s="65">
        <v>2191.6086059999998</v>
      </c>
      <c r="EY103" s="65">
        <v>1821.656068</v>
      </c>
      <c r="EZ103" s="65">
        <v>2191.6086059999998</v>
      </c>
      <c r="FA103" s="65">
        <v>2191.6086059999998</v>
      </c>
      <c r="FB103" s="65">
        <v>2191.6086059999998</v>
      </c>
      <c r="FC103" s="65">
        <v>2191.6086059999998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1469.7178839999999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1293.5829209999999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O104" s="65">
        <v>1930.1382920000001</v>
      </c>
      <c r="AR104" s="65">
        <v>2116.2724760000001</v>
      </c>
      <c r="AS104" s="65">
        <v>1676.07719</v>
      </c>
      <c r="AU104" s="65">
        <v>1144.7351389999999</v>
      </c>
      <c r="AV104" s="65">
        <v>2116.2724760000001</v>
      </c>
      <c r="AW104" s="65">
        <v>2116.2724760000001</v>
      </c>
      <c r="AX104" s="65">
        <v>814.25705870000002</v>
      </c>
      <c r="AY104" s="65">
        <v>2116.2724760000001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119.68486849999999</v>
      </c>
      <c r="BS104" s="65">
        <v>1171.2643419999999</v>
      </c>
      <c r="BT104" s="65">
        <v>1171.2643419999999</v>
      </c>
      <c r="BU104" s="65">
        <v>1171.2643419999999</v>
      </c>
      <c r="BV104" s="65">
        <v>1144.7351389999999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26.529203679999998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794.94853269999999</v>
      </c>
      <c r="V105" s="65">
        <v>1353.463123</v>
      </c>
      <c r="W105" s="65">
        <v>1353.463123</v>
      </c>
      <c r="X105" s="65">
        <v>1353.463123</v>
      </c>
      <c r="Y105" s="65">
        <v>836.76891579999995</v>
      </c>
      <c r="AA105" s="65">
        <v>1353.463123</v>
      </c>
      <c r="AB105" s="65">
        <v>344.87709339999998</v>
      </c>
      <c r="AD105" s="65">
        <v>1353.463123</v>
      </c>
      <c r="AE105" s="65">
        <v>1091.3196680000001</v>
      </c>
      <c r="AF105" s="65">
        <v>1353.463123</v>
      </c>
      <c r="AH105" s="65">
        <v>480.98926640000002</v>
      </c>
      <c r="AI105" s="65">
        <v>1353.463123</v>
      </c>
      <c r="AL105" s="65">
        <v>1189.834785</v>
      </c>
      <c r="AM105" s="65">
        <v>168.83943199999999</v>
      </c>
      <c r="AN105" s="65">
        <v>1358.674217</v>
      </c>
      <c r="AP105" s="65">
        <v>1335.6453329999999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719.04175999999995</v>
      </c>
      <c r="AX105" s="65">
        <v>1358.674217</v>
      </c>
      <c r="AY105" s="65">
        <v>1358.674217</v>
      </c>
      <c r="AZ105" s="65">
        <v>1553.0668700000001</v>
      </c>
      <c r="BB105" s="65">
        <v>1702.7958880000001</v>
      </c>
      <c r="BC105" s="65">
        <v>1702.7958880000001</v>
      </c>
      <c r="BD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554.73515599999996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819.37182519999999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1450.8767720000001</v>
      </c>
      <c r="AW108" s="65">
        <v>1450.8767720000001</v>
      </c>
      <c r="AX108" s="65">
        <v>1450.8767720000001</v>
      </c>
      <c r="AY108" s="65">
        <v>1450.8767720000001</v>
      </c>
      <c r="AZ108" s="65">
        <v>1557.933847</v>
      </c>
      <c r="BA108" s="65">
        <v>927.1909594</v>
      </c>
      <c r="BB108" s="65">
        <v>1557.933847</v>
      </c>
      <c r="BC108" s="65">
        <v>1557.933847</v>
      </c>
      <c r="BD108" s="65">
        <v>1557.933847</v>
      </c>
      <c r="BE108" s="65">
        <v>1557.933847</v>
      </c>
      <c r="BF108" s="65">
        <v>1557.933847</v>
      </c>
      <c r="BG108" s="65">
        <v>1557.933847</v>
      </c>
      <c r="BH108" s="65">
        <v>1563.5701590000001</v>
      </c>
      <c r="BI108" s="65">
        <v>1563.5701590000001</v>
      </c>
      <c r="BJ108" s="65">
        <v>1563.5701590000001</v>
      </c>
      <c r="BK108" s="65">
        <v>1563.5701590000001</v>
      </c>
      <c r="BL108" s="65">
        <v>1563.5701590000001</v>
      </c>
      <c r="BM108" s="65">
        <v>1563.5701590000001</v>
      </c>
      <c r="BN108" s="65">
        <v>1561.477729</v>
      </c>
      <c r="BO108" s="65">
        <v>1563.5701590000001</v>
      </c>
      <c r="BP108" s="65">
        <v>1563.5701590000001</v>
      </c>
      <c r="BQ108" s="65">
        <v>1563.5701590000001</v>
      </c>
      <c r="BR108" s="65">
        <v>1563.5701590000001</v>
      </c>
      <c r="BS108" s="65">
        <v>1563.5701590000001</v>
      </c>
      <c r="BT108" s="65">
        <v>1563.5701590000001</v>
      </c>
      <c r="BU108" s="65">
        <v>1419.4282920000001</v>
      </c>
      <c r="BV108" s="65">
        <v>1563.5701590000001</v>
      </c>
      <c r="BW108" s="65">
        <v>1563.5701590000001</v>
      </c>
      <c r="BX108" s="65">
        <v>1563.5701590000001</v>
      </c>
      <c r="BY108" s="65">
        <v>1541.760769</v>
      </c>
      <c r="BZ108" s="65">
        <v>1563.5701590000001</v>
      </c>
      <c r="CA108" s="65">
        <v>1563.5701590000001</v>
      </c>
      <c r="CB108" s="65">
        <v>1197.1829069999999</v>
      </c>
      <c r="CC108" s="65">
        <v>1197.1829069999999</v>
      </c>
      <c r="CD108" s="65">
        <v>1197.1829069999999</v>
      </c>
      <c r="CE108" s="65">
        <v>1197.1829069999999</v>
      </c>
      <c r="CF108" s="65">
        <v>1197.1829069999999</v>
      </c>
      <c r="CG108" s="65">
        <v>1197.1829069999999</v>
      </c>
      <c r="CH108" s="65">
        <v>1085.8707039999999</v>
      </c>
      <c r="CI108" s="65">
        <v>1197.1829069999999</v>
      </c>
      <c r="CJ108" s="65">
        <v>1197.1829069999999</v>
      </c>
      <c r="CK108" s="65">
        <v>1197.1829069999999</v>
      </c>
      <c r="CL108" s="65">
        <v>1197.1829069999999</v>
      </c>
      <c r="CM108" s="65">
        <v>1197.1829069999999</v>
      </c>
      <c r="CN108" s="65">
        <v>1197.1829069999999</v>
      </c>
      <c r="CO108" s="65">
        <v>1197.1829069999999</v>
      </c>
      <c r="CP108" s="65">
        <v>1197.1829069999999</v>
      </c>
      <c r="CQ108" s="65">
        <v>1197.1829069999999</v>
      </c>
      <c r="CR108" s="65">
        <v>1197.1829069999999</v>
      </c>
      <c r="CS108" s="65">
        <v>1197.1829069999999</v>
      </c>
      <c r="CT108" s="65">
        <v>1197.1829069999999</v>
      </c>
      <c r="CU108" s="65">
        <v>1197.1829069999999</v>
      </c>
      <c r="CV108" s="65">
        <v>1197.1829069999999</v>
      </c>
      <c r="CW108" s="65">
        <v>1197.1829069999999</v>
      </c>
      <c r="CX108" s="65">
        <v>1197.1829069999999</v>
      </c>
      <c r="CY108" s="65">
        <v>1197.1829069999999</v>
      </c>
      <c r="CZ108" s="65">
        <v>637.41670939999995</v>
      </c>
      <c r="DA108" s="65">
        <v>637.41670939999995</v>
      </c>
      <c r="DB108" s="65">
        <v>637.41670939999995</v>
      </c>
      <c r="DC108" s="65">
        <v>637.41670939999995</v>
      </c>
      <c r="DD108" s="65">
        <v>637.41670939999995</v>
      </c>
      <c r="DE108" s="65">
        <v>637.41670939999995</v>
      </c>
      <c r="DF108" s="65">
        <v>637.41670939999995</v>
      </c>
      <c r="DG108" s="65">
        <v>637.41670939999995</v>
      </c>
      <c r="DH108" s="65">
        <v>637.41670939999995</v>
      </c>
      <c r="DI108" s="65">
        <v>637.41670939999995</v>
      </c>
      <c r="DJ108" s="65">
        <v>637.41670939999995</v>
      </c>
      <c r="DK108" s="65">
        <v>637.41670939999995</v>
      </c>
      <c r="DL108" s="65">
        <v>637.41670939999995</v>
      </c>
      <c r="DM108" s="65">
        <v>637.41670939999995</v>
      </c>
      <c r="DN108" s="65">
        <v>637.41670939999995</v>
      </c>
      <c r="DO108" s="65">
        <v>637.41670939999995</v>
      </c>
      <c r="DP108" s="65">
        <v>637.41670939999995</v>
      </c>
      <c r="DQ108" s="65">
        <v>637.41670939999995</v>
      </c>
      <c r="DR108" s="65">
        <v>637.41670939999995</v>
      </c>
      <c r="DS108" s="65">
        <v>637.41670939999995</v>
      </c>
      <c r="DT108" s="65">
        <v>637.41670939999995</v>
      </c>
      <c r="DU108" s="65">
        <v>637.41670939999995</v>
      </c>
      <c r="DV108" s="65">
        <v>637.41670939999995</v>
      </c>
      <c r="DW108" s="65">
        <v>637.41670939999995</v>
      </c>
      <c r="DX108" s="65">
        <v>637.41670939999995</v>
      </c>
      <c r="DY108" s="65">
        <v>637.41670939999995</v>
      </c>
      <c r="DZ108" s="65">
        <v>637.41670939999995</v>
      </c>
      <c r="EA108" s="65">
        <v>637.41670939999995</v>
      </c>
      <c r="EB108" s="65">
        <v>637.41670939999995</v>
      </c>
      <c r="EC108" s="65">
        <v>637.41670939999995</v>
      </c>
      <c r="ED108" s="65">
        <v>637.41670939999995</v>
      </c>
      <c r="EE108" s="65">
        <v>637.41670939999995</v>
      </c>
      <c r="EF108" s="65">
        <v>637.41670939999995</v>
      </c>
      <c r="EG108" s="65">
        <v>637.41670939999995</v>
      </c>
      <c r="EH108" s="65">
        <v>637.41670939999995</v>
      </c>
      <c r="EI108" s="65">
        <v>637.41670939999995</v>
      </c>
      <c r="EJ108" s="65">
        <v>637.41670939999995</v>
      </c>
      <c r="EK108" s="65">
        <v>637.41670939999995</v>
      </c>
      <c r="EL108" s="65">
        <v>637.41670939999995</v>
      </c>
      <c r="EM108" s="65">
        <v>637.41670939999995</v>
      </c>
      <c r="EN108" s="65">
        <v>637.41670939999995</v>
      </c>
      <c r="EO108" s="65">
        <v>637.41670939999995</v>
      </c>
      <c r="EP108" s="65">
        <v>637.41670939999995</v>
      </c>
      <c r="EQ108" s="65">
        <v>637.41670939999995</v>
      </c>
      <c r="ER108" s="65">
        <v>637.41670939999995</v>
      </c>
      <c r="ES108" s="65">
        <v>637.41670939999995</v>
      </c>
      <c r="ET108" s="65">
        <v>637.41670939999995</v>
      </c>
      <c r="EU108" s="65">
        <v>637.41670939999995</v>
      </c>
      <c r="EV108" s="65">
        <v>637.41670939999995</v>
      </c>
      <c r="EW108" s="65">
        <v>637.41670939999995</v>
      </c>
      <c r="EX108" s="65">
        <v>637.41670939999995</v>
      </c>
      <c r="EY108" s="65">
        <v>637.41670939999995</v>
      </c>
      <c r="EZ108" s="65">
        <v>637.41670939999995</v>
      </c>
      <c r="FA108" s="65">
        <v>637.41670939999995</v>
      </c>
      <c r="FB108" s="65">
        <v>637.41670939999995</v>
      </c>
      <c r="FC108" s="65">
        <v>637.41670939999995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6345.975015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7087.8452459999999</v>
      </c>
      <c r="U113" s="65">
        <v>6157.8270570000004</v>
      </c>
      <c r="V113" s="65">
        <v>7027.8702960000001</v>
      </c>
      <c r="W113" s="65">
        <v>6656.9351809999998</v>
      </c>
      <c r="X113" s="65">
        <v>7290.5078329999997</v>
      </c>
      <c r="Y113" s="65">
        <v>5833.3549350000003</v>
      </c>
      <c r="Z113" s="65">
        <v>5955.7114789999996</v>
      </c>
      <c r="AA113" s="65">
        <v>7221.1544949999998</v>
      </c>
      <c r="AB113" s="65">
        <v>4918.9855440000001</v>
      </c>
      <c r="AC113" s="65">
        <v>5760.9113260000004</v>
      </c>
      <c r="AD113" s="65">
        <v>6717.0048770000003</v>
      </c>
      <c r="AE113" s="65">
        <v>6630.3331550000003</v>
      </c>
      <c r="AF113" s="65">
        <v>7090.4034190000002</v>
      </c>
      <c r="AG113" s="65">
        <v>5527.9280699999999</v>
      </c>
      <c r="AH113" s="65">
        <v>5055.0977169999996</v>
      </c>
      <c r="AI113" s="65">
        <v>6234.4576120000002</v>
      </c>
      <c r="AJ113" s="65">
        <v>7215.0906770000001</v>
      </c>
      <c r="AK113" s="65">
        <v>4574.1084499999997</v>
      </c>
      <c r="AL113" s="65">
        <v>8095.4812499999998</v>
      </c>
      <c r="AM113" s="65">
        <v>4742.9478820000004</v>
      </c>
      <c r="AN113" s="65">
        <v>7413.4912210000002</v>
      </c>
      <c r="AO113" s="65">
        <v>6504.2467429999997</v>
      </c>
      <c r="AP113" s="65">
        <v>5674.2123540000002</v>
      </c>
      <c r="AQ113" s="65">
        <v>5932.7826670000004</v>
      </c>
      <c r="AR113" s="65">
        <v>7813.5137139999997</v>
      </c>
      <c r="AS113" s="65">
        <v>5129.2320369999998</v>
      </c>
      <c r="AT113" s="65">
        <v>5697.2412370000002</v>
      </c>
      <c r="AU113" s="65">
        <v>6841.9763759999996</v>
      </c>
      <c r="AV113" s="65">
        <v>8284.5204400000002</v>
      </c>
      <c r="AW113" s="65">
        <v>4314.9991849999997</v>
      </c>
      <c r="AX113" s="65">
        <v>6982.5050220000003</v>
      </c>
      <c r="AY113" s="65">
        <v>8284.5204400000002</v>
      </c>
      <c r="AZ113" s="65">
        <v>8707.4919489999993</v>
      </c>
      <c r="BA113" s="65">
        <v>5057.8176569999996</v>
      </c>
      <c r="BB113" s="65">
        <v>7053.9321250000003</v>
      </c>
      <c r="BC113" s="65">
        <v>8857.2209660000008</v>
      </c>
      <c r="BD113" s="65">
        <v>6245.136622</v>
      </c>
      <c r="BE113" s="65">
        <v>4542.3407349999998</v>
      </c>
      <c r="BF113" s="65">
        <v>5073.8722799999996</v>
      </c>
      <c r="BG113" s="65">
        <v>6245.136622</v>
      </c>
      <c r="BH113" s="65">
        <v>6331.2008150000001</v>
      </c>
      <c r="BI113" s="65">
        <v>6331.2008150000001</v>
      </c>
      <c r="BJ113" s="65">
        <v>6331.2008150000001</v>
      </c>
      <c r="BK113" s="65">
        <v>6331.2008150000001</v>
      </c>
      <c r="BL113" s="65">
        <v>7000.3918999999996</v>
      </c>
      <c r="BM113" s="65">
        <v>7000.3918999999996</v>
      </c>
      <c r="BN113" s="65">
        <v>6300.5814129999999</v>
      </c>
      <c r="BO113" s="65">
        <v>7000.3918999999996</v>
      </c>
      <c r="BP113" s="65">
        <v>7158.11762</v>
      </c>
      <c r="BQ113" s="65">
        <v>7158.11762</v>
      </c>
      <c r="BR113" s="65">
        <v>6106.5381459999999</v>
      </c>
      <c r="BS113" s="65">
        <v>7158.11762</v>
      </c>
      <c r="BT113" s="65">
        <v>7158.11762</v>
      </c>
      <c r="BU113" s="65">
        <v>5480.0192969999998</v>
      </c>
      <c r="BV113" s="65">
        <v>7131.5884169999999</v>
      </c>
      <c r="BW113" s="65">
        <v>7158.11762</v>
      </c>
      <c r="BX113" s="65">
        <v>7158.11762</v>
      </c>
      <c r="BY113" s="65">
        <v>7136.3082290000002</v>
      </c>
      <c r="BZ113" s="65">
        <v>7158.11762</v>
      </c>
      <c r="CA113" s="65">
        <v>7158.11762</v>
      </c>
      <c r="CB113" s="65">
        <v>5903.0967920000003</v>
      </c>
      <c r="CC113" s="65">
        <v>5616.950938</v>
      </c>
      <c r="CD113" s="65">
        <v>5903.0967920000003</v>
      </c>
      <c r="CE113" s="65">
        <v>5903.0967920000003</v>
      </c>
      <c r="CF113" s="65">
        <v>5903.0967920000003</v>
      </c>
      <c r="CG113" s="65">
        <v>5903.0967920000003</v>
      </c>
      <c r="CH113" s="65">
        <v>4647.0494500000004</v>
      </c>
      <c r="CI113" s="65">
        <v>5903.0967920000003</v>
      </c>
      <c r="CJ113" s="65">
        <v>5903.0967920000003</v>
      </c>
      <c r="CK113" s="65">
        <v>5903.0967920000003</v>
      </c>
      <c r="CL113" s="65">
        <v>5903.0967920000003</v>
      </c>
      <c r="CM113" s="65">
        <v>5903.0967920000003</v>
      </c>
      <c r="CN113" s="65">
        <v>4909.3886199999997</v>
      </c>
      <c r="CO113" s="65">
        <v>4909.3886199999997</v>
      </c>
      <c r="CP113" s="65">
        <v>3738.1242769999999</v>
      </c>
      <c r="CQ113" s="65">
        <v>4909.3886199999997</v>
      </c>
      <c r="CR113" s="65">
        <v>4909.3886199999997</v>
      </c>
      <c r="CS113" s="65">
        <v>4909.3886199999997</v>
      </c>
      <c r="CT113" s="65">
        <v>4909.3886199999997</v>
      </c>
      <c r="CU113" s="65">
        <v>4909.3886199999997</v>
      </c>
      <c r="CV113" s="65">
        <v>4909.3886199999997</v>
      </c>
      <c r="CW113" s="65">
        <v>4909.3886199999997</v>
      </c>
      <c r="CX113" s="65">
        <v>4909.3886199999997</v>
      </c>
      <c r="CY113" s="65">
        <v>4909.3886199999997</v>
      </c>
      <c r="CZ113" s="65">
        <v>4349.6224220000004</v>
      </c>
      <c r="DA113" s="65">
        <v>4349.6224220000004</v>
      </c>
      <c r="DB113" s="65">
        <v>4349.6224220000004</v>
      </c>
      <c r="DC113" s="65">
        <v>4349.6224220000004</v>
      </c>
      <c r="DD113" s="65">
        <v>4349.6224220000004</v>
      </c>
      <c r="DE113" s="65">
        <v>4349.6224220000004</v>
      </c>
      <c r="DF113" s="65">
        <v>4349.6224220000004</v>
      </c>
      <c r="DG113" s="65">
        <v>4349.6224220000004</v>
      </c>
      <c r="DH113" s="65">
        <v>4323.093218</v>
      </c>
      <c r="DI113" s="65">
        <v>4323.093218</v>
      </c>
      <c r="DJ113" s="65">
        <v>4323.093218</v>
      </c>
      <c r="DK113" s="65">
        <v>4323.093218</v>
      </c>
      <c r="DL113" s="65">
        <v>4323.093218</v>
      </c>
      <c r="DM113" s="65">
        <v>4323.093218</v>
      </c>
      <c r="DN113" s="65">
        <v>4323.093218</v>
      </c>
      <c r="DO113" s="65">
        <v>4323.093218</v>
      </c>
      <c r="DP113" s="65">
        <v>3173.1469860000002</v>
      </c>
      <c r="DQ113" s="65">
        <v>3173.1469860000002</v>
      </c>
      <c r="DR113" s="65">
        <v>3173.1469860000002</v>
      </c>
      <c r="DS113" s="65">
        <v>3173.1469860000002</v>
      </c>
      <c r="DT113" s="65">
        <v>3173.1469860000002</v>
      </c>
      <c r="DU113" s="65">
        <v>3173.1469860000002</v>
      </c>
      <c r="DV113" s="65">
        <v>3173.1469860000002</v>
      </c>
      <c r="DW113" s="65">
        <v>3173.1469860000002</v>
      </c>
      <c r="DX113" s="65">
        <v>3173.1469860000002</v>
      </c>
      <c r="DY113" s="65">
        <v>3173.1469860000002</v>
      </c>
      <c r="DZ113" s="65">
        <v>3173.1469860000002</v>
      </c>
      <c r="EA113" s="65">
        <v>3173.1469860000002</v>
      </c>
      <c r="EB113" s="65">
        <v>3173.1469860000002</v>
      </c>
      <c r="EC113" s="65">
        <v>3173.1469860000002</v>
      </c>
      <c r="ED113" s="65">
        <v>2829.0253149999999</v>
      </c>
      <c r="EE113" s="65">
        <v>3173.1469860000002</v>
      </c>
      <c r="EF113" s="65">
        <v>2829.0253149999999</v>
      </c>
      <c r="EG113" s="65">
        <v>2829.0253149999999</v>
      </c>
      <c r="EH113" s="65">
        <v>2829.0253149999999</v>
      </c>
      <c r="EI113" s="65">
        <v>2829.0253149999999</v>
      </c>
      <c r="EJ113" s="65">
        <v>2829.0253149999999</v>
      </c>
      <c r="EK113" s="65">
        <v>2829.0253149999999</v>
      </c>
      <c r="EL113" s="65">
        <v>2829.0253149999999</v>
      </c>
      <c r="EM113" s="65">
        <v>2829.0253149999999</v>
      </c>
      <c r="EN113" s="65">
        <v>2829.0253149999999</v>
      </c>
      <c r="EO113" s="65">
        <v>2829.0253149999999</v>
      </c>
      <c r="EP113" s="65">
        <v>2829.0253149999999</v>
      </c>
      <c r="EQ113" s="65">
        <v>2829.0253149999999</v>
      </c>
      <c r="ER113" s="65">
        <v>2829.0253149999999</v>
      </c>
      <c r="ES113" s="65">
        <v>2829.0253149999999</v>
      </c>
      <c r="ET113" s="65">
        <v>2829.0253149999999</v>
      </c>
      <c r="EU113" s="65">
        <v>2829.0253149999999</v>
      </c>
      <c r="EV113" s="65">
        <v>2829.0253149999999</v>
      </c>
      <c r="EW113" s="65">
        <v>2829.0253149999999</v>
      </c>
      <c r="EX113" s="65">
        <v>2829.0253149999999</v>
      </c>
      <c r="EY113" s="65">
        <v>2459.0727780000002</v>
      </c>
      <c r="EZ113" s="65">
        <v>2829.0253149999999</v>
      </c>
      <c r="FA113" s="65">
        <v>2829.0253149999999</v>
      </c>
      <c r="FB113" s="65">
        <v>2829.0253149999999</v>
      </c>
      <c r="FC113" s="65">
        <v>2829.0253149999999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4239.4099969999997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4055.178277</v>
      </c>
      <c r="EM126" s="65">
        <v>4562.0755609999997</v>
      </c>
      <c r="EN126" s="65">
        <v>4562.0755609999997</v>
      </c>
      <c r="EO126" s="65">
        <v>4562.0755609999997</v>
      </c>
      <c r="EP126" s="65">
        <v>4055.178277</v>
      </c>
      <c r="EQ126" s="65">
        <v>4562.0755609999997</v>
      </c>
      <c r="ER126" s="65">
        <v>4562.0755609999997</v>
      </c>
      <c r="ES126" s="65">
        <v>4562.0755609999997</v>
      </c>
      <c r="ET126" s="65">
        <v>4055.178277</v>
      </c>
      <c r="EU126" s="65">
        <v>4562.0755609999997</v>
      </c>
      <c r="EV126" s="65">
        <v>4562.0755609999997</v>
      </c>
      <c r="EW126" s="65">
        <v>4562.0755609999997</v>
      </c>
      <c r="EX126" s="65">
        <v>4055.178277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1080.1175780000001</v>
      </c>
      <c r="DC128" s="65">
        <v>1260.1371750000001</v>
      </c>
      <c r="DD128" s="65">
        <v>1440.1567709999999</v>
      </c>
      <c r="DE128" s="65">
        <v>1440.1567709999999</v>
      </c>
      <c r="DF128" s="65">
        <v>900.097982</v>
      </c>
      <c r="DG128" s="65">
        <v>1440.1567709999999</v>
      </c>
      <c r="DH128" s="65">
        <v>1620.1763679999999</v>
      </c>
      <c r="DI128" s="65">
        <v>1440.1567709999999</v>
      </c>
      <c r="DJ128" s="65">
        <v>1440.1567709999999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1080.1175780000001</v>
      </c>
      <c r="EM128" s="65">
        <v>1620.1763679999999</v>
      </c>
      <c r="EN128" s="65">
        <v>1620.1763679999999</v>
      </c>
      <c r="EO128" s="65">
        <v>1620.1763679999999</v>
      </c>
      <c r="EP128" s="65">
        <v>900.097982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1440.1567709999999</v>
      </c>
      <c r="EY128" s="65">
        <v>1620.1763679999999</v>
      </c>
      <c r="EZ128" s="65">
        <v>1620.1763679999999</v>
      </c>
      <c r="FA128" s="65">
        <v>1620.1763679999999</v>
      </c>
      <c r="FB128" s="65">
        <v>1260.1371750000001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506.89728459999998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4628.3985709999997</v>
      </c>
      <c r="DC137" s="65">
        <v>4808.4181669999998</v>
      </c>
      <c r="DD137" s="65">
        <v>5495.3350479999999</v>
      </c>
      <c r="DE137" s="65">
        <v>5495.3350479999999</v>
      </c>
      <c r="DF137" s="65">
        <v>4955.2762590000002</v>
      </c>
      <c r="DG137" s="65">
        <v>5495.3350479999999</v>
      </c>
      <c r="DH137" s="65">
        <v>6182.251929</v>
      </c>
      <c r="DI137" s="65">
        <v>6002.2323329999999</v>
      </c>
      <c r="DJ137" s="65">
        <v>6002.2323329999999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6182.251929</v>
      </c>
      <c r="DV137" s="65">
        <v>5679.566769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5135.2958550000003</v>
      </c>
      <c r="EM137" s="65">
        <v>6182.251929</v>
      </c>
      <c r="EN137" s="65">
        <v>6182.251929</v>
      </c>
      <c r="EO137" s="65">
        <v>6182.251929</v>
      </c>
      <c r="EP137" s="65">
        <v>4955.2762590000002</v>
      </c>
      <c r="EQ137" s="65">
        <v>6182.251929</v>
      </c>
      <c r="ER137" s="65">
        <v>6182.251929</v>
      </c>
      <c r="ES137" s="65">
        <v>6182.251929</v>
      </c>
      <c r="ET137" s="65">
        <v>5675.354644</v>
      </c>
      <c r="EU137" s="65">
        <v>6182.251929</v>
      </c>
      <c r="EV137" s="65">
        <v>6182.251929</v>
      </c>
      <c r="EW137" s="65">
        <v>6182.251929</v>
      </c>
      <c r="EX137" s="65">
        <v>5495.3350479999999</v>
      </c>
      <c r="EY137" s="65">
        <v>6182.251929</v>
      </c>
      <c r="EZ137" s="65">
        <v>6182.251929</v>
      </c>
      <c r="FA137" s="65">
        <v>6182.251929</v>
      </c>
      <c r="FB137" s="65">
        <v>5822.2127360000004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1782.951982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1912.7856939999999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1839.4212869999999</v>
      </c>
      <c r="AT138" s="65">
        <v>3028.498094</v>
      </c>
      <c r="AU138" s="65">
        <v>3028.498094</v>
      </c>
      <c r="AV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2346.0329419999998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974.9482352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189.49431200000001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606.38179839999998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236.67154339999999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708.99901160000002</v>
      </c>
      <c r="AC139" s="65">
        <v>459.52370660000003</v>
      </c>
      <c r="AD139" s="65">
        <v>459.52370660000003</v>
      </c>
      <c r="AE139" s="65">
        <v>459.52370660000003</v>
      </c>
      <c r="AF139" s="65">
        <v>1065.9055049999999</v>
      </c>
      <c r="AG139" s="65">
        <v>459.52370660000003</v>
      </c>
      <c r="AH139" s="65">
        <v>459.52370660000003</v>
      </c>
      <c r="AI139" s="65">
        <v>459.52370660000003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741.45640649999996</v>
      </c>
      <c r="AP139" s="65">
        <v>459.52370660000003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O139" s="65">
        <v>1065.9055049999999</v>
      </c>
      <c r="BP139" s="65">
        <v>1065.9055049999999</v>
      </c>
      <c r="BQ139" s="65">
        <v>606.38179839999998</v>
      </c>
      <c r="BR139" s="65">
        <v>606.38179839999998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606.38179839999998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O140" s="65">
        <v>211.28615790000001</v>
      </c>
      <c r="AR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3846.1660510000002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3476.4557960000002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3737.4971059999998</v>
      </c>
      <c r="AC149" s="65">
        <v>3488.0218009999999</v>
      </c>
      <c r="AD149" s="65">
        <v>2453.7618459999999</v>
      </c>
      <c r="AE149" s="65">
        <v>3699.3079590000002</v>
      </c>
      <c r="AF149" s="65">
        <v>4094.4035990000002</v>
      </c>
      <c r="AG149" s="65">
        <v>3699.3079590000002</v>
      </c>
      <c r="AH149" s="65">
        <v>3488.0218009999999</v>
      </c>
      <c r="AI149" s="65">
        <v>2372.309401</v>
      </c>
      <c r="AJ149" s="65">
        <v>4305.6897570000001</v>
      </c>
      <c r="AK149" s="65">
        <v>4094.4035990000002</v>
      </c>
      <c r="AL149" s="65">
        <v>3699.3079590000002</v>
      </c>
      <c r="AM149" s="65">
        <v>4094.4035990000002</v>
      </c>
      <c r="AN149" s="65">
        <v>4094.4035990000002</v>
      </c>
      <c r="AO149" s="65">
        <v>3981.2406590000001</v>
      </c>
      <c r="AP149" s="65">
        <v>3488.0218009999999</v>
      </c>
      <c r="AQ149" s="65">
        <v>4094.4035990000002</v>
      </c>
      <c r="AR149" s="65">
        <v>4305.6897570000001</v>
      </c>
      <c r="AS149" s="65">
        <v>2905.3267919999998</v>
      </c>
      <c r="AT149" s="65">
        <v>3488.0218009999999</v>
      </c>
      <c r="AU149" s="65">
        <v>4094.4035990000002</v>
      </c>
      <c r="AV149" s="65">
        <v>4091.561185</v>
      </c>
      <c r="AW149" s="65">
        <v>1277.1916630000001</v>
      </c>
      <c r="AX149" s="65">
        <v>4091.561185</v>
      </c>
      <c r="AY149" s="65">
        <v>4091.561185</v>
      </c>
      <c r="AZ149" s="65">
        <v>3725.9319099999998</v>
      </c>
      <c r="BA149" s="65">
        <v>3514.6457519999999</v>
      </c>
      <c r="BB149" s="65">
        <v>3623.224604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2040.85374</v>
      </c>
      <c r="BJ149" s="65">
        <v>1164.4425470000001</v>
      </c>
      <c r="BK149" s="65">
        <v>2230.3480519999998</v>
      </c>
      <c r="BL149" s="65">
        <v>2230.3480519999998</v>
      </c>
      <c r="BM149" s="65">
        <v>2230.3480519999998</v>
      </c>
      <c r="BN149" s="65">
        <v>189.49431200000001</v>
      </c>
      <c r="BO149" s="65">
        <v>2230.3480519999998</v>
      </c>
      <c r="BP149" s="65">
        <v>2230.3480519999998</v>
      </c>
      <c r="BQ149" s="65">
        <v>1770.8243460000001</v>
      </c>
      <c r="BR149" s="65">
        <v>1770.8243460000001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1770.8243460000001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1429.095476</v>
      </c>
      <c r="AA150" s="65">
        <v>1651.996044</v>
      </c>
      <c r="AB150" s="65">
        <v>1813.1387500000001</v>
      </c>
      <c r="AC150" s="65">
        <v>1651.996044</v>
      </c>
      <c r="AD150" s="65">
        <v>531.29521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1120.700834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1331.1975420000001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1331.1975420000001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1429.095476</v>
      </c>
      <c r="AA161" s="65">
        <v>1651.996044</v>
      </c>
      <c r="AB161" s="65">
        <v>1813.1387500000001</v>
      </c>
      <c r="AC161" s="65">
        <v>1651.996044</v>
      </c>
      <c r="AD161" s="65">
        <v>531.29521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1120.700834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1331.1975420000001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1331.1975420000001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323.6562849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158.22775050000001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1797.655855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1819.203528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1312.2114959999999</v>
      </c>
      <c r="AD164" s="65">
        <v>1913.0979589999999</v>
      </c>
      <c r="AE164" s="65">
        <v>1220.5909959999999</v>
      </c>
      <c r="AF164" s="65">
        <v>1962.697559</v>
      </c>
      <c r="AG164" s="65">
        <v>1292.504087</v>
      </c>
      <c r="AH164" s="65">
        <v>1769.935007</v>
      </c>
      <c r="AI164" s="65">
        <v>1818.066562</v>
      </c>
      <c r="AJ164" s="65">
        <v>1630.3245360000001</v>
      </c>
      <c r="AK164" s="65">
        <v>1627.814273</v>
      </c>
      <c r="AL164" s="65">
        <v>1722.8456699999999</v>
      </c>
      <c r="AM164" s="65">
        <v>1818.066562</v>
      </c>
      <c r="AN164" s="65">
        <v>1820.5768250000001</v>
      </c>
      <c r="AO164" s="65">
        <v>1960.1872960000001</v>
      </c>
      <c r="AP164" s="65">
        <v>1627.814273</v>
      </c>
      <c r="AQ164" s="65">
        <v>1865.5781010000001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1960.1872960000001</v>
      </c>
      <c r="AX164" s="65">
        <v>1627.814273</v>
      </c>
      <c r="AY164" s="65">
        <v>1960.1872960000001</v>
      </c>
      <c r="AZ164" s="65">
        <v>1552.0633849999999</v>
      </c>
      <c r="BA164" s="65">
        <v>1312.2114959999999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T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K165" s="65">
        <v>67.039029780000007</v>
      </c>
      <c r="AL165" s="65">
        <v>150.67266520000001</v>
      </c>
      <c r="AM165" s="65">
        <v>208.44054829999999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110.0646362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111.25055519999999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3013.6408550000001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3343.6373579999999</v>
      </c>
      <c r="U173" s="65">
        <v>1993.0645589999999</v>
      </c>
      <c r="V173" s="65">
        <v>2944.2312579999998</v>
      </c>
      <c r="W173" s="65">
        <v>2955.1271809999998</v>
      </c>
      <c r="X173" s="65">
        <v>3169.586832</v>
      </c>
      <c r="Y173" s="65">
        <v>2851.5685389999999</v>
      </c>
      <c r="Z173" s="65">
        <v>3183.9415629999999</v>
      </c>
      <c r="AA173" s="65">
        <v>3308.0603369999999</v>
      </c>
      <c r="AB173" s="65">
        <v>3005.6916460000002</v>
      </c>
      <c r="AC173" s="65">
        <v>2323.890069</v>
      </c>
      <c r="AD173" s="65">
        <v>3428.483972</v>
      </c>
      <c r="AE173" s="65">
        <v>2732.630889</v>
      </c>
      <c r="AF173" s="65">
        <v>3178.6825589999999</v>
      </c>
      <c r="AG173" s="65">
        <v>2516.2583540000001</v>
      </c>
      <c r="AH173" s="65">
        <v>3308.0603369999999</v>
      </c>
      <c r="AI173" s="65">
        <v>3356.1918919999998</v>
      </c>
      <c r="AJ173" s="65">
        <v>2854.0788029999999</v>
      </c>
      <c r="AK173" s="65">
        <v>2918.6075689999998</v>
      </c>
      <c r="AL173" s="65">
        <v>3097.272602</v>
      </c>
      <c r="AM173" s="65">
        <v>3250.2613769999998</v>
      </c>
      <c r="AN173" s="65">
        <v>3036.5618250000002</v>
      </c>
      <c r="AO173" s="65">
        <v>3183.9415629999999</v>
      </c>
      <c r="AP173" s="65">
        <v>3165.9396029999998</v>
      </c>
      <c r="AQ173" s="65">
        <v>3403.7034309999999</v>
      </c>
      <c r="AR173" s="65">
        <v>3178.6825589999999</v>
      </c>
      <c r="AS173" s="65">
        <v>2752.8420030000002</v>
      </c>
      <c r="AT173" s="65">
        <v>3498.3126259999999</v>
      </c>
      <c r="AU173" s="65">
        <v>3356.1918919999998</v>
      </c>
      <c r="AV173" s="65">
        <v>3500.8228899999999</v>
      </c>
      <c r="AW173" s="65">
        <v>3498.3126259999999</v>
      </c>
      <c r="AX173" s="65">
        <v>3165.9396029999998</v>
      </c>
      <c r="AY173" s="65">
        <v>3498.3126259999999</v>
      </c>
      <c r="AZ173" s="65">
        <v>3090.1887149999998</v>
      </c>
      <c r="BA173" s="65">
        <v>2535.9657630000002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1196.7513269999999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380.88502030000001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198.20431020000001</v>
      </c>
      <c r="V176" s="65">
        <v>791.05858820000003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651.59077460000003</v>
      </c>
      <c r="AE176" s="65">
        <v>717.23597089999998</v>
      </c>
      <c r="AF176" s="65">
        <v>594.15941529999998</v>
      </c>
      <c r="AG176" s="65">
        <v>121.93958979999999</v>
      </c>
      <c r="AH176" s="65">
        <v>411.97521699999999</v>
      </c>
      <c r="AI176" s="65">
        <v>803.47046560000001</v>
      </c>
      <c r="AJ176" s="65">
        <v>740.74784839999995</v>
      </c>
      <c r="AK176" s="65">
        <v>728.33597090000001</v>
      </c>
      <c r="AL176" s="65">
        <v>753.15972580000005</v>
      </c>
      <c r="AM176" s="65">
        <v>791.05858820000003</v>
      </c>
      <c r="AN176" s="65">
        <v>803.47046560000001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753.15972580000005</v>
      </c>
      <c r="AU176" s="65">
        <v>791.05858820000003</v>
      </c>
      <c r="AV176" s="65">
        <v>666.45149530000003</v>
      </c>
      <c r="AW176" s="65">
        <v>666.45149530000003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111.8016441</v>
      </c>
      <c r="Y180" s="65">
        <v>178.12465330000001</v>
      </c>
      <c r="Z180" s="65">
        <v>122.18117119999999</v>
      </c>
      <c r="AA180" s="65">
        <v>178.12465330000001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1148.9200499999999</v>
      </c>
      <c r="U185" s="65">
        <v>766.68869940000002</v>
      </c>
      <c r="V185" s="65">
        <v>1359.5429770000001</v>
      </c>
      <c r="W185" s="65">
        <v>968.23722310000005</v>
      </c>
      <c r="X185" s="65">
        <v>1271.2240449999999</v>
      </c>
      <c r="Y185" s="65">
        <v>1309.2322380000001</v>
      </c>
      <c r="Z185" s="65">
        <v>1316.011373</v>
      </c>
      <c r="AA185" s="65">
        <v>1359.5429770000001</v>
      </c>
      <c r="AB185" s="65">
        <v>1293.2199680000001</v>
      </c>
      <c r="AC185" s="65">
        <v>966.6265214</v>
      </c>
      <c r="AD185" s="65">
        <v>1210.6004479999999</v>
      </c>
      <c r="AE185" s="65">
        <v>1285.72036</v>
      </c>
      <c r="AF185" s="65">
        <v>1162.643804</v>
      </c>
      <c r="AG185" s="65">
        <v>690.42397889999995</v>
      </c>
      <c r="AH185" s="65">
        <v>980.45960620000005</v>
      </c>
      <c r="AI185" s="65">
        <v>1371.954855</v>
      </c>
      <c r="AJ185" s="65">
        <v>1309.2322380000001</v>
      </c>
      <c r="AK185" s="65">
        <v>1296.8203599999999</v>
      </c>
      <c r="AL185" s="65">
        <v>1321.6441150000001</v>
      </c>
      <c r="AM185" s="65">
        <v>1359.5429770000001</v>
      </c>
      <c r="AN185" s="65">
        <v>1371.954855</v>
      </c>
      <c r="AO185" s="65">
        <v>1371.954855</v>
      </c>
      <c r="AP185" s="65">
        <v>1032.271718</v>
      </c>
      <c r="AQ185" s="65">
        <v>1371.954855</v>
      </c>
      <c r="AR185" s="65">
        <v>1371.954855</v>
      </c>
      <c r="AS185" s="65">
        <v>1359.5429770000001</v>
      </c>
      <c r="AT185" s="65">
        <v>1321.6441150000001</v>
      </c>
      <c r="AU185" s="65">
        <v>1359.5429770000001</v>
      </c>
      <c r="AV185" s="65">
        <v>1192.8681469999999</v>
      </c>
      <c r="AW185" s="65">
        <v>1192.8681469999999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31316.275369999999</v>
      </c>
      <c r="V234" s="65">
        <v>29782.36362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32085.547040000001</v>
      </c>
      <c r="AD234" s="65">
        <v>27541.358090000002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29718.958589999998</v>
      </c>
      <c r="AT234" s="65">
        <v>31112.104800000001</v>
      </c>
      <c r="AU234" s="65">
        <v>30647.21128</v>
      </c>
      <c r="AV234" s="65">
        <v>30682.972320000001</v>
      </c>
      <c r="AW234" s="65">
        <v>30387.921020000002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27212.184990000002</v>
      </c>
      <c r="BJ234" s="65">
        <v>31291.324799999999</v>
      </c>
      <c r="BK234" s="65">
        <v>30823.753280000001</v>
      </c>
      <c r="BL234" s="65">
        <v>30859.72032</v>
      </c>
      <c r="BM234" s="65">
        <v>32220.697039999999</v>
      </c>
      <c r="BN234" s="65">
        <v>29318.387890000002</v>
      </c>
      <c r="BO234" s="65">
        <v>30823.753280000001</v>
      </c>
      <c r="BP234" s="65">
        <v>31511.628720000001</v>
      </c>
      <c r="BQ234" s="65">
        <v>32863.830840000002</v>
      </c>
      <c r="BR234" s="65">
        <v>31236.57545</v>
      </c>
      <c r="BS234" s="65">
        <v>31474.901880000001</v>
      </c>
      <c r="BT234" s="65">
        <v>32654.553360000002</v>
      </c>
      <c r="BU234" s="65">
        <v>33915.099620000001</v>
      </c>
      <c r="BV234" s="65">
        <v>32496.866399999999</v>
      </c>
      <c r="BW234" s="65">
        <v>32616.494439999999</v>
      </c>
      <c r="BX234" s="65">
        <v>34014.912360000002</v>
      </c>
      <c r="BY234" s="65">
        <v>34928.814720000002</v>
      </c>
      <c r="BZ234" s="65">
        <v>34247.045400000003</v>
      </c>
      <c r="CA234" s="65">
        <v>33975.267939999998</v>
      </c>
      <c r="CB234" s="65">
        <v>34627.524360000003</v>
      </c>
      <c r="CC234" s="65">
        <v>36138.677519999997</v>
      </c>
      <c r="CD234" s="65">
        <v>34689.527399999999</v>
      </c>
      <c r="CE234" s="65">
        <v>34587.165939999999</v>
      </c>
      <c r="CF234" s="65">
        <v>34627.524360000003</v>
      </c>
      <c r="CG234" s="65">
        <v>35930.27622</v>
      </c>
      <c r="CH234" s="65">
        <v>34303.595399999998</v>
      </c>
      <c r="CI234" s="65">
        <v>34587.165939999999</v>
      </c>
      <c r="CJ234" s="65">
        <v>34627.524360000003</v>
      </c>
      <c r="CK234" s="65">
        <v>36135.073519999998</v>
      </c>
      <c r="CL234" s="65">
        <v>35058.755400000002</v>
      </c>
      <c r="CM234" s="65">
        <v>34587.165939999999</v>
      </c>
      <c r="CN234" s="65">
        <v>34663.388760000002</v>
      </c>
      <c r="CO234" s="65">
        <v>36165.43722</v>
      </c>
      <c r="CP234" s="65">
        <v>35148.191400000003</v>
      </c>
      <c r="CQ234" s="65">
        <v>34622.988539999998</v>
      </c>
      <c r="CR234" s="65">
        <v>34663.388760000002</v>
      </c>
      <c r="CS234" s="65">
        <v>36226.885419999999</v>
      </c>
      <c r="CT234" s="65">
        <v>35148.191400000003</v>
      </c>
      <c r="CU234" s="65">
        <v>34622.988539999998</v>
      </c>
      <c r="CV234" s="65">
        <v>34663.388760000002</v>
      </c>
      <c r="CW234" s="65">
        <v>36400.59822</v>
      </c>
      <c r="CX234" s="65">
        <v>35078.591399999998</v>
      </c>
      <c r="CY234" s="65">
        <v>34622.988539999998</v>
      </c>
      <c r="CZ234" s="65">
        <v>34663.388760000002</v>
      </c>
      <c r="DA234" s="65">
        <v>36400.59822</v>
      </c>
      <c r="DB234" s="65">
        <v>35148.191400000003</v>
      </c>
      <c r="DC234" s="65">
        <v>34622.988539999998</v>
      </c>
      <c r="DD234" s="65">
        <v>34842.796560000003</v>
      </c>
      <c r="DE234" s="65">
        <v>36588.997320000002</v>
      </c>
      <c r="DF234" s="65">
        <v>35330.108399999997</v>
      </c>
      <c r="DG234" s="65">
        <v>34802.187239999999</v>
      </c>
      <c r="DH234" s="65">
        <v>34842.796560000003</v>
      </c>
      <c r="DI234" s="65">
        <v>36089.933420000001</v>
      </c>
      <c r="DJ234" s="65">
        <v>35330.108399999997</v>
      </c>
      <c r="DK234" s="65">
        <v>34802.187239999999</v>
      </c>
      <c r="DL234" s="65">
        <v>34842.796560000003</v>
      </c>
      <c r="DM234" s="65">
        <v>36588.997320000002</v>
      </c>
      <c r="DN234" s="65">
        <v>35277.038399999998</v>
      </c>
      <c r="DO234" s="65">
        <v>34802.187239999999</v>
      </c>
      <c r="DP234" s="65">
        <v>34842.796560000003</v>
      </c>
      <c r="DQ234" s="65">
        <v>36588.997320000002</v>
      </c>
      <c r="DR234" s="65">
        <v>35330.108399999997</v>
      </c>
      <c r="DS234" s="65">
        <v>34802.187239999999</v>
      </c>
      <c r="DT234" s="65">
        <v>34842.796560000003</v>
      </c>
      <c r="DU234" s="65">
        <v>36588.997320000002</v>
      </c>
      <c r="DV234" s="65">
        <v>34340.222399999999</v>
      </c>
      <c r="DW234" s="65">
        <v>34802.187239999999</v>
      </c>
      <c r="DX234" s="65">
        <v>34842.796560000003</v>
      </c>
      <c r="DY234" s="65">
        <v>36588.997320000002</v>
      </c>
      <c r="DZ234" s="65">
        <v>34484.415500000003</v>
      </c>
      <c r="EA234" s="65">
        <v>34802.187239999999</v>
      </c>
      <c r="EB234" s="65">
        <v>34842.796560000003</v>
      </c>
      <c r="EC234" s="65">
        <v>36588.997320000002</v>
      </c>
      <c r="ED234" s="65">
        <v>34933.040399999998</v>
      </c>
      <c r="EE234" s="65">
        <v>34802.187239999999</v>
      </c>
      <c r="EF234" s="65">
        <v>34842.796560000003</v>
      </c>
      <c r="EG234" s="65">
        <v>36588.997320000002</v>
      </c>
      <c r="EH234" s="65">
        <v>34912.508399999999</v>
      </c>
      <c r="EI234" s="65">
        <v>34802.187239999999</v>
      </c>
      <c r="EJ234" s="65">
        <v>34842.796560000003</v>
      </c>
      <c r="EK234" s="65">
        <v>36588.997320000002</v>
      </c>
      <c r="EL234" s="65">
        <v>35085.176189999998</v>
      </c>
      <c r="EM234" s="65">
        <v>34802.187239999999</v>
      </c>
      <c r="EN234" s="65">
        <v>34842.796560000003</v>
      </c>
      <c r="EO234" s="65">
        <v>36588.997320000002</v>
      </c>
      <c r="EP234" s="65">
        <v>34810.805399999997</v>
      </c>
      <c r="EQ234" s="65">
        <v>34802.187239999999</v>
      </c>
      <c r="ER234" s="65">
        <v>34978.703759999997</v>
      </c>
      <c r="ES234" s="65">
        <v>36731.71572</v>
      </c>
      <c r="ET234" s="65">
        <v>34624.886400000003</v>
      </c>
      <c r="EU234" s="65">
        <v>34937.936040000001</v>
      </c>
      <c r="EV234" s="65">
        <v>34978.703759999997</v>
      </c>
      <c r="EW234" s="65">
        <v>36731.71572</v>
      </c>
      <c r="EX234" s="65">
        <v>33622.804770000002</v>
      </c>
      <c r="EY234" s="65">
        <v>34406.596039999997</v>
      </c>
      <c r="EZ234" s="65">
        <v>35101.826760000004</v>
      </c>
      <c r="FA234" s="65">
        <v>36861.00922</v>
      </c>
      <c r="FB234" s="65">
        <v>35355.790800000002</v>
      </c>
      <c r="FC234" s="65">
        <v>35060.915540000002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11366.725689999999</v>
      </c>
      <c r="H235" s="65">
        <v>13314.749659999999</v>
      </c>
      <c r="I235" s="65">
        <v>11303.619930000001</v>
      </c>
      <c r="J235" s="65">
        <v>11604.62334</v>
      </c>
      <c r="K235" s="65">
        <v>12471.164129999999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11058.83892</v>
      </c>
      <c r="R235" s="65">
        <v>11653.82461</v>
      </c>
      <c r="S235" s="65">
        <v>12616.08467</v>
      </c>
      <c r="T235" s="65">
        <v>12306.989659999999</v>
      </c>
      <c r="U235" s="65">
        <v>11658.961869999999</v>
      </c>
      <c r="V235" s="65">
        <v>10813.82431</v>
      </c>
      <c r="W235" s="65">
        <v>12117.90465</v>
      </c>
      <c r="X235" s="65">
        <v>13314.749659999999</v>
      </c>
      <c r="Y235" s="65">
        <v>11599.25367</v>
      </c>
      <c r="Z235" s="65">
        <v>11284.26304</v>
      </c>
      <c r="AA235" s="65">
        <v>13510.5548</v>
      </c>
      <c r="AB235" s="65">
        <v>13314.749659999999</v>
      </c>
      <c r="AC235" s="65">
        <v>8962.3108040000006</v>
      </c>
      <c r="AD235" s="65">
        <v>11127.48897</v>
      </c>
      <c r="AE235" s="65">
        <v>11965.42533</v>
      </c>
      <c r="AF235" s="65">
        <v>13679.13357</v>
      </c>
      <c r="AG235" s="65">
        <v>11556.565070000001</v>
      </c>
      <c r="AH235" s="65">
        <v>8342.7724149999995</v>
      </c>
      <c r="AI235" s="65">
        <v>11734.50872</v>
      </c>
      <c r="AJ235" s="65">
        <v>13679.13357</v>
      </c>
      <c r="AK235" s="65">
        <v>13632.71117</v>
      </c>
      <c r="AL235" s="65">
        <v>9645.1836239999993</v>
      </c>
      <c r="AM235" s="65">
        <v>13880.2973</v>
      </c>
      <c r="AN235" s="65">
        <v>13679.13357</v>
      </c>
      <c r="AO235" s="65">
        <v>13632.71117</v>
      </c>
      <c r="AP235" s="65">
        <v>12960.17462</v>
      </c>
      <c r="AQ235" s="65">
        <v>13880.2973</v>
      </c>
      <c r="AR235" s="65">
        <v>13804.57317</v>
      </c>
      <c r="AS235" s="65">
        <v>13757.72507</v>
      </c>
      <c r="AT235" s="65">
        <v>13490.051009999999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14191.14637</v>
      </c>
      <c r="BA235" s="65">
        <v>13839.834269999999</v>
      </c>
      <c r="BB235" s="65">
        <v>14162.866900000001</v>
      </c>
      <c r="BC235" s="65">
        <v>14399.8397</v>
      </c>
      <c r="BD235" s="65">
        <v>14191.14637</v>
      </c>
      <c r="BE235" s="65">
        <v>14020.52737</v>
      </c>
      <c r="BF235" s="65">
        <v>14351.679700000001</v>
      </c>
      <c r="BG235" s="65">
        <v>14399.8397</v>
      </c>
      <c r="BH235" s="65">
        <v>14832.04637</v>
      </c>
      <c r="BI235" s="65">
        <v>14473.185170000001</v>
      </c>
      <c r="BJ235" s="65">
        <v>13968.81654</v>
      </c>
      <c r="BK235" s="65">
        <v>15050.164699999999</v>
      </c>
      <c r="BL235" s="65">
        <v>14832.04637</v>
      </c>
      <c r="BM235" s="65">
        <v>14005.71739</v>
      </c>
      <c r="BN235" s="65">
        <v>14379.98034</v>
      </c>
      <c r="BO235" s="65">
        <v>15050.164699999999</v>
      </c>
      <c r="BP235" s="65">
        <v>16075.48077</v>
      </c>
      <c r="BQ235" s="65">
        <v>13611.22424</v>
      </c>
      <c r="BR235" s="65">
        <v>13068.32775</v>
      </c>
      <c r="BS235" s="65">
        <v>16311.884899999999</v>
      </c>
      <c r="BT235" s="65">
        <v>16391.784810000001</v>
      </c>
      <c r="BU235" s="65">
        <v>13532.78866</v>
      </c>
      <c r="BV235" s="65">
        <v>15729.566140000001</v>
      </c>
      <c r="BW235" s="65">
        <v>16116.168470000001</v>
      </c>
      <c r="BX235" s="65">
        <v>16842.35961</v>
      </c>
      <c r="BY235" s="65">
        <v>14500.816440000001</v>
      </c>
      <c r="BZ235" s="65">
        <v>16078.98604</v>
      </c>
      <c r="CA235" s="65">
        <v>17090.041369999999</v>
      </c>
      <c r="CB235" s="65">
        <v>16842.35961</v>
      </c>
      <c r="CC235" s="65">
        <v>15938.66346</v>
      </c>
      <c r="CD235" s="65">
        <v>14808.74827</v>
      </c>
      <c r="CE235" s="65">
        <v>17090.041369999999</v>
      </c>
      <c r="CF235" s="65">
        <v>16842.35961</v>
      </c>
      <c r="CG235" s="65">
        <v>16524.362109999998</v>
      </c>
      <c r="CH235" s="65">
        <v>16033.92844</v>
      </c>
      <c r="CI235" s="65">
        <v>17090.041369999999</v>
      </c>
      <c r="CJ235" s="65">
        <v>16842.35961</v>
      </c>
      <c r="CK235" s="65">
        <v>15024.69117</v>
      </c>
      <c r="CL235" s="65">
        <v>14547.919309999999</v>
      </c>
      <c r="CM235" s="65">
        <v>17090.041369999999</v>
      </c>
      <c r="CN235" s="65">
        <v>16842.35961</v>
      </c>
      <c r="CO235" s="65">
        <v>14733.81531</v>
      </c>
      <c r="CP235" s="65">
        <v>16673.308300000001</v>
      </c>
      <c r="CQ235" s="65">
        <v>17090.041369999999</v>
      </c>
      <c r="CR235" s="65">
        <v>16842.35961</v>
      </c>
      <c r="CS235" s="65">
        <v>16001.18276</v>
      </c>
      <c r="CT235" s="65">
        <v>15761.784680000001</v>
      </c>
      <c r="CU235" s="65">
        <v>17090.041369999999</v>
      </c>
      <c r="CV235" s="65">
        <v>16875.95161</v>
      </c>
      <c r="CW235" s="65">
        <v>16267.174279999999</v>
      </c>
      <c r="CX235" s="65">
        <v>14536.21918</v>
      </c>
      <c r="CY235" s="65">
        <v>17124.127369999998</v>
      </c>
      <c r="CZ235" s="65">
        <v>16875.95161</v>
      </c>
      <c r="DA235" s="65">
        <v>16121.712369999999</v>
      </c>
      <c r="DB235" s="65">
        <v>16255.99804</v>
      </c>
      <c r="DC235" s="65">
        <v>17124.127369999998</v>
      </c>
      <c r="DD235" s="65">
        <v>16875.95161</v>
      </c>
      <c r="DE235" s="65">
        <v>16774.630280000001</v>
      </c>
      <c r="DF235" s="65">
        <v>15248.817639999999</v>
      </c>
      <c r="DG235" s="65">
        <v>17124.127369999998</v>
      </c>
      <c r="DH235" s="65">
        <v>16875.95161</v>
      </c>
      <c r="DI235" s="65">
        <v>15783.76958</v>
      </c>
      <c r="DJ235" s="65">
        <v>15704.35534</v>
      </c>
      <c r="DK235" s="65">
        <v>17124.127369999998</v>
      </c>
      <c r="DL235" s="65">
        <v>16875.95161</v>
      </c>
      <c r="DM235" s="65">
        <v>16818.68028</v>
      </c>
      <c r="DN235" s="65">
        <v>15209.6962</v>
      </c>
      <c r="DO235" s="65">
        <v>17124.127369999998</v>
      </c>
      <c r="DP235" s="65">
        <v>16875.95161</v>
      </c>
      <c r="DQ235" s="65">
        <v>16818.68028</v>
      </c>
      <c r="DR235" s="65">
        <v>15567.938480000001</v>
      </c>
      <c r="DS235" s="65">
        <v>17124.127369999998</v>
      </c>
      <c r="DT235" s="65">
        <v>16875.95161</v>
      </c>
      <c r="DU235" s="65">
        <v>16425.253400000001</v>
      </c>
      <c r="DV235" s="65">
        <v>16143.264639999999</v>
      </c>
      <c r="DW235" s="65">
        <v>17124.127369999998</v>
      </c>
      <c r="DX235" s="65">
        <v>16875.95161</v>
      </c>
      <c r="DY235" s="65">
        <v>15951.77628</v>
      </c>
      <c r="DZ235" s="65">
        <v>15224.24158</v>
      </c>
      <c r="EA235" s="65">
        <v>17124.127369999998</v>
      </c>
      <c r="EB235" s="65">
        <v>16875.95161</v>
      </c>
      <c r="EC235" s="65">
        <v>16741.945179999999</v>
      </c>
      <c r="ED235" s="65">
        <v>14987.6713</v>
      </c>
      <c r="EE235" s="65">
        <v>17124.127369999998</v>
      </c>
      <c r="EF235" s="65">
        <v>16875.95161</v>
      </c>
      <c r="EG235" s="65">
        <v>16818.68028</v>
      </c>
      <c r="EH235" s="65">
        <v>14639.52088</v>
      </c>
      <c r="EI235" s="65">
        <v>17124.127369999998</v>
      </c>
      <c r="EJ235" s="65">
        <v>16875.95161</v>
      </c>
      <c r="EK235" s="65">
        <v>16818.68028</v>
      </c>
      <c r="EL235" s="65">
        <v>14307.35518</v>
      </c>
      <c r="EM235" s="65">
        <v>17124.127369999998</v>
      </c>
      <c r="EN235" s="65">
        <v>16875.95161</v>
      </c>
      <c r="EO235" s="65">
        <v>16818.68028</v>
      </c>
      <c r="EP235" s="65">
        <v>17066.856039999999</v>
      </c>
      <c r="EQ235" s="65">
        <v>17124.127369999998</v>
      </c>
      <c r="ER235" s="65">
        <v>16875.95161</v>
      </c>
      <c r="ES235" s="65">
        <v>16818.68028</v>
      </c>
      <c r="ET235" s="65">
        <v>17025.24034</v>
      </c>
      <c r="EU235" s="65">
        <v>17124.127369999998</v>
      </c>
      <c r="EV235" s="65">
        <v>16875.95161</v>
      </c>
      <c r="EW235" s="65">
        <v>16818.68028</v>
      </c>
      <c r="EX235" s="65">
        <v>14255.20816</v>
      </c>
      <c r="EY235" s="65">
        <v>16827.220369999999</v>
      </c>
      <c r="EZ235" s="65">
        <v>16875.95161</v>
      </c>
      <c r="FA235" s="65">
        <v>16818.68028</v>
      </c>
      <c r="FB235" s="65">
        <v>15952.58338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7682.5315979999996</v>
      </c>
      <c r="Q236" s="65">
        <v>7368.7375119999997</v>
      </c>
      <c r="R236" s="65">
        <v>7168.8056399999996</v>
      </c>
      <c r="S236" s="65">
        <v>7077.5171289999998</v>
      </c>
      <c r="T236" s="65">
        <v>7916.3426060000002</v>
      </c>
      <c r="U236" s="65">
        <v>8615.1167999999998</v>
      </c>
      <c r="V236" s="65">
        <v>6464.4684930000003</v>
      </c>
      <c r="W236" s="65">
        <v>6465.793259</v>
      </c>
      <c r="X236" s="65">
        <v>7113.2109110000001</v>
      </c>
      <c r="Y236" s="65">
        <v>8151.4667520000003</v>
      </c>
      <c r="Z236" s="65">
        <v>9331.6136399999996</v>
      </c>
      <c r="AA236" s="65">
        <v>8054.5185279999996</v>
      </c>
      <c r="AB236" s="65">
        <v>6758.8193110000002</v>
      </c>
      <c r="AC236" s="65">
        <v>6327.6603459999997</v>
      </c>
      <c r="AD236" s="65">
        <v>4089.589093</v>
      </c>
      <c r="AE236" s="65">
        <v>5231.036118</v>
      </c>
      <c r="AF236" s="65">
        <v>6591.2254370000001</v>
      </c>
      <c r="AG236" s="65">
        <v>8942.3013100000007</v>
      </c>
      <c r="AH236" s="65">
        <v>6044.1531320000004</v>
      </c>
      <c r="AI236" s="65">
        <v>8019.3828000000003</v>
      </c>
      <c r="AJ236" s="65">
        <v>5849.6388989999996</v>
      </c>
      <c r="AK236" s="65">
        <v>8151.4667520000003</v>
      </c>
      <c r="AL236" s="65">
        <v>7015.8508769999999</v>
      </c>
      <c r="AM236" s="65">
        <v>8490.6868410000006</v>
      </c>
      <c r="AN236" s="65">
        <v>9386.1844799999999</v>
      </c>
      <c r="AO236" s="65">
        <v>9429.8411520000009</v>
      </c>
      <c r="AP236" s="65">
        <v>9331.6136399999996</v>
      </c>
      <c r="AQ236" s="65">
        <v>9277.0427999999993</v>
      </c>
      <c r="AR236" s="65">
        <v>9386.1844799999999</v>
      </c>
      <c r="AS236" s="65">
        <v>7080.3762569999999</v>
      </c>
      <c r="AT236" s="65">
        <v>5944.8821360000002</v>
      </c>
      <c r="AU236" s="65">
        <v>9051.3232910000006</v>
      </c>
      <c r="AV236" s="65">
        <v>9386.1844799999999</v>
      </c>
      <c r="AW236" s="65">
        <v>9429.8411520000009</v>
      </c>
      <c r="AX236" s="65">
        <v>8672.1504679999998</v>
      </c>
      <c r="AY236" s="65">
        <v>9277.0427999999993</v>
      </c>
      <c r="AZ236" s="65">
        <v>9386.1844799999999</v>
      </c>
      <c r="BA236" s="65">
        <v>9069.8663379999998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6781.9854249999999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9429.8411520000009</v>
      </c>
      <c r="BR236" s="65">
        <v>9331.6136399999996</v>
      </c>
      <c r="BS236" s="65">
        <v>9452.9928</v>
      </c>
      <c r="BT236" s="65">
        <v>9734.4844799999992</v>
      </c>
      <c r="BU236" s="65">
        <v>9527.4731520000005</v>
      </c>
      <c r="BV236" s="65">
        <v>7545.8625110000003</v>
      </c>
      <c r="BW236" s="65">
        <v>9621.2927999999993</v>
      </c>
      <c r="BX236" s="65">
        <v>9734.4844799999992</v>
      </c>
      <c r="BY236" s="65">
        <v>9429.8411520000009</v>
      </c>
      <c r="BZ236" s="65">
        <v>9538.5236399999994</v>
      </c>
      <c r="CA236" s="65">
        <v>9390.9428000000007</v>
      </c>
      <c r="CB236" s="65">
        <v>9734.4844799999992</v>
      </c>
      <c r="CC236" s="65">
        <v>9429.8411520000009</v>
      </c>
      <c r="CD236" s="65">
        <v>9374.3636399999996</v>
      </c>
      <c r="CE236" s="65">
        <v>9621.2927999999993</v>
      </c>
      <c r="CF236" s="65">
        <v>9734.4844799999992</v>
      </c>
      <c r="CG236" s="65">
        <v>9429.8411520000009</v>
      </c>
      <c r="CH236" s="65">
        <v>9411.9836400000004</v>
      </c>
      <c r="CI236" s="65">
        <v>9621.2927999999993</v>
      </c>
      <c r="CJ236" s="65">
        <v>9734.4844799999992</v>
      </c>
      <c r="CK236" s="65">
        <v>9485.1371519999993</v>
      </c>
      <c r="CL236" s="65">
        <v>9543.6536400000005</v>
      </c>
      <c r="CM236" s="65">
        <v>9621.2927999999993</v>
      </c>
      <c r="CN236" s="65">
        <v>9734.4844799999992</v>
      </c>
      <c r="CO236" s="65">
        <v>9686.4491519999992</v>
      </c>
      <c r="CP236" s="65">
        <v>9374.3636399999996</v>
      </c>
      <c r="CQ236" s="65">
        <v>9621.2927999999993</v>
      </c>
      <c r="CR236" s="65">
        <v>9734.4844799999992</v>
      </c>
      <c r="CS236" s="65">
        <v>9779.7611519999991</v>
      </c>
      <c r="CT236" s="65">
        <v>9331.6136399999996</v>
      </c>
      <c r="CU236" s="65">
        <v>9621.2927999999993</v>
      </c>
      <c r="CV236" s="65">
        <v>9734.4844799999992</v>
      </c>
      <c r="CW236" s="65">
        <v>9682.1291519999995</v>
      </c>
      <c r="CX236" s="65">
        <v>9542.7986400000009</v>
      </c>
      <c r="CY236" s="65">
        <v>9621.2927999999993</v>
      </c>
      <c r="CZ236" s="65">
        <v>9734.4844799999992</v>
      </c>
      <c r="DA236" s="65">
        <v>9429.8411520000009</v>
      </c>
      <c r="DB236" s="65">
        <v>9331.6136399999996</v>
      </c>
      <c r="DC236" s="65">
        <v>9621.2927999999993</v>
      </c>
      <c r="DD236" s="65">
        <v>9774.1304799999998</v>
      </c>
      <c r="DE236" s="65">
        <v>9683.9435520000006</v>
      </c>
      <c r="DF236" s="65">
        <v>9602.7341400000005</v>
      </c>
      <c r="DG236" s="65">
        <v>9660.4778000000006</v>
      </c>
      <c r="DH236" s="65">
        <v>9774.1304799999998</v>
      </c>
      <c r="DI236" s="65">
        <v>9625.9691519999997</v>
      </c>
      <c r="DJ236" s="65">
        <v>9506.1191400000007</v>
      </c>
      <c r="DK236" s="65">
        <v>9660.4778000000006</v>
      </c>
      <c r="DL236" s="65">
        <v>9774.1304799999998</v>
      </c>
      <c r="DM236" s="65">
        <v>9819.5915519999999</v>
      </c>
      <c r="DN236" s="65">
        <v>9411.9836400000004</v>
      </c>
      <c r="DO236" s="65">
        <v>9660.4778000000006</v>
      </c>
      <c r="DP236" s="65">
        <v>9774.1304799999998</v>
      </c>
      <c r="DQ236" s="65">
        <v>9819.5915519999999</v>
      </c>
      <c r="DR236" s="65">
        <v>9674.5541400000002</v>
      </c>
      <c r="DS236" s="65">
        <v>9660.4778000000006</v>
      </c>
      <c r="DT236" s="65">
        <v>9774.1304799999998</v>
      </c>
      <c r="DU236" s="65">
        <v>9781.5755520000002</v>
      </c>
      <c r="DV236" s="65">
        <v>9465.8486400000002</v>
      </c>
      <c r="DW236" s="65">
        <v>9660.4778000000006</v>
      </c>
      <c r="DX236" s="65">
        <v>9774.1304799999998</v>
      </c>
      <c r="DY236" s="65">
        <v>9819.5915519999999</v>
      </c>
      <c r="DZ236" s="65">
        <v>9623.1686399999999</v>
      </c>
      <c r="EA236" s="65">
        <v>9660.4778000000006</v>
      </c>
      <c r="EB236" s="65">
        <v>9774.1304799999998</v>
      </c>
      <c r="EC236" s="65">
        <v>9511.0571519999994</v>
      </c>
      <c r="ED236" s="65">
        <v>9371.0291400000006</v>
      </c>
      <c r="EE236" s="65">
        <v>9660.4778000000006</v>
      </c>
      <c r="EF236" s="65">
        <v>9774.1304799999998</v>
      </c>
      <c r="EG236" s="65">
        <v>9819.5915519999999</v>
      </c>
      <c r="EH236" s="65">
        <v>9662.5841400000008</v>
      </c>
      <c r="EI236" s="65">
        <v>9660.4778000000006</v>
      </c>
      <c r="EJ236" s="65">
        <v>9774.1304799999998</v>
      </c>
      <c r="EK236" s="65">
        <v>9819.5915519999999</v>
      </c>
      <c r="EL236" s="65">
        <v>9331.6136399999996</v>
      </c>
      <c r="EM236" s="65">
        <v>9660.4778000000006</v>
      </c>
      <c r="EN236" s="65">
        <v>9774.1304799999998</v>
      </c>
      <c r="EO236" s="65">
        <v>9819.5915519999999</v>
      </c>
      <c r="EP236" s="65">
        <v>7417.0749310000001</v>
      </c>
      <c r="EQ236" s="65">
        <v>9660.4778000000006</v>
      </c>
      <c r="ER236" s="65">
        <v>9774.1304799999998</v>
      </c>
      <c r="ES236" s="65">
        <v>9819.5915519999999</v>
      </c>
      <c r="ET236" s="65">
        <v>9677.8886399999992</v>
      </c>
      <c r="EU236" s="65">
        <v>9606.0777999999991</v>
      </c>
      <c r="EV236" s="65">
        <v>9774.1304799999998</v>
      </c>
      <c r="EW236" s="65">
        <v>9819.5915519999999</v>
      </c>
      <c r="EX236" s="65">
        <v>9543.6536400000005</v>
      </c>
      <c r="EY236" s="65">
        <v>9660.4778000000006</v>
      </c>
      <c r="EZ236" s="65">
        <v>9774.1304799999998</v>
      </c>
      <c r="FA236" s="65">
        <v>9819.5915519999999</v>
      </c>
      <c r="FB236" s="65">
        <v>9331.6136399999996</v>
      </c>
      <c r="FC236" s="65">
        <v>9623.0777999999991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3470.1686549999999</v>
      </c>
      <c r="Q237" s="65">
        <v>4242.2110460000004</v>
      </c>
      <c r="R237" s="65">
        <v>2361.3814280000001</v>
      </c>
      <c r="S237" s="65">
        <v>2639.1988470000001</v>
      </c>
      <c r="T237" s="65">
        <v>3370.9089049999998</v>
      </c>
      <c r="U237" s="65">
        <v>4242.2110460000004</v>
      </c>
      <c r="V237" s="65">
        <v>2361.3814280000001</v>
      </c>
      <c r="W237" s="65">
        <v>2639.1988470000001</v>
      </c>
      <c r="X237" s="65">
        <v>3470.1686549999999</v>
      </c>
      <c r="Y237" s="65">
        <v>4242.2110460000004</v>
      </c>
      <c r="Z237" s="65">
        <v>1796.367266</v>
      </c>
      <c r="AA237" s="65">
        <v>2639.1988470000001</v>
      </c>
      <c r="AB237" s="65">
        <v>4639.7650750000003</v>
      </c>
      <c r="AC237" s="65">
        <v>5247.0663350000004</v>
      </c>
      <c r="AD237" s="65">
        <v>3157.2687580000002</v>
      </c>
      <c r="AE237" s="65">
        <v>3528.7226230000001</v>
      </c>
      <c r="AF237" s="65">
        <v>6063.1329059999998</v>
      </c>
      <c r="AG237" s="65">
        <v>5265.0428760000004</v>
      </c>
      <c r="AH237" s="65">
        <v>4125.8425360000001</v>
      </c>
      <c r="AI237" s="65">
        <v>4611.2494720000004</v>
      </c>
      <c r="AJ237" s="65">
        <v>6067.5354509999997</v>
      </c>
      <c r="AK237" s="65">
        <v>9001.9891700000007</v>
      </c>
      <c r="AL237" s="65">
        <v>4867.5317480000003</v>
      </c>
      <c r="AM237" s="65">
        <v>5440.1986999999999</v>
      </c>
      <c r="AN237" s="65">
        <v>7252.3422170000003</v>
      </c>
      <c r="AO237" s="65">
        <v>3209.7661760000001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7933.070667</v>
      </c>
      <c r="BB237" s="65">
        <v>4935.0760520000003</v>
      </c>
      <c r="BC237" s="65">
        <v>5515.6896180000003</v>
      </c>
      <c r="BD237" s="65">
        <v>7252.3422170000003</v>
      </c>
      <c r="BE237" s="65">
        <v>7634.8091210000002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8945.9751899999992</v>
      </c>
      <c r="BV237" s="65">
        <v>4935.0760520000003</v>
      </c>
      <c r="BW237" s="65">
        <v>5515.6896180000003</v>
      </c>
      <c r="BX237" s="65">
        <v>7699.482473</v>
      </c>
      <c r="BY237" s="65">
        <v>9689.6209639999997</v>
      </c>
      <c r="BZ237" s="65">
        <v>5239.3461900000002</v>
      </c>
      <c r="CA237" s="65">
        <v>5855.7572529999998</v>
      </c>
      <c r="CB237" s="65">
        <v>7699.482473</v>
      </c>
      <c r="CC237" s="65">
        <v>9126.9052740000006</v>
      </c>
      <c r="CD237" s="65">
        <v>4935.0760520000003</v>
      </c>
      <c r="CE237" s="65">
        <v>5855.7572529999998</v>
      </c>
      <c r="CF237" s="65">
        <v>7699.482473</v>
      </c>
      <c r="CG237" s="65">
        <v>9126.9052740000006</v>
      </c>
      <c r="CH237" s="65">
        <v>5239.3461900000002</v>
      </c>
      <c r="CI237" s="65">
        <v>5855.7572529999998</v>
      </c>
      <c r="CJ237" s="65">
        <v>7987.4069879999997</v>
      </c>
      <c r="CK237" s="65">
        <v>9126.9052740000006</v>
      </c>
      <c r="CL237" s="65">
        <v>5435.2731530000001</v>
      </c>
      <c r="CM237" s="65">
        <v>6074.7350960000003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9587.5016250000008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5488.3986299999997</v>
      </c>
      <c r="CY237" s="65">
        <v>6134.110807</v>
      </c>
      <c r="CZ237" s="65">
        <v>8065.4775460000001</v>
      </c>
      <c r="DA237" s="65">
        <v>10150.21732</v>
      </c>
      <c r="DB237" s="65">
        <v>5184.1284919999998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10150.21732</v>
      </c>
      <c r="DJ237" s="65">
        <v>4935.0760520000003</v>
      </c>
      <c r="DK237" s="65">
        <v>6134.110807</v>
      </c>
      <c r="DL237" s="65">
        <v>8065.4775460000001</v>
      </c>
      <c r="DM237" s="65">
        <v>9587.5016250000008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4935.0760520000003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10150.21732</v>
      </c>
      <c r="DZ237" s="65">
        <v>5184.1284919999998</v>
      </c>
      <c r="EA237" s="65">
        <v>6134.110807</v>
      </c>
      <c r="EB237" s="65">
        <v>8065.4775460000001</v>
      </c>
      <c r="EC237" s="65">
        <v>10150.21732</v>
      </c>
      <c r="ED237" s="65">
        <v>4734.7288710000003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4935.0760520000003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8065.4775460000001</v>
      </c>
      <c r="EW237" s="65">
        <v>10150.21732</v>
      </c>
      <c r="EX237" s="65">
        <v>4935.0760520000003</v>
      </c>
      <c r="EY237" s="65">
        <v>6134.110807</v>
      </c>
      <c r="EZ237" s="65">
        <v>8845.6034899999995</v>
      </c>
      <c r="FA237" s="65">
        <v>11131.987810000001</v>
      </c>
      <c r="FB237" s="65">
        <v>5819.8337240000001</v>
      </c>
      <c r="FC237" s="65">
        <v>6727.4270669999996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1047</v>
      </c>
      <c r="I238" s="65">
        <v>1047</v>
      </c>
      <c r="J238" s="65">
        <v>1047</v>
      </c>
      <c r="K238" s="65">
        <v>3058.048984</v>
      </c>
      <c r="L238" s="65">
        <v>8800.9932150000004</v>
      </c>
      <c r="M238" s="65">
        <v>1047</v>
      </c>
      <c r="N238" s="65">
        <v>1061.884822</v>
      </c>
      <c r="O238" s="65">
        <v>4790.6652800000002</v>
      </c>
      <c r="P238" s="65">
        <v>8085.6744140000001</v>
      </c>
      <c r="Q238" s="65">
        <v>1047</v>
      </c>
      <c r="R238" s="65">
        <v>1047</v>
      </c>
      <c r="S238" s="65">
        <v>5547.8401139999996</v>
      </c>
      <c r="T238" s="65">
        <v>2868.9098899999999</v>
      </c>
      <c r="U238" s="65">
        <v>1047</v>
      </c>
      <c r="V238" s="65">
        <v>1047</v>
      </c>
      <c r="W238" s="65">
        <v>4313.7240160000001</v>
      </c>
      <c r="X238" s="65">
        <v>9716</v>
      </c>
      <c r="Y238" s="65">
        <v>1047</v>
      </c>
      <c r="Z238" s="65">
        <v>1047</v>
      </c>
      <c r="AA238" s="65">
        <v>3471.0491870000001</v>
      </c>
      <c r="AB238" s="65">
        <v>9716</v>
      </c>
      <c r="AC238" s="65">
        <v>8670.1201139999994</v>
      </c>
      <c r="AD238" s="65">
        <v>10402</v>
      </c>
      <c r="AE238" s="65">
        <v>10318</v>
      </c>
      <c r="AF238" s="65">
        <v>9716</v>
      </c>
      <c r="AG238" s="65">
        <v>7766.3339239999996</v>
      </c>
      <c r="AH238" s="65">
        <v>10402</v>
      </c>
      <c r="AI238" s="65">
        <v>9183</v>
      </c>
      <c r="AJ238" s="65">
        <v>9716</v>
      </c>
      <c r="AK238" s="65">
        <v>3784</v>
      </c>
      <c r="AL238" s="65">
        <v>10402</v>
      </c>
      <c r="AM238" s="65">
        <v>10318</v>
      </c>
      <c r="AN238" s="65">
        <v>9716</v>
      </c>
      <c r="AO238" s="65">
        <v>8190</v>
      </c>
      <c r="AP238" s="65">
        <v>9011.2875640000002</v>
      </c>
      <c r="AQ238" s="65">
        <v>9390</v>
      </c>
      <c r="AR238" s="65">
        <v>9716</v>
      </c>
      <c r="AS238" s="65">
        <v>10303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475.85966960000002</v>
      </c>
      <c r="W239" s="65">
        <v>473.70074940000001</v>
      </c>
      <c r="X239" s="65">
        <v>555.35854659999995</v>
      </c>
      <c r="Y239" s="65">
        <v>527.68344409999997</v>
      </c>
      <c r="Z239" s="65">
        <v>194.78042809999999</v>
      </c>
      <c r="AA239" s="65">
        <v>529.24702860000002</v>
      </c>
      <c r="AB239" s="65">
        <v>2374.9948330000002</v>
      </c>
      <c r="AC239" s="65">
        <v>514.76679999999999</v>
      </c>
      <c r="AD239" s="65">
        <v>1107.6523500000001</v>
      </c>
      <c r="AE239" s="65">
        <v>662.38374999999996</v>
      </c>
      <c r="AF239" s="65">
        <v>1442.7229970000001</v>
      </c>
      <c r="AG239" s="65">
        <v>681.49207950000005</v>
      </c>
      <c r="AH239" s="65">
        <v>681.06991270000003</v>
      </c>
      <c r="AI239" s="65">
        <v>683.12075179999999</v>
      </c>
      <c r="AJ239" s="65">
        <v>4481.0778140000002</v>
      </c>
      <c r="AK239" s="65">
        <v>732.18230879999999</v>
      </c>
      <c r="AL239" s="65">
        <v>731.91916100000003</v>
      </c>
      <c r="AM239" s="65">
        <v>733.83243179999999</v>
      </c>
      <c r="AN239" s="65">
        <v>2466.8234229999998</v>
      </c>
      <c r="AO239" s="65">
        <v>1024.7668000000001</v>
      </c>
      <c r="AP239" s="65">
        <v>783.90849260000005</v>
      </c>
      <c r="AQ239" s="65">
        <v>1161.15688</v>
      </c>
      <c r="AR239" s="65">
        <v>2135.090013</v>
      </c>
      <c r="AS239" s="65">
        <v>1024.7668000000001</v>
      </c>
      <c r="AT239" s="65">
        <v>828.57047550000004</v>
      </c>
      <c r="AU239" s="65">
        <v>830.22226450000005</v>
      </c>
      <c r="AV239" s="65">
        <v>5794.45345</v>
      </c>
      <c r="AW239" s="65">
        <v>873.08805559999996</v>
      </c>
      <c r="AX239" s="65">
        <v>873.26693980000005</v>
      </c>
      <c r="AY239" s="65">
        <v>874.79780640000001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864.39629360000004</v>
      </c>
      <c r="BH239" s="65">
        <v>5794.45345</v>
      </c>
      <c r="BI239" s="65">
        <v>1024.7668000000001</v>
      </c>
      <c r="BJ239" s="65">
        <v>1107.6523500000001</v>
      </c>
      <c r="BK239" s="65">
        <v>1012.490575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659.21540919999995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226.36776939999999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65.047499999999999</v>
      </c>
      <c r="Y240" s="65">
        <v>358.31625000000003</v>
      </c>
      <c r="Z240" s="65">
        <v>66.664500000000004</v>
      </c>
      <c r="AA240" s="65">
        <v>357.11250000000001</v>
      </c>
      <c r="AB240" s="65">
        <v>65.047499999999999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667.06141549999995</v>
      </c>
      <c r="BQ240" s="65">
        <v>673.09134919999997</v>
      </c>
      <c r="BR240" s="65">
        <v>679.60423909999997</v>
      </c>
      <c r="BS240" s="65">
        <v>670.83012410000003</v>
      </c>
      <c r="BT240" s="65">
        <v>1269.9449979999999</v>
      </c>
      <c r="BU240" s="65">
        <v>924.22472640000001</v>
      </c>
      <c r="BV240" s="65">
        <v>938.71425169999998</v>
      </c>
      <c r="BW240" s="65">
        <v>1277.1198280000001</v>
      </c>
      <c r="BX240" s="65">
        <v>1269.9449979999999</v>
      </c>
      <c r="BY240" s="65">
        <v>924.22472640000001</v>
      </c>
      <c r="BZ240" s="65">
        <v>1301.5142519999999</v>
      </c>
      <c r="CA240" s="65">
        <v>1277.1198280000001</v>
      </c>
      <c r="CB240" s="65">
        <v>1269.9449979999999</v>
      </c>
      <c r="CC240" s="65">
        <v>1034.2608049999999</v>
      </c>
      <c r="CD240" s="65">
        <v>1301.5142519999999</v>
      </c>
      <c r="CE240" s="65">
        <v>1277.1198280000001</v>
      </c>
      <c r="CF240" s="65">
        <v>1269.9449979999999</v>
      </c>
      <c r="CG240" s="65">
        <v>1178.462137</v>
      </c>
      <c r="CH240" s="65">
        <v>1301.5142519999999</v>
      </c>
      <c r="CI240" s="65">
        <v>1277.1198280000001</v>
      </c>
      <c r="CJ240" s="65">
        <v>1269.9449979999999</v>
      </c>
      <c r="CK240" s="65">
        <v>1275.47901</v>
      </c>
      <c r="CL240" s="65">
        <v>1301.5142519999999</v>
      </c>
      <c r="CM240" s="65">
        <v>1277.1198280000001</v>
      </c>
      <c r="CN240" s="65">
        <v>1348.8265839999999</v>
      </c>
      <c r="CO240" s="65">
        <v>1361.0193670000001</v>
      </c>
      <c r="CP240" s="65">
        <v>1382.356736</v>
      </c>
      <c r="CQ240" s="65">
        <v>1356.447073</v>
      </c>
      <c r="CR240" s="65">
        <v>1499.9871639999999</v>
      </c>
      <c r="CS240" s="65">
        <v>1513.54637</v>
      </c>
      <c r="CT240" s="65">
        <v>1537.274981</v>
      </c>
      <c r="CU240" s="65">
        <v>1508.4616679999999</v>
      </c>
      <c r="CV240" s="65">
        <v>1660.960912</v>
      </c>
      <c r="CW240" s="65">
        <v>1675.975248</v>
      </c>
      <c r="CX240" s="65">
        <v>1702.250335</v>
      </c>
      <c r="CY240" s="65">
        <v>1670.3448719999999</v>
      </c>
      <c r="CZ240" s="65">
        <v>1806.5504880000001</v>
      </c>
      <c r="DA240" s="65">
        <v>1822.8808879999999</v>
      </c>
      <c r="DB240" s="65">
        <v>1838.5407279999999</v>
      </c>
      <c r="DC240" s="65">
        <v>1816.7569880000001</v>
      </c>
      <c r="DD240" s="65">
        <v>2237.5012499999998</v>
      </c>
      <c r="DE240" s="65">
        <v>2257.7272499999999</v>
      </c>
      <c r="DF240" s="65">
        <v>2156.4091709999998</v>
      </c>
      <c r="DG240" s="65">
        <v>2250.1424999999999</v>
      </c>
      <c r="DH240" s="65">
        <v>2942.3152500000001</v>
      </c>
      <c r="DI240" s="65">
        <v>2968.9124499999998</v>
      </c>
      <c r="DJ240" s="65">
        <v>2150.4386690000001</v>
      </c>
      <c r="DK240" s="65">
        <v>2958.9385000000002</v>
      </c>
      <c r="DL240" s="65">
        <v>2942.3152500000001</v>
      </c>
      <c r="DM240" s="65">
        <v>2652.1971910000002</v>
      </c>
      <c r="DN240" s="65">
        <v>3015.4575500000001</v>
      </c>
      <c r="DO240" s="65">
        <v>2958.9385000000002</v>
      </c>
      <c r="DP240" s="65">
        <v>2942.3152500000001</v>
      </c>
      <c r="DQ240" s="65">
        <v>2442.433567</v>
      </c>
      <c r="DR240" s="65">
        <v>2538.9624399999998</v>
      </c>
      <c r="DS240" s="65">
        <v>2958.9385000000002</v>
      </c>
      <c r="DT240" s="65">
        <v>2942.3152500000001</v>
      </c>
      <c r="DU240" s="65">
        <v>2968.9124499999998</v>
      </c>
      <c r="DV240" s="65">
        <v>2438.5604979999998</v>
      </c>
      <c r="DW240" s="65">
        <v>2958.9385000000002</v>
      </c>
      <c r="DX240" s="65">
        <v>2942.3152500000001</v>
      </c>
      <c r="DY240" s="65">
        <v>2968.9124499999998</v>
      </c>
      <c r="DZ240" s="65">
        <v>2596.797908</v>
      </c>
      <c r="EA240" s="65">
        <v>2958.9385000000002</v>
      </c>
      <c r="EB240" s="65">
        <v>2942.3152500000001</v>
      </c>
      <c r="EC240" s="65">
        <v>2968.9124499999998</v>
      </c>
      <c r="ED240" s="65">
        <v>2777.0193629999999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3013.5776519999999</v>
      </c>
      <c r="EK240" s="65">
        <v>3040.8190319999999</v>
      </c>
      <c r="EL240" s="65">
        <v>3054.432421</v>
      </c>
      <c r="EM240" s="65">
        <v>3030.6035139999999</v>
      </c>
      <c r="EN240" s="65">
        <v>3161.3528820000001</v>
      </c>
      <c r="EO240" s="65">
        <v>3189.9300840000001</v>
      </c>
      <c r="EP240" s="65">
        <v>3239.9401859999998</v>
      </c>
      <c r="EQ240" s="65">
        <v>3179.2136329999998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3511.7370860000001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3108.1716849999998</v>
      </c>
    </row>
    <row r="241" spans="2:159" x14ac:dyDescent="0.2">
      <c r="B241" s="65" t="s">
        <v>1</v>
      </c>
      <c r="C241" s="65" t="s">
        <v>44</v>
      </c>
      <c r="BX241" s="65">
        <v>1831.90101</v>
      </c>
      <c r="BY241" s="65">
        <v>445.7080583</v>
      </c>
      <c r="CA241" s="65">
        <v>40.369391550000003</v>
      </c>
      <c r="CB241" s="65">
        <v>5157.7075679999998</v>
      </c>
      <c r="CC241" s="65">
        <v>727.24800000000005</v>
      </c>
      <c r="CD241" s="65">
        <v>466.26597429999998</v>
      </c>
      <c r="CE241" s="65">
        <v>2699.7375550000002</v>
      </c>
      <c r="CF241" s="65">
        <v>5772.5512410000001</v>
      </c>
      <c r="CH241" s="65">
        <v>521.84894029999998</v>
      </c>
      <c r="CI241" s="65">
        <v>3021.56979</v>
      </c>
      <c r="CJ241" s="65">
        <v>6159.3312429999996</v>
      </c>
      <c r="CK241" s="65">
        <v>727.24800000000005</v>
      </c>
      <c r="CL241" s="65">
        <v>270.21600000000001</v>
      </c>
      <c r="CM241" s="65">
        <v>3224.0249469999999</v>
      </c>
      <c r="CN241" s="65">
        <v>6906.6646289999999</v>
      </c>
      <c r="CO241" s="65">
        <v>1431.935191</v>
      </c>
      <c r="CP241" s="65">
        <v>624.37481579999996</v>
      </c>
      <c r="CQ241" s="65">
        <v>3615.2072669999998</v>
      </c>
      <c r="CR241" s="65">
        <v>7956.6549160000004</v>
      </c>
      <c r="CS241" s="65">
        <v>727.24800000000005</v>
      </c>
      <c r="CT241" s="65">
        <v>719.29581270000006</v>
      </c>
      <c r="CU241" s="65">
        <v>4164.811557</v>
      </c>
      <c r="CV241" s="65">
        <v>9016.6379010000001</v>
      </c>
      <c r="CW241" s="65">
        <v>2193.7802040000001</v>
      </c>
      <c r="CX241" s="65">
        <v>544.90416740000001</v>
      </c>
      <c r="CY241" s="65">
        <v>4719.646401</v>
      </c>
      <c r="CZ241" s="65">
        <v>9669.4716069999995</v>
      </c>
      <c r="DA241" s="65">
        <v>1752.72</v>
      </c>
      <c r="DB241" s="65">
        <v>270.21600000000001</v>
      </c>
      <c r="DC241" s="65">
        <v>5748.5330000000004</v>
      </c>
      <c r="DD241" s="65">
        <v>9672.5180070000006</v>
      </c>
      <c r="DE241" s="65">
        <v>1944.778</v>
      </c>
      <c r="DF241" s="65">
        <v>992.81700000000001</v>
      </c>
      <c r="DG241" s="65">
        <v>5748.5330000000004</v>
      </c>
      <c r="DH241" s="65">
        <v>10061.991029999999</v>
      </c>
      <c r="DI241" s="65">
        <v>2654.8040000000001</v>
      </c>
      <c r="DJ241" s="65">
        <v>1057.779</v>
      </c>
      <c r="DK241" s="65">
        <v>6124.6710000000003</v>
      </c>
      <c r="DL241" s="65">
        <v>11338.706609999999</v>
      </c>
      <c r="DM241" s="65">
        <v>2846.8620000000001</v>
      </c>
      <c r="DN241" s="65">
        <v>699.95232309999994</v>
      </c>
      <c r="DO241" s="65">
        <v>6124.6710000000003</v>
      </c>
      <c r="DP241" s="65">
        <v>11634.196190000001</v>
      </c>
      <c r="DQ241" s="65">
        <v>2654.8040000000001</v>
      </c>
      <c r="DR241" s="65">
        <v>64.962000000000003</v>
      </c>
      <c r="DS241" s="65">
        <v>6124.6710000000003</v>
      </c>
      <c r="DT241" s="65">
        <v>11700.864</v>
      </c>
      <c r="DU241" s="65">
        <v>2846.8620000000001</v>
      </c>
      <c r="DV241" s="65">
        <v>1057.779</v>
      </c>
      <c r="DW241" s="65">
        <v>6124.6710000000003</v>
      </c>
      <c r="DX241" s="65">
        <v>11972.54819</v>
      </c>
      <c r="DY241" s="65">
        <v>2912.9637339999999</v>
      </c>
      <c r="DZ241" s="65">
        <v>1082.3397359999999</v>
      </c>
      <c r="EA241" s="65">
        <v>6266.8806940000004</v>
      </c>
      <c r="EB241" s="65">
        <v>12603.811229999999</v>
      </c>
      <c r="EC241" s="65">
        <v>3066.5522850000002</v>
      </c>
      <c r="ED241" s="65">
        <v>488.16704170000003</v>
      </c>
      <c r="EE241" s="65">
        <v>6597.3074390000002</v>
      </c>
      <c r="EF241" s="65">
        <v>13375.583329999999</v>
      </c>
      <c r="EG241" s="65">
        <v>3254.3271949999998</v>
      </c>
      <c r="EH241" s="65">
        <v>1209.176618</v>
      </c>
      <c r="EI241" s="65">
        <v>7001.2819010000003</v>
      </c>
      <c r="EJ241" s="65">
        <v>13827.668030000001</v>
      </c>
      <c r="EK241" s="65">
        <v>3364.3210170000002</v>
      </c>
      <c r="EL241" s="65">
        <v>270.21600000000001</v>
      </c>
      <c r="EM241" s="65">
        <v>7119.0304329999999</v>
      </c>
      <c r="EN241" s="65">
        <v>13902.127119999999</v>
      </c>
      <c r="EO241" s="65">
        <v>3382.437179</v>
      </c>
      <c r="EP241" s="65">
        <v>1120.454117</v>
      </c>
      <c r="EQ241" s="65">
        <v>6895.3079070000003</v>
      </c>
      <c r="ER241" s="65">
        <v>14045.83243</v>
      </c>
      <c r="ES241" s="65">
        <v>3417.401194</v>
      </c>
      <c r="ET241" s="65">
        <v>292.82733359999997</v>
      </c>
      <c r="EU241" s="65">
        <v>7300.3463089999996</v>
      </c>
      <c r="EV241" s="65">
        <v>14222.643389999999</v>
      </c>
      <c r="EW241" s="65">
        <v>3460.4199330000001</v>
      </c>
      <c r="EX241" s="65">
        <v>71.361000000000004</v>
      </c>
      <c r="EY241" s="65">
        <v>7444.6649010000001</v>
      </c>
      <c r="EZ241" s="65">
        <v>14268.8</v>
      </c>
      <c r="FA241" s="65">
        <v>3471.65</v>
      </c>
      <c r="FB241" s="65">
        <v>1247.1569999999999</v>
      </c>
      <c r="FC241" s="65">
        <v>7468.8249999999998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U242" s="65">
        <v>1535.4497200000001</v>
      </c>
      <c r="AV242" s="65">
        <v>1583.5250619999999</v>
      </c>
      <c r="AW242" s="65">
        <v>713.70583999999997</v>
      </c>
      <c r="AX242" s="65">
        <v>265.18428</v>
      </c>
      <c r="AY242" s="65">
        <v>1122.0313819999999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268.91028</v>
      </c>
      <c r="BS242" s="65">
        <v>1664.89372</v>
      </c>
      <c r="BT242" s="65">
        <v>3180.6924800000002</v>
      </c>
      <c r="BU242" s="65">
        <v>60.167999999999999</v>
      </c>
      <c r="BV242" s="65">
        <v>287.54028</v>
      </c>
      <c r="BW242" s="65">
        <v>1535.4497200000001</v>
      </c>
      <c r="BX242" s="65">
        <v>3597.3119999999999</v>
      </c>
      <c r="BY242" s="65">
        <v>111.39301709999999</v>
      </c>
      <c r="BZ242" s="65">
        <v>325.2034286</v>
      </c>
      <c r="CA242" s="65">
        <v>1882.9680000000001</v>
      </c>
      <c r="CB242" s="65">
        <v>3597.3119999999999</v>
      </c>
      <c r="CC242" s="65">
        <v>10.028</v>
      </c>
      <c r="CD242" s="65">
        <v>325.2034286</v>
      </c>
      <c r="CE242" s="65">
        <v>1882.9680000000001</v>
      </c>
      <c r="CF242" s="65">
        <v>3597.3119999999999</v>
      </c>
      <c r="CG242" s="65">
        <v>161.5330171</v>
      </c>
      <c r="CH242" s="65">
        <v>325.2034286</v>
      </c>
      <c r="CI242" s="65">
        <v>1882.9680000000001</v>
      </c>
      <c r="CJ242" s="65">
        <v>3597.3119999999999</v>
      </c>
      <c r="CK242" s="65">
        <v>763.84583999999995</v>
      </c>
      <c r="CL242" s="65">
        <v>325.2034286</v>
      </c>
      <c r="CM242" s="65">
        <v>1882.9680000000001</v>
      </c>
      <c r="CN242" s="65">
        <v>3597.3119999999999</v>
      </c>
      <c r="CO242" s="65">
        <v>50.14</v>
      </c>
      <c r="CP242" s="65">
        <v>18.63</v>
      </c>
      <c r="CQ242" s="65">
        <v>1882.9680000000001</v>
      </c>
      <c r="CR242" s="65">
        <v>3597.3119999999999</v>
      </c>
      <c r="CS242" s="65">
        <v>875.23885710000002</v>
      </c>
      <c r="CT242" s="65">
        <v>37.663148569999997</v>
      </c>
      <c r="CU242" s="65">
        <v>1882.9680000000001</v>
      </c>
      <c r="CV242" s="65">
        <v>3597.3119999999999</v>
      </c>
      <c r="CW242" s="65">
        <v>875.23885710000002</v>
      </c>
      <c r="CX242" s="65">
        <v>325.2034286</v>
      </c>
      <c r="CY242" s="65">
        <v>1882.9680000000001</v>
      </c>
      <c r="CZ242" s="65">
        <v>4807.9295899999997</v>
      </c>
      <c r="DA242" s="65">
        <v>723.73383999999999</v>
      </c>
      <c r="DB242" s="65">
        <v>283.81428</v>
      </c>
      <c r="DC242" s="65">
        <v>2560.8309819999999</v>
      </c>
      <c r="DD242" s="65">
        <v>5758.5298670000002</v>
      </c>
      <c r="DE242" s="65">
        <v>1538.83584</v>
      </c>
      <c r="DF242" s="65">
        <v>571.76927999999998</v>
      </c>
      <c r="DG242" s="65">
        <v>3310.61472</v>
      </c>
      <c r="DH242" s="65">
        <v>5758.5298670000002</v>
      </c>
      <c r="DI242" s="65">
        <v>1538.83584</v>
      </c>
      <c r="DJ242" s="65">
        <v>571.76927999999998</v>
      </c>
      <c r="DK242" s="65">
        <v>3310.61472</v>
      </c>
      <c r="DL242" s="65">
        <v>5755.8418670000001</v>
      </c>
      <c r="DM242" s="65">
        <v>1538.83584</v>
      </c>
      <c r="DN242" s="65">
        <v>571.76927999999998</v>
      </c>
      <c r="DO242" s="65">
        <v>3310.61472</v>
      </c>
      <c r="DP242" s="65">
        <v>5892.4525510000003</v>
      </c>
      <c r="DQ242" s="65">
        <v>764.96199999999999</v>
      </c>
      <c r="DS242" s="65">
        <v>3310.61472</v>
      </c>
      <c r="DT242" s="65">
        <v>6145.5112509999999</v>
      </c>
      <c r="DU242" s="65">
        <v>815.10199999999998</v>
      </c>
      <c r="DV242" s="65">
        <v>287.54028</v>
      </c>
      <c r="DW242" s="65">
        <v>3310.61472</v>
      </c>
      <c r="DX242" s="65">
        <v>6324.75648</v>
      </c>
      <c r="DY242" s="65">
        <v>1538.83584</v>
      </c>
      <c r="DZ242" s="65">
        <v>571.76927999999998</v>
      </c>
      <c r="EA242" s="65">
        <v>3310.61472</v>
      </c>
      <c r="EB242" s="65">
        <v>6324.75648</v>
      </c>
      <c r="EC242" s="65">
        <v>1538.83584</v>
      </c>
      <c r="ED242" s="65">
        <v>287.95499999999998</v>
      </c>
      <c r="EE242" s="65">
        <v>3310.61472</v>
      </c>
      <c r="EF242" s="65">
        <v>6324.75648</v>
      </c>
      <c r="EG242" s="65">
        <v>1407.6890410000001</v>
      </c>
      <c r="EH242" s="65">
        <v>3.726</v>
      </c>
      <c r="EI242" s="65">
        <v>3310.61472</v>
      </c>
      <c r="EJ242" s="65">
        <v>6324.75648</v>
      </c>
      <c r="EK242" s="65">
        <v>1538.83584</v>
      </c>
      <c r="EL242" s="65">
        <v>571.76927999999998</v>
      </c>
      <c r="EM242" s="65">
        <v>3310.61472</v>
      </c>
      <c r="EN242" s="65">
        <v>6324.75648</v>
      </c>
      <c r="EO242" s="65">
        <v>1538.83584</v>
      </c>
      <c r="EP242" s="65">
        <v>265.18428</v>
      </c>
      <c r="EQ242" s="65">
        <v>3310.61472</v>
      </c>
      <c r="ER242" s="65">
        <v>6324.75648</v>
      </c>
      <c r="ES242" s="65">
        <v>1538.83584</v>
      </c>
      <c r="ET242" s="65">
        <v>571.76927999999998</v>
      </c>
      <c r="EU242" s="65">
        <v>3310.61472</v>
      </c>
      <c r="EV242" s="65">
        <v>6324.75648</v>
      </c>
      <c r="EW242" s="65">
        <v>1538.83584</v>
      </c>
      <c r="EX242" s="65">
        <v>22.356000000000002</v>
      </c>
      <c r="EY242" s="65">
        <v>3310.61472</v>
      </c>
      <c r="EZ242" s="65">
        <v>6556.8204800000003</v>
      </c>
      <c r="FA242" s="65">
        <v>1595.29784</v>
      </c>
      <c r="FB242" s="65">
        <v>473.11709969999998</v>
      </c>
      <c r="FC242" s="65">
        <v>3432.08572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53896.613400000002</v>
      </c>
      <c r="H245" s="65">
        <v>58382.106019999999</v>
      </c>
      <c r="I245" s="65">
        <v>54754.23805</v>
      </c>
      <c r="J245" s="65">
        <v>51958.98732</v>
      </c>
      <c r="K245" s="65">
        <v>55484.713400000001</v>
      </c>
      <c r="L245" s="65">
        <v>63826.57978</v>
      </c>
      <c r="M245" s="65">
        <v>57291.137349999997</v>
      </c>
      <c r="N245" s="65">
        <v>52174.643640000002</v>
      </c>
      <c r="O245" s="65">
        <v>59200.842839999998</v>
      </c>
      <c r="P245" s="65">
        <v>63679.299339999998</v>
      </c>
      <c r="Q245" s="65">
        <v>56170.359660000002</v>
      </c>
      <c r="R245" s="65">
        <v>53605.059079999999</v>
      </c>
      <c r="S245" s="65">
        <v>58789.564039999997</v>
      </c>
      <c r="T245" s="65">
        <v>59972.51038</v>
      </c>
      <c r="U245" s="65">
        <v>57379.247109999997</v>
      </c>
      <c r="V245" s="65">
        <v>51308.831270000002</v>
      </c>
      <c r="W245" s="65">
        <v>56436.170299999998</v>
      </c>
      <c r="X245" s="65">
        <v>64338.35759</v>
      </c>
      <c r="Y245" s="65">
        <v>57538.453200000004</v>
      </c>
      <c r="Z245" s="65">
        <v>54164.981670000001</v>
      </c>
      <c r="AA245" s="65">
        <v>58630.417170000001</v>
      </c>
      <c r="AB245" s="65">
        <v>67423.648700000005</v>
      </c>
      <c r="AC245" s="65">
        <v>62165.787689999997</v>
      </c>
      <c r="AD245" s="65">
        <v>57789.291019999997</v>
      </c>
      <c r="AE245" s="65">
        <v>62581.3416</v>
      </c>
      <c r="AF245" s="65">
        <v>68724.108479999995</v>
      </c>
      <c r="AG245" s="65">
        <v>66986.315549999999</v>
      </c>
      <c r="AH245" s="65">
        <v>61270.509550000002</v>
      </c>
      <c r="AI245" s="65">
        <v>65430.49553</v>
      </c>
      <c r="AJ245" s="65">
        <v>73958.675789999994</v>
      </c>
      <c r="AK245" s="65">
        <v>68076.929690000004</v>
      </c>
      <c r="AL245" s="65">
        <v>64337.15696</v>
      </c>
      <c r="AM245" s="65">
        <v>70062.249049999999</v>
      </c>
      <c r="AN245" s="65">
        <v>76665.773740000004</v>
      </c>
      <c r="AO245" s="65">
        <v>68261.665590000004</v>
      </c>
      <c r="AP245" s="65">
        <v>68696.731920000006</v>
      </c>
      <c r="AQ245" s="65">
        <v>71958.8701</v>
      </c>
      <c r="AR245" s="65">
        <v>76459.479930000001</v>
      </c>
      <c r="AS245" s="65">
        <v>72279.321089999998</v>
      </c>
      <c r="AT245" s="65">
        <v>67275.251229999994</v>
      </c>
      <c r="AU245" s="65">
        <v>72457.500270000004</v>
      </c>
      <c r="AV245" s="65">
        <v>78873.283949999997</v>
      </c>
      <c r="AW245" s="65">
        <v>75391.027660000007</v>
      </c>
      <c r="AX245" s="65">
        <v>70888.574789999999</v>
      </c>
      <c r="AY245" s="65">
        <v>72420.222989999995</v>
      </c>
      <c r="AZ245" s="65">
        <v>80505.416570000001</v>
      </c>
      <c r="BA245" s="65">
        <v>75799.824210000006</v>
      </c>
      <c r="BB245" s="65">
        <v>71613.880489999996</v>
      </c>
      <c r="BC245" s="65">
        <v>73563.889370000004</v>
      </c>
      <c r="BD245" s="65">
        <v>80505.416570000001</v>
      </c>
      <c r="BE245" s="65">
        <v>76042.230580000003</v>
      </c>
      <c r="BF245" s="65">
        <v>72067.877569999997</v>
      </c>
      <c r="BG245" s="65">
        <v>73109.65191</v>
      </c>
      <c r="BH245" s="65">
        <v>81323.064570000002</v>
      </c>
      <c r="BI245" s="65">
        <v>72978.472479999997</v>
      </c>
      <c r="BJ245" s="65">
        <v>69314.606199999995</v>
      </c>
      <c r="BK245" s="65">
        <v>74084.613190000004</v>
      </c>
      <c r="BL245" s="65">
        <v>81323.064570000002</v>
      </c>
      <c r="BM245" s="65">
        <v>77519.516740000006</v>
      </c>
      <c r="BN245" s="65">
        <v>70302.461309999999</v>
      </c>
      <c r="BO245" s="65">
        <v>74390.756370000003</v>
      </c>
      <c r="BP245" s="65">
        <v>83761.863530000002</v>
      </c>
      <c r="BQ245" s="65">
        <v>77947.533490000002</v>
      </c>
      <c r="BR245" s="65">
        <v>71029.759760000001</v>
      </c>
      <c r="BS245" s="65">
        <v>76727.826790000006</v>
      </c>
      <c r="BT245" s="65">
        <v>85994.255799999999</v>
      </c>
      <c r="BU245" s="65">
        <v>78374.496150000006</v>
      </c>
      <c r="BV245" s="65">
        <v>73443.277990000002</v>
      </c>
      <c r="BW245" s="65">
        <v>78318.848629999993</v>
      </c>
      <c r="BX245" s="65">
        <v>90500.850380000003</v>
      </c>
      <c r="BY245" s="65">
        <v>81499.185880000005</v>
      </c>
      <c r="BZ245" s="65">
        <v>78240.271299999993</v>
      </c>
      <c r="CA245" s="65">
        <v>81149.100330000001</v>
      </c>
      <c r="CB245" s="65">
        <v>94439.268939999994</v>
      </c>
      <c r="CC245" s="65">
        <v>83874.391010000007</v>
      </c>
      <c r="CD245" s="65">
        <v>77410.351360000001</v>
      </c>
      <c r="CE245" s="65">
        <v>84650.716499999995</v>
      </c>
      <c r="CF245" s="65">
        <v>95054.112609999996</v>
      </c>
      <c r="CG245" s="65">
        <v>83820.146710000001</v>
      </c>
      <c r="CH245" s="65">
        <v>78647.072639999999</v>
      </c>
      <c r="CI245" s="65">
        <v>84972.548729999995</v>
      </c>
      <c r="CJ245" s="65">
        <v>95728.817129999996</v>
      </c>
      <c r="CK245" s="65">
        <v>84007.146770000007</v>
      </c>
      <c r="CL245" s="65">
        <v>77992.187539999999</v>
      </c>
      <c r="CM245" s="65">
        <v>85393.98173</v>
      </c>
      <c r="CN245" s="65">
        <v>96668.967059999995</v>
      </c>
      <c r="CO245" s="65">
        <v>85047.780350000001</v>
      </c>
      <c r="CP245" s="65">
        <v>80219.275869999998</v>
      </c>
      <c r="CQ245" s="65">
        <v>85959.689610000001</v>
      </c>
      <c r="CR245" s="65">
        <v>97870.117929999993</v>
      </c>
      <c r="CS245" s="65">
        <v>86180.130990000005</v>
      </c>
      <c r="CT245" s="65">
        <v>79085.437709999998</v>
      </c>
      <c r="CU245" s="65">
        <v>86661.308489999996</v>
      </c>
      <c r="CV245" s="65">
        <v>99124.666660000003</v>
      </c>
      <c r="CW245" s="65">
        <v>88713.880080000003</v>
      </c>
      <c r="CX245" s="65">
        <v>78728.018129999997</v>
      </c>
      <c r="CY245" s="65">
        <v>87412.112540000002</v>
      </c>
      <c r="CZ245" s="65">
        <v>101133.7075</v>
      </c>
      <c r="DA245" s="65">
        <v>87870.470589999997</v>
      </c>
      <c r="DB245" s="65">
        <v>79822.154930000004</v>
      </c>
      <c r="DC245" s="65">
        <v>89265.274239999999</v>
      </c>
      <c r="DD245" s="65">
        <v>102737.3588</v>
      </c>
      <c r="DE245" s="65">
        <v>90407.896359999999</v>
      </c>
      <c r="DF245" s="65">
        <v>80900.706609999994</v>
      </c>
      <c r="DG245" s="65">
        <v>90666.827189999996</v>
      </c>
      <c r="DH245" s="65">
        <v>103831.6458</v>
      </c>
      <c r="DI245" s="65">
        <v>90281.208559999999</v>
      </c>
      <c r="DJ245" s="65">
        <v>80765.29823</v>
      </c>
      <c r="DK245" s="65">
        <v>91751.761190000005</v>
      </c>
      <c r="DL245" s="65">
        <v>105105.6734</v>
      </c>
      <c r="DM245" s="65">
        <v>91321.432610000003</v>
      </c>
      <c r="DN245" s="65">
        <v>81183.948380000002</v>
      </c>
      <c r="DO245" s="65">
        <v>91751.761190000005</v>
      </c>
      <c r="DP245" s="65">
        <v>105537.7736</v>
      </c>
      <c r="DQ245" s="65">
        <v>90708.452839999998</v>
      </c>
      <c r="DR245" s="65">
        <v>79621.253859999997</v>
      </c>
      <c r="DS245" s="65">
        <v>91751.761190000005</v>
      </c>
      <c r="DT245" s="65">
        <v>105857.5001</v>
      </c>
      <c r="DU245" s="65">
        <v>91045.686839999995</v>
      </c>
      <c r="DV245" s="65">
        <v>80731.266440000007</v>
      </c>
      <c r="DW245" s="65">
        <v>91751.761190000005</v>
      </c>
      <c r="DX245" s="65">
        <v>106308.4296</v>
      </c>
      <c r="DY245" s="65">
        <v>91400.061289999998</v>
      </c>
      <c r="DZ245" s="65">
        <v>80276.513489999998</v>
      </c>
      <c r="EA245" s="65">
        <v>91893.970879999993</v>
      </c>
      <c r="EB245" s="65">
        <v>106939.69259999999</v>
      </c>
      <c r="EC245" s="65">
        <v>92035.284350000002</v>
      </c>
      <c r="ED245" s="65">
        <v>79089.263470000005</v>
      </c>
      <c r="EE245" s="65">
        <v>92224.397630000007</v>
      </c>
      <c r="EF245" s="65">
        <v>107711.4647</v>
      </c>
      <c r="EG245" s="65">
        <v>92477.181960000002</v>
      </c>
      <c r="EH245" s="65">
        <v>80441.024569999994</v>
      </c>
      <c r="EI245" s="65">
        <v>92628.372090000004</v>
      </c>
      <c r="EJ245" s="65">
        <v>108234.8118</v>
      </c>
      <c r="EK245" s="65">
        <v>92790.229160000003</v>
      </c>
      <c r="EL245" s="65">
        <v>79065.291119999994</v>
      </c>
      <c r="EM245" s="65">
        <v>92817.785640000002</v>
      </c>
      <c r="EN245" s="65">
        <v>108457.04610000001</v>
      </c>
      <c r="EO245" s="65">
        <v>92957.45637</v>
      </c>
      <c r="EP245" s="65">
        <v>80918.365940000003</v>
      </c>
      <c r="EQ245" s="65">
        <v>92742.67323</v>
      </c>
      <c r="ER245" s="65">
        <v>109074.19749999999</v>
      </c>
      <c r="ES245" s="65">
        <v>93475.72885</v>
      </c>
      <c r="ET245" s="65">
        <v>82776.532829999996</v>
      </c>
      <c r="EU245" s="65">
        <v>93568.506299999994</v>
      </c>
      <c r="EV245" s="65">
        <v>109251.0085</v>
      </c>
      <c r="EW245" s="65">
        <v>93518.747589999999</v>
      </c>
      <c r="EX245" s="65">
        <v>77471.849059999993</v>
      </c>
      <c r="EY245" s="65">
        <v>92938.977889999995</v>
      </c>
      <c r="EZ245" s="65">
        <v>110432.478</v>
      </c>
      <c r="FA245" s="65">
        <v>94697.503649999999</v>
      </c>
      <c r="FB245" s="65">
        <v>83275.617849999995</v>
      </c>
      <c r="FC245" s="65">
        <v>94181.263930000001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4848.5744240000004</v>
      </c>
      <c r="AO246" s="65">
        <v>5091.5682470000002</v>
      </c>
      <c r="AP246" s="65">
        <v>4916.3866529999996</v>
      </c>
      <c r="AQ246" s="65">
        <v>4842.9234049999995</v>
      </c>
      <c r="AR246" s="65">
        <v>7188.6440339999999</v>
      </c>
      <c r="AS246" s="65">
        <v>7548.9140729999999</v>
      </c>
      <c r="AT246" s="65">
        <v>7289.18451</v>
      </c>
      <c r="AU246" s="65">
        <v>7129.0270600000003</v>
      </c>
      <c r="AV246" s="65">
        <v>7188.6440339999999</v>
      </c>
      <c r="AW246" s="65">
        <v>7548.9140729999999</v>
      </c>
      <c r="AX246" s="65">
        <v>6287.397242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4650.0775970000004</v>
      </c>
      <c r="BF246" s="65">
        <v>6946.2357089999996</v>
      </c>
      <c r="BG246" s="65">
        <v>7180.2656610000004</v>
      </c>
      <c r="BH246" s="65">
        <v>7188.6440339999999</v>
      </c>
      <c r="BI246" s="65">
        <v>7548.9140729999999</v>
      </c>
      <c r="BJ246" s="65">
        <v>6907.1512240000002</v>
      </c>
      <c r="BK246" s="65">
        <v>7180.2656610000004</v>
      </c>
      <c r="BL246" s="65">
        <v>7188.6440339999999</v>
      </c>
      <c r="BM246" s="65">
        <v>7548.9140729999999</v>
      </c>
      <c r="BN246" s="65">
        <v>7256.2115100000001</v>
      </c>
      <c r="BO246" s="65">
        <v>7180.2656610000004</v>
      </c>
      <c r="BP246" s="65">
        <v>7188.6440339999999</v>
      </c>
      <c r="BQ246" s="65">
        <v>4060.76712</v>
      </c>
      <c r="BR246" s="65">
        <v>3314.5895099999998</v>
      </c>
      <c r="BS246" s="65">
        <v>7180.2656610000004</v>
      </c>
      <c r="BT246" s="65">
        <v>8997.7370339999998</v>
      </c>
      <c r="BU246" s="65">
        <v>6493.6145230000002</v>
      </c>
      <c r="BV246" s="65">
        <v>7289.18451</v>
      </c>
      <c r="BW246" s="65">
        <v>7288.8247389999997</v>
      </c>
      <c r="BX246" s="65">
        <v>8997.7370339999998</v>
      </c>
      <c r="BY246" s="65">
        <v>8228.0011009999998</v>
      </c>
      <c r="BZ246" s="65">
        <v>9088.1115750000008</v>
      </c>
      <c r="CA246" s="65">
        <v>8987.2501609999999</v>
      </c>
      <c r="CB246" s="65">
        <v>8997.7370339999998</v>
      </c>
      <c r="CC246" s="65">
        <v>9448.6725729999998</v>
      </c>
      <c r="CD246" s="65">
        <v>5148.9845100000002</v>
      </c>
      <c r="CE246" s="65">
        <v>8987.2501609999999</v>
      </c>
      <c r="CF246" s="65">
        <v>8997.7370339999998</v>
      </c>
      <c r="CG246" s="65">
        <v>8338.8513330000005</v>
      </c>
      <c r="CH246" s="65">
        <v>9123.5795099999996</v>
      </c>
      <c r="CI246" s="65">
        <v>8987.2501609999999</v>
      </c>
      <c r="CJ246" s="65">
        <v>8997.7370339999998</v>
      </c>
      <c r="CK246" s="65">
        <v>7958.2845180000004</v>
      </c>
      <c r="CL246" s="65">
        <v>9123.5795099999996</v>
      </c>
      <c r="CM246" s="65">
        <v>8987.2501609999999</v>
      </c>
      <c r="CN246" s="65">
        <v>8997.7370339999998</v>
      </c>
      <c r="CO246" s="65">
        <v>9256.2859879999996</v>
      </c>
      <c r="CP246" s="65">
        <v>8833.4669670000003</v>
      </c>
      <c r="CQ246" s="65">
        <v>8987.2501609999999</v>
      </c>
      <c r="CR246" s="65">
        <v>8997.7370339999998</v>
      </c>
      <c r="CS246" s="65">
        <v>9448.6725729999998</v>
      </c>
      <c r="CT246" s="65">
        <v>4445.2758620000004</v>
      </c>
      <c r="CU246" s="65">
        <v>8987.2501609999999</v>
      </c>
      <c r="CV246" s="65">
        <v>8997.7370339999998</v>
      </c>
      <c r="CW246" s="65">
        <v>9448.6725729999998</v>
      </c>
      <c r="CX246" s="65">
        <v>5364.1207430000004</v>
      </c>
      <c r="CY246" s="65">
        <v>8987.2501609999999</v>
      </c>
      <c r="CZ246" s="65">
        <v>8997.7370339999998</v>
      </c>
      <c r="DA246" s="65">
        <v>9075.811017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8981.6579120000006</v>
      </c>
      <c r="DK246" s="65">
        <v>8987.2501609999999</v>
      </c>
      <c r="DL246" s="65">
        <v>8997.7370339999998</v>
      </c>
      <c r="DM246" s="65">
        <v>9448.6725729999998</v>
      </c>
      <c r="DN246" s="65">
        <v>7289.18451</v>
      </c>
      <c r="DO246" s="65">
        <v>8987.2501609999999</v>
      </c>
      <c r="DP246" s="65">
        <v>8997.7370339999998</v>
      </c>
      <c r="DQ246" s="65">
        <v>9292.8695430000007</v>
      </c>
      <c r="DR246" s="65">
        <v>9123.5795099999996</v>
      </c>
      <c r="DS246" s="65">
        <v>8987.2501609999999</v>
      </c>
      <c r="DT246" s="65">
        <v>8997.7370339999998</v>
      </c>
      <c r="DU246" s="65">
        <v>9219.3072800000009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9390.8700329999992</v>
      </c>
      <c r="ED246" s="65">
        <v>8432.5078300000005</v>
      </c>
      <c r="EE246" s="65">
        <v>8987.2501609999999</v>
      </c>
      <c r="EF246" s="65">
        <v>8997.7370339999998</v>
      </c>
      <c r="EG246" s="65">
        <v>9448.6725729999998</v>
      </c>
      <c r="EH246" s="65">
        <v>6359.8169260000004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8866.9299040000005</v>
      </c>
      <c r="EN246" s="65">
        <v>8997.7370339999998</v>
      </c>
      <c r="EO246" s="65">
        <v>9448.6725729999998</v>
      </c>
      <c r="EP246" s="65">
        <v>9020.1544580000009</v>
      </c>
      <c r="EQ246" s="65">
        <v>8987.2501609999999</v>
      </c>
      <c r="ER246" s="65">
        <v>8997.7370339999998</v>
      </c>
      <c r="ES246" s="65">
        <v>9448.6725729999998</v>
      </c>
      <c r="ET246" s="65">
        <v>5148.9845100000002</v>
      </c>
      <c r="EU246" s="65">
        <v>8987.2501609999999</v>
      </c>
      <c r="EV246" s="65">
        <v>8997.7370339999998</v>
      </c>
      <c r="EW246" s="65">
        <v>9448.6725729999998</v>
      </c>
      <c r="EX246" s="65">
        <v>9123.5795099999996</v>
      </c>
      <c r="EY246" s="65">
        <v>8987.2501609999999</v>
      </c>
      <c r="EZ246" s="65">
        <v>8997.7370339999998</v>
      </c>
      <c r="FA246" s="65">
        <v>9448.6725729999998</v>
      </c>
      <c r="FB246" s="65">
        <v>5148.9845100000002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1338.6576889999999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267.06969550000002</v>
      </c>
      <c r="AD247" s="65">
        <v>1509.2427540000001</v>
      </c>
      <c r="AE247" s="65">
        <v>1638.0036270000001</v>
      </c>
      <c r="AF247" s="65">
        <v>1689.581244</v>
      </c>
      <c r="AG247" s="65">
        <v>890.24830440000005</v>
      </c>
      <c r="AH247" s="65">
        <v>1485.8199540000001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1720.9419539999999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4188.4908480000004</v>
      </c>
      <c r="BL247" s="65">
        <v>4240.5400440000003</v>
      </c>
      <c r="BM247" s="65">
        <v>1695.9170710000001</v>
      </c>
      <c r="BN247" s="65">
        <v>1720.9419539999999</v>
      </c>
      <c r="BO247" s="65">
        <v>3593.0280750000002</v>
      </c>
      <c r="BP247" s="65">
        <v>4240.5400440000003</v>
      </c>
      <c r="BQ247" s="65">
        <v>3991.7149709999999</v>
      </c>
      <c r="BR247" s="65">
        <v>4153.8735539999998</v>
      </c>
      <c r="BS247" s="65">
        <v>3086.2838510000001</v>
      </c>
      <c r="BT247" s="65">
        <v>4240.5400440000003</v>
      </c>
      <c r="BU247" s="65">
        <v>4080.6959710000001</v>
      </c>
      <c r="BV247" s="65">
        <v>2538.388457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4242.1921920000004</v>
      </c>
      <c r="CB247" s="65">
        <v>4240.5400440000003</v>
      </c>
      <c r="CC247" s="65">
        <v>4226.1490709999998</v>
      </c>
      <c r="CD247" s="65">
        <v>4287.6159539999999</v>
      </c>
      <c r="CE247" s="65">
        <v>4302.9009269999997</v>
      </c>
      <c r="CF247" s="65">
        <v>4240.5400440000003</v>
      </c>
      <c r="CG247" s="65">
        <v>4226.1490709999998</v>
      </c>
      <c r="CH247" s="65">
        <v>1720.9419539999999</v>
      </c>
      <c r="CI247" s="65">
        <v>4302.9009269999997</v>
      </c>
      <c r="CJ247" s="65">
        <v>4240.5400440000003</v>
      </c>
      <c r="CK247" s="65">
        <v>4029.553496</v>
      </c>
      <c r="CL247" s="65">
        <v>4062.8643539999998</v>
      </c>
      <c r="CM247" s="65">
        <v>4302.9009269999997</v>
      </c>
      <c r="CN247" s="65">
        <v>4240.5400440000003</v>
      </c>
      <c r="CO247" s="65">
        <v>4226.1490709999998</v>
      </c>
      <c r="CP247" s="65">
        <v>1720.9419539999999</v>
      </c>
      <c r="CQ247" s="65">
        <v>4302.9009269999997</v>
      </c>
      <c r="CR247" s="65">
        <v>4240.5400440000003</v>
      </c>
      <c r="CS247" s="65">
        <v>4195.8802770000002</v>
      </c>
      <c r="CT247" s="65">
        <v>4288.5099540000001</v>
      </c>
      <c r="CU247" s="65">
        <v>4302.9009269999997</v>
      </c>
      <c r="CV247" s="65">
        <v>4240.5400440000003</v>
      </c>
      <c r="CW247" s="65">
        <v>1695.9170710000001</v>
      </c>
      <c r="CX247" s="65">
        <v>3692.4048440000001</v>
      </c>
      <c r="CY247" s="65">
        <v>4302.9009269999997</v>
      </c>
      <c r="CZ247" s="65">
        <v>4240.5400440000003</v>
      </c>
      <c r="DA247" s="65">
        <v>4180.9178529999999</v>
      </c>
      <c r="DB247" s="65">
        <v>1720.9419539999999</v>
      </c>
      <c r="DC247" s="65">
        <v>4302.9009269999997</v>
      </c>
      <c r="DD247" s="65">
        <v>4240.5400440000003</v>
      </c>
      <c r="DE247" s="65">
        <v>2269.539268</v>
      </c>
      <c r="DF247" s="65">
        <v>2290.642175</v>
      </c>
      <c r="DG247" s="65">
        <v>4302.9009269999997</v>
      </c>
      <c r="DH247" s="65">
        <v>4240.5400440000003</v>
      </c>
      <c r="DI247" s="65">
        <v>4226.1490709999998</v>
      </c>
      <c r="DJ247" s="65">
        <v>2027.704158</v>
      </c>
      <c r="DK247" s="65">
        <v>4302.9009269999997</v>
      </c>
      <c r="DL247" s="65">
        <v>4240.5400440000003</v>
      </c>
      <c r="DM247" s="65">
        <v>3121.9183889999999</v>
      </c>
      <c r="DN247" s="65">
        <v>2464.9062060000001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4302.9009269999997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4264.577088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4207.0898049999996</v>
      </c>
      <c r="ER247" s="65">
        <v>4240.5400440000003</v>
      </c>
      <c r="ES247" s="65">
        <v>4226.1490709999998</v>
      </c>
      <c r="ET247" s="65">
        <v>2483.5464860000002</v>
      </c>
      <c r="EU247" s="65">
        <v>3604.1791029999999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226.00819999999999</v>
      </c>
      <c r="AN248" s="65">
        <v>228.66712000000001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143.71866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198.37726749999999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143.71866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V249" s="65">
        <v>38.104794169999998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AD251" s="65">
        <v>44.373420000000003</v>
      </c>
      <c r="AO251" s="65">
        <v>62.47296</v>
      </c>
      <c r="AS251" s="65">
        <v>62.47296</v>
      </c>
      <c r="AV251" s="65">
        <v>353.24784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H251" s="65">
        <v>353.24784</v>
      </c>
      <c r="BI251" s="65">
        <v>62.47296</v>
      </c>
      <c r="BJ251" s="65">
        <v>67.525919999999999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J253" s="65">
        <v>1.706231469</v>
      </c>
      <c r="AM253" s="65">
        <v>0.83577050060000002</v>
      </c>
      <c r="AN253" s="65">
        <v>0.83577050060000002</v>
      </c>
      <c r="AQ253" s="65">
        <v>0.83577050060000002</v>
      </c>
      <c r="AR253" s="65">
        <v>1.706231469</v>
      </c>
      <c r="AW253" s="65">
        <v>0.74119999999999997</v>
      </c>
      <c r="AX253" s="65">
        <v>0.27539999999999998</v>
      </c>
      <c r="AY253" s="65">
        <v>0.83577050060000002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L253" s="65">
        <v>3.0464000000000002</v>
      </c>
      <c r="BN253" s="65">
        <v>0.27539999999999998</v>
      </c>
      <c r="BO253" s="65">
        <v>1.4518</v>
      </c>
      <c r="BP253" s="65">
        <v>3.0464000000000002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B253" s="65">
        <v>0.27539999999999998</v>
      </c>
      <c r="DC253" s="65">
        <v>1.5946</v>
      </c>
      <c r="DG253" s="65">
        <v>1.5946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U254" s="65">
        <v>1.407</v>
      </c>
      <c r="AW254" s="65">
        <v>0.65400000000000003</v>
      </c>
      <c r="AX254" s="65">
        <v>0.24299999999999999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E254" s="65">
        <v>0.65400000000000003</v>
      </c>
      <c r="DF254" s="65">
        <v>0.24299999999999999</v>
      </c>
      <c r="DG254" s="65">
        <v>1.407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S254" s="65">
        <v>1.407</v>
      </c>
      <c r="DT254" s="65">
        <v>2.6880000000000002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4533.6274869999997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4853.3943179999997</v>
      </c>
      <c r="W257" s="65">
        <v>4809.1847260000004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4910.4867880000002</v>
      </c>
      <c r="AC257" s="65">
        <v>3814.688756</v>
      </c>
      <c r="AD257" s="65">
        <v>5020.8841380000003</v>
      </c>
      <c r="AE257" s="65">
        <v>5059.8664259999996</v>
      </c>
      <c r="AF257" s="65">
        <v>5162.8809080000001</v>
      </c>
      <c r="AG257" s="65">
        <v>4472.015265</v>
      </c>
      <c r="AH257" s="65">
        <v>4986.0609180000001</v>
      </c>
      <c r="AI257" s="65">
        <v>5168.7711259999996</v>
      </c>
      <c r="AJ257" s="65">
        <v>5203.6244290000004</v>
      </c>
      <c r="AK257" s="65">
        <v>5358.3433320000004</v>
      </c>
      <c r="AL257" s="65">
        <v>3765.6953699999999</v>
      </c>
      <c r="AM257" s="65">
        <v>5218.6220590000003</v>
      </c>
      <c r="AN257" s="65">
        <v>6838.4542680000004</v>
      </c>
      <c r="AO257" s="65">
        <v>7079.6889659999997</v>
      </c>
      <c r="AP257" s="65">
        <v>6824.1110619999999</v>
      </c>
      <c r="AQ257" s="65">
        <v>6840.4791400000004</v>
      </c>
      <c r="AR257" s="65">
        <v>9179.3943390000004</v>
      </c>
      <c r="AS257" s="65">
        <v>9608.1596100000006</v>
      </c>
      <c r="AT257" s="65">
        <v>9275.5689180000008</v>
      </c>
      <c r="AU257" s="65">
        <v>9125.7470250000006</v>
      </c>
      <c r="AV257" s="65">
        <v>9528.2479480000002</v>
      </c>
      <c r="AW257" s="65">
        <v>9546.42785</v>
      </c>
      <c r="AX257" s="65">
        <v>8274.3000499999998</v>
      </c>
      <c r="AY257" s="65">
        <v>9176.4143960000001</v>
      </c>
      <c r="AZ257" s="65">
        <v>12069.783949999999</v>
      </c>
      <c r="BA257" s="65">
        <v>12068.661990000001</v>
      </c>
      <c r="BB257" s="65">
        <v>11910.938239999999</v>
      </c>
      <c r="BC257" s="65">
        <v>11835.15223</v>
      </c>
      <c r="BD257" s="65">
        <v>12072.83035</v>
      </c>
      <c r="BE257" s="65">
        <v>9169.8255160000008</v>
      </c>
      <c r="BF257" s="65">
        <v>9000.6644379999998</v>
      </c>
      <c r="BG257" s="65">
        <v>11754.764230000001</v>
      </c>
      <c r="BH257" s="65">
        <v>12072.83035</v>
      </c>
      <c r="BI257" s="65">
        <v>12139.132809999999</v>
      </c>
      <c r="BJ257" s="65">
        <v>11301.810289999999</v>
      </c>
      <c r="BK257" s="65">
        <v>11638.759550000001</v>
      </c>
      <c r="BL257" s="65">
        <v>12072.83035</v>
      </c>
      <c r="BM257" s="65">
        <v>9608.1596100000006</v>
      </c>
      <c r="BN257" s="65">
        <v>9310.640238</v>
      </c>
      <c r="BO257" s="65">
        <v>11125.136570000001</v>
      </c>
      <c r="BP257" s="65">
        <v>12072.83035</v>
      </c>
      <c r="BQ257" s="65">
        <v>8415.8105570000007</v>
      </c>
      <c r="BR257" s="65">
        <v>7801.9498380000005</v>
      </c>
      <c r="BS257" s="65">
        <v>10618.53515</v>
      </c>
      <c r="BT257" s="65">
        <v>13881.923349999999</v>
      </c>
      <c r="BU257" s="65">
        <v>10867.25534</v>
      </c>
      <c r="BV257" s="65">
        <v>10077.16534</v>
      </c>
      <c r="BW257" s="65">
        <v>11943.711300000001</v>
      </c>
      <c r="BX257" s="65">
        <v>13881.923349999999</v>
      </c>
      <c r="BY257" s="65">
        <v>12816.824640000001</v>
      </c>
      <c r="BZ257" s="65">
        <v>11142.540300000001</v>
      </c>
      <c r="CA257" s="65">
        <v>13581.42799</v>
      </c>
      <c r="CB257" s="65">
        <v>13881.923349999999</v>
      </c>
      <c r="CC257" s="65">
        <v>14038.23731</v>
      </c>
      <c r="CD257" s="65">
        <v>9770.0872380000001</v>
      </c>
      <c r="CE257" s="65">
        <v>13642.13673</v>
      </c>
      <c r="CF257" s="65">
        <v>13881.923349999999</v>
      </c>
      <c r="CG257" s="65">
        <v>12927.674870000001</v>
      </c>
      <c r="CH257" s="65">
        <v>11178.008239999999</v>
      </c>
      <c r="CI257" s="65">
        <v>13642.13673</v>
      </c>
      <c r="CJ257" s="65">
        <v>13881.923349999999</v>
      </c>
      <c r="CK257" s="65">
        <v>12351.16648</v>
      </c>
      <c r="CL257" s="65">
        <v>13519.93064</v>
      </c>
      <c r="CM257" s="65">
        <v>13642.13673</v>
      </c>
      <c r="CN257" s="65">
        <v>13881.923349999999</v>
      </c>
      <c r="CO257" s="65">
        <v>13845.85072</v>
      </c>
      <c r="CP257" s="65">
        <v>10887.652700000001</v>
      </c>
      <c r="CQ257" s="65">
        <v>13642.13673</v>
      </c>
      <c r="CR257" s="65">
        <v>13881.923349999999</v>
      </c>
      <c r="CS257" s="65">
        <v>14008.622520000001</v>
      </c>
      <c r="CT257" s="65">
        <v>8999.5036710000004</v>
      </c>
      <c r="CU257" s="65">
        <v>13642.13673</v>
      </c>
      <c r="CV257" s="65">
        <v>13881.923349999999</v>
      </c>
      <c r="CW257" s="65">
        <v>11508.659309999999</v>
      </c>
      <c r="CX257" s="65">
        <v>9390.0123609999991</v>
      </c>
      <c r="CY257" s="65">
        <v>13642.13673</v>
      </c>
      <c r="CZ257" s="65">
        <v>13881.923349999999</v>
      </c>
      <c r="DA257" s="65">
        <v>13620.057339999999</v>
      </c>
      <c r="DB257" s="65">
        <v>11178.008239999999</v>
      </c>
      <c r="DC257" s="65">
        <v>13642.13673</v>
      </c>
      <c r="DD257" s="65">
        <v>13876.18895</v>
      </c>
      <c r="DE257" s="65">
        <v>12081.54031</v>
      </c>
      <c r="DF257" s="65">
        <v>11747.433059999999</v>
      </c>
      <c r="DG257" s="65">
        <v>13642.13673</v>
      </c>
      <c r="DH257" s="65">
        <v>13876.18895</v>
      </c>
      <c r="DI257" s="65">
        <v>14007.53789</v>
      </c>
      <c r="DJ257" s="65">
        <v>11342.848840000001</v>
      </c>
      <c r="DK257" s="65">
        <v>13642.13673</v>
      </c>
      <c r="DL257" s="65">
        <v>13881.923349999999</v>
      </c>
      <c r="DM257" s="65">
        <v>12934.66063</v>
      </c>
      <c r="DN257" s="65">
        <v>10087.57749</v>
      </c>
      <c r="DO257" s="65">
        <v>13642.13673</v>
      </c>
      <c r="DP257" s="65">
        <v>13881.923349999999</v>
      </c>
      <c r="DQ257" s="65">
        <v>13882.434279999999</v>
      </c>
      <c r="DR257" s="65">
        <v>11177.765240000001</v>
      </c>
      <c r="DS257" s="65">
        <v>13642.13673</v>
      </c>
      <c r="DT257" s="65">
        <v>13881.923349999999</v>
      </c>
      <c r="DU257" s="65">
        <v>13808.872020000001</v>
      </c>
      <c r="DV257" s="65">
        <v>11178.008239999999</v>
      </c>
      <c r="DW257" s="65">
        <v>13642.13673</v>
      </c>
      <c r="DX257" s="65">
        <v>13881.923349999999</v>
      </c>
      <c r="DY257" s="65">
        <v>14038.891310000001</v>
      </c>
      <c r="DZ257" s="65">
        <v>11178.008239999999</v>
      </c>
      <c r="EA257" s="65">
        <v>13642.13673</v>
      </c>
      <c r="EB257" s="65">
        <v>13881.923349999999</v>
      </c>
      <c r="EC257" s="65">
        <v>13981.08877</v>
      </c>
      <c r="ED257" s="65">
        <v>13016.15676</v>
      </c>
      <c r="EE257" s="65">
        <v>13642.13673</v>
      </c>
      <c r="EF257" s="65">
        <v>13881.923349999999</v>
      </c>
      <c r="EG257" s="65">
        <v>14038.891310000001</v>
      </c>
      <c r="EH257" s="65">
        <v>10957.637790000001</v>
      </c>
      <c r="EI257" s="65">
        <v>13642.13673</v>
      </c>
      <c r="EJ257" s="65">
        <v>13881.923349999999</v>
      </c>
      <c r="EK257" s="65">
        <v>14038.891310000001</v>
      </c>
      <c r="EL257" s="65">
        <v>13745.30084</v>
      </c>
      <c r="EM257" s="65">
        <v>13521.81647</v>
      </c>
      <c r="EN257" s="65">
        <v>13881.923349999999</v>
      </c>
      <c r="EO257" s="65">
        <v>14038.891310000001</v>
      </c>
      <c r="EP257" s="65">
        <v>13558.53219</v>
      </c>
      <c r="EQ257" s="65">
        <v>13546.3256</v>
      </c>
      <c r="ER257" s="65">
        <v>13881.923349999999</v>
      </c>
      <c r="ES257" s="65">
        <v>14038.891310000001</v>
      </c>
      <c r="ET257" s="65">
        <v>7966.0177700000004</v>
      </c>
      <c r="EU257" s="65">
        <v>12943.4149</v>
      </c>
      <c r="EV257" s="65">
        <v>13881.923349999999</v>
      </c>
      <c r="EW257" s="65">
        <v>14038.891310000001</v>
      </c>
      <c r="EX257" s="65">
        <v>13745.33324</v>
      </c>
      <c r="EY257" s="65">
        <v>13642.13673</v>
      </c>
      <c r="EZ257" s="65">
        <v>13881.923349999999</v>
      </c>
      <c r="FA257" s="65">
        <v>14038.891310000001</v>
      </c>
      <c r="FB257" s="65">
        <v>9770.9812380000003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3.4327800000000002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224.73500000000001</v>
      </c>
      <c r="AF272" s="65">
        <v>337.74259999999998</v>
      </c>
      <c r="AI272" s="65">
        <v>295.16899999999998</v>
      </c>
      <c r="AJ272" s="65">
        <v>337.00549999999998</v>
      </c>
      <c r="AM272" s="65">
        <v>306.36900000000003</v>
      </c>
      <c r="AN272" s="65">
        <v>368.11970000000002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313.42140000000001</v>
      </c>
      <c r="AF281" s="65">
        <v>496.73259999999999</v>
      </c>
      <c r="AG281" s="65">
        <v>0</v>
      </c>
      <c r="AH281" s="65">
        <v>0</v>
      </c>
      <c r="AI281" s="65">
        <v>417.46899999999999</v>
      </c>
      <c r="AJ281" s="65">
        <v>495.99549999999999</v>
      </c>
      <c r="AK281" s="65">
        <v>0</v>
      </c>
      <c r="AL281" s="65">
        <v>0</v>
      </c>
      <c r="AM281" s="65">
        <v>428.66899999999998</v>
      </c>
      <c r="AN281" s="65">
        <v>527.10969999999998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CF294" s="65">
        <v>302.69184469999999</v>
      </c>
      <c r="CI294" s="65">
        <v>232.83988059999999</v>
      </c>
      <c r="CJ294" s="65">
        <v>624.70832589999998</v>
      </c>
      <c r="CM294" s="65">
        <v>480.54486609999998</v>
      </c>
      <c r="CN294" s="65">
        <v>955.29805729999998</v>
      </c>
      <c r="CQ294" s="65">
        <v>734.84465950000003</v>
      </c>
      <c r="CR294" s="65">
        <v>1295.449985</v>
      </c>
      <c r="CU294" s="65">
        <v>996.49998879999998</v>
      </c>
      <c r="CV294" s="65">
        <v>1656.466666</v>
      </c>
      <c r="CY294" s="65">
        <v>1274.2051280000001</v>
      </c>
      <c r="CZ294" s="65">
        <v>2008.5707970000001</v>
      </c>
      <c r="DC294" s="65">
        <v>1545.0544600000001</v>
      </c>
      <c r="DD294" s="65">
        <v>2359.621161</v>
      </c>
      <c r="DG294" s="65">
        <v>1815.0932009999999</v>
      </c>
      <c r="DH294" s="65">
        <v>2690.5537429999999</v>
      </c>
      <c r="DK294" s="65">
        <v>2069.6567249999998</v>
      </c>
      <c r="DL294" s="65">
        <v>2690.5537429999999</v>
      </c>
      <c r="DO294" s="65">
        <v>2069.6567249999998</v>
      </c>
      <c r="DP294" s="65">
        <v>2690.5537429999999</v>
      </c>
      <c r="DS294" s="65">
        <v>2069.6567249999998</v>
      </c>
      <c r="DT294" s="65">
        <v>2690.5537429999999</v>
      </c>
      <c r="DW294" s="65">
        <v>2069.6567249999998</v>
      </c>
      <c r="DX294" s="65">
        <v>2690.5537429999999</v>
      </c>
      <c r="EA294" s="65">
        <v>2069.6567249999998</v>
      </c>
      <c r="EB294" s="65">
        <v>2690.5537429999999</v>
      </c>
      <c r="EE294" s="65">
        <v>2069.6567249999998</v>
      </c>
      <c r="EF294" s="65">
        <v>2690.5537429999999</v>
      </c>
      <c r="EI294" s="65">
        <v>2069.6567249999998</v>
      </c>
      <c r="EJ294" s="65">
        <v>2690.5537429999999</v>
      </c>
      <c r="EM294" s="65">
        <v>2069.6567249999998</v>
      </c>
      <c r="EN294" s="65">
        <v>2690.5537429999999</v>
      </c>
      <c r="EQ294" s="65">
        <v>2069.6567249999998</v>
      </c>
      <c r="ER294" s="65">
        <v>2690.5537429999999</v>
      </c>
      <c r="EU294" s="65">
        <v>2069.6567249999998</v>
      </c>
      <c r="EV294" s="65">
        <v>2690.5537429999999</v>
      </c>
      <c r="EY294" s="65">
        <v>2069.6567249999998</v>
      </c>
      <c r="EZ294" s="65">
        <v>2690.5537429999999</v>
      </c>
      <c r="FC294" s="65">
        <v>2069.6567249999998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302.69184469999999</v>
      </c>
      <c r="CG305" s="65">
        <v>0</v>
      </c>
      <c r="CH305" s="65">
        <v>0</v>
      </c>
      <c r="CI305" s="65">
        <v>232.83988059999999</v>
      </c>
      <c r="CJ305" s="65">
        <v>624.70832589999998</v>
      </c>
      <c r="CK305" s="65">
        <v>0</v>
      </c>
      <c r="CL305" s="65">
        <v>0</v>
      </c>
      <c r="CM305" s="65">
        <v>480.54486609999998</v>
      </c>
      <c r="CN305" s="65">
        <v>955.29805729999998</v>
      </c>
      <c r="CO305" s="65">
        <v>0</v>
      </c>
      <c r="CP305" s="65">
        <v>0</v>
      </c>
      <c r="CQ305" s="65">
        <v>734.84465950000003</v>
      </c>
      <c r="CR305" s="65">
        <v>1295.449985</v>
      </c>
      <c r="CS305" s="65">
        <v>0</v>
      </c>
      <c r="CT305" s="65">
        <v>0</v>
      </c>
      <c r="CU305" s="65">
        <v>996.49998879999998</v>
      </c>
      <c r="CV305" s="65">
        <v>1656.466666</v>
      </c>
      <c r="CW305" s="65">
        <v>0</v>
      </c>
      <c r="CX305" s="65">
        <v>0</v>
      </c>
      <c r="CY305" s="65">
        <v>1274.2051280000001</v>
      </c>
      <c r="CZ305" s="65">
        <v>2008.5707970000001</v>
      </c>
      <c r="DA305" s="65">
        <v>0</v>
      </c>
      <c r="DB305" s="65">
        <v>0</v>
      </c>
      <c r="DC305" s="65">
        <v>1545.0544600000001</v>
      </c>
      <c r="DD305" s="65">
        <v>2359.621161</v>
      </c>
      <c r="DE305" s="65">
        <v>0</v>
      </c>
      <c r="DF305" s="65">
        <v>0</v>
      </c>
      <c r="DG305" s="65">
        <v>1815.0932009999999</v>
      </c>
      <c r="DH305" s="65">
        <v>2690.5537429999999</v>
      </c>
      <c r="DI305" s="65">
        <v>0</v>
      </c>
      <c r="DJ305" s="65">
        <v>0</v>
      </c>
      <c r="DK305" s="65">
        <v>2069.6567249999998</v>
      </c>
      <c r="DL305" s="65">
        <v>2690.5537429999999</v>
      </c>
      <c r="DM305" s="65">
        <v>0</v>
      </c>
      <c r="DN305" s="65">
        <v>0</v>
      </c>
      <c r="DO305" s="65">
        <v>2069.6567249999998</v>
      </c>
      <c r="DP305" s="65">
        <v>2690.5537429999999</v>
      </c>
      <c r="DQ305" s="65">
        <v>0</v>
      </c>
      <c r="DR305" s="65">
        <v>0</v>
      </c>
      <c r="DS305" s="65">
        <v>2069.6567249999998</v>
      </c>
      <c r="DT305" s="65">
        <v>2690.5537429999999</v>
      </c>
      <c r="DU305" s="65">
        <v>0</v>
      </c>
      <c r="DV305" s="65">
        <v>0</v>
      </c>
      <c r="DW305" s="65">
        <v>2069.6567249999998</v>
      </c>
      <c r="DX305" s="65">
        <v>2690.5537429999999</v>
      </c>
      <c r="DY305" s="65">
        <v>0</v>
      </c>
      <c r="DZ305" s="65">
        <v>0</v>
      </c>
      <c r="EA305" s="65">
        <v>2069.6567249999998</v>
      </c>
      <c r="EB305" s="65">
        <v>2690.5537429999999</v>
      </c>
      <c r="EC305" s="65">
        <v>0</v>
      </c>
      <c r="ED305" s="65">
        <v>0</v>
      </c>
      <c r="EE305" s="65">
        <v>2069.6567249999998</v>
      </c>
      <c r="EF305" s="65">
        <v>2690.5537429999999</v>
      </c>
      <c r="EG305" s="65">
        <v>0</v>
      </c>
      <c r="EH305" s="65">
        <v>0</v>
      </c>
      <c r="EI305" s="65">
        <v>2069.6567249999998</v>
      </c>
      <c r="EJ305" s="65">
        <v>2690.5537429999999</v>
      </c>
      <c r="EK305" s="65">
        <v>0</v>
      </c>
      <c r="EL305" s="65">
        <v>0</v>
      </c>
      <c r="EM305" s="65">
        <v>2069.6567249999998</v>
      </c>
      <c r="EN305" s="65">
        <v>2690.5537429999999</v>
      </c>
      <c r="EO305" s="65">
        <v>0</v>
      </c>
      <c r="EP305" s="65">
        <v>0</v>
      </c>
      <c r="EQ305" s="65">
        <v>2069.6567249999998</v>
      </c>
      <c r="ER305" s="65">
        <v>2690.5537429999999</v>
      </c>
      <c r="ES305" s="65">
        <v>0</v>
      </c>
      <c r="ET305" s="65">
        <v>0</v>
      </c>
      <c r="EU305" s="65">
        <v>2069.6567249999998</v>
      </c>
      <c r="EV305" s="65">
        <v>2690.5537429999999</v>
      </c>
      <c r="EW305" s="65">
        <v>0</v>
      </c>
      <c r="EX305" s="65">
        <v>0</v>
      </c>
      <c r="EY305" s="65">
        <v>2069.6567249999998</v>
      </c>
      <c r="EZ305" s="65">
        <v>2690.5537429999999</v>
      </c>
      <c r="FA305" s="65">
        <v>0</v>
      </c>
      <c r="FB305" s="65">
        <v>0</v>
      </c>
      <c r="FC305" s="65">
        <v>2069.6567249999998</v>
      </c>
    </row>
    <row r="306" spans="2:159" x14ac:dyDescent="0.2">
      <c r="B306" s="65" t="s">
        <v>64</v>
      </c>
      <c r="C306" s="65" t="s">
        <v>37</v>
      </c>
      <c r="DL306" s="65">
        <v>321.8203244</v>
      </c>
      <c r="DO306" s="65">
        <v>247.5540957</v>
      </c>
      <c r="DP306" s="65">
        <v>600.80635310000002</v>
      </c>
      <c r="DS306" s="65">
        <v>462.15873319999997</v>
      </c>
      <c r="DT306" s="65">
        <v>881.85671560000003</v>
      </c>
      <c r="DW306" s="65">
        <v>678.35131969999998</v>
      </c>
      <c r="DX306" s="65">
        <v>1158.390895</v>
      </c>
      <c r="EA306" s="65">
        <v>891.0699194</v>
      </c>
      <c r="EB306" s="65">
        <v>1437.4944969999999</v>
      </c>
      <c r="EE306" s="65">
        <v>1105.764997</v>
      </c>
      <c r="EF306" s="65">
        <v>1719.3410449999999</v>
      </c>
      <c r="EI306" s="65">
        <v>1322.570035</v>
      </c>
      <c r="EJ306" s="65">
        <v>1999.523406</v>
      </c>
      <c r="EM306" s="65">
        <v>1538.094928</v>
      </c>
      <c r="EN306" s="65">
        <v>2273.291635</v>
      </c>
      <c r="EQ306" s="65">
        <v>1748.6858729999999</v>
      </c>
      <c r="ER306" s="65">
        <v>2579.3058729999998</v>
      </c>
      <c r="EU306" s="65">
        <v>1984.081441</v>
      </c>
      <c r="EV306" s="65">
        <v>2866.1214260000002</v>
      </c>
      <c r="EY306" s="65">
        <v>2204.7087889999998</v>
      </c>
      <c r="EZ306" s="65">
        <v>3141.7033759999999</v>
      </c>
      <c r="FC306" s="65">
        <v>2416.694904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321.8203244</v>
      </c>
      <c r="DM317" s="65">
        <v>0</v>
      </c>
      <c r="DN317" s="65">
        <v>0</v>
      </c>
      <c r="DO317" s="65">
        <v>247.5540957</v>
      </c>
      <c r="DP317" s="65">
        <v>600.80635310000002</v>
      </c>
      <c r="DQ317" s="65">
        <v>0</v>
      </c>
      <c r="DR317" s="65">
        <v>0</v>
      </c>
      <c r="DS317" s="65">
        <v>462.15873319999997</v>
      </c>
      <c r="DT317" s="65">
        <v>881.85671560000003</v>
      </c>
      <c r="DU317" s="65">
        <v>0</v>
      </c>
      <c r="DV317" s="65">
        <v>0</v>
      </c>
      <c r="DW317" s="65">
        <v>678.35131969999998</v>
      </c>
      <c r="DX317" s="65">
        <v>1158.390895</v>
      </c>
      <c r="DY317" s="65">
        <v>0</v>
      </c>
      <c r="DZ317" s="65">
        <v>0</v>
      </c>
      <c r="EA317" s="65">
        <v>891.0699194</v>
      </c>
      <c r="EB317" s="65">
        <v>1437.4944969999999</v>
      </c>
      <c r="EC317" s="65">
        <v>0</v>
      </c>
      <c r="ED317" s="65">
        <v>0</v>
      </c>
      <c r="EE317" s="65">
        <v>1105.764997</v>
      </c>
      <c r="EF317" s="65">
        <v>1719.3410449999999</v>
      </c>
      <c r="EG317" s="65">
        <v>0</v>
      </c>
      <c r="EH317" s="65">
        <v>0</v>
      </c>
      <c r="EI317" s="65">
        <v>1322.570035</v>
      </c>
      <c r="EJ317" s="65">
        <v>1999.523406</v>
      </c>
      <c r="EK317" s="65">
        <v>0</v>
      </c>
      <c r="EL317" s="65">
        <v>0</v>
      </c>
      <c r="EM317" s="65">
        <v>1538.094928</v>
      </c>
      <c r="EN317" s="65">
        <v>2273.291635</v>
      </c>
      <c r="EO317" s="65">
        <v>0</v>
      </c>
      <c r="EP317" s="65">
        <v>0</v>
      </c>
      <c r="EQ317" s="65">
        <v>1748.6858729999999</v>
      </c>
      <c r="ER317" s="65">
        <v>2579.3058729999998</v>
      </c>
      <c r="ES317" s="65">
        <v>0</v>
      </c>
      <c r="ET317" s="65">
        <v>0</v>
      </c>
      <c r="EU317" s="65">
        <v>1984.081441</v>
      </c>
      <c r="EV317" s="65">
        <v>2866.1214260000002</v>
      </c>
      <c r="EW317" s="65">
        <v>0</v>
      </c>
      <c r="EX317" s="65">
        <v>0</v>
      </c>
      <c r="EY317" s="65">
        <v>2204.7087889999998</v>
      </c>
      <c r="EZ317" s="65">
        <v>3141.7033759999999</v>
      </c>
      <c r="FA317" s="65">
        <v>0</v>
      </c>
      <c r="FB317" s="65">
        <v>0</v>
      </c>
      <c r="FC317" s="65">
        <v>2416.694904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189.886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7.22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7.22</v>
      </c>
      <c r="BR367" s="65">
        <v>10.83</v>
      </c>
      <c r="BS367" s="65">
        <v>10.83</v>
      </c>
      <c r="BT367" s="65">
        <v>10.83</v>
      </c>
      <c r="BU367" s="65">
        <v>3.61</v>
      </c>
      <c r="BV367" s="65">
        <v>10.83</v>
      </c>
      <c r="BW367" s="65">
        <v>10.83</v>
      </c>
      <c r="BX367" s="65">
        <v>10.83</v>
      </c>
      <c r="BY367" s="65">
        <v>7.22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135.375</v>
      </c>
      <c r="AI368" s="65">
        <v>54.901063579999999</v>
      </c>
      <c r="AJ368" s="65">
        <v>27.074999999999999</v>
      </c>
      <c r="AK368" s="65">
        <v>42.237000000000002</v>
      </c>
      <c r="AL368" s="65">
        <v>162.44999999999999</v>
      </c>
      <c r="AM368" s="65">
        <v>177.61199999999999</v>
      </c>
      <c r="AN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15.162000000000001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W368" s="65">
        <v>150.53700000000001</v>
      </c>
      <c r="BX368" s="65">
        <v>150.53700000000001</v>
      </c>
      <c r="BY368" s="65">
        <v>15.162000000000001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294.39550000000003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557.92550000000006</v>
      </c>
      <c r="AI377" s="65">
        <v>481.0615636</v>
      </c>
      <c r="AJ377" s="65">
        <v>498.3605</v>
      </c>
      <c r="AK377" s="65">
        <v>513.52250000000004</v>
      </c>
      <c r="AL377" s="65">
        <v>633.7355</v>
      </c>
      <c r="AM377" s="65">
        <v>648.89750000000004</v>
      </c>
      <c r="AN377" s="65">
        <v>518.03499999999997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490.96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581.21</v>
      </c>
      <c r="BJ377" s="65">
        <v>475.798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622.72500000000002</v>
      </c>
      <c r="BR377" s="65">
        <v>626.33500000000004</v>
      </c>
      <c r="BS377" s="65">
        <v>626.33500000000004</v>
      </c>
      <c r="BT377" s="65">
        <v>626.33500000000004</v>
      </c>
      <c r="BU377" s="65">
        <v>619.11500000000001</v>
      </c>
      <c r="BV377" s="65">
        <v>475.798</v>
      </c>
      <c r="BW377" s="65">
        <v>626.33500000000004</v>
      </c>
      <c r="BX377" s="65">
        <v>626.33500000000004</v>
      </c>
      <c r="BY377" s="65">
        <v>487.35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204.86750000000001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204.86750000000001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197.64750000000001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33.471841789999999</v>
      </c>
      <c r="H379" s="65">
        <v>35.222101989999999</v>
      </c>
      <c r="I379" s="65">
        <v>15.3563256</v>
      </c>
      <c r="J379" s="65">
        <v>34.057861989999999</v>
      </c>
      <c r="K379" s="65">
        <v>40.620333600000002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66.845382909999998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40.478703799999998</v>
      </c>
      <c r="AD379" s="65">
        <v>50.955447309999997</v>
      </c>
      <c r="AE379" s="65">
        <v>76.710260090000006</v>
      </c>
      <c r="AF379" s="65">
        <v>80.769693309999994</v>
      </c>
      <c r="AG379" s="65">
        <v>43.680218269999997</v>
      </c>
      <c r="AH379" s="65">
        <v>46.725763389999997</v>
      </c>
      <c r="AI379" s="65">
        <v>115.5137972</v>
      </c>
      <c r="AJ379" s="65">
        <v>80.672673309999993</v>
      </c>
      <c r="AK379" s="65">
        <v>60.50450498</v>
      </c>
      <c r="AL379" s="65">
        <v>52.269330959999998</v>
      </c>
      <c r="AM379" s="65">
        <v>121.00901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60.50450498</v>
      </c>
      <c r="AT379" s="65">
        <v>75.98311459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78.778842909999995</v>
      </c>
      <c r="BK379" s="65">
        <v>120.7295924</v>
      </c>
      <c r="BL379" s="65">
        <v>74.315922909999998</v>
      </c>
      <c r="BM379" s="65">
        <v>55.73694218</v>
      </c>
      <c r="BN379" s="65">
        <v>72.569562910000002</v>
      </c>
      <c r="BO379" s="65">
        <v>111.4738844</v>
      </c>
      <c r="BP379" s="65">
        <v>74.234464919999994</v>
      </c>
      <c r="BQ379" s="65">
        <v>34.811067059999999</v>
      </c>
      <c r="BR379" s="65">
        <v>54.38611332</v>
      </c>
      <c r="BS379" s="65">
        <v>111.35169740000001</v>
      </c>
      <c r="BT379" s="65">
        <v>74.234464919999994</v>
      </c>
      <c r="BU379" s="65">
        <v>45.496898369999997</v>
      </c>
      <c r="BV379" s="65">
        <v>74.234464919999994</v>
      </c>
      <c r="BW379" s="65">
        <v>111.35169740000001</v>
      </c>
      <c r="BX379" s="65">
        <v>74.234464919999994</v>
      </c>
      <c r="BY379" s="65">
        <v>40.255344360000002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59.940508319999999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50.247240120000001</v>
      </c>
      <c r="CM379" s="65">
        <v>82.589148179999995</v>
      </c>
      <c r="CN379" s="65">
        <v>45.547591320000002</v>
      </c>
      <c r="CO379" s="65">
        <v>29.368972710000001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35.12913743</v>
      </c>
      <c r="H389" s="65">
        <v>36.326965749999999</v>
      </c>
      <c r="I389" s="65">
        <v>16.184973419999999</v>
      </c>
      <c r="J389" s="65">
        <v>35.16272575</v>
      </c>
      <c r="K389" s="65">
        <v>42.277629240000003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67.950246669999999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41.307351619999999</v>
      </c>
      <c r="AD389" s="65">
        <v>52.060311069999997</v>
      </c>
      <c r="AE389" s="65">
        <v>78.367555730000007</v>
      </c>
      <c r="AF389" s="65">
        <v>81.874557069999994</v>
      </c>
      <c r="AG389" s="65">
        <v>44.508866089999998</v>
      </c>
      <c r="AH389" s="65">
        <v>47.830627149999998</v>
      </c>
      <c r="AI389" s="65">
        <v>117.1710928</v>
      </c>
      <c r="AJ389" s="65">
        <v>81.777537069999994</v>
      </c>
      <c r="AK389" s="65">
        <v>61.333152800000001</v>
      </c>
      <c r="AL389" s="65">
        <v>53.374194719999998</v>
      </c>
      <c r="AM389" s="65">
        <v>122.6663056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61.333152800000001</v>
      </c>
      <c r="AT389" s="65">
        <v>77.08797835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79.883706669999995</v>
      </c>
      <c r="BK389" s="65">
        <v>122.386888</v>
      </c>
      <c r="BL389" s="65">
        <v>75.420786669999998</v>
      </c>
      <c r="BM389" s="65">
        <v>56.56559</v>
      </c>
      <c r="BN389" s="65">
        <v>73.674426670000003</v>
      </c>
      <c r="BO389" s="65">
        <v>113.13118</v>
      </c>
      <c r="BP389" s="65">
        <v>75.339328679999994</v>
      </c>
      <c r="BQ389" s="65">
        <v>35.63971488</v>
      </c>
      <c r="BR389" s="65">
        <v>55.49097708</v>
      </c>
      <c r="BS389" s="65">
        <v>113.008993</v>
      </c>
      <c r="BT389" s="65">
        <v>75.339328679999994</v>
      </c>
      <c r="BU389" s="65">
        <v>46.325546189999997</v>
      </c>
      <c r="BV389" s="65">
        <v>75.339328679999994</v>
      </c>
      <c r="BW389" s="65">
        <v>113.008993</v>
      </c>
      <c r="BX389" s="65">
        <v>75.339328679999994</v>
      </c>
      <c r="BY389" s="65">
        <v>41.083992180000003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59.940508319999999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50.247240120000001</v>
      </c>
      <c r="CM389" s="65">
        <v>82.589148179999995</v>
      </c>
      <c r="CN389" s="65">
        <v>45.547591320000002</v>
      </c>
      <c r="CO389" s="65">
        <v>29.368972710000001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787.24976000000004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1530.426483</v>
      </c>
      <c r="S392" s="65">
        <v>1246.2378000000001</v>
      </c>
      <c r="T392" s="65">
        <v>1335.0185200000001</v>
      </c>
      <c r="U392" s="65">
        <v>906.322</v>
      </c>
      <c r="V392" s="65">
        <v>2641.3051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2240.9675000000002</v>
      </c>
      <c r="AD392" s="65">
        <v>2977.5392499999998</v>
      </c>
      <c r="AE392" s="65">
        <v>2745.4095000000002</v>
      </c>
      <c r="AF392" s="65">
        <v>2538.6624999999999</v>
      </c>
      <c r="AG392" s="65">
        <v>1678.4737500000001</v>
      </c>
      <c r="AH392" s="65">
        <v>3545.5770000000002</v>
      </c>
      <c r="AI392" s="65">
        <v>3880.4805000000001</v>
      </c>
      <c r="AJ392" s="65">
        <v>2433.3924999999999</v>
      </c>
      <c r="AK392" s="65">
        <v>3015.8663059999999</v>
      </c>
      <c r="AL392" s="65">
        <v>3581.375</v>
      </c>
      <c r="AM392" s="65">
        <v>3943.6469999999999</v>
      </c>
      <c r="AN392" s="65">
        <v>2583.1751760000002</v>
      </c>
      <c r="AO392" s="65">
        <v>3537.6087499999999</v>
      </c>
      <c r="AP392" s="65">
        <v>2914.1630270000001</v>
      </c>
      <c r="AQ392" s="65">
        <v>4083.6869999999999</v>
      </c>
      <c r="AR392" s="65">
        <v>3113.0956999999999</v>
      </c>
      <c r="AS392" s="65">
        <v>3194.9337500000001</v>
      </c>
      <c r="AT392" s="65">
        <v>4391.8507499999996</v>
      </c>
      <c r="AU392" s="65">
        <v>3987.2669999999998</v>
      </c>
      <c r="AV392" s="65">
        <v>3113.0956999999999</v>
      </c>
      <c r="AW392" s="65">
        <v>3537.6087499999999</v>
      </c>
      <c r="AX392" s="65">
        <v>3431.8431</v>
      </c>
      <c r="AY392" s="65">
        <v>4245.1305000000002</v>
      </c>
      <c r="AZ392" s="65">
        <v>3113.0956999999999</v>
      </c>
      <c r="BA392" s="65">
        <v>2947.3724999999999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4842.4042790000003</v>
      </c>
      <c r="BG392" s="65">
        <v>4245.1305000000002</v>
      </c>
      <c r="BH392" s="65">
        <v>3113.0956999999999</v>
      </c>
      <c r="BI392" s="65">
        <v>3537.6087499999999</v>
      </c>
      <c r="BJ392" s="65">
        <v>1905.8189500000001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1969.1917000000001</v>
      </c>
      <c r="BW392" s="65">
        <v>4196.5455000000002</v>
      </c>
      <c r="BX392" s="65">
        <v>3020.9861000000001</v>
      </c>
      <c r="BY392" s="65">
        <v>3086.7409109999999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2890.4310390000001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1984.34836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161.25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787.24976000000004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1530.426483</v>
      </c>
      <c r="S401" s="65">
        <v>1246.2378000000001</v>
      </c>
      <c r="T401" s="65">
        <v>1335.0185200000001</v>
      </c>
      <c r="U401" s="65">
        <v>906.322</v>
      </c>
      <c r="V401" s="65">
        <v>2641.3051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2300.9675000000002</v>
      </c>
      <c r="AD401" s="65">
        <v>3061.5392499999998</v>
      </c>
      <c r="AE401" s="65">
        <v>2817.4095000000002</v>
      </c>
      <c r="AF401" s="65">
        <v>2591.4625000000001</v>
      </c>
      <c r="AG401" s="65">
        <v>1738.4737500000001</v>
      </c>
      <c r="AH401" s="65">
        <v>3629.5770000000002</v>
      </c>
      <c r="AI401" s="65">
        <v>3952.4805000000001</v>
      </c>
      <c r="AJ401" s="65">
        <v>2486.1925000000001</v>
      </c>
      <c r="AK401" s="65">
        <v>3075.8663059999999</v>
      </c>
      <c r="AL401" s="65">
        <v>3665.375</v>
      </c>
      <c r="AM401" s="65">
        <v>4015.6469999999999</v>
      </c>
      <c r="AN401" s="65">
        <v>2635.9751759999999</v>
      </c>
      <c r="AO401" s="65">
        <v>3597.6087499999999</v>
      </c>
      <c r="AP401" s="65">
        <v>2998.1630270000001</v>
      </c>
      <c r="AQ401" s="65">
        <v>4155.6869999999999</v>
      </c>
      <c r="AR401" s="65">
        <v>3165.8957</v>
      </c>
      <c r="AS401" s="65">
        <v>3254.9337500000001</v>
      </c>
      <c r="AT401" s="65">
        <v>4475.8507499999996</v>
      </c>
      <c r="AU401" s="65">
        <v>4059.2669999999998</v>
      </c>
      <c r="AV401" s="65">
        <v>3165.8957</v>
      </c>
      <c r="AW401" s="65">
        <v>3597.6087499999999</v>
      </c>
      <c r="AX401" s="65">
        <v>3515.8431</v>
      </c>
      <c r="AY401" s="65">
        <v>4317.1305000000002</v>
      </c>
      <c r="AZ401" s="65">
        <v>3165.8957</v>
      </c>
      <c r="BA401" s="65">
        <v>3007.3724999999999</v>
      </c>
      <c r="BB401" s="65">
        <v>5036.6522500000001</v>
      </c>
      <c r="BC401" s="65">
        <v>4317.1305000000002</v>
      </c>
      <c r="BD401" s="65">
        <v>3165.8957</v>
      </c>
      <c r="BE401" s="65">
        <v>3597.6087499999999</v>
      </c>
      <c r="BF401" s="65">
        <v>4926.4042790000003</v>
      </c>
      <c r="BG401" s="65">
        <v>4317.1305000000002</v>
      </c>
      <c r="BH401" s="65">
        <v>3165.8957</v>
      </c>
      <c r="BI401" s="65">
        <v>3597.6087499999999</v>
      </c>
      <c r="BJ401" s="65">
        <v>1989.8189500000001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2053.1916999999999</v>
      </c>
      <c r="BW401" s="65">
        <v>4268.5455000000002</v>
      </c>
      <c r="BX401" s="65">
        <v>3073.7860999999998</v>
      </c>
      <c r="BY401" s="65">
        <v>3146.7409109999999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2974.4310390000001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2068.34836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161.25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V416" s="65">
        <v>1281.48821</v>
      </c>
      <c r="AW416" s="65">
        <v>1456.2366019999999</v>
      </c>
      <c r="AY416" s="65">
        <v>1747.483923</v>
      </c>
      <c r="AZ416" s="65">
        <v>1733.5402799999999</v>
      </c>
      <c r="BA416" s="65">
        <v>1969.9321359999999</v>
      </c>
      <c r="BB416" s="65">
        <v>2757.90499</v>
      </c>
      <c r="BC416" s="65">
        <v>2363.9185630000002</v>
      </c>
      <c r="BD416" s="65">
        <v>3553.87203</v>
      </c>
      <c r="BE416" s="65">
        <v>4038.4909429999998</v>
      </c>
      <c r="BF416" s="65">
        <v>5653.8873199999998</v>
      </c>
      <c r="BG416" s="65">
        <v>4846.1891310000001</v>
      </c>
      <c r="BH416" s="65">
        <v>3974.0635269999998</v>
      </c>
      <c r="BI416" s="65">
        <v>4515.98128</v>
      </c>
      <c r="BJ416" s="65">
        <v>6322.3737929999998</v>
      </c>
      <c r="BK416" s="65">
        <v>5419.1775369999996</v>
      </c>
      <c r="BL416" s="65">
        <v>5037.6050610000002</v>
      </c>
      <c r="BM416" s="65">
        <v>5724.5512060000001</v>
      </c>
      <c r="BN416" s="65">
        <v>8014.3716889999996</v>
      </c>
      <c r="BO416" s="65">
        <v>6869.4614469999997</v>
      </c>
      <c r="BP416" s="65">
        <v>5545.206545</v>
      </c>
      <c r="BQ416" s="65">
        <v>6301.3710739999997</v>
      </c>
      <c r="BR416" s="65">
        <v>8821.9195039999995</v>
      </c>
      <c r="BS416" s="65">
        <v>7561.645289</v>
      </c>
      <c r="BT416" s="65">
        <v>5850.9520640000001</v>
      </c>
      <c r="BU416" s="65">
        <v>6648.8091629999999</v>
      </c>
      <c r="BV416" s="65">
        <v>9308.3328290000009</v>
      </c>
      <c r="BW416" s="65">
        <v>7978.5709960000004</v>
      </c>
      <c r="BX416" s="65">
        <v>5850.9520640000001</v>
      </c>
      <c r="BY416" s="65">
        <v>6648.8091629999999</v>
      </c>
      <c r="BZ416" s="65">
        <v>9308.3328290000009</v>
      </c>
      <c r="CA416" s="65">
        <v>7978.5709960000004</v>
      </c>
      <c r="CB416" s="65">
        <v>5850.9520640000001</v>
      </c>
      <c r="CC416" s="65">
        <v>6648.8091629999999</v>
      </c>
      <c r="CD416" s="65">
        <v>9308.3328290000009</v>
      </c>
      <c r="CE416" s="65">
        <v>7978.5709960000004</v>
      </c>
      <c r="CF416" s="65">
        <v>5850.9520640000001</v>
      </c>
      <c r="CG416" s="65">
        <v>6648.8091629999999</v>
      </c>
      <c r="CH416" s="65">
        <v>9308.3328290000009</v>
      </c>
      <c r="CI416" s="65">
        <v>7978.5709960000004</v>
      </c>
      <c r="CJ416" s="65">
        <v>5850.9520640000001</v>
      </c>
      <c r="CK416" s="65">
        <v>6648.8091629999999</v>
      </c>
      <c r="CL416" s="65">
        <v>9308.3328290000009</v>
      </c>
      <c r="CM416" s="65">
        <v>7978.5709960000004</v>
      </c>
      <c r="CN416" s="65">
        <v>5850.9520640000001</v>
      </c>
      <c r="CO416" s="65">
        <v>6648.8091629999999</v>
      </c>
      <c r="CP416" s="65">
        <v>9308.3328290000009</v>
      </c>
      <c r="CQ416" s="65">
        <v>7978.5709960000004</v>
      </c>
      <c r="CR416" s="65">
        <v>5850.9520640000001</v>
      </c>
      <c r="CS416" s="65">
        <v>6648.8091629999999</v>
      </c>
      <c r="CT416" s="65">
        <v>9308.3328290000009</v>
      </c>
      <c r="CU416" s="65">
        <v>7978.5709960000004</v>
      </c>
      <c r="CV416" s="65">
        <v>5850.9520640000001</v>
      </c>
      <c r="CW416" s="65">
        <v>6648.8091629999999</v>
      </c>
      <c r="CX416" s="65">
        <v>9308.3328290000009</v>
      </c>
      <c r="CY416" s="65">
        <v>7978.5709960000004</v>
      </c>
      <c r="CZ416" s="65">
        <v>5850.9520640000001</v>
      </c>
      <c r="DA416" s="65">
        <v>6648.8091629999999</v>
      </c>
      <c r="DB416" s="65">
        <v>9308.3328290000009</v>
      </c>
      <c r="DC416" s="65">
        <v>7978.5709960000004</v>
      </c>
      <c r="DD416" s="65">
        <v>5850.9520640000001</v>
      </c>
      <c r="DE416" s="65">
        <v>6648.8091629999999</v>
      </c>
      <c r="DF416" s="65">
        <v>9308.3328290000009</v>
      </c>
      <c r="DG416" s="65">
        <v>7978.5709960000004</v>
      </c>
      <c r="DH416" s="65">
        <v>5850.9520640000001</v>
      </c>
      <c r="DI416" s="65">
        <v>6648.8091629999999</v>
      </c>
      <c r="DJ416" s="65">
        <v>9308.3328290000009</v>
      </c>
      <c r="DK416" s="65">
        <v>7978.5709960000004</v>
      </c>
      <c r="DL416" s="65">
        <v>5850.9520640000001</v>
      </c>
      <c r="DM416" s="65">
        <v>6648.8091629999999</v>
      </c>
      <c r="DN416" s="65">
        <v>9308.3328290000009</v>
      </c>
      <c r="DO416" s="65">
        <v>7978.5709960000004</v>
      </c>
      <c r="DP416" s="65">
        <v>5850.9520640000001</v>
      </c>
      <c r="DQ416" s="65">
        <v>6648.8091629999999</v>
      </c>
      <c r="DR416" s="65">
        <v>9308.3328290000009</v>
      </c>
      <c r="DS416" s="65">
        <v>7978.5709960000004</v>
      </c>
      <c r="DT416" s="65">
        <v>5850.9520640000001</v>
      </c>
      <c r="DU416" s="65">
        <v>6648.8091629999999</v>
      </c>
      <c r="DV416" s="65">
        <v>9308.3328290000009</v>
      </c>
      <c r="DW416" s="65">
        <v>7978.5709960000004</v>
      </c>
      <c r="DX416" s="65">
        <v>5850.9520640000001</v>
      </c>
      <c r="DY416" s="65">
        <v>6648.8091629999999</v>
      </c>
      <c r="DZ416" s="65">
        <v>9308.3328290000009</v>
      </c>
      <c r="EA416" s="65">
        <v>7978.5709960000004</v>
      </c>
      <c r="EB416" s="65">
        <v>5850.9520640000001</v>
      </c>
      <c r="EC416" s="65">
        <v>6648.8091629999999</v>
      </c>
      <c r="ED416" s="65">
        <v>9308.3328290000009</v>
      </c>
      <c r="EE416" s="65">
        <v>7978.5709960000004</v>
      </c>
      <c r="EF416" s="65">
        <v>5850.9520640000001</v>
      </c>
      <c r="EG416" s="65">
        <v>6648.8091629999999</v>
      </c>
      <c r="EH416" s="65">
        <v>9308.3328290000009</v>
      </c>
      <c r="EI416" s="65">
        <v>7978.5709960000004</v>
      </c>
      <c r="EJ416" s="65">
        <v>5850.9520640000001</v>
      </c>
      <c r="EK416" s="65">
        <v>6648.8091629999999</v>
      </c>
      <c r="EL416" s="65">
        <v>9308.3328290000009</v>
      </c>
      <c r="EM416" s="65">
        <v>7978.5709960000004</v>
      </c>
      <c r="EN416" s="65">
        <v>5850.9520640000001</v>
      </c>
      <c r="EO416" s="65">
        <v>6648.8091629999999</v>
      </c>
      <c r="EP416" s="65">
        <v>9308.3328290000009</v>
      </c>
      <c r="EQ416" s="65">
        <v>7978.5709960000004</v>
      </c>
      <c r="ER416" s="65">
        <v>5850.9520640000001</v>
      </c>
      <c r="ES416" s="65">
        <v>6648.8091629999999</v>
      </c>
      <c r="ET416" s="65">
        <v>9308.3328290000009</v>
      </c>
      <c r="EU416" s="65">
        <v>7978.5709960000004</v>
      </c>
      <c r="EV416" s="65">
        <v>5850.9520640000001</v>
      </c>
      <c r="EW416" s="65">
        <v>6648.8091629999999</v>
      </c>
      <c r="EX416" s="65">
        <v>9308.3328290000009</v>
      </c>
      <c r="EY416" s="65">
        <v>7978.5709960000004</v>
      </c>
      <c r="EZ416" s="65">
        <v>5850.9520640000001</v>
      </c>
      <c r="FA416" s="65">
        <v>6648.8091629999999</v>
      </c>
      <c r="FB416" s="65">
        <v>9308.3328290000009</v>
      </c>
      <c r="FC416" s="65">
        <v>7978.5709960000004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0</v>
      </c>
      <c r="AU425" s="65">
        <v>0</v>
      </c>
      <c r="AV425" s="65">
        <v>1281.48821</v>
      </c>
      <c r="AW425" s="65">
        <v>1456.2366019999999</v>
      </c>
      <c r="AX425" s="65">
        <v>0</v>
      </c>
      <c r="AY425" s="65">
        <v>1747.483923</v>
      </c>
      <c r="AZ425" s="65">
        <v>1733.5402799999999</v>
      </c>
      <c r="BA425" s="65">
        <v>1969.9321359999999</v>
      </c>
      <c r="BB425" s="65">
        <v>2757.90499</v>
      </c>
      <c r="BC425" s="65">
        <v>2363.9185630000002</v>
      </c>
      <c r="BD425" s="65">
        <v>3553.87203</v>
      </c>
      <c r="BE425" s="65">
        <v>4038.4909429999998</v>
      </c>
      <c r="BF425" s="65">
        <v>5653.8873199999998</v>
      </c>
      <c r="BG425" s="65">
        <v>4846.1891310000001</v>
      </c>
      <c r="BH425" s="65">
        <v>3974.0635269999998</v>
      </c>
      <c r="BI425" s="65">
        <v>4515.98128</v>
      </c>
      <c r="BJ425" s="65">
        <v>6322.3737929999998</v>
      </c>
      <c r="BK425" s="65">
        <v>5419.1775369999996</v>
      </c>
      <c r="BL425" s="65">
        <v>5037.6050610000002</v>
      </c>
      <c r="BM425" s="65">
        <v>5724.5512060000001</v>
      </c>
      <c r="BN425" s="65">
        <v>8014.3716889999996</v>
      </c>
      <c r="BO425" s="65">
        <v>6869.4614469999997</v>
      </c>
      <c r="BP425" s="65">
        <v>5545.206545</v>
      </c>
      <c r="BQ425" s="65">
        <v>6301.3710739999997</v>
      </c>
      <c r="BR425" s="65">
        <v>8821.9195039999995</v>
      </c>
      <c r="BS425" s="65">
        <v>7561.645289</v>
      </c>
      <c r="BT425" s="65">
        <v>5850.9520640000001</v>
      </c>
      <c r="BU425" s="65">
        <v>6648.8091629999999</v>
      </c>
      <c r="BV425" s="65">
        <v>9308.3328290000009</v>
      </c>
      <c r="BW425" s="65">
        <v>7978.5709960000004</v>
      </c>
      <c r="BX425" s="65">
        <v>5850.9520640000001</v>
      </c>
      <c r="BY425" s="65">
        <v>6648.8091629999999</v>
      </c>
      <c r="BZ425" s="65">
        <v>9308.3328290000009</v>
      </c>
      <c r="CA425" s="65">
        <v>7978.5709960000004</v>
      </c>
      <c r="CB425" s="65">
        <v>5850.9520640000001</v>
      </c>
      <c r="CC425" s="65">
        <v>6648.8091629999999</v>
      </c>
      <c r="CD425" s="65">
        <v>9308.3328290000009</v>
      </c>
      <c r="CE425" s="65">
        <v>7978.5709960000004</v>
      </c>
      <c r="CF425" s="65">
        <v>5850.9520640000001</v>
      </c>
      <c r="CG425" s="65">
        <v>6648.8091629999999</v>
      </c>
      <c r="CH425" s="65">
        <v>9308.3328290000009</v>
      </c>
      <c r="CI425" s="65">
        <v>7978.5709960000004</v>
      </c>
      <c r="CJ425" s="65">
        <v>5850.9520640000001</v>
      </c>
      <c r="CK425" s="65">
        <v>6648.8091629999999</v>
      </c>
      <c r="CL425" s="65">
        <v>9308.3328290000009</v>
      </c>
      <c r="CM425" s="65">
        <v>7978.5709960000004</v>
      </c>
      <c r="CN425" s="65">
        <v>5850.9520640000001</v>
      </c>
      <c r="CO425" s="65">
        <v>6648.8091629999999</v>
      </c>
      <c r="CP425" s="65">
        <v>9308.3328290000009</v>
      </c>
      <c r="CQ425" s="65">
        <v>7978.5709960000004</v>
      </c>
      <c r="CR425" s="65">
        <v>5850.9520640000001</v>
      </c>
      <c r="CS425" s="65">
        <v>6648.8091629999999</v>
      </c>
      <c r="CT425" s="65">
        <v>9308.3328290000009</v>
      </c>
      <c r="CU425" s="65">
        <v>7978.5709960000004</v>
      </c>
      <c r="CV425" s="65">
        <v>5850.9520640000001</v>
      </c>
      <c r="CW425" s="65">
        <v>6648.8091629999999</v>
      </c>
      <c r="CX425" s="65">
        <v>9308.3328290000009</v>
      </c>
      <c r="CY425" s="65">
        <v>7978.5709960000004</v>
      </c>
      <c r="CZ425" s="65">
        <v>5850.9520640000001</v>
      </c>
      <c r="DA425" s="65">
        <v>6648.8091629999999</v>
      </c>
      <c r="DB425" s="65">
        <v>9308.3328290000009</v>
      </c>
      <c r="DC425" s="65">
        <v>7978.5709960000004</v>
      </c>
      <c r="DD425" s="65">
        <v>5850.9520640000001</v>
      </c>
      <c r="DE425" s="65">
        <v>6648.8091629999999</v>
      </c>
      <c r="DF425" s="65">
        <v>9308.3328290000009</v>
      </c>
      <c r="DG425" s="65">
        <v>7978.5709960000004</v>
      </c>
      <c r="DH425" s="65">
        <v>5850.9520640000001</v>
      </c>
      <c r="DI425" s="65">
        <v>6648.8091629999999</v>
      </c>
      <c r="DJ425" s="65">
        <v>9308.3328290000009</v>
      </c>
      <c r="DK425" s="65">
        <v>7978.5709960000004</v>
      </c>
      <c r="DL425" s="65">
        <v>5850.9520640000001</v>
      </c>
      <c r="DM425" s="65">
        <v>6648.8091629999999</v>
      </c>
      <c r="DN425" s="65">
        <v>9308.3328290000009</v>
      </c>
      <c r="DO425" s="65">
        <v>7978.5709960000004</v>
      </c>
      <c r="DP425" s="65">
        <v>5850.9520640000001</v>
      </c>
      <c r="DQ425" s="65">
        <v>6648.8091629999999</v>
      </c>
      <c r="DR425" s="65">
        <v>9308.3328290000009</v>
      </c>
      <c r="DS425" s="65">
        <v>7978.5709960000004</v>
      </c>
      <c r="DT425" s="65">
        <v>5850.9520640000001</v>
      </c>
      <c r="DU425" s="65">
        <v>6648.8091629999999</v>
      </c>
      <c r="DV425" s="65">
        <v>9308.3328290000009</v>
      </c>
      <c r="DW425" s="65">
        <v>7978.5709960000004</v>
      </c>
      <c r="DX425" s="65">
        <v>5850.9520640000001</v>
      </c>
      <c r="DY425" s="65">
        <v>6648.8091629999999</v>
      </c>
      <c r="DZ425" s="65">
        <v>9308.3328290000009</v>
      </c>
      <c r="EA425" s="65">
        <v>7978.5709960000004</v>
      </c>
      <c r="EB425" s="65">
        <v>5850.9520640000001</v>
      </c>
      <c r="EC425" s="65">
        <v>6648.8091629999999</v>
      </c>
      <c r="ED425" s="65">
        <v>9308.3328290000009</v>
      </c>
      <c r="EE425" s="65">
        <v>7978.5709960000004</v>
      </c>
      <c r="EF425" s="65">
        <v>5850.9520640000001</v>
      </c>
      <c r="EG425" s="65">
        <v>6648.8091629999999</v>
      </c>
      <c r="EH425" s="65">
        <v>9308.3328290000009</v>
      </c>
      <c r="EI425" s="65">
        <v>7978.5709960000004</v>
      </c>
      <c r="EJ425" s="65">
        <v>5850.9520640000001</v>
      </c>
      <c r="EK425" s="65">
        <v>6648.8091629999999</v>
      </c>
      <c r="EL425" s="65">
        <v>9308.3328290000009</v>
      </c>
      <c r="EM425" s="65">
        <v>7978.5709960000004</v>
      </c>
      <c r="EN425" s="65">
        <v>5850.9520640000001</v>
      </c>
      <c r="EO425" s="65">
        <v>6648.8091629999999</v>
      </c>
      <c r="EP425" s="65">
        <v>9308.3328290000009</v>
      </c>
      <c r="EQ425" s="65">
        <v>7978.5709960000004</v>
      </c>
      <c r="ER425" s="65">
        <v>5850.9520640000001</v>
      </c>
      <c r="ES425" s="65">
        <v>6648.8091629999999</v>
      </c>
      <c r="ET425" s="65">
        <v>9308.3328290000009</v>
      </c>
      <c r="EU425" s="65">
        <v>7978.5709960000004</v>
      </c>
      <c r="EV425" s="65">
        <v>5850.9520640000001</v>
      </c>
      <c r="EW425" s="65">
        <v>6648.8091629999999</v>
      </c>
      <c r="EX425" s="65">
        <v>9308.3328290000009</v>
      </c>
      <c r="EY425" s="65">
        <v>7978.5709960000004</v>
      </c>
      <c r="EZ425" s="65">
        <v>5850.9520640000001</v>
      </c>
      <c r="FA425" s="65">
        <v>6648.8091629999999</v>
      </c>
      <c r="FB425" s="65">
        <v>9308.3328290000009</v>
      </c>
      <c r="FC425" s="65">
        <v>7978.5709960000004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102.33276549999999</v>
      </c>
      <c r="BY440" s="65">
        <v>116.2872335</v>
      </c>
      <c r="CA440" s="65">
        <v>139.54468019999999</v>
      </c>
      <c r="CB440" s="65">
        <v>882.14504959999999</v>
      </c>
      <c r="CC440" s="65">
        <v>1002.437556</v>
      </c>
      <c r="CD440" s="65">
        <v>1403.4125790000001</v>
      </c>
      <c r="CE440" s="65">
        <v>1202.925068</v>
      </c>
      <c r="CF440" s="65">
        <v>1859.3046670000001</v>
      </c>
      <c r="CG440" s="65">
        <v>2112.8462119999999</v>
      </c>
      <c r="CH440" s="65">
        <v>2957.9846969999999</v>
      </c>
      <c r="CI440" s="65">
        <v>2535.4154549999998</v>
      </c>
      <c r="CJ440" s="65">
        <v>3062.604245</v>
      </c>
      <c r="CK440" s="65">
        <v>3480.2320970000001</v>
      </c>
      <c r="CL440" s="65">
        <v>4872.3249349999996</v>
      </c>
      <c r="CM440" s="65">
        <v>4176.2785160000003</v>
      </c>
      <c r="CN440" s="65">
        <v>4506.1571210000002</v>
      </c>
      <c r="CO440" s="65">
        <v>5120.633092</v>
      </c>
      <c r="CP440" s="65">
        <v>7168.8863289999999</v>
      </c>
      <c r="CQ440" s="65">
        <v>6144.7597109999997</v>
      </c>
      <c r="CR440" s="65">
        <v>6253.3662629999999</v>
      </c>
      <c r="CS440" s="65">
        <v>4765.6305000000002</v>
      </c>
      <c r="CT440" s="65">
        <v>9948.5372360000001</v>
      </c>
      <c r="CU440" s="65">
        <v>8527.3176309999999</v>
      </c>
      <c r="CV440" s="65">
        <v>7904.0960230000001</v>
      </c>
      <c r="CW440" s="65">
        <v>8981.9272980000005</v>
      </c>
      <c r="CX440" s="65">
        <v>12574.69822</v>
      </c>
      <c r="CY440" s="65">
        <v>10778.312760000001</v>
      </c>
      <c r="CZ440" s="65">
        <v>9195.1671719999995</v>
      </c>
      <c r="DA440" s="65">
        <v>10449.053599999999</v>
      </c>
      <c r="DB440" s="65">
        <v>14628.67505</v>
      </c>
      <c r="DC440" s="65">
        <v>12538.86433</v>
      </c>
      <c r="DD440" s="65">
        <v>9743.8631229999992</v>
      </c>
      <c r="DE440" s="65">
        <v>11072.57173</v>
      </c>
      <c r="DF440" s="65">
        <v>15501.600420000001</v>
      </c>
      <c r="DG440" s="65">
        <v>13287.086079999999</v>
      </c>
      <c r="DH440" s="65">
        <v>10823.3158</v>
      </c>
      <c r="DI440" s="65">
        <v>12299.2225</v>
      </c>
      <c r="DJ440" s="65">
        <v>17218.911499999998</v>
      </c>
      <c r="DK440" s="65">
        <v>14759.066999999999</v>
      </c>
      <c r="DL440" s="65">
        <v>10823.3158</v>
      </c>
      <c r="DM440" s="65">
        <v>12299.2225</v>
      </c>
      <c r="DN440" s="65">
        <v>17218.911499999998</v>
      </c>
      <c r="DO440" s="65">
        <v>14759.066999999999</v>
      </c>
      <c r="DP440" s="65">
        <v>10823.3158</v>
      </c>
      <c r="DQ440" s="65">
        <v>12299.2225</v>
      </c>
      <c r="DR440" s="65">
        <v>17218.911499999998</v>
      </c>
      <c r="DS440" s="65">
        <v>14759.066999999999</v>
      </c>
      <c r="DT440" s="65">
        <v>10823.3158</v>
      </c>
      <c r="DU440" s="65">
        <v>12299.2225</v>
      </c>
      <c r="DV440" s="65">
        <v>17218.911499999998</v>
      </c>
      <c r="DW440" s="65">
        <v>14759.066999999999</v>
      </c>
      <c r="DX440" s="65">
        <v>10823.3158</v>
      </c>
      <c r="DY440" s="65">
        <v>12299.2225</v>
      </c>
      <c r="DZ440" s="65">
        <v>17218.911499999998</v>
      </c>
      <c r="EA440" s="65">
        <v>14759.066999999999</v>
      </c>
      <c r="EB440" s="65">
        <v>10823.3158</v>
      </c>
      <c r="EC440" s="65">
        <v>12299.2225</v>
      </c>
      <c r="ED440" s="65">
        <v>17218.911499999998</v>
      </c>
      <c r="EE440" s="65">
        <v>14759.066999999999</v>
      </c>
      <c r="EF440" s="65">
        <v>10823.3158</v>
      </c>
      <c r="EG440" s="65">
        <v>12299.2225</v>
      </c>
      <c r="EH440" s="65">
        <v>17218.911499999998</v>
      </c>
      <c r="EI440" s="65">
        <v>14759.066999999999</v>
      </c>
      <c r="EJ440" s="65">
        <v>10823.3158</v>
      </c>
      <c r="EK440" s="65">
        <v>12299.2225</v>
      </c>
      <c r="EL440" s="65">
        <v>17218.911499999998</v>
      </c>
      <c r="EM440" s="65">
        <v>14759.066999999999</v>
      </c>
      <c r="EN440" s="65">
        <v>10823.3158</v>
      </c>
      <c r="EO440" s="65">
        <v>12299.2225</v>
      </c>
      <c r="EP440" s="65">
        <v>17218.911499999998</v>
      </c>
      <c r="EQ440" s="65">
        <v>14759.066999999999</v>
      </c>
      <c r="ER440" s="65">
        <v>10823.3158</v>
      </c>
      <c r="ES440" s="65">
        <v>12299.2225</v>
      </c>
      <c r="ET440" s="65">
        <v>17218.911499999998</v>
      </c>
      <c r="EU440" s="65">
        <v>14759.066999999999</v>
      </c>
      <c r="EV440" s="65">
        <v>10823.3158</v>
      </c>
      <c r="EW440" s="65">
        <v>12299.2225</v>
      </c>
      <c r="EX440" s="65">
        <v>17218.911499999998</v>
      </c>
      <c r="EY440" s="65">
        <v>14759.066999999999</v>
      </c>
      <c r="EZ440" s="65">
        <v>10823.3158</v>
      </c>
      <c r="FA440" s="65">
        <v>12299.2225</v>
      </c>
      <c r="FB440" s="65">
        <v>17218.911499999998</v>
      </c>
      <c r="FC440" s="65">
        <v>14759.066999999999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102.33276549999999</v>
      </c>
      <c r="BY449" s="65">
        <v>116.2872335</v>
      </c>
      <c r="BZ449" s="65">
        <v>0</v>
      </c>
      <c r="CA449" s="65">
        <v>139.54468019999999</v>
      </c>
      <c r="CB449" s="65">
        <v>882.14504959999999</v>
      </c>
      <c r="CC449" s="65">
        <v>1002.437556</v>
      </c>
      <c r="CD449" s="65">
        <v>1403.4125790000001</v>
      </c>
      <c r="CE449" s="65">
        <v>1202.925068</v>
      </c>
      <c r="CF449" s="65">
        <v>1859.3046670000001</v>
      </c>
      <c r="CG449" s="65">
        <v>2112.8462119999999</v>
      </c>
      <c r="CH449" s="65">
        <v>2957.9846969999999</v>
      </c>
      <c r="CI449" s="65">
        <v>2535.4154549999998</v>
      </c>
      <c r="CJ449" s="65">
        <v>3062.604245</v>
      </c>
      <c r="CK449" s="65">
        <v>3480.2320970000001</v>
      </c>
      <c r="CL449" s="65">
        <v>4872.3249349999996</v>
      </c>
      <c r="CM449" s="65">
        <v>4176.2785160000003</v>
      </c>
      <c r="CN449" s="65">
        <v>4506.1571210000002</v>
      </c>
      <c r="CO449" s="65">
        <v>5120.633092</v>
      </c>
      <c r="CP449" s="65">
        <v>7168.8863289999999</v>
      </c>
      <c r="CQ449" s="65">
        <v>6144.7597109999997</v>
      </c>
      <c r="CR449" s="65">
        <v>6253.3662629999999</v>
      </c>
      <c r="CS449" s="65">
        <v>4765.6305000000002</v>
      </c>
      <c r="CT449" s="65">
        <v>9948.5372360000001</v>
      </c>
      <c r="CU449" s="65">
        <v>8527.3176309999999</v>
      </c>
      <c r="CV449" s="65">
        <v>7904.0960230000001</v>
      </c>
      <c r="CW449" s="65">
        <v>8981.9272980000005</v>
      </c>
      <c r="CX449" s="65">
        <v>12574.69822</v>
      </c>
      <c r="CY449" s="65">
        <v>10778.312760000001</v>
      </c>
      <c r="CZ449" s="65">
        <v>9195.1671719999995</v>
      </c>
      <c r="DA449" s="65">
        <v>10449.053599999999</v>
      </c>
      <c r="DB449" s="65">
        <v>14628.67505</v>
      </c>
      <c r="DC449" s="65">
        <v>12538.86433</v>
      </c>
      <c r="DD449" s="65">
        <v>9743.8631229999992</v>
      </c>
      <c r="DE449" s="65">
        <v>11072.57173</v>
      </c>
      <c r="DF449" s="65">
        <v>15501.600420000001</v>
      </c>
      <c r="DG449" s="65">
        <v>13287.086079999999</v>
      </c>
      <c r="DH449" s="65">
        <v>10823.3158</v>
      </c>
      <c r="DI449" s="65">
        <v>12299.2225</v>
      </c>
      <c r="DJ449" s="65">
        <v>17218.911499999998</v>
      </c>
      <c r="DK449" s="65">
        <v>14759.066999999999</v>
      </c>
      <c r="DL449" s="65">
        <v>10823.3158</v>
      </c>
      <c r="DM449" s="65">
        <v>12299.2225</v>
      </c>
      <c r="DN449" s="65">
        <v>17218.911499999998</v>
      </c>
      <c r="DO449" s="65">
        <v>14759.066999999999</v>
      </c>
      <c r="DP449" s="65">
        <v>10823.3158</v>
      </c>
      <c r="DQ449" s="65">
        <v>12299.2225</v>
      </c>
      <c r="DR449" s="65">
        <v>17218.911499999998</v>
      </c>
      <c r="DS449" s="65">
        <v>14759.066999999999</v>
      </c>
      <c r="DT449" s="65">
        <v>10823.3158</v>
      </c>
      <c r="DU449" s="65">
        <v>12299.2225</v>
      </c>
      <c r="DV449" s="65">
        <v>17218.911499999998</v>
      </c>
      <c r="DW449" s="65">
        <v>14759.066999999999</v>
      </c>
      <c r="DX449" s="65">
        <v>10823.3158</v>
      </c>
      <c r="DY449" s="65">
        <v>12299.2225</v>
      </c>
      <c r="DZ449" s="65">
        <v>17218.911499999998</v>
      </c>
      <c r="EA449" s="65">
        <v>14759.066999999999</v>
      </c>
      <c r="EB449" s="65">
        <v>10823.3158</v>
      </c>
      <c r="EC449" s="65">
        <v>12299.2225</v>
      </c>
      <c r="ED449" s="65">
        <v>17218.911499999998</v>
      </c>
      <c r="EE449" s="65">
        <v>14759.066999999999</v>
      </c>
      <c r="EF449" s="65">
        <v>10823.3158</v>
      </c>
      <c r="EG449" s="65">
        <v>12299.2225</v>
      </c>
      <c r="EH449" s="65">
        <v>17218.911499999998</v>
      </c>
      <c r="EI449" s="65">
        <v>14759.066999999999</v>
      </c>
      <c r="EJ449" s="65">
        <v>10823.3158</v>
      </c>
      <c r="EK449" s="65">
        <v>12299.2225</v>
      </c>
      <c r="EL449" s="65">
        <v>17218.911499999998</v>
      </c>
      <c r="EM449" s="65">
        <v>14759.066999999999</v>
      </c>
      <c r="EN449" s="65">
        <v>10823.3158</v>
      </c>
      <c r="EO449" s="65">
        <v>12299.2225</v>
      </c>
      <c r="EP449" s="65">
        <v>17218.911499999998</v>
      </c>
      <c r="EQ449" s="65">
        <v>14759.066999999999</v>
      </c>
      <c r="ER449" s="65">
        <v>10823.3158</v>
      </c>
      <c r="ES449" s="65">
        <v>12299.2225</v>
      </c>
      <c r="ET449" s="65">
        <v>17218.911499999998</v>
      </c>
      <c r="EU449" s="65">
        <v>14759.066999999999</v>
      </c>
      <c r="EV449" s="65">
        <v>10823.3158</v>
      </c>
      <c r="EW449" s="65">
        <v>12299.2225</v>
      </c>
      <c r="EX449" s="65">
        <v>17218.911499999998</v>
      </c>
      <c r="EY449" s="65">
        <v>14759.066999999999</v>
      </c>
      <c r="EZ449" s="65">
        <v>10823.3158</v>
      </c>
      <c r="FA449" s="65">
        <v>12299.2225</v>
      </c>
      <c r="FB449" s="65">
        <v>17218.911499999998</v>
      </c>
      <c r="FC449" s="65">
        <v>14759.066999999999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3881.14086</v>
      </c>
      <c r="DM464" s="65">
        <v>4410.3873409999997</v>
      </c>
      <c r="DN464" s="65">
        <v>6174.5422769999996</v>
      </c>
      <c r="DO464" s="65">
        <v>5292.4648090000001</v>
      </c>
      <c r="DP464" s="65">
        <v>5214.0340939999996</v>
      </c>
      <c r="DQ464" s="65">
        <v>5925.0387430000001</v>
      </c>
      <c r="DR464" s="65">
        <v>8295.0542399999995</v>
      </c>
      <c r="DS464" s="65">
        <v>7110.0464920000004</v>
      </c>
      <c r="DT464" s="65">
        <v>6213.7077470000004</v>
      </c>
      <c r="DU464" s="65">
        <v>7061.0315309999996</v>
      </c>
      <c r="DV464" s="65">
        <v>9885.4441430000006</v>
      </c>
      <c r="DW464" s="65">
        <v>8473.2378370000006</v>
      </c>
      <c r="DX464" s="65">
        <v>7181.2398290000001</v>
      </c>
      <c r="DY464" s="65">
        <v>8160.4998050000004</v>
      </c>
      <c r="DZ464" s="65">
        <v>11424.69973</v>
      </c>
      <c r="EA464" s="65">
        <v>9792.5997659999994</v>
      </c>
      <c r="EB464" s="65">
        <v>8125.0549810000002</v>
      </c>
      <c r="EC464" s="65">
        <v>9233.0170240000007</v>
      </c>
      <c r="ED464" s="65">
        <v>12926.223830000001</v>
      </c>
      <c r="EE464" s="65">
        <v>11079.620430000001</v>
      </c>
      <c r="EF464" s="65">
        <v>9254.5330809999996</v>
      </c>
      <c r="EG464" s="65">
        <v>10516.514859999999</v>
      </c>
      <c r="EH464" s="65">
        <v>14723.12081</v>
      </c>
      <c r="EI464" s="65">
        <v>12619.81784</v>
      </c>
      <c r="EJ464" s="65">
        <v>10304.60873</v>
      </c>
      <c r="EK464" s="65">
        <v>11709.782639999999</v>
      </c>
      <c r="EL464" s="65">
        <v>16393.6957</v>
      </c>
      <c r="EM464" s="65">
        <v>14051.739170000001</v>
      </c>
      <c r="EN464" s="65">
        <v>11168.67936</v>
      </c>
      <c r="EO464" s="65">
        <v>12691.68109</v>
      </c>
      <c r="EP464" s="65">
        <v>17768.35353</v>
      </c>
      <c r="EQ464" s="65">
        <v>15230.017309999999</v>
      </c>
      <c r="ER464" s="65">
        <v>12373.731589999999</v>
      </c>
      <c r="ES464" s="65">
        <v>14061.05862</v>
      </c>
      <c r="ET464" s="65">
        <v>19685.482069999998</v>
      </c>
      <c r="EU464" s="65">
        <v>16873.270349999999</v>
      </c>
      <c r="EV464" s="65">
        <v>13799.25987</v>
      </c>
      <c r="EW464" s="65">
        <v>15680.977129999999</v>
      </c>
      <c r="EX464" s="65">
        <v>21953.367979999999</v>
      </c>
      <c r="EY464" s="65">
        <v>18817.172549999999</v>
      </c>
      <c r="EZ464" s="65">
        <v>14147.87441</v>
      </c>
      <c r="FA464" s="65">
        <v>16077.130010000001</v>
      </c>
      <c r="FB464" s="65">
        <v>22507.982019999999</v>
      </c>
      <c r="FC464" s="65">
        <v>19292.55601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3881.14086</v>
      </c>
      <c r="DM473" s="65">
        <v>4410.3873409999997</v>
      </c>
      <c r="DN473" s="65">
        <v>6174.5422769999996</v>
      </c>
      <c r="DO473" s="65">
        <v>5292.4648090000001</v>
      </c>
      <c r="DP473" s="65">
        <v>5214.0340939999996</v>
      </c>
      <c r="DQ473" s="65">
        <v>5925.0387430000001</v>
      </c>
      <c r="DR473" s="65">
        <v>8295.0542399999995</v>
      </c>
      <c r="DS473" s="65">
        <v>7110.0464920000004</v>
      </c>
      <c r="DT473" s="65">
        <v>6213.7077470000004</v>
      </c>
      <c r="DU473" s="65">
        <v>7061.0315309999996</v>
      </c>
      <c r="DV473" s="65">
        <v>9885.4441430000006</v>
      </c>
      <c r="DW473" s="65">
        <v>8473.2378370000006</v>
      </c>
      <c r="DX473" s="65">
        <v>7181.2398290000001</v>
      </c>
      <c r="DY473" s="65">
        <v>8160.4998050000004</v>
      </c>
      <c r="DZ473" s="65">
        <v>11424.69973</v>
      </c>
      <c r="EA473" s="65">
        <v>9792.5997659999994</v>
      </c>
      <c r="EB473" s="65">
        <v>8125.0549810000002</v>
      </c>
      <c r="EC473" s="65">
        <v>9233.0170240000007</v>
      </c>
      <c r="ED473" s="65">
        <v>12926.223830000001</v>
      </c>
      <c r="EE473" s="65">
        <v>11079.620430000001</v>
      </c>
      <c r="EF473" s="65">
        <v>9254.5330809999996</v>
      </c>
      <c r="EG473" s="65">
        <v>10516.514859999999</v>
      </c>
      <c r="EH473" s="65">
        <v>14723.12081</v>
      </c>
      <c r="EI473" s="65">
        <v>12619.81784</v>
      </c>
      <c r="EJ473" s="65">
        <v>10304.60873</v>
      </c>
      <c r="EK473" s="65">
        <v>11709.782639999999</v>
      </c>
      <c r="EL473" s="65">
        <v>16393.6957</v>
      </c>
      <c r="EM473" s="65">
        <v>14051.739170000001</v>
      </c>
      <c r="EN473" s="65">
        <v>11168.67936</v>
      </c>
      <c r="EO473" s="65">
        <v>12691.68109</v>
      </c>
      <c r="EP473" s="65">
        <v>17768.35353</v>
      </c>
      <c r="EQ473" s="65">
        <v>15230.017309999999</v>
      </c>
      <c r="ER473" s="65">
        <v>12373.731589999999</v>
      </c>
      <c r="ES473" s="65">
        <v>14061.05862</v>
      </c>
      <c r="ET473" s="65">
        <v>19685.482069999998</v>
      </c>
      <c r="EU473" s="65">
        <v>16873.270349999999</v>
      </c>
      <c r="EV473" s="65">
        <v>13799.25987</v>
      </c>
      <c r="EW473" s="65">
        <v>15680.977129999999</v>
      </c>
      <c r="EX473" s="65">
        <v>21953.367979999999</v>
      </c>
      <c r="EY473" s="65">
        <v>18817.172549999999</v>
      </c>
      <c r="EZ473" s="65">
        <v>14147.87441</v>
      </c>
      <c r="FA473" s="65">
        <v>16077.130010000001</v>
      </c>
      <c r="FB473" s="65">
        <v>22507.982019999999</v>
      </c>
      <c r="FC473" s="65">
        <v>19292.55601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249.30493960000001</v>
      </c>
      <c r="CD642" s="65">
        <v>249.30493960000001</v>
      </c>
      <c r="CE642" s="65">
        <v>249.30493960000001</v>
      </c>
      <c r="CF642" s="65">
        <v>1577.6647350000001</v>
      </c>
      <c r="CG642" s="65">
        <v>1577.6647350000001</v>
      </c>
      <c r="CH642" s="65">
        <v>1577.6647350000001</v>
      </c>
      <c r="CI642" s="65">
        <v>1577.6647350000001</v>
      </c>
      <c r="CJ642" s="65">
        <v>1976.8842979999999</v>
      </c>
      <c r="CK642" s="65">
        <v>1976.8842979999999</v>
      </c>
      <c r="CL642" s="65">
        <v>1976.8842979999999</v>
      </c>
      <c r="CM642" s="65">
        <v>1976.8842979999999</v>
      </c>
      <c r="CN642" s="65">
        <v>1976.8842979999999</v>
      </c>
      <c r="CP642" s="65">
        <v>1976.8842979999999</v>
      </c>
      <c r="CQ642" s="65">
        <v>1976.8842979999999</v>
      </c>
      <c r="CR642" s="65">
        <v>2098.0735909999999</v>
      </c>
      <c r="CS642" s="65">
        <v>2098.0735909999999</v>
      </c>
      <c r="CT642" s="65">
        <v>2098.0735909999999</v>
      </c>
      <c r="CU642" s="65">
        <v>2098.0735909999999</v>
      </c>
      <c r="CV642" s="65">
        <v>2098.0735909999999</v>
      </c>
      <c r="CW642" s="65">
        <v>2098.0735909999999</v>
      </c>
      <c r="CX642" s="65">
        <v>2098.0735909999999</v>
      </c>
      <c r="CY642" s="65">
        <v>2098.0735909999999</v>
      </c>
      <c r="CZ642" s="65">
        <v>2098.0735909999999</v>
      </c>
      <c r="DA642" s="65">
        <v>2098.0735909999999</v>
      </c>
      <c r="DB642" s="65">
        <v>2098.0735909999999</v>
      </c>
      <c r="DC642" s="65">
        <v>2098.0735909999999</v>
      </c>
      <c r="DD642" s="65">
        <v>4509.6988730000003</v>
      </c>
      <c r="DE642" s="65">
        <v>4509.6988730000003</v>
      </c>
      <c r="DF642" s="65">
        <v>4509.6988730000003</v>
      </c>
      <c r="DG642" s="65">
        <v>4509.6988730000003</v>
      </c>
      <c r="DH642" s="65">
        <v>4585.3250129999997</v>
      </c>
      <c r="DI642" s="65">
        <v>4585.3250129999997</v>
      </c>
      <c r="DJ642" s="65">
        <v>4585.3250129999997</v>
      </c>
      <c r="DK642" s="65">
        <v>4585.3250129999997</v>
      </c>
      <c r="DL642" s="65">
        <v>4585.3250129999997</v>
      </c>
      <c r="DM642" s="65">
        <v>4585.3250129999997</v>
      </c>
      <c r="DN642" s="65">
        <v>4585.3250129999997</v>
      </c>
      <c r="DO642" s="65">
        <v>4585.3250129999997</v>
      </c>
      <c r="DP642" s="65">
        <v>5979.6338269999997</v>
      </c>
      <c r="DQ642" s="65">
        <v>5979.6338269999997</v>
      </c>
      <c r="DR642" s="65">
        <v>5979.6338269999997</v>
      </c>
      <c r="DS642" s="65">
        <v>5979.6338269999997</v>
      </c>
      <c r="DT642" s="65">
        <v>8935.7471600000008</v>
      </c>
      <c r="DU642" s="65">
        <v>8935.7471600000008</v>
      </c>
      <c r="DV642" s="65">
        <v>8935.7471600000008</v>
      </c>
      <c r="DW642" s="65">
        <v>8935.7471600000008</v>
      </c>
      <c r="DX642" s="65">
        <v>9641.5268830000005</v>
      </c>
      <c r="DY642" s="65">
        <v>9641.5268830000005</v>
      </c>
      <c r="DZ642" s="65">
        <v>9641.5268830000005</v>
      </c>
      <c r="EA642" s="65">
        <v>9641.5268830000005</v>
      </c>
      <c r="EB642" s="65">
        <v>12509.882530000001</v>
      </c>
      <c r="EC642" s="65">
        <v>12509.882530000001</v>
      </c>
      <c r="ED642" s="65">
        <v>12509.882530000001</v>
      </c>
      <c r="EE642" s="65">
        <v>12509.882530000001</v>
      </c>
      <c r="EF642" s="65">
        <v>13581.65999</v>
      </c>
      <c r="EG642" s="65">
        <v>13581.65999</v>
      </c>
      <c r="EH642" s="65">
        <v>13581.65999</v>
      </c>
      <c r="EI642" s="65">
        <v>13581.65999</v>
      </c>
      <c r="EJ642" s="65">
        <v>16938.034680000001</v>
      </c>
      <c r="EK642" s="65">
        <v>16938.034680000001</v>
      </c>
      <c r="EL642" s="65">
        <v>16938.034680000001</v>
      </c>
      <c r="EM642" s="65">
        <v>16938.034680000001</v>
      </c>
      <c r="EN642" s="65">
        <v>16938.034680000001</v>
      </c>
      <c r="EO642" s="65">
        <v>16938.034680000001</v>
      </c>
      <c r="EP642" s="65">
        <v>16938.034680000001</v>
      </c>
      <c r="EQ642" s="65">
        <v>16938.034680000001</v>
      </c>
      <c r="ER642" s="65">
        <v>16938.034680000001</v>
      </c>
      <c r="ES642" s="65">
        <v>16938.034680000001</v>
      </c>
      <c r="ET642" s="65">
        <v>16938.034680000001</v>
      </c>
      <c r="EU642" s="65">
        <v>16938.034680000001</v>
      </c>
      <c r="EV642" s="65">
        <v>16938.034680000001</v>
      </c>
      <c r="EW642" s="65">
        <v>16938.034680000001</v>
      </c>
      <c r="EX642" s="65">
        <v>16938.034680000001</v>
      </c>
      <c r="EY642" s="65">
        <v>16938.034680000001</v>
      </c>
      <c r="EZ642" s="65">
        <v>16938.034680000001</v>
      </c>
      <c r="FA642" s="65">
        <v>16938.034680000001</v>
      </c>
      <c r="FB642" s="65">
        <v>16938.034680000001</v>
      </c>
      <c r="FC642" s="65">
        <v>16938.034680000001</v>
      </c>
    </row>
    <row r="643" spans="2:159" x14ac:dyDescent="0.2">
      <c r="B643" s="65" t="s">
        <v>676</v>
      </c>
      <c r="C643" s="65" t="s">
        <v>38</v>
      </c>
      <c r="CB643" s="65">
        <v>1724.5048019999999</v>
      </c>
      <c r="CC643" s="65">
        <v>1724.5048019999999</v>
      </c>
      <c r="CD643" s="65">
        <v>1724.5048019999999</v>
      </c>
      <c r="CE643" s="65">
        <v>1724.5048019999999</v>
      </c>
      <c r="CF643" s="65">
        <v>2458.909686</v>
      </c>
      <c r="CG643" s="65">
        <v>2458.909686</v>
      </c>
      <c r="CH643" s="65">
        <v>2458.909686</v>
      </c>
      <c r="CI643" s="65">
        <v>2458.909686</v>
      </c>
      <c r="CJ643" s="65">
        <v>4106.3816180000003</v>
      </c>
      <c r="CK643" s="65">
        <v>4106.3816180000003</v>
      </c>
      <c r="CL643" s="65">
        <v>4106.3816180000003</v>
      </c>
      <c r="CM643" s="65">
        <v>4106.3816180000003</v>
      </c>
      <c r="CN643" s="65">
        <v>4146.629559</v>
      </c>
      <c r="CO643" s="65">
        <v>4146.629559</v>
      </c>
      <c r="CP643" s="65">
        <v>4146.629559</v>
      </c>
      <c r="CQ643" s="65">
        <v>4146.629559</v>
      </c>
      <c r="CR643" s="65">
        <v>5179.9793959999997</v>
      </c>
      <c r="CS643" s="65">
        <v>5179.9793959999997</v>
      </c>
      <c r="CT643" s="65">
        <v>5179.9793959999997</v>
      </c>
      <c r="CU643" s="65">
        <v>5179.9793959999997</v>
      </c>
      <c r="CV643" s="65">
        <v>6576.7259169999998</v>
      </c>
      <c r="CW643" s="65">
        <v>6576.7259169999998</v>
      </c>
      <c r="CX643" s="65">
        <v>6576.7259169999998</v>
      </c>
      <c r="CY643" s="65">
        <v>6576.7259169999998</v>
      </c>
      <c r="CZ643" s="65">
        <v>7630.210067</v>
      </c>
      <c r="DA643" s="65">
        <v>7630.210067</v>
      </c>
      <c r="DB643" s="65">
        <v>7630.210067</v>
      </c>
      <c r="DC643" s="65">
        <v>7630.210067</v>
      </c>
      <c r="DD643" s="65">
        <v>7630.210067</v>
      </c>
      <c r="DE643" s="65">
        <v>7630.210067</v>
      </c>
      <c r="DF643" s="65">
        <v>7630.210067</v>
      </c>
      <c r="DG643" s="65">
        <v>7630.210067</v>
      </c>
      <c r="DH643" s="65">
        <v>10846.67916</v>
      </c>
      <c r="DI643" s="65">
        <v>10846.67916</v>
      </c>
      <c r="DJ643" s="65">
        <v>10846.67916</v>
      </c>
      <c r="DK643" s="65">
        <v>10846.67916</v>
      </c>
      <c r="DL643" s="65">
        <v>10846.67916</v>
      </c>
      <c r="DM643" s="65">
        <v>10846.67916</v>
      </c>
      <c r="DN643" s="65">
        <v>10846.67916</v>
      </c>
      <c r="DO643" s="65">
        <v>10846.67916</v>
      </c>
      <c r="DP643" s="65">
        <v>11967.4272</v>
      </c>
      <c r="DQ643" s="65">
        <v>11967.4272</v>
      </c>
      <c r="DR643" s="65">
        <v>11967.4272</v>
      </c>
      <c r="DS643" s="65">
        <v>11967.4272</v>
      </c>
      <c r="DT643" s="65">
        <v>11967.4272</v>
      </c>
      <c r="DU643" s="65">
        <v>11967.4272</v>
      </c>
      <c r="DV643" s="65">
        <v>11967.4272</v>
      </c>
      <c r="DW643" s="65">
        <v>11967.4272</v>
      </c>
      <c r="DX643" s="65">
        <v>14165.14018</v>
      </c>
      <c r="DY643" s="65">
        <v>14165.14018</v>
      </c>
      <c r="DZ643" s="65">
        <v>14165.14018</v>
      </c>
      <c r="EA643" s="65">
        <v>14165.14018</v>
      </c>
      <c r="EB643" s="65">
        <v>14165.14018</v>
      </c>
      <c r="EC643" s="65">
        <v>14165.14018</v>
      </c>
      <c r="ED643" s="65">
        <v>14165.14018</v>
      </c>
      <c r="EE643" s="65">
        <v>14165.14018</v>
      </c>
      <c r="EF643" s="65">
        <v>15827.14308</v>
      </c>
      <c r="EG643" s="65">
        <v>15827.14308</v>
      </c>
      <c r="EH643" s="65">
        <v>15827.14308</v>
      </c>
      <c r="EI643" s="65">
        <v>15827.14308</v>
      </c>
      <c r="EJ643" s="65">
        <v>15827.14308</v>
      </c>
      <c r="EK643" s="65">
        <v>15827.14308</v>
      </c>
      <c r="EL643" s="65">
        <v>15827.14308</v>
      </c>
      <c r="EM643" s="65">
        <v>15827.14308</v>
      </c>
      <c r="EN643" s="65">
        <v>16748.20478</v>
      </c>
      <c r="EO643" s="65">
        <v>16748.20478</v>
      </c>
      <c r="EP643" s="65">
        <v>16748.20478</v>
      </c>
      <c r="EQ643" s="65">
        <v>16748.20478</v>
      </c>
      <c r="ER643" s="65">
        <v>18085.561760000001</v>
      </c>
      <c r="ES643" s="65">
        <v>18085.561760000001</v>
      </c>
      <c r="ET643" s="65">
        <v>18085.561760000001</v>
      </c>
      <c r="EU643" s="65">
        <v>18085.561760000001</v>
      </c>
      <c r="EV643" s="65">
        <v>18085.561760000001</v>
      </c>
      <c r="EW643" s="65">
        <v>18085.561760000001</v>
      </c>
      <c r="EX643" s="65">
        <v>18085.561760000001</v>
      </c>
      <c r="EY643" s="65">
        <v>18085.561760000001</v>
      </c>
      <c r="EZ643" s="65">
        <v>19200.955740000001</v>
      </c>
      <c r="FA643" s="65">
        <v>19200.955740000001</v>
      </c>
      <c r="FB643" s="65">
        <v>19200.955740000001</v>
      </c>
      <c r="FC643" s="65">
        <v>19200.955740000001</v>
      </c>
    </row>
    <row r="644" spans="2:159" x14ac:dyDescent="0.2">
      <c r="B644" s="65" t="s">
        <v>676</v>
      </c>
      <c r="C644" s="65" t="s">
        <v>39</v>
      </c>
      <c r="EN644" s="65">
        <v>2766.3778560000001</v>
      </c>
      <c r="EO644" s="65">
        <v>2766.3778560000001</v>
      </c>
      <c r="EQ644" s="65">
        <v>2766.3778560000001</v>
      </c>
      <c r="ER644" s="65">
        <v>4848.9548089999998</v>
      </c>
      <c r="ES644" s="65">
        <v>4848.9548089999998</v>
      </c>
      <c r="ET644" s="65">
        <v>4848.9548089999998</v>
      </c>
      <c r="EU644" s="65">
        <v>4848.9548089999998</v>
      </c>
      <c r="EV644" s="65">
        <v>8302.2806469999996</v>
      </c>
      <c r="EW644" s="65">
        <v>8302.2806469999996</v>
      </c>
      <c r="EX644" s="65">
        <v>8302.2806469999996</v>
      </c>
      <c r="EY644" s="65">
        <v>8302.2806469999996</v>
      </c>
      <c r="EZ644" s="65">
        <v>10051.87976</v>
      </c>
      <c r="FA644" s="65">
        <v>10051.87976</v>
      </c>
      <c r="FB644" s="65">
        <v>10051.87976</v>
      </c>
      <c r="FC644" s="65">
        <v>10051.87976</v>
      </c>
    </row>
    <row r="645" spans="2:159" x14ac:dyDescent="0.2">
      <c r="B645" s="65" t="s">
        <v>676</v>
      </c>
      <c r="C645" s="65" t="s">
        <v>40</v>
      </c>
      <c r="CN645" s="65">
        <v>1336.075877</v>
      </c>
      <c r="CO645" s="65">
        <v>1336.075877</v>
      </c>
      <c r="CP645" s="65">
        <v>1336.075877</v>
      </c>
      <c r="CQ645" s="65">
        <v>1336.075877</v>
      </c>
      <c r="CR645" s="65">
        <v>1336.075877</v>
      </c>
      <c r="CS645" s="65">
        <v>1336.075877</v>
      </c>
      <c r="CT645" s="65">
        <v>1336.075877</v>
      </c>
      <c r="CU645" s="65">
        <v>1336.075877</v>
      </c>
      <c r="CV645" s="65">
        <v>1336.075877</v>
      </c>
      <c r="CW645" s="65">
        <v>1336.075877</v>
      </c>
      <c r="CX645" s="65">
        <v>1336.075877</v>
      </c>
      <c r="CY645" s="65">
        <v>1336.075877</v>
      </c>
      <c r="CZ645" s="65">
        <v>1830.7468469999999</v>
      </c>
      <c r="DA645" s="65">
        <v>1830.7468469999999</v>
      </c>
      <c r="DB645" s="65">
        <v>1830.7468469999999</v>
      </c>
      <c r="DC645" s="65">
        <v>1830.7468469999999</v>
      </c>
      <c r="DD645" s="65">
        <v>1830.7468469999999</v>
      </c>
      <c r="DE645" s="65">
        <v>1830.7468469999999</v>
      </c>
      <c r="DF645" s="65">
        <v>1830.7468469999999</v>
      </c>
      <c r="DG645" s="65">
        <v>1830.7468469999999</v>
      </c>
      <c r="DH645" s="65">
        <v>1830.7468469999999</v>
      </c>
      <c r="DI645" s="65">
        <v>1830.7468469999999</v>
      </c>
      <c r="DJ645" s="65">
        <v>1830.7468469999999</v>
      </c>
      <c r="DK645" s="65">
        <v>1830.7468469999999</v>
      </c>
      <c r="DL645" s="65">
        <v>1830.7468469999999</v>
      </c>
      <c r="DM645" s="65">
        <v>1830.7468469999999</v>
      </c>
      <c r="DN645" s="65">
        <v>1830.7468469999999</v>
      </c>
      <c r="DO645" s="65">
        <v>1830.7468469999999</v>
      </c>
      <c r="DP645" s="65">
        <v>1830.7468469999999</v>
      </c>
      <c r="DQ645" s="65">
        <v>1830.7468469999999</v>
      </c>
      <c r="DR645" s="65">
        <v>1830.7468469999999</v>
      </c>
      <c r="DS645" s="65">
        <v>1830.7468469999999</v>
      </c>
      <c r="DT645" s="65">
        <v>1830.7468469999999</v>
      </c>
      <c r="DU645" s="65">
        <v>1830.7468469999999</v>
      </c>
      <c r="DV645" s="65">
        <v>1830.7468469999999</v>
      </c>
      <c r="DW645" s="65">
        <v>1830.7468469999999</v>
      </c>
      <c r="DX645" s="65">
        <v>1830.7468469999999</v>
      </c>
      <c r="DY645" s="65">
        <v>1830.7468469999999</v>
      </c>
      <c r="DZ645" s="65">
        <v>1830.7468469999999</v>
      </c>
      <c r="EA645" s="65">
        <v>1830.7468469999999</v>
      </c>
      <c r="EB645" s="65">
        <v>1830.7468469999999</v>
      </c>
      <c r="EC645" s="65">
        <v>1830.7468469999999</v>
      </c>
      <c r="ED645" s="65">
        <v>1830.7468469999999</v>
      </c>
      <c r="EE645" s="65">
        <v>1830.7468469999999</v>
      </c>
      <c r="EF645" s="65">
        <v>2323.7714190000002</v>
      </c>
      <c r="EG645" s="65">
        <v>2323.7714190000002</v>
      </c>
      <c r="EH645" s="65">
        <v>2323.7714190000002</v>
      </c>
      <c r="EI645" s="65">
        <v>2323.7714190000002</v>
      </c>
      <c r="EJ645" s="65">
        <v>2323.7714190000002</v>
      </c>
      <c r="EK645" s="65">
        <v>2323.7714190000002</v>
      </c>
      <c r="EL645" s="65">
        <v>2323.7714190000002</v>
      </c>
      <c r="EM645" s="65">
        <v>2323.7714190000002</v>
      </c>
      <c r="EN645" s="65">
        <v>2323.7714190000002</v>
      </c>
      <c r="EO645" s="65">
        <v>2323.7714190000002</v>
      </c>
      <c r="EP645" s="65">
        <v>2323.7714190000002</v>
      </c>
      <c r="EQ645" s="65">
        <v>2323.7714190000002</v>
      </c>
      <c r="ER645" s="65">
        <v>2323.7714190000002</v>
      </c>
      <c r="ES645" s="65">
        <v>2323.7714190000002</v>
      </c>
      <c r="ET645" s="65">
        <v>2323.7714190000002</v>
      </c>
      <c r="EU645" s="65">
        <v>2323.7714190000002</v>
      </c>
      <c r="EV645" s="65">
        <v>2323.7714190000002</v>
      </c>
      <c r="EW645" s="65">
        <v>2323.7714190000002</v>
      </c>
      <c r="EX645" s="65">
        <v>2323.7714190000002</v>
      </c>
      <c r="EY645" s="65">
        <v>2323.7714190000002</v>
      </c>
      <c r="EZ645" s="65">
        <v>2323.7714190000002</v>
      </c>
      <c r="FA645" s="65">
        <v>2323.7714190000002</v>
      </c>
      <c r="FB645" s="65">
        <v>2323.7714190000002</v>
      </c>
      <c r="FC645" s="65">
        <v>2323.7714190000002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N647" s="65">
        <v>245.07706020000001</v>
      </c>
      <c r="CO647" s="65">
        <v>245.07706020000001</v>
      </c>
      <c r="CP647" s="65">
        <v>245.07706020000001</v>
      </c>
      <c r="CQ647" s="65">
        <v>245.07706020000001</v>
      </c>
      <c r="CR647" s="65">
        <v>245.07706020000001</v>
      </c>
      <c r="CS647" s="65">
        <v>245.07706020000001</v>
      </c>
      <c r="CU647" s="65">
        <v>245.07706020000001</v>
      </c>
      <c r="CV647" s="65">
        <v>245.07706020000001</v>
      </c>
      <c r="CW647" s="65">
        <v>245.07706020000001</v>
      </c>
      <c r="CX647" s="65">
        <v>245.07706020000001</v>
      </c>
      <c r="CY647" s="65">
        <v>245.07706020000001</v>
      </c>
      <c r="CZ647" s="65">
        <v>245.07706020000001</v>
      </c>
      <c r="DA647" s="65">
        <v>245.07706020000001</v>
      </c>
      <c r="DB647" s="65">
        <v>245.07706020000001</v>
      </c>
      <c r="DC647" s="65">
        <v>245.07706020000001</v>
      </c>
      <c r="DD647" s="65">
        <v>245.07706020000001</v>
      </c>
      <c r="DE647" s="65">
        <v>245.07706020000001</v>
      </c>
      <c r="DF647" s="65">
        <v>245.07706020000001</v>
      </c>
      <c r="DG647" s="65">
        <v>245.07706020000001</v>
      </c>
      <c r="DH647" s="65">
        <v>245.07706020000001</v>
      </c>
      <c r="DI647" s="65">
        <v>245.07706020000001</v>
      </c>
      <c r="DJ647" s="65">
        <v>245.07706020000001</v>
      </c>
      <c r="DK647" s="65">
        <v>245.07706020000001</v>
      </c>
      <c r="DL647" s="65">
        <v>245.07706020000001</v>
      </c>
      <c r="DM647" s="65">
        <v>245.07706020000001</v>
      </c>
      <c r="DN647" s="65">
        <v>245.07706020000001</v>
      </c>
      <c r="DO647" s="65">
        <v>245.07706020000001</v>
      </c>
      <c r="DP647" s="65">
        <v>245.07706020000001</v>
      </c>
      <c r="DQ647" s="65">
        <v>245.07706020000001</v>
      </c>
      <c r="DR647" s="65">
        <v>245.07706020000001</v>
      </c>
      <c r="DS647" s="65">
        <v>245.07706020000001</v>
      </c>
      <c r="DT647" s="65">
        <v>245.07706020000001</v>
      </c>
      <c r="DU647" s="65">
        <v>245.07706020000001</v>
      </c>
      <c r="DW647" s="65">
        <v>245.07706020000001</v>
      </c>
      <c r="DX647" s="65">
        <v>245.07706020000001</v>
      </c>
      <c r="DY647" s="65">
        <v>245.07706020000001</v>
      </c>
      <c r="DZ647" s="65">
        <v>245.07706020000001</v>
      </c>
      <c r="EA647" s="65">
        <v>245.07706020000001</v>
      </c>
      <c r="EB647" s="65">
        <v>245.07706020000001</v>
      </c>
      <c r="EC647" s="65">
        <v>245.07706020000001</v>
      </c>
      <c r="ED647" s="65">
        <v>245.07706020000001</v>
      </c>
      <c r="EE647" s="65">
        <v>245.07706020000001</v>
      </c>
      <c r="EF647" s="65">
        <v>245.07706020000001</v>
      </c>
      <c r="EG647" s="65">
        <v>245.07706020000001</v>
      </c>
      <c r="EH647" s="65">
        <v>245.07706020000001</v>
      </c>
      <c r="EI647" s="65">
        <v>245.07706020000001</v>
      </c>
      <c r="EJ647" s="65">
        <v>245.07706020000001</v>
      </c>
      <c r="EK647" s="65">
        <v>245.07706020000001</v>
      </c>
      <c r="EL647" s="65">
        <v>245.07706020000001</v>
      </c>
      <c r="EM647" s="65">
        <v>245.07706020000001</v>
      </c>
      <c r="EN647" s="65">
        <v>245.07706020000001</v>
      </c>
      <c r="EO647" s="65">
        <v>245.07706020000001</v>
      </c>
      <c r="EP647" s="65">
        <v>245.07706020000001</v>
      </c>
      <c r="EQ647" s="65">
        <v>245.07706020000001</v>
      </c>
      <c r="ER647" s="65">
        <v>245.07706020000001</v>
      </c>
      <c r="ES647" s="65">
        <v>245.07706020000001</v>
      </c>
      <c r="ET647" s="65">
        <v>245.07706020000001</v>
      </c>
      <c r="EU647" s="65">
        <v>245.07706020000001</v>
      </c>
      <c r="EV647" s="65">
        <v>245.07706020000001</v>
      </c>
      <c r="EW647" s="65">
        <v>245.07706020000001</v>
      </c>
      <c r="EX647" s="65">
        <v>245.07706020000001</v>
      </c>
      <c r="EY647" s="65">
        <v>245.07706020000001</v>
      </c>
      <c r="EZ647" s="65">
        <v>245.07706020000001</v>
      </c>
      <c r="FA647" s="65">
        <v>245.07706020000001</v>
      </c>
      <c r="FB647" s="65">
        <v>245.07706020000001</v>
      </c>
      <c r="FC647" s="65">
        <v>245.07706020000001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1973.8097419999999</v>
      </c>
      <c r="CC653" s="65">
        <v>1724.5048019999999</v>
      </c>
      <c r="CD653" s="65">
        <v>1973.8097419999999</v>
      </c>
      <c r="CE653" s="65">
        <v>1973.8097419999999</v>
      </c>
      <c r="CF653" s="65">
        <v>4036.5744209999998</v>
      </c>
      <c r="CG653" s="65">
        <v>4036.5744209999998</v>
      </c>
      <c r="CH653" s="65">
        <v>4036.5744209999998</v>
      </c>
      <c r="CI653" s="65">
        <v>4036.5744209999998</v>
      </c>
      <c r="CJ653" s="65">
        <v>6083.2659160000003</v>
      </c>
      <c r="CK653" s="65">
        <v>6083.2659160000003</v>
      </c>
      <c r="CL653" s="65">
        <v>6083.2659160000003</v>
      </c>
      <c r="CM653" s="65">
        <v>6083.2659160000003</v>
      </c>
      <c r="CN653" s="65">
        <v>7704.6667939999998</v>
      </c>
      <c r="CO653" s="65">
        <v>5727.7824959999998</v>
      </c>
      <c r="CP653" s="65">
        <v>7704.6667939999998</v>
      </c>
      <c r="CQ653" s="65">
        <v>7704.6667939999998</v>
      </c>
      <c r="CR653" s="65">
        <v>8859.2059239999999</v>
      </c>
      <c r="CS653" s="65">
        <v>8859.2059239999999</v>
      </c>
      <c r="CT653" s="65">
        <v>8614.1288640000002</v>
      </c>
      <c r="CU653" s="65">
        <v>8859.2059239999999</v>
      </c>
      <c r="CV653" s="65">
        <v>10255.952450000001</v>
      </c>
      <c r="CW653" s="65">
        <v>10255.952450000001</v>
      </c>
      <c r="CX653" s="65">
        <v>10255.952450000001</v>
      </c>
      <c r="CY653" s="65">
        <v>10255.952450000001</v>
      </c>
      <c r="CZ653" s="65">
        <v>11804.10757</v>
      </c>
      <c r="DA653" s="65">
        <v>11804.10757</v>
      </c>
      <c r="DB653" s="65">
        <v>11804.10757</v>
      </c>
      <c r="DC653" s="65">
        <v>11804.10757</v>
      </c>
      <c r="DD653" s="65">
        <v>14215.73285</v>
      </c>
      <c r="DE653" s="65">
        <v>14215.73285</v>
      </c>
      <c r="DF653" s="65">
        <v>14215.73285</v>
      </c>
      <c r="DG653" s="65">
        <v>14215.73285</v>
      </c>
      <c r="DH653" s="65">
        <v>17507.828079999999</v>
      </c>
      <c r="DI653" s="65">
        <v>17507.828079999999</v>
      </c>
      <c r="DJ653" s="65">
        <v>17507.828079999999</v>
      </c>
      <c r="DK653" s="65">
        <v>17507.828079999999</v>
      </c>
      <c r="DL653" s="65">
        <v>17507.828079999999</v>
      </c>
      <c r="DM653" s="65">
        <v>17507.828079999999</v>
      </c>
      <c r="DN653" s="65">
        <v>17507.828079999999</v>
      </c>
      <c r="DO653" s="65">
        <v>17507.828079999999</v>
      </c>
      <c r="DP653" s="65">
        <v>20022.88493</v>
      </c>
      <c r="DQ653" s="65">
        <v>20022.88493</v>
      </c>
      <c r="DR653" s="65">
        <v>20022.88493</v>
      </c>
      <c r="DS653" s="65">
        <v>20022.88493</v>
      </c>
      <c r="DT653" s="65">
        <v>22978.99827</v>
      </c>
      <c r="DU653" s="65">
        <v>22978.99827</v>
      </c>
      <c r="DV653" s="65">
        <v>22733.92121</v>
      </c>
      <c r="DW653" s="65">
        <v>22978.99827</v>
      </c>
      <c r="DX653" s="65">
        <v>25882.490969999999</v>
      </c>
      <c r="DY653" s="65">
        <v>25882.490969999999</v>
      </c>
      <c r="DZ653" s="65">
        <v>25882.490969999999</v>
      </c>
      <c r="EA653" s="65">
        <v>25882.490969999999</v>
      </c>
      <c r="EB653" s="65">
        <v>28750.84662</v>
      </c>
      <c r="EC653" s="65">
        <v>28750.84662</v>
      </c>
      <c r="ED653" s="65">
        <v>28750.84662</v>
      </c>
      <c r="EE653" s="65">
        <v>28750.84662</v>
      </c>
      <c r="EF653" s="65">
        <v>31977.651549999999</v>
      </c>
      <c r="EG653" s="65">
        <v>31977.651549999999</v>
      </c>
      <c r="EH653" s="65">
        <v>31977.651549999999</v>
      </c>
      <c r="EI653" s="65">
        <v>31977.651549999999</v>
      </c>
      <c r="EJ653" s="65">
        <v>35334.026239999999</v>
      </c>
      <c r="EK653" s="65">
        <v>35334.026239999999</v>
      </c>
      <c r="EL653" s="65">
        <v>35334.026239999999</v>
      </c>
      <c r="EM653" s="65">
        <v>35334.026239999999</v>
      </c>
      <c r="EN653" s="65">
        <v>39021.465799999998</v>
      </c>
      <c r="EO653" s="65">
        <v>39021.465799999998</v>
      </c>
      <c r="EP653" s="65">
        <v>36255.087939999998</v>
      </c>
      <c r="EQ653" s="65">
        <v>39021.465799999998</v>
      </c>
      <c r="ER653" s="65">
        <v>42441.399729999997</v>
      </c>
      <c r="ES653" s="65">
        <v>42441.399729999997</v>
      </c>
      <c r="ET653" s="65">
        <v>42441.399729999997</v>
      </c>
      <c r="EU653" s="65">
        <v>42441.399729999997</v>
      </c>
      <c r="EV653" s="65">
        <v>45894.725570000002</v>
      </c>
      <c r="EW653" s="65">
        <v>45894.725570000002</v>
      </c>
      <c r="EX653" s="65">
        <v>45894.725570000002</v>
      </c>
      <c r="EY653" s="65">
        <v>45894.725570000002</v>
      </c>
      <c r="EZ653" s="65">
        <v>48759.718659999999</v>
      </c>
      <c r="FA653" s="65">
        <v>48759.718659999999</v>
      </c>
      <c r="FB653" s="65">
        <v>48759.718659999999</v>
      </c>
      <c r="FC653" s="65">
        <v>48759.718659999999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414.04507169999999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2521.2218210000001</v>
      </c>
      <c r="BZ666" s="65">
        <v>2714.5060189999999</v>
      </c>
      <c r="CA666" s="65">
        <v>2714.5060189999999</v>
      </c>
      <c r="CB666" s="65">
        <v>2714.5060189999999</v>
      </c>
      <c r="CC666" s="65">
        <v>2464.0398300000002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2632.0759939999998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2632.0759939999998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46.975124399999999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524.8992442</v>
      </c>
      <c r="BC668" s="65">
        <v>965.47351960000003</v>
      </c>
      <c r="BD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945.57661689999998</v>
      </c>
      <c r="BN668" s="65">
        <v>1470.4758609999999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965.47351960000003</v>
      </c>
      <c r="BW668" s="65">
        <v>1470.4758609999999</v>
      </c>
      <c r="BX668" s="65">
        <v>1470.4758609999999</v>
      </c>
      <c r="BY668" s="65">
        <v>524.8992442</v>
      </c>
      <c r="BZ668" s="65">
        <v>440.57427539999998</v>
      </c>
      <c r="CA668" s="65">
        <v>1470.4758609999999</v>
      </c>
      <c r="CB668" s="65">
        <v>1470.4758609999999</v>
      </c>
      <c r="CC668" s="65">
        <v>945.57661689999998</v>
      </c>
      <c r="CD668" s="65">
        <v>1149.5173050000001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945.57661689999998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1029.901586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1029.901586</v>
      </c>
      <c r="DC668" s="65">
        <v>1470.4758609999999</v>
      </c>
      <c r="DD668" s="65">
        <v>1470.4758609999999</v>
      </c>
      <c r="DE668" s="65">
        <v>1470.4758609999999</v>
      </c>
      <c r="DF668" s="65">
        <v>965.47351960000003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965.47351960000003</v>
      </c>
      <c r="EE668" s="65">
        <v>1470.4758609999999</v>
      </c>
      <c r="EF668" s="65">
        <v>1470.4758609999999</v>
      </c>
      <c r="EG668" s="65">
        <v>1470.4758609999999</v>
      </c>
      <c r="EH668" s="65">
        <v>945.57661689999998</v>
      </c>
      <c r="EI668" s="65">
        <v>1470.4758609999999</v>
      </c>
      <c r="EJ668" s="65">
        <v>1470.4758609999999</v>
      </c>
      <c r="EK668" s="65">
        <v>1470.4758609999999</v>
      </c>
      <c r="EL668" s="65">
        <v>440.57427539999998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945.57661689999998</v>
      </c>
      <c r="EY668" s="65">
        <v>1470.4758609999999</v>
      </c>
      <c r="EZ668" s="65">
        <v>1470.4758609999999</v>
      </c>
      <c r="FA668" s="65">
        <v>1470.4758609999999</v>
      </c>
      <c r="FB668" s="65">
        <v>524.8992442</v>
      </c>
      <c r="FC668" s="65">
        <v>945.57661689999998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524.8992442</v>
      </c>
      <c r="AU677" s="65">
        <v>0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1174.864734</v>
      </c>
      <c r="BB677" s="65">
        <v>938.94431599999996</v>
      </c>
      <c r="BC677" s="65">
        <v>1615.4390100000001</v>
      </c>
      <c r="BD677" s="65">
        <v>4227.618101</v>
      </c>
      <c r="BE677" s="65">
        <v>2757.1422400000001</v>
      </c>
      <c r="BF677" s="65">
        <v>4227.618101</v>
      </c>
      <c r="BG677" s="65">
        <v>4227.618101</v>
      </c>
      <c r="BH677" s="65">
        <v>4420.9022990000003</v>
      </c>
      <c r="BI677" s="65">
        <v>4420.9022990000003</v>
      </c>
      <c r="BJ677" s="65">
        <v>4184.9818809999997</v>
      </c>
      <c r="BK677" s="65">
        <v>4420.9022990000003</v>
      </c>
      <c r="BL677" s="65">
        <v>4420.9022990000003</v>
      </c>
      <c r="BM677" s="65">
        <v>1595.542107</v>
      </c>
      <c r="BN677" s="65">
        <v>4420.9022990000003</v>
      </c>
      <c r="BO677" s="65">
        <v>4420.9022990000003</v>
      </c>
      <c r="BP677" s="65">
        <v>4589.5522369999999</v>
      </c>
      <c r="BQ677" s="65">
        <v>3896.0030550000001</v>
      </c>
      <c r="BR677" s="65">
        <v>4589.5522369999999</v>
      </c>
      <c r="BS677" s="65">
        <v>4589.5522369999999</v>
      </c>
      <c r="BT677" s="65">
        <v>4589.5522369999999</v>
      </c>
      <c r="BU677" s="65">
        <v>4589.5522369999999</v>
      </c>
      <c r="BV677" s="65">
        <v>4084.5498950000001</v>
      </c>
      <c r="BW677" s="65">
        <v>4589.5522369999999</v>
      </c>
      <c r="BX677" s="65">
        <v>4589.5522369999999</v>
      </c>
      <c r="BY677" s="65">
        <v>3046.1210649999998</v>
      </c>
      <c r="BZ677" s="65">
        <v>3559.6506509999999</v>
      </c>
      <c r="CA677" s="65">
        <v>4589.5522369999999</v>
      </c>
      <c r="CB677" s="65">
        <v>4589.5522369999999</v>
      </c>
      <c r="CC677" s="65">
        <v>3578.266384</v>
      </c>
      <c r="CD677" s="65">
        <v>4268.5936799999999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4064.6529919999998</v>
      </c>
      <c r="CL677" s="65">
        <v>4507.1222109999999</v>
      </c>
      <c r="CM677" s="65">
        <v>4589.5522369999999</v>
      </c>
      <c r="CN677" s="65">
        <v>4589.5522369999999</v>
      </c>
      <c r="CO677" s="65">
        <v>4589.5522369999999</v>
      </c>
      <c r="CP677" s="65">
        <v>4148.9779609999996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4148.9779609999996</v>
      </c>
      <c r="DC677" s="65">
        <v>4589.5522369999999</v>
      </c>
      <c r="DD677" s="65">
        <v>4589.5522369999999</v>
      </c>
      <c r="DE677" s="65">
        <v>4589.5522369999999</v>
      </c>
      <c r="DF677" s="65">
        <v>4084.5498950000001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4400.6069429999998</v>
      </c>
      <c r="DZ677" s="65">
        <v>4148.9779609999996</v>
      </c>
      <c r="EA677" s="65">
        <v>4589.5522369999999</v>
      </c>
      <c r="EB677" s="65">
        <v>4589.5522369999999</v>
      </c>
      <c r="EC677" s="65">
        <v>4589.5522369999999</v>
      </c>
      <c r="ED677" s="65">
        <v>4084.5498950000001</v>
      </c>
      <c r="EE677" s="65">
        <v>4589.5522369999999</v>
      </c>
      <c r="EF677" s="65">
        <v>4589.5522369999999</v>
      </c>
      <c r="EG677" s="65">
        <v>4589.5522369999999</v>
      </c>
      <c r="EH677" s="65">
        <v>3982.2229670000002</v>
      </c>
      <c r="EI677" s="65">
        <v>4589.5522369999999</v>
      </c>
      <c r="EJ677" s="65">
        <v>4589.5522369999999</v>
      </c>
      <c r="EK677" s="65">
        <v>4589.5522369999999</v>
      </c>
      <c r="EL677" s="65">
        <v>3559.6506509999999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4064.6529919999998</v>
      </c>
      <c r="EY677" s="65">
        <v>4589.5522369999999</v>
      </c>
      <c r="EZ677" s="65">
        <v>4589.5522369999999</v>
      </c>
      <c r="FA677" s="65">
        <v>4589.5522369999999</v>
      </c>
      <c r="FB677" s="65">
        <v>3643.9756200000002</v>
      </c>
      <c r="FC677" s="65">
        <v>4064.6529919999998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1460.053674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1460.053674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1498.9000080000001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984.42295079999997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1864.6240299999999</v>
      </c>
      <c r="BL689" s="65">
        <v>2075.9101879999998</v>
      </c>
      <c r="BM689" s="65">
        <v>1864.6240299999999</v>
      </c>
      <c r="BN689" s="65">
        <v>2075.9101879999998</v>
      </c>
      <c r="BO689" s="65">
        <v>1671.3398319999999</v>
      </c>
      <c r="BP689" s="65">
        <v>2075.9101879999998</v>
      </c>
      <c r="BQ689" s="65">
        <v>1864.6240299999999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1671.3398319999999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1864.6240299999999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1498.9000080000001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1864.6240299999999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1864.6240299999999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C702" s="65">
        <v>2671.04</v>
      </c>
      <c r="BD702" s="65">
        <v>314.24</v>
      </c>
      <c r="BE702" s="65">
        <v>3063.84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2125.44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4063.7961740000001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0</v>
      </c>
      <c r="BC713" s="65">
        <v>2671.04</v>
      </c>
      <c r="BD713" s="65">
        <v>314.24</v>
      </c>
      <c r="BE713" s="65">
        <v>3063.84</v>
      </c>
      <c r="BF713" s="65">
        <v>0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0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2125.44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4063.7961740000001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568.482936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1136.965872</v>
      </c>
      <c r="DB751" s="65">
        <v>947.47155999999995</v>
      </c>
      <c r="DC751" s="65">
        <v>1326.460184</v>
      </c>
      <c r="DD751" s="65">
        <v>1515.9544960000001</v>
      </c>
      <c r="DE751" s="65">
        <v>1515.9544960000001</v>
      </c>
      <c r="DF751" s="65">
        <v>1136.965872</v>
      </c>
      <c r="DG751" s="65">
        <v>1515.9544960000001</v>
      </c>
      <c r="DH751" s="65">
        <v>1705.4488080000001</v>
      </c>
      <c r="DI751" s="65">
        <v>1515.9544960000001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2463.4260559999998</v>
      </c>
      <c r="ED751" s="65">
        <v>2463.4260559999998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2842.4146799999999</v>
      </c>
      <c r="EM751" s="65">
        <v>3031.9089920000001</v>
      </c>
      <c r="EN751" s="65">
        <v>3031.9089920000001</v>
      </c>
      <c r="EO751" s="65">
        <v>3031.9089920000001</v>
      </c>
      <c r="EP751" s="65">
        <v>2842.4146799999999</v>
      </c>
      <c r="EQ751" s="65">
        <v>3031.9089920000001</v>
      </c>
      <c r="ER751" s="65">
        <v>3031.9089920000001</v>
      </c>
      <c r="ES751" s="65">
        <v>3031.9089920000001</v>
      </c>
      <c r="ET751" s="65">
        <v>3031.9089920000001</v>
      </c>
      <c r="EU751" s="65">
        <v>3031.9089920000001</v>
      </c>
      <c r="EV751" s="65">
        <v>3031.9089920000001</v>
      </c>
      <c r="EW751" s="65">
        <v>3031.9089920000001</v>
      </c>
      <c r="EX751" s="65">
        <v>2842.4146799999999</v>
      </c>
      <c r="EY751" s="65">
        <v>3031.9089920000001</v>
      </c>
      <c r="EZ751" s="65">
        <v>3031.9089920000001</v>
      </c>
      <c r="FA751" s="65">
        <v>3031.9089920000001</v>
      </c>
      <c r="FB751" s="65">
        <v>3031.9089920000001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1064.6645920000001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693.54918190000001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2120.4413509999999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3248.8799789999998</v>
      </c>
      <c r="DB761" s="65">
        <v>2938.7633380000002</v>
      </c>
      <c r="DC761" s="65">
        <v>3438.3742910000001</v>
      </c>
      <c r="DD761" s="65">
        <v>3627.8686029999999</v>
      </c>
      <c r="DE761" s="65">
        <v>3627.8686029999999</v>
      </c>
      <c r="DF761" s="65">
        <v>3248.8799789999998</v>
      </c>
      <c r="DG761" s="65">
        <v>3627.8686029999999</v>
      </c>
      <c r="DH761" s="65">
        <v>3817.3629150000002</v>
      </c>
      <c r="DI761" s="65">
        <v>3627.8686029999999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4083.6024240000002</v>
      </c>
      <c r="EA761" s="65">
        <v>4581.024993</v>
      </c>
      <c r="EB761" s="65">
        <v>4770.5193049999998</v>
      </c>
      <c r="EC761" s="65">
        <v>4581.024993</v>
      </c>
      <c r="ED761" s="65">
        <v>4581.024993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4960.0136169999996</v>
      </c>
      <c r="EM761" s="65">
        <v>5149.5079290000003</v>
      </c>
      <c r="EN761" s="65">
        <v>5149.5079290000003</v>
      </c>
      <c r="EO761" s="65">
        <v>5149.5079290000003</v>
      </c>
      <c r="EP761" s="65">
        <v>4960.0136169999996</v>
      </c>
      <c r="EQ761" s="65">
        <v>5149.5079290000003</v>
      </c>
      <c r="ER761" s="65">
        <v>5149.5079290000003</v>
      </c>
      <c r="ES761" s="65">
        <v>5149.5079290000003</v>
      </c>
      <c r="ET761" s="65">
        <v>5149.5079290000003</v>
      </c>
      <c r="EU761" s="65">
        <v>5149.5079290000003</v>
      </c>
      <c r="EV761" s="65">
        <v>5149.5079290000003</v>
      </c>
      <c r="EW761" s="65">
        <v>5149.5079290000003</v>
      </c>
      <c r="EX761" s="65">
        <v>4960.0136169999996</v>
      </c>
      <c r="EY761" s="65">
        <v>5149.5079290000003</v>
      </c>
      <c r="EZ761" s="65">
        <v>5149.5079290000003</v>
      </c>
      <c r="FA761" s="65">
        <v>5149.5079290000003</v>
      </c>
      <c r="FB761" s="65">
        <v>5149.5079290000003</v>
      </c>
      <c r="FC761" s="65">
        <v>5149.5079290000003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63679.299339999998</v>
      </c>
      <c r="D4" s="1">
        <f>PLANEL_GerPT_Trim_Resultado!Q245</f>
        <v>56170.359660000002</v>
      </c>
      <c r="E4" s="1">
        <f>PLANEL_GerPT_Trim_Resultado!R245</f>
        <v>53605.059079999999</v>
      </c>
      <c r="F4" s="1">
        <f>PLANEL_GerPT_Trim_Resultado!S245</f>
        <v>58789.564039999997</v>
      </c>
      <c r="G4" s="1">
        <f>PLANEL_GerPT_Trim_Resultado!T245</f>
        <v>59972.51038</v>
      </c>
      <c r="H4" s="1">
        <f>PLANEL_GerPT_Trim_Resultado!U245</f>
        <v>57379.247109999997</v>
      </c>
      <c r="I4" s="1">
        <f>PLANEL_GerPT_Trim_Resultado!V245</f>
        <v>51308.831270000002</v>
      </c>
      <c r="J4" s="1">
        <f>PLANEL_GerPT_Trim_Resultado!W245</f>
        <v>56436.170299999998</v>
      </c>
      <c r="K4" s="1">
        <f>PLANEL_GerPT_Trim_Resultado!X245</f>
        <v>64338.35759</v>
      </c>
      <c r="L4" s="1">
        <f>PLANEL_GerPT_Trim_Resultado!Y245</f>
        <v>57538.453200000004</v>
      </c>
      <c r="M4" s="1">
        <f>PLANEL_GerPT_Trim_Resultado!Z245</f>
        <v>54164.981670000001</v>
      </c>
      <c r="N4" s="1">
        <f>PLANEL_GerPT_Trim_Resultado!AA245</f>
        <v>58630.417170000001</v>
      </c>
      <c r="O4" s="1">
        <f>PLANEL_GerPT_Trim_Resultado!AB245</f>
        <v>67423.648700000005</v>
      </c>
      <c r="P4" s="1">
        <f>PLANEL_GerPT_Trim_Resultado!AC245</f>
        <v>62165.787689999997</v>
      </c>
      <c r="Q4" s="1">
        <f>PLANEL_GerPT_Trim_Resultado!AD245</f>
        <v>57789.291019999997</v>
      </c>
      <c r="R4" s="1">
        <f>PLANEL_GerPT_Trim_Resultado!AE245</f>
        <v>62581.3416</v>
      </c>
      <c r="S4" s="1">
        <f>PLANEL_GerPT_Trim_Resultado!AF245</f>
        <v>68724.108479999995</v>
      </c>
      <c r="T4" s="1">
        <f>PLANEL_GerPT_Trim_Resultado!AG245</f>
        <v>66986.315549999999</v>
      </c>
      <c r="U4" s="1">
        <f>PLANEL_GerPT_Trim_Resultado!AH245</f>
        <v>61270.509550000002</v>
      </c>
      <c r="V4" s="1">
        <f>PLANEL_GerPT_Trim_Resultado!AI245</f>
        <v>65430.49553</v>
      </c>
      <c r="W4" s="1">
        <f>PLANEL_GerPT_Trim_Resultado!AJ245</f>
        <v>73958.675789999994</v>
      </c>
      <c r="X4" s="1">
        <f>PLANEL_GerPT_Trim_Resultado!AK245</f>
        <v>68076.929690000004</v>
      </c>
      <c r="Y4" s="1">
        <f>PLANEL_GerPT_Trim_Resultado!AL245</f>
        <v>64337.15696</v>
      </c>
      <c r="Z4" s="1">
        <f>PLANEL_GerPT_Trim_Resultado!AM245</f>
        <v>70062.249049999999</v>
      </c>
      <c r="AA4" s="1">
        <f>PLANEL_GerPT_Trim_Resultado!AN245</f>
        <v>76665.773740000004</v>
      </c>
      <c r="AB4" s="1">
        <f>PLANEL_GerPT_Trim_Resultado!AO245</f>
        <v>68261.665590000004</v>
      </c>
      <c r="AC4" s="1">
        <f>PLANEL_GerPT_Trim_Resultado!AP245</f>
        <v>68696.731920000006</v>
      </c>
      <c r="AD4" s="1">
        <f>PLANEL_GerPT_Trim_Resultado!AQ245</f>
        <v>71958.8701</v>
      </c>
      <c r="AE4" s="1">
        <f>PLANEL_GerPT_Trim_Resultado!AR245</f>
        <v>76459.479930000001</v>
      </c>
      <c r="AF4" s="1">
        <f>PLANEL_GerPT_Trim_Resultado!AS245</f>
        <v>72279.321089999998</v>
      </c>
      <c r="AG4" s="1">
        <f>PLANEL_GerPT_Trim_Resultado!AT245</f>
        <v>67275.251229999994</v>
      </c>
      <c r="AH4" s="1">
        <f>PLANEL_GerPT_Trim_Resultado!AU245</f>
        <v>72457.500270000004</v>
      </c>
      <c r="AI4" s="1">
        <f>PLANEL_GerPT_Trim_Resultado!AV245</f>
        <v>78873.283949999997</v>
      </c>
      <c r="AJ4" s="1">
        <f>PLANEL_GerPT_Trim_Resultado!AW245</f>
        <v>75391.027660000007</v>
      </c>
      <c r="AK4" s="1">
        <f>PLANEL_GerPT_Trim_Resultado!AX245</f>
        <v>70888.574789999999</v>
      </c>
      <c r="AL4" s="1">
        <f>PLANEL_GerPT_Trim_Resultado!AY245</f>
        <v>72420.222989999995</v>
      </c>
      <c r="AM4" s="1">
        <f>PLANEL_GerPT_Trim_Resultado!AZ245</f>
        <v>80505.416570000001</v>
      </c>
      <c r="AN4" s="1">
        <f>PLANEL_GerPT_Trim_Resultado!BA245</f>
        <v>75799.824210000006</v>
      </c>
      <c r="AO4" s="1">
        <f>PLANEL_GerPT_Trim_Resultado!BB245</f>
        <v>71613.880489999996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76042.230580000003</v>
      </c>
      <c r="AS4" s="1">
        <f>PLANEL_GerPT_Trim_Resultado!BF245</f>
        <v>72067.877569999997</v>
      </c>
      <c r="AT4" s="1">
        <f>PLANEL_GerPT_Trim_Resultado!BG245</f>
        <v>73109.65191</v>
      </c>
      <c r="AU4" s="1">
        <f>PLANEL_GerPT_Trim_Resultado!BH245</f>
        <v>81323.064570000002</v>
      </c>
      <c r="AV4" s="1">
        <f>PLANEL_GerPT_Trim_Resultado!BI245</f>
        <v>72978.472479999997</v>
      </c>
      <c r="AW4" s="1">
        <f>PLANEL_GerPT_Trim_Resultado!BJ245</f>
        <v>69314.606199999995</v>
      </c>
      <c r="AX4" s="1">
        <f>PLANEL_GerPT_Trim_Resultado!BK245</f>
        <v>74084.613190000004</v>
      </c>
      <c r="AY4" s="1">
        <f>PLANEL_GerPT_Trim_Resultado!BL245</f>
        <v>81323.064570000002</v>
      </c>
      <c r="AZ4" s="1">
        <f>PLANEL_GerPT_Trim_Resultado!BM245</f>
        <v>77519.516740000006</v>
      </c>
      <c r="BA4" s="1">
        <f>PLANEL_GerPT_Trim_Resultado!BN245</f>
        <v>70302.461309999999</v>
      </c>
      <c r="BB4" s="1">
        <f>PLANEL_GerPT_Trim_Resultado!BO245</f>
        <v>74390.756370000003</v>
      </c>
      <c r="BC4" s="1">
        <f>PLANEL_GerPT_Trim_Resultado!BP245</f>
        <v>83761.863530000002</v>
      </c>
      <c r="BD4" s="1">
        <f>PLANEL_GerPT_Trim_Resultado!BQ245</f>
        <v>77947.533490000002</v>
      </c>
      <c r="BE4" s="1">
        <f>PLANEL_GerPT_Trim_Resultado!BR245</f>
        <v>71029.759760000001</v>
      </c>
      <c r="BF4" s="1">
        <f>PLANEL_GerPT_Trim_Resultado!BS245</f>
        <v>76727.826790000006</v>
      </c>
      <c r="BG4" s="1">
        <f>PLANEL_GerPT_Trim_Resultado!BT245</f>
        <v>85994.255799999999</v>
      </c>
      <c r="BH4" s="1">
        <f>PLANEL_GerPT_Trim_Resultado!BU245</f>
        <v>78374.496150000006</v>
      </c>
      <c r="BI4" s="1">
        <f>PLANEL_GerPT_Trim_Resultado!BV245</f>
        <v>73443.277990000002</v>
      </c>
      <c r="BJ4" s="1">
        <f>PLANEL_GerPT_Trim_Resultado!BW245</f>
        <v>78318.848629999993</v>
      </c>
      <c r="BK4" s="1">
        <f>PLANEL_GerPT_Trim_Resultado!BX245</f>
        <v>90500.850380000003</v>
      </c>
      <c r="BL4" s="1">
        <f>PLANEL_GerPT_Trim_Resultado!BY245</f>
        <v>81499.185880000005</v>
      </c>
      <c r="BM4" s="1">
        <f>PLANEL_GerPT_Trim_Resultado!BZ245</f>
        <v>78240.271299999993</v>
      </c>
      <c r="BN4" s="1">
        <f>PLANEL_GerPT_Trim_Resultado!CA245</f>
        <v>81149.100330000001</v>
      </c>
      <c r="BO4" s="1">
        <f>PLANEL_GerPT_Trim_Resultado!CB245</f>
        <v>94439.268939999994</v>
      </c>
      <c r="BP4" s="1">
        <f>PLANEL_GerPT_Trim_Resultado!CC245</f>
        <v>83874.391010000007</v>
      </c>
      <c r="BQ4" s="1">
        <f>PLANEL_GerPT_Trim_Resultado!CD245</f>
        <v>77410.351360000001</v>
      </c>
      <c r="BR4" s="1">
        <f>PLANEL_GerPT_Trim_Resultado!CE245</f>
        <v>84650.716499999995</v>
      </c>
      <c r="BS4" s="1">
        <f>PLANEL_GerPT_Trim_Resultado!CF245</f>
        <v>95054.112609999996</v>
      </c>
      <c r="BT4" s="1">
        <f>PLANEL_GerPT_Trim_Resultado!CG245</f>
        <v>83820.146710000001</v>
      </c>
      <c r="BU4" s="1">
        <f>PLANEL_GerPT_Trim_Resultado!CH245</f>
        <v>78647.072639999999</v>
      </c>
      <c r="BV4" s="1">
        <f>PLANEL_GerPT_Trim_Resultado!CI245</f>
        <v>84972.548729999995</v>
      </c>
      <c r="BW4" s="1">
        <f>PLANEL_GerPT_Trim_Resultado!CJ245</f>
        <v>95728.817129999996</v>
      </c>
      <c r="BX4" s="1">
        <f>PLANEL_GerPT_Trim_Resultado!CK245</f>
        <v>84007.146770000007</v>
      </c>
      <c r="BY4" s="1">
        <f>PLANEL_GerPT_Trim_Resultado!CL245</f>
        <v>77992.187539999999</v>
      </c>
      <c r="BZ4" s="1">
        <f>PLANEL_GerPT_Trim_Resultado!CM245</f>
        <v>85393.98173</v>
      </c>
      <c r="CA4" s="1">
        <f>PLANEL_GerPT_Trim_Resultado!CN245</f>
        <v>96668.967059999995</v>
      </c>
      <c r="CB4" s="1">
        <f>PLANEL_GerPT_Trim_Resultado!CO245</f>
        <v>85047.780350000001</v>
      </c>
      <c r="CC4" s="1">
        <f>PLANEL_GerPT_Trim_Resultado!CP245</f>
        <v>80219.275869999998</v>
      </c>
      <c r="CD4" s="1">
        <f>PLANEL_GerPT_Trim_Resultado!CQ245</f>
        <v>85959.689610000001</v>
      </c>
      <c r="CE4" s="1">
        <f>PLANEL_GerPT_Trim_Resultado!CR245</f>
        <v>97870.117929999993</v>
      </c>
      <c r="CF4" s="1">
        <f>PLANEL_GerPT_Trim_Resultado!CS245</f>
        <v>86180.130990000005</v>
      </c>
      <c r="CG4" s="1">
        <f>PLANEL_GerPT_Trim_Resultado!CT245</f>
        <v>79085.437709999998</v>
      </c>
      <c r="CH4" s="1">
        <f>PLANEL_GerPT_Trim_Resultado!CU245</f>
        <v>86661.308489999996</v>
      </c>
      <c r="CI4" s="1">
        <f>PLANEL_GerPT_Trim_Resultado!CV245</f>
        <v>99124.666660000003</v>
      </c>
      <c r="CJ4" s="1">
        <f>PLANEL_GerPT_Trim_Resultado!CW245</f>
        <v>88713.880080000003</v>
      </c>
      <c r="CK4" s="1">
        <f>PLANEL_GerPT_Trim_Resultado!CX245</f>
        <v>78728.018129999997</v>
      </c>
      <c r="CL4" s="1">
        <f>PLANEL_GerPT_Trim_Resultado!CY245</f>
        <v>87412.112540000002</v>
      </c>
      <c r="CM4" s="1">
        <f>PLANEL_GerPT_Trim_Resultado!CZ245</f>
        <v>101133.7075</v>
      </c>
      <c r="CN4" s="1">
        <f>PLANEL_GerPT_Trim_Resultado!DA245</f>
        <v>87870.470589999997</v>
      </c>
      <c r="CO4" s="1">
        <f>PLANEL_GerPT_Trim_Resultado!DB245</f>
        <v>79822.154930000004</v>
      </c>
      <c r="CP4" s="1">
        <f>PLANEL_GerPT_Trim_Resultado!DC245</f>
        <v>89265.274239999999</v>
      </c>
      <c r="CQ4" s="1">
        <f>PLANEL_GerPT_Trim_Resultado!DD245</f>
        <v>102737.3588</v>
      </c>
      <c r="CR4" s="1">
        <f>PLANEL_GerPT_Trim_Resultado!DE245</f>
        <v>90407.896359999999</v>
      </c>
      <c r="CS4" s="1">
        <f>PLANEL_GerPT_Trim_Resultado!DF245</f>
        <v>80900.706609999994</v>
      </c>
      <c r="CT4" s="1">
        <f>PLANEL_GerPT_Trim_Resultado!DG245</f>
        <v>90666.827189999996</v>
      </c>
      <c r="CU4" s="1">
        <f>PLANEL_GerPT_Trim_Resultado!DH245</f>
        <v>103831.6458</v>
      </c>
      <c r="CV4" s="1">
        <f>PLANEL_GerPT_Trim_Resultado!DI245</f>
        <v>90281.208559999999</v>
      </c>
      <c r="CW4" s="1">
        <f>PLANEL_GerPT_Trim_Resultado!DJ245</f>
        <v>80765.29823</v>
      </c>
      <c r="CX4" s="1">
        <f>PLANEL_GerPT_Trim_Resultado!DK245</f>
        <v>91751.761190000005</v>
      </c>
      <c r="CY4" s="68">
        <f>PLANEL_GerPT_Trim_Resultado!DL245</f>
        <v>105105.6734</v>
      </c>
      <c r="CZ4" s="68">
        <f>PLANEL_GerPT_Trim_Resultado!DM245</f>
        <v>91321.432610000003</v>
      </c>
      <c r="DA4" s="68">
        <f>PLANEL_GerPT_Trim_Resultado!DN245</f>
        <v>81183.948380000002</v>
      </c>
      <c r="DB4" s="68">
        <f>PLANEL_GerPT_Trim_Resultado!DO245</f>
        <v>91751.761190000005</v>
      </c>
      <c r="DC4" s="1">
        <f>PLANEL_GerPT_Trim_Resultado!DP245</f>
        <v>105537.7736</v>
      </c>
      <c r="DD4" s="1">
        <f>PLANEL_GerPT_Trim_Resultado!DQ245</f>
        <v>90708.452839999998</v>
      </c>
      <c r="DE4" s="1">
        <f>PLANEL_GerPT_Trim_Resultado!DR245</f>
        <v>79621.253859999997</v>
      </c>
      <c r="DF4" s="1">
        <f>PLANEL_GerPT_Trim_Resultado!DS245</f>
        <v>91751.761190000005</v>
      </c>
      <c r="DG4" s="1">
        <f>PLANEL_GerPT_Trim_Resultado!DT245</f>
        <v>105857.5001</v>
      </c>
      <c r="DH4" s="1">
        <f>PLANEL_GerPT_Trim_Resultado!DU245</f>
        <v>91045.686839999995</v>
      </c>
      <c r="DI4" s="1">
        <f>PLANEL_GerPT_Trim_Resultado!DV245</f>
        <v>80731.266440000007</v>
      </c>
      <c r="DJ4" s="1">
        <f>PLANEL_GerPT_Trim_Resultado!DW245</f>
        <v>91751.761190000005</v>
      </c>
      <c r="DK4" s="1">
        <f>PLANEL_GerPT_Trim_Resultado!DX245</f>
        <v>106308.4296</v>
      </c>
      <c r="DL4" s="1">
        <f>PLANEL_GerPT_Trim_Resultado!DY245</f>
        <v>91400.061289999998</v>
      </c>
      <c r="DM4" s="1">
        <f>PLANEL_GerPT_Trim_Resultado!DZ245</f>
        <v>80276.513489999998</v>
      </c>
      <c r="DN4" s="1">
        <f>PLANEL_GerPT_Trim_Resultado!EA245</f>
        <v>91893.970879999993</v>
      </c>
      <c r="DO4" s="1">
        <f>PLANEL_GerPT_Trim_Resultado!EB245</f>
        <v>106939.69259999999</v>
      </c>
      <c r="DP4" s="1">
        <f>PLANEL_GerPT_Trim_Resultado!EC245</f>
        <v>92035.284350000002</v>
      </c>
      <c r="DQ4" s="1">
        <f>PLANEL_GerPT_Trim_Resultado!ED245</f>
        <v>79089.263470000005</v>
      </c>
      <c r="DR4" s="1">
        <f>PLANEL_GerPT_Trim_Resultado!EE245</f>
        <v>92224.397630000007</v>
      </c>
      <c r="DS4" s="1">
        <f>PLANEL_GerPT_Trim_Resultado!EF245</f>
        <v>107711.4647</v>
      </c>
      <c r="DT4" s="1">
        <f>PLANEL_GerPT_Trim_Resultado!EG245</f>
        <v>92477.181960000002</v>
      </c>
      <c r="DU4" s="1">
        <f>PLANEL_GerPT_Trim_Resultado!EH245</f>
        <v>80441.024569999994</v>
      </c>
      <c r="DV4" s="1">
        <f>PLANEL_GerPT_Trim_Resultado!EI245</f>
        <v>92628.372090000004</v>
      </c>
      <c r="DW4" s="1">
        <f>PLANEL_GerPT_Trim_Resultado!EJ245</f>
        <v>108234.8118</v>
      </c>
      <c r="DX4" s="1">
        <f>PLANEL_GerPT_Trim_Resultado!EK245</f>
        <v>92790.229160000003</v>
      </c>
      <c r="DY4" s="1">
        <f>PLANEL_GerPT_Trim_Resultado!EL245</f>
        <v>79065.291119999994</v>
      </c>
      <c r="DZ4" s="1">
        <f>PLANEL_GerPT_Trim_Resultado!EM245</f>
        <v>92817.785640000002</v>
      </c>
      <c r="EA4" s="1">
        <f>PLANEL_GerPT_Trim_Resultado!EN245</f>
        <v>108457.04610000001</v>
      </c>
      <c r="EB4" s="1">
        <f>PLANEL_GerPT_Trim_Resultado!EO245</f>
        <v>92957.45637</v>
      </c>
      <c r="EC4" s="1">
        <f>PLANEL_GerPT_Trim_Resultado!EP245</f>
        <v>80918.365940000003</v>
      </c>
      <c r="ED4" s="1">
        <f>PLANEL_GerPT_Trim_Resultado!EQ245</f>
        <v>92742.67323</v>
      </c>
      <c r="EE4" s="1">
        <f>PLANEL_GerPT_Trim_Resultado!ER245</f>
        <v>109074.19749999999</v>
      </c>
      <c r="EF4" s="1">
        <f>PLANEL_GerPT_Trim_Resultado!ES245</f>
        <v>93475.72885</v>
      </c>
      <c r="EG4" s="1">
        <f>PLANEL_GerPT_Trim_Resultado!ET245</f>
        <v>82776.532829999996</v>
      </c>
      <c r="EH4" s="1">
        <f>PLANEL_GerPT_Trim_Resultado!EU245</f>
        <v>93568.506299999994</v>
      </c>
      <c r="EI4" s="1">
        <f>PLANEL_GerPT_Trim_Resultado!EV245</f>
        <v>109251.0085</v>
      </c>
      <c r="EJ4" s="1">
        <f>PLANEL_GerPT_Trim_Resultado!EW245</f>
        <v>93518.747589999999</v>
      </c>
      <c r="EK4" s="1">
        <f>PLANEL_GerPT_Trim_Resultado!EX245</f>
        <v>77471.849059999993</v>
      </c>
      <c r="EL4" s="1">
        <f>PLANEL_GerPT_Trim_Resultado!EY245</f>
        <v>92938.977889999995</v>
      </c>
      <c r="EM4" s="1">
        <f>PLANEL_GerPT_Trim_Resultado!EZ245</f>
        <v>110432.478</v>
      </c>
      <c r="EN4" s="1">
        <f>PLANEL_GerPT_Trim_Resultado!FA245</f>
        <v>94697.503649999999</v>
      </c>
      <c r="EO4" s="1">
        <f>PLANEL_GerPT_Trim_Resultado!FB245</f>
        <v>83275.617849999995</v>
      </c>
      <c r="EP4" s="1">
        <f>PLANEL_GerPT_Trim_Resultado!FC245</f>
        <v>94181.263930000001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4853.3943179999997</v>
      </c>
      <c r="J5" s="1">
        <f>PLANEL_GerPT_Trim_Resultado!W257</f>
        <v>4809.1847260000004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4910.4867880000002</v>
      </c>
      <c r="P5" s="1">
        <f>PLANEL_GerPT_Trim_Resultado!AC257</f>
        <v>3814.688756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4472.015265</v>
      </c>
      <c r="U5" s="1">
        <f>PLANEL_GerPT_Trim_Resultado!AH257</f>
        <v>4986.0609180000001</v>
      </c>
      <c r="V5" s="1">
        <f>PLANEL_GerPT_Trim_Resultado!AI257</f>
        <v>5168.7711259999996</v>
      </c>
      <c r="W5" s="1">
        <f>PLANEL_GerPT_Trim_Resultado!AJ257</f>
        <v>5203.6244290000004</v>
      </c>
      <c r="X5" s="1">
        <f>PLANEL_GerPT_Trim_Resultado!AK257</f>
        <v>5358.3433320000004</v>
      </c>
      <c r="Y5" s="1">
        <f>PLANEL_GerPT_Trim_Resultado!AL257</f>
        <v>3765.6953699999999</v>
      </c>
      <c r="Z5" s="1">
        <f>PLANEL_GerPT_Trim_Resultado!AM257</f>
        <v>5218.6220590000003</v>
      </c>
      <c r="AA5" s="1">
        <f>PLANEL_GerPT_Trim_Resultado!AN257</f>
        <v>6838.4542680000004</v>
      </c>
      <c r="AB5" s="1">
        <f>PLANEL_GerPT_Trim_Resultado!AO257</f>
        <v>7079.6889659999997</v>
      </c>
      <c r="AC5" s="1">
        <f>PLANEL_GerPT_Trim_Resultado!AP257</f>
        <v>6824.1110619999999</v>
      </c>
      <c r="AD5" s="1">
        <f>PLANEL_GerPT_Trim_Resultado!AQ257</f>
        <v>6840.4791400000004</v>
      </c>
      <c r="AE5" s="1">
        <f>PLANEL_GerPT_Trim_Resultado!AR257</f>
        <v>9179.3943390000004</v>
      </c>
      <c r="AF5" s="1">
        <f>PLANEL_GerPT_Trim_Resultado!AS257</f>
        <v>9608.1596100000006</v>
      </c>
      <c r="AG5" s="1">
        <f>PLANEL_GerPT_Trim_Resultado!AT257</f>
        <v>9275.5689180000008</v>
      </c>
      <c r="AH5" s="1">
        <f>PLANEL_GerPT_Trim_Resultado!AU257</f>
        <v>9125.7470250000006</v>
      </c>
      <c r="AI5" s="1">
        <f>PLANEL_GerPT_Trim_Resultado!AV257</f>
        <v>9528.2479480000002</v>
      </c>
      <c r="AJ5" s="1">
        <f>PLANEL_GerPT_Trim_Resultado!AW257</f>
        <v>9546.42785</v>
      </c>
      <c r="AK5" s="1">
        <f>PLANEL_GerPT_Trim_Resultado!AX257</f>
        <v>8274.3000499999998</v>
      </c>
      <c r="AL5" s="1">
        <f>PLANEL_GerPT_Trim_Resultado!AY257</f>
        <v>9176.4143960000001</v>
      </c>
      <c r="AM5" s="1">
        <f>PLANEL_GerPT_Trim_Resultado!AZ257</f>
        <v>12069.783949999999</v>
      </c>
      <c r="AN5" s="1">
        <f>PLANEL_GerPT_Trim_Resultado!BA257</f>
        <v>12068.661990000001</v>
      </c>
      <c r="AO5" s="1">
        <f>PLANEL_GerPT_Trim_Resultado!BB257</f>
        <v>11910.938239999999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9169.8255160000008</v>
      </c>
      <c r="AS5" s="1">
        <f>PLANEL_GerPT_Trim_Resultado!BF257</f>
        <v>9000.6644379999998</v>
      </c>
      <c r="AT5" s="1">
        <f>PLANEL_GerPT_Trim_Resultado!BG257</f>
        <v>11754.764230000001</v>
      </c>
      <c r="AU5" s="1">
        <f>PLANEL_GerPT_Trim_Resultado!BH257</f>
        <v>12072.83035</v>
      </c>
      <c r="AV5" s="1">
        <f>PLANEL_GerPT_Trim_Resultado!BI257</f>
        <v>12139.132809999999</v>
      </c>
      <c r="AW5" s="1">
        <f>PLANEL_GerPT_Trim_Resultado!BJ257</f>
        <v>11301.810289999999</v>
      </c>
      <c r="AX5" s="1">
        <f>PLANEL_GerPT_Trim_Resultado!BK257</f>
        <v>11638.759550000001</v>
      </c>
      <c r="AY5" s="1">
        <f>PLANEL_GerPT_Trim_Resultado!BL257</f>
        <v>12072.83035</v>
      </c>
      <c r="AZ5" s="1">
        <f>PLANEL_GerPT_Trim_Resultado!BM257</f>
        <v>9608.1596100000006</v>
      </c>
      <c r="BA5" s="1">
        <f>PLANEL_GerPT_Trim_Resultado!BN257</f>
        <v>9310.640238</v>
      </c>
      <c r="BB5" s="1">
        <f>PLANEL_GerPT_Trim_Resultado!BO257</f>
        <v>11125.136570000001</v>
      </c>
      <c r="BC5" s="1">
        <f>PLANEL_GerPT_Trim_Resultado!BP257</f>
        <v>12072.83035</v>
      </c>
      <c r="BD5" s="1">
        <f>PLANEL_GerPT_Trim_Resultado!BQ257</f>
        <v>8415.8105570000007</v>
      </c>
      <c r="BE5" s="1">
        <f>PLANEL_GerPT_Trim_Resultado!BR257</f>
        <v>7801.9498380000005</v>
      </c>
      <c r="BF5" s="1">
        <f>PLANEL_GerPT_Trim_Resultado!BS257</f>
        <v>10618.53515</v>
      </c>
      <c r="BG5" s="1">
        <f>PLANEL_GerPT_Trim_Resultado!BT257</f>
        <v>13881.923349999999</v>
      </c>
      <c r="BH5" s="1">
        <f>PLANEL_GerPT_Trim_Resultado!BU257</f>
        <v>10867.25534</v>
      </c>
      <c r="BI5" s="1">
        <f>PLANEL_GerPT_Trim_Resultado!BV257</f>
        <v>10077.16534</v>
      </c>
      <c r="BJ5" s="1">
        <f>PLANEL_GerPT_Trim_Resultado!BW257</f>
        <v>11943.711300000001</v>
      </c>
      <c r="BK5" s="1">
        <f>PLANEL_GerPT_Trim_Resultado!BX257</f>
        <v>13881.923349999999</v>
      </c>
      <c r="BL5" s="1">
        <f>PLANEL_GerPT_Trim_Resultado!BY257</f>
        <v>12816.824640000001</v>
      </c>
      <c r="BM5" s="1">
        <f>PLANEL_GerPT_Trim_Resultado!BZ257</f>
        <v>11142.540300000001</v>
      </c>
      <c r="BN5" s="1">
        <f>PLANEL_GerPT_Trim_Resultado!CA257</f>
        <v>13581.42799</v>
      </c>
      <c r="BO5" s="1">
        <f>PLANEL_GerPT_Trim_Resultado!CB257</f>
        <v>13881.923349999999</v>
      </c>
      <c r="BP5" s="1">
        <f>PLANEL_GerPT_Trim_Resultado!CC257</f>
        <v>14038.23731</v>
      </c>
      <c r="BQ5" s="1">
        <f>PLANEL_GerPT_Trim_Resultado!CD257</f>
        <v>9770.0872380000001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12927.674870000001</v>
      </c>
      <c r="BU5" s="1">
        <f>PLANEL_GerPT_Trim_Resultado!CH257</f>
        <v>11178.008239999999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12351.16648</v>
      </c>
      <c r="BY5" s="1">
        <f>PLANEL_GerPT_Trim_Resultado!CL257</f>
        <v>13519.93064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13845.85072</v>
      </c>
      <c r="CC5" s="1">
        <f>PLANEL_GerPT_Trim_Resultado!CP257</f>
        <v>10887.652700000001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14008.622520000001</v>
      </c>
      <c r="CG5" s="1">
        <f>PLANEL_GerPT_Trim_Resultado!CT257</f>
        <v>8999.5036710000004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11508.659309999999</v>
      </c>
      <c r="CK5" s="1">
        <f>PLANEL_GerPT_Trim_Resultado!CX257</f>
        <v>9390.0123609999991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13620.057339999999</v>
      </c>
      <c r="CO5" s="1">
        <f>PLANEL_GerPT_Trim_Resultado!DB257</f>
        <v>11178.008239999999</v>
      </c>
      <c r="CP5" s="1">
        <f>PLANEL_GerPT_Trim_Resultado!DC257</f>
        <v>13642.13673</v>
      </c>
      <c r="CQ5" s="1">
        <f>PLANEL_GerPT_Trim_Resultado!DD257</f>
        <v>13876.18895</v>
      </c>
      <c r="CR5" s="1">
        <f>PLANEL_GerPT_Trim_Resultado!DE257</f>
        <v>12081.54031</v>
      </c>
      <c r="CS5" s="1">
        <f>PLANEL_GerPT_Trim_Resultado!DF257</f>
        <v>11747.433059999999</v>
      </c>
      <c r="CT5" s="1">
        <f>PLANEL_GerPT_Trim_Resultado!DG257</f>
        <v>13642.13673</v>
      </c>
      <c r="CU5" s="1">
        <f>PLANEL_GerPT_Trim_Resultado!DH257</f>
        <v>13876.18895</v>
      </c>
      <c r="CV5" s="1">
        <f>PLANEL_GerPT_Trim_Resultado!DI257</f>
        <v>14007.53789</v>
      </c>
      <c r="CW5" s="1">
        <f>PLANEL_GerPT_Trim_Resultado!DJ257</f>
        <v>11342.848840000001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12934.66063</v>
      </c>
      <c r="DA5" s="68">
        <f>PLANEL_GerPT_Trim_Resultado!DN257</f>
        <v>10087.57749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13882.434279999999</v>
      </c>
      <c r="DE5" s="1">
        <f>PLANEL_GerPT_Trim_Resultado!DR257</f>
        <v>11177.765240000001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13808.872020000001</v>
      </c>
      <c r="DI5" s="1">
        <f>PLANEL_GerPT_Trim_Resultado!DV257</f>
        <v>11178.008239999999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11178.008239999999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13981.08877</v>
      </c>
      <c r="DQ5" s="1">
        <f>PLANEL_GerPT_Trim_Resultado!ED257</f>
        <v>13016.15676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10957.637790000001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13745.30084</v>
      </c>
      <c r="DZ5" s="1">
        <f>PLANEL_GerPT_Trim_Resultado!EM257</f>
        <v>13521.81647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13558.53219</v>
      </c>
      <c r="ED5" s="1">
        <f>PLANEL_GerPT_Trim_Resultado!EQ257</f>
        <v>13546.3256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7966.0177700000004</v>
      </c>
      <c r="EH5" s="1">
        <f>PLANEL_GerPT_Trim_Resultado!EU257</f>
        <v>12943.4149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13745.33324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9770.9812380000003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3476.4557960000002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3737.4971059999998</v>
      </c>
      <c r="P7" s="18">
        <f>PLANEL_GerPT_Trim_Resultado!AC149</f>
        <v>3488.0218009999999</v>
      </c>
      <c r="Q7" s="18">
        <f>PLANEL_GerPT_Trim_Resultado!AD149</f>
        <v>2453.7618459999999</v>
      </c>
      <c r="R7" s="18">
        <f>PLANEL_GerPT_Trim_Resultado!AE149</f>
        <v>3699.3079590000002</v>
      </c>
      <c r="S7" s="18">
        <f>PLANEL_GerPT_Trim_Resultado!AF149</f>
        <v>4094.4035990000002</v>
      </c>
      <c r="T7" s="18">
        <f>PLANEL_GerPT_Trim_Resultado!AG149</f>
        <v>3699.3079590000002</v>
      </c>
      <c r="U7" s="18">
        <f>PLANEL_GerPT_Trim_Resultado!AH149</f>
        <v>3488.0218009999999</v>
      </c>
      <c r="V7" s="18">
        <f>PLANEL_GerPT_Trim_Resultado!AI149</f>
        <v>2372.309401</v>
      </c>
      <c r="W7" s="18">
        <f>PLANEL_GerPT_Trim_Resultado!AJ149</f>
        <v>4305.6897570000001</v>
      </c>
      <c r="X7" s="18">
        <f>PLANEL_GerPT_Trim_Resultado!AK149</f>
        <v>4094.4035990000002</v>
      </c>
      <c r="Y7" s="18">
        <f>PLANEL_GerPT_Trim_Resultado!AL149</f>
        <v>3699.3079590000002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3981.2406590000001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2905.3267919999998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1277.1916630000001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3623.224604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2040.85374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189.49431200000001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1770.8243460000001</v>
      </c>
      <c r="BE7" s="18">
        <f>PLANEL_GerPT_Trim_Resultado!BR149</f>
        <v>1770.8243460000001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1770.8243460000001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7087.8452459999999</v>
      </c>
      <c r="H8" s="18">
        <f>PLANEL_GerPT_Trim_Resultado!U113+PLANEL_GerPT_Trim_Resultado!U125+PLANEL_GerPT_Trim_Resultado!U137</f>
        <v>6157.8270570000004</v>
      </c>
      <c r="I8" s="18">
        <f>PLANEL_GerPT_Trim_Resultado!V113+PLANEL_GerPT_Trim_Resultado!V125+PLANEL_GerPT_Trim_Resultado!V137</f>
        <v>7027.8702960000001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7290.5078329999997</v>
      </c>
      <c r="L8" s="18">
        <f>PLANEL_GerPT_Trim_Resultado!Y113+PLANEL_GerPT_Trim_Resultado!Y125+PLANEL_GerPT_Trim_Resultado!Y137</f>
        <v>5833.3549350000003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4918.9855440000001</v>
      </c>
      <c r="P8" s="18">
        <f>PLANEL_GerPT_Trim_Resultado!AC113+PLANEL_GerPT_Trim_Resultado!AC125+PLANEL_GerPT_Trim_Resultado!AC137</f>
        <v>5760.9113260000004</v>
      </c>
      <c r="Q8" s="18">
        <f>PLANEL_GerPT_Trim_Resultado!AD113+PLANEL_GerPT_Trim_Resultado!AD125+PLANEL_GerPT_Trim_Resultado!AD137</f>
        <v>6717.0048770000003</v>
      </c>
      <c r="R8" s="18">
        <f>PLANEL_GerPT_Trim_Resultado!AE113+PLANEL_GerPT_Trim_Resultado!AE125+PLANEL_GerPT_Trim_Resultado!AE137</f>
        <v>6630.3331550000003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5527.9280699999999</v>
      </c>
      <c r="U8" s="18">
        <f>PLANEL_GerPT_Trim_Resultado!AH113+PLANEL_GerPT_Trim_Resultado!AH125+PLANEL_GerPT_Trim_Resultado!AH137</f>
        <v>5055.0977169999996</v>
      </c>
      <c r="V8" s="18">
        <f>PLANEL_GerPT_Trim_Resultado!AI113+PLANEL_GerPT_Trim_Resultado!AI125+PLANEL_GerPT_Trim_Resultado!AI137</f>
        <v>6234.4576120000002</v>
      </c>
      <c r="W8" s="18">
        <f>PLANEL_GerPT_Trim_Resultado!AJ113+PLANEL_GerPT_Trim_Resultado!AJ125+PLANEL_GerPT_Trim_Resultado!AJ137</f>
        <v>7215.0906770000001</v>
      </c>
      <c r="X8" s="18">
        <f>PLANEL_GerPT_Trim_Resultado!AK113+PLANEL_GerPT_Trim_Resultado!AK125+PLANEL_GerPT_Trim_Resultado!AK137</f>
        <v>4574.1084499999997</v>
      </c>
      <c r="Y8" s="18">
        <f>PLANEL_GerPT_Trim_Resultado!AL113+PLANEL_GerPT_Trim_Resultado!AL125+PLANEL_GerPT_Trim_Resultado!AL137</f>
        <v>8095.4812499999998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6504.2467429999997</v>
      </c>
      <c r="AC8" s="18">
        <f>PLANEL_GerPT_Trim_Resultado!AP113+PLANEL_GerPT_Trim_Resultado!AP125+PLANEL_GerPT_Trim_Resultado!AP137</f>
        <v>5674.2123540000002</v>
      </c>
      <c r="AD8" s="18">
        <f>PLANEL_GerPT_Trim_Resultado!AQ113+PLANEL_GerPT_Trim_Resultado!AQ125+PLANEL_GerPT_Trim_Resultado!AQ137</f>
        <v>5932.7826670000004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5129.2320369999998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8284.5204400000002</v>
      </c>
      <c r="AJ8" s="18">
        <f>PLANEL_GerPT_Trim_Resultado!AW113+PLANEL_GerPT_Trim_Resultado!AW125+PLANEL_GerPT_Trim_Resultado!AW137</f>
        <v>4314.9991849999997</v>
      </c>
      <c r="AK8" s="18">
        <f>PLANEL_GerPT_Trim_Resultado!AX113+PLANEL_GerPT_Trim_Resultado!AX125+PLANEL_GerPT_Trim_Resultado!AX137</f>
        <v>6982.5050220000003</v>
      </c>
      <c r="AL8" s="18">
        <f>PLANEL_GerPT_Trim_Resultado!AY113+PLANEL_GerPT_Trim_Resultado!AY125+PLANEL_GerPT_Trim_Resultado!AY137</f>
        <v>8284.5204400000002</v>
      </c>
      <c r="AM8" s="18">
        <f>PLANEL_GerPT_Trim_Resultado!AZ113+PLANEL_GerPT_Trim_Resultado!AZ125+PLANEL_GerPT_Trim_Resultado!AZ137</f>
        <v>8707.4919489999993</v>
      </c>
      <c r="AN8" s="18">
        <f>PLANEL_GerPT_Trim_Resultado!BA113+PLANEL_GerPT_Trim_Resultado!BA125+PLANEL_GerPT_Trim_Resultado!BA137</f>
        <v>5057.8176569999996</v>
      </c>
      <c r="AO8" s="18">
        <f>PLANEL_GerPT_Trim_Resultado!BB113+PLANEL_GerPT_Trim_Resultado!BB125+PLANEL_GerPT_Trim_Resultado!BB137</f>
        <v>7053.9321250000003</v>
      </c>
      <c r="AP8" s="18">
        <f>PLANEL_GerPT_Trim_Resultado!BC113+PLANEL_GerPT_Trim_Resultado!BC125+PLANEL_GerPT_Trim_Resultado!BC137</f>
        <v>8857.2209660000008</v>
      </c>
      <c r="AQ8" s="18">
        <f>PLANEL_GerPT_Trim_Resultado!BD113+PLANEL_GerPT_Trim_Resultado!BD125+PLANEL_GerPT_Trim_Resultado!BD137</f>
        <v>6245.136622</v>
      </c>
      <c r="AR8" s="18">
        <f>PLANEL_GerPT_Trim_Resultado!BE113+PLANEL_GerPT_Trim_Resultado!BE125+PLANEL_GerPT_Trim_Resultado!BE137</f>
        <v>4542.3407349999998</v>
      </c>
      <c r="AS8" s="18">
        <f>PLANEL_GerPT_Trim_Resultado!BF113+PLANEL_GerPT_Trim_Resultado!BF125+PLANEL_GerPT_Trim_Resultado!BF137</f>
        <v>5073.8722799999996</v>
      </c>
      <c r="AT8" s="18">
        <f>PLANEL_GerPT_Trim_Resultado!BG113+PLANEL_GerPT_Trim_Resultado!BG125+PLANEL_GerPT_Trim_Resultado!BG137</f>
        <v>6245.136622</v>
      </c>
      <c r="AU8" s="18">
        <f>PLANEL_GerPT_Trim_Resultado!BH113+PLANEL_GerPT_Trim_Resultado!BH125+PLANEL_GerPT_Trim_Resultado!BH137</f>
        <v>6331.2008150000001</v>
      </c>
      <c r="AV8" s="18">
        <f>PLANEL_GerPT_Trim_Resultado!BI113+PLANEL_GerPT_Trim_Resultado!BI125+PLANEL_GerPT_Trim_Resultado!BI137</f>
        <v>6331.2008150000001</v>
      </c>
      <c r="AW8" s="18">
        <f>PLANEL_GerPT_Trim_Resultado!BJ113+PLANEL_GerPT_Trim_Resultado!BJ125+PLANEL_GerPT_Trim_Resultado!BJ137</f>
        <v>6331.2008150000001</v>
      </c>
      <c r="AX8" s="18">
        <f>PLANEL_GerPT_Trim_Resultado!BK113+PLANEL_GerPT_Trim_Resultado!BK125+PLANEL_GerPT_Trim_Resultado!BK137</f>
        <v>6331.2008150000001</v>
      </c>
      <c r="AY8" s="18">
        <f>PLANEL_GerPT_Trim_Resultado!BL113+PLANEL_GerPT_Trim_Resultado!BL125+PLANEL_GerPT_Trim_Resultado!BL137</f>
        <v>7000.3918999999996</v>
      </c>
      <c r="AZ8" s="18">
        <f>PLANEL_GerPT_Trim_Resultado!BM113+PLANEL_GerPT_Trim_Resultado!BM125+PLANEL_GerPT_Trim_Resultado!BM137</f>
        <v>7000.3918999999996</v>
      </c>
      <c r="BA8" s="18">
        <f>PLANEL_GerPT_Trim_Resultado!BN113+PLANEL_GerPT_Trim_Resultado!BN125+PLANEL_GerPT_Trim_Resultado!BN137</f>
        <v>6300.5814129999999</v>
      </c>
      <c r="BB8" s="18">
        <f>PLANEL_GerPT_Trim_Resultado!BO113+PLANEL_GerPT_Trim_Resultado!BO125+PLANEL_GerPT_Trim_Resultado!BO137</f>
        <v>7000.3918999999996</v>
      </c>
      <c r="BC8" s="18">
        <f>PLANEL_GerPT_Trim_Resultado!BP113+PLANEL_GerPT_Trim_Resultado!BP125+PLANEL_GerPT_Trim_Resultado!BP137</f>
        <v>7158.11762</v>
      </c>
      <c r="BD8" s="18">
        <f>PLANEL_GerPT_Trim_Resultado!BQ113+PLANEL_GerPT_Trim_Resultado!BQ125+PLANEL_GerPT_Trim_Resultado!BQ137</f>
        <v>7158.11762</v>
      </c>
      <c r="BE8" s="18">
        <f>PLANEL_GerPT_Trim_Resultado!BR113+PLANEL_GerPT_Trim_Resultado!BR125+PLANEL_GerPT_Trim_Resultado!BR137</f>
        <v>6106.5381459999999</v>
      </c>
      <c r="BF8" s="18">
        <f>PLANEL_GerPT_Trim_Resultado!BS113+PLANEL_GerPT_Trim_Resultado!BS125+PLANEL_GerPT_Trim_Resultado!BS137</f>
        <v>7158.11762</v>
      </c>
      <c r="BG8" s="18">
        <f>PLANEL_GerPT_Trim_Resultado!BT113+PLANEL_GerPT_Trim_Resultado!BT125+PLANEL_GerPT_Trim_Resultado!BT137</f>
        <v>7158.11762</v>
      </c>
      <c r="BH8" s="18">
        <f>PLANEL_GerPT_Trim_Resultado!BU113+PLANEL_GerPT_Trim_Resultado!BU125+PLANEL_GerPT_Trim_Resultado!BU137</f>
        <v>5480.0192969999998</v>
      </c>
      <c r="BI8" s="18">
        <f>PLANEL_GerPT_Trim_Resultado!BV113+PLANEL_GerPT_Trim_Resultado!BV125+PLANEL_GerPT_Trim_Resultado!BV137</f>
        <v>7131.5884169999999</v>
      </c>
      <c r="BJ8" s="18">
        <f>PLANEL_GerPT_Trim_Resultado!BW113+PLANEL_GerPT_Trim_Resultado!BW125+PLANEL_GerPT_Trim_Resultado!BW137</f>
        <v>7158.11762</v>
      </c>
      <c r="BK8" s="18">
        <f>PLANEL_GerPT_Trim_Resultado!BX113+PLANEL_GerPT_Trim_Resultado!BX125+PLANEL_GerPT_Trim_Resultado!BX137</f>
        <v>7158.11762</v>
      </c>
      <c r="BL8" s="18">
        <f>PLANEL_GerPT_Trim_Resultado!BY113+PLANEL_GerPT_Trim_Resultado!BY125+PLANEL_GerPT_Trim_Resultado!BY137</f>
        <v>7136.3082290000002</v>
      </c>
      <c r="BM8" s="18">
        <f>PLANEL_GerPT_Trim_Resultado!BZ113+PLANEL_GerPT_Trim_Resultado!BZ125+PLANEL_GerPT_Trim_Resultado!BZ137</f>
        <v>7158.11762</v>
      </c>
      <c r="BN8" s="18">
        <f>PLANEL_GerPT_Trim_Resultado!CA113+PLANEL_GerPT_Trim_Resultado!CA125+PLANEL_GerPT_Trim_Resultado!CA137</f>
        <v>7158.11762</v>
      </c>
      <c r="BO8" s="18">
        <f>PLANEL_GerPT_Trim_Resultado!CB113+PLANEL_GerPT_Trim_Resultado!CB125+PLANEL_GerPT_Trim_Resultado!CB137</f>
        <v>6590.0136730000004</v>
      </c>
      <c r="BP8" s="18">
        <f>PLANEL_GerPT_Trim_Resultado!CC113+PLANEL_GerPT_Trim_Resultado!CC125+PLANEL_GerPT_Trim_Resultado!CC137</f>
        <v>6123.8482225999996</v>
      </c>
      <c r="BQ8" s="18">
        <f>PLANEL_GerPT_Trim_Resultado!CD113+PLANEL_GerPT_Trim_Resultado!CD125+PLANEL_GerPT_Trim_Resultado!CD137</f>
        <v>6590.0136730000004</v>
      </c>
      <c r="BR8" s="18">
        <f>PLANEL_GerPT_Trim_Resultado!CE113+PLANEL_GerPT_Trim_Resultado!CE125+PLANEL_GerPT_Trim_Resultado!CE137</f>
        <v>6590.0136730000004</v>
      </c>
      <c r="BS8" s="18">
        <f>PLANEL_GerPT_Trim_Resultado!CF113+PLANEL_GerPT_Trim_Resultado!CF125+PLANEL_GerPT_Trim_Resultado!CF137</f>
        <v>7276.9305540000005</v>
      </c>
      <c r="BT8" s="18">
        <f>PLANEL_GerPT_Trim_Resultado!CG113+PLANEL_GerPT_Trim_Resultado!CG125+PLANEL_GerPT_Trim_Resultado!CG137</f>
        <v>7276.9305540000005</v>
      </c>
      <c r="BU8" s="18">
        <f>PLANEL_GerPT_Trim_Resultado!CH113+PLANEL_GerPT_Trim_Resultado!CH125+PLANEL_GerPT_Trim_Resultado!CH137</f>
        <v>6020.8832120000006</v>
      </c>
      <c r="BV8" s="18">
        <f>PLANEL_GerPT_Trim_Resultado!CI113+PLANEL_GerPT_Trim_Resultado!CI125+PLANEL_GerPT_Trim_Resultado!CI137</f>
        <v>7276.9305540000005</v>
      </c>
      <c r="BW8" s="18">
        <f>PLANEL_GerPT_Trim_Resultado!CJ113+PLANEL_GerPT_Trim_Resultado!CJ125+PLANEL_GerPT_Trim_Resultado!CJ137</f>
        <v>7963.8474349999997</v>
      </c>
      <c r="BX8" s="18">
        <f>PLANEL_GerPT_Trim_Resultado!CK113+PLANEL_GerPT_Trim_Resultado!CK125+PLANEL_GerPT_Trim_Resultado!CK137</f>
        <v>7963.8474349999997</v>
      </c>
      <c r="BY8" s="18">
        <f>PLANEL_GerPT_Trim_Resultado!CL113+PLANEL_GerPT_Trim_Resultado!CL125+PLANEL_GerPT_Trim_Resultado!CL137</f>
        <v>7963.8474349999997</v>
      </c>
      <c r="BZ8" s="18">
        <f>PLANEL_GerPT_Trim_Resultado!CM113+PLANEL_GerPT_Trim_Resultado!CM125+PLANEL_GerPT_Trim_Resultado!CM137</f>
        <v>7963.8474349999997</v>
      </c>
      <c r="CA8" s="18">
        <f>PLANEL_GerPT_Trim_Resultado!CN113+PLANEL_GerPT_Trim_Resultado!CN125+PLANEL_GerPT_Trim_Resultado!CN137</f>
        <v>7657.0561440000001</v>
      </c>
      <c r="CB8" s="18">
        <f>PLANEL_GerPT_Trim_Resultado!CO113+PLANEL_GerPT_Trim_Resultado!CO125+PLANEL_GerPT_Trim_Resultado!CO137</f>
        <v>7477.036548</v>
      </c>
      <c r="CC8" s="18">
        <f>PLANEL_GerPT_Trim_Resultado!CP113+PLANEL_GerPT_Trim_Resultado!CP125+PLANEL_GerPT_Trim_Resultado!CP137</f>
        <v>6305.7722049999993</v>
      </c>
      <c r="CD8" s="18">
        <f>PLANEL_GerPT_Trim_Resultado!CQ113+PLANEL_GerPT_Trim_Resultado!CQ125+PLANEL_GerPT_Trim_Resultado!CQ137</f>
        <v>7657.0561440000001</v>
      </c>
      <c r="CE8" s="18">
        <f>PLANEL_GerPT_Trim_Resultado!CR113+PLANEL_GerPT_Trim_Resultado!CR125+PLANEL_GerPT_Trim_Resultado!CR137</f>
        <v>8343.9730249999993</v>
      </c>
      <c r="CF8" s="18">
        <f>PLANEL_GerPT_Trim_Resultado!CS113+PLANEL_GerPT_Trim_Resultado!CS125+PLANEL_GerPT_Trim_Resultado!CS137</f>
        <v>8343.9730249999993</v>
      </c>
      <c r="CG8" s="18">
        <f>PLANEL_GerPT_Trim_Resultado!CT113+PLANEL_GerPT_Trim_Resultado!CT125+PLANEL_GerPT_Trim_Resultado!CT137</f>
        <v>8163.9534289999992</v>
      </c>
      <c r="CH8" s="18">
        <f>PLANEL_GerPT_Trim_Resultado!CU113+PLANEL_GerPT_Trim_Resultado!CU125+PLANEL_GerPT_Trim_Resultado!CU137</f>
        <v>8343.9730249999993</v>
      </c>
      <c r="CI8" s="18">
        <f>PLANEL_GerPT_Trim_Resultado!CV113+PLANEL_GerPT_Trim_Resultado!CV125+PLANEL_GerPT_Trim_Resultado!CV137</f>
        <v>9030.8899060000003</v>
      </c>
      <c r="CJ8" s="18">
        <f>PLANEL_GerPT_Trim_Resultado!CW113+PLANEL_GerPT_Trim_Resultado!CW125+PLANEL_GerPT_Trim_Resultado!CW137</f>
        <v>8850.8703100000002</v>
      </c>
      <c r="CK8" s="18">
        <f>PLANEL_GerPT_Trim_Resultado!CX113+PLANEL_GerPT_Trim_Resultado!CX125+PLANEL_GerPT_Trim_Resultado!CX137</f>
        <v>9030.8899060000003</v>
      </c>
      <c r="CL8" s="18">
        <f>PLANEL_GerPT_Trim_Resultado!CY113+PLANEL_GerPT_Trim_Resultado!CY125+PLANEL_GerPT_Trim_Resultado!CY137</f>
        <v>9030.8899060000003</v>
      </c>
      <c r="CM8" s="18">
        <f>PLANEL_GerPT_Trim_Resultado!CZ113+PLANEL_GerPT_Trim_Resultado!CZ125+PLANEL_GerPT_Trim_Resultado!CZ137</f>
        <v>9158.0405890000002</v>
      </c>
      <c r="CN8" s="18">
        <f>PLANEL_GerPT_Trim_Resultado!DA113+PLANEL_GerPT_Trim_Resultado!DA125+PLANEL_GerPT_Trim_Resultado!DA137</f>
        <v>9158.0405890000002</v>
      </c>
      <c r="CO8" s="18">
        <f>PLANEL_GerPT_Trim_Resultado!DB113+PLANEL_GerPT_Trim_Resultado!DB125+PLANEL_GerPT_Trim_Resultado!DB137</f>
        <v>8978.0209930000001</v>
      </c>
      <c r="CP8" s="18">
        <f>PLANEL_GerPT_Trim_Resultado!DC113+PLANEL_GerPT_Trim_Resultado!DC125+PLANEL_GerPT_Trim_Resultado!DC137</f>
        <v>9158.0405890000002</v>
      </c>
      <c r="CQ8" s="18">
        <f>PLANEL_GerPT_Trim_Resultado!DD113+PLANEL_GerPT_Trim_Resultado!DD125+PLANEL_GerPT_Trim_Resultado!DD137</f>
        <v>9844.9574700000012</v>
      </c>
      <c r="CR8" s="18">
        <f>PLANEL_GerPT_Trim_Resultado!DE113+PLANEL_GerPT_Trim_Resultado!DE125+PLANEL_GerPT_Trim_Resultado!DE137</f>
        <v>9844.9574700000012</v>
      </c>
      <c r="CS8" s="18">
        <f>PLANEL_GerPT_Trim_Resultado!DF113+PLANEL_GerPT_Trim_Resultado!DF125+PLANEL_GerPT_Trim_Resultado!DF137</f>
        <v>9304.8986810000006</v>
      </c>
      <c r="CT8" s="18">
        <f>PLANEL_GerPT_Trim_Resultado!DG113+PLANEL_GerPT_Trim_Resultado!DG125+PLANEL_GerPT_Trim_Resultado!DG137</f>
        <v>9844.9574700000012</v>
      </c>
      <c r="CU8" s="18">
        <f>PLANEL_GerPT_Trim_Resultado!DH113+PLANEL_GerPT_Trim_Resultado!DH125+PLANEL_GerPT_Trim_Resultado!DH137</f>
        <v>10505.345147</v>
      </c>
      <c r="CV8" s="18">
        <f>PLANEL_GerPT_Trim_Resultado!DI113+PLANEL_GerPT_Trim_Resultado!DI125+PLANEL_GerPT_Trim_Resultado!DI137</f>
        <v>10325.325551</v>
      </c>
      <c r="CW8" s="18">
        <f>PLANEL_GerPT_Trim_Resultado!DJ113+PLANEL_GerPT_Trim_Resultado!DJ125+PLANEL_GerPT_Trim_Resultado!DJ137</f>
        <v>10325.325551</v>
      </c>
      <c r="CX8" s="18">
        <f>PLANEL_GerPT_Trim_Resultado!DK113+PLANEL_GerPT_Trim_Resultado!DK125+PLANEL_GerPT_Trim_Resultado!DK137</f>
        <v>10505.345147</v>
      </c>
      <c r="CY8" s="69">
        <f>PLANEL_GerPT_Trim_Resultado!DL113+PLANEL_GerPT_Trim_Resultado!DL125+PLANEL_GerPT_Trim_Resultado!DL137</f>
        <v>10505.345147</v>
      </c>
      <c r="CZ8" s="69">
        <f>PLANEL_GerPT_Trim_Resultado!DM113+PLANEL_GerPT_Trim_Resultado!DM125+PLANEL_GerPT_Trim_Resultado!DM137</f>
        <v>10505.345147</v>
      </c>
      <c r="DA8" s="69">
        <f>PLANEL_GerPT_Trim_Resultado!DN113+PLANEL_GerPT_Trim_Resultado!DN125+PLANEL_GerPT_Trim_Resultado!DN137</f>
        <v>10505.345147</v>
      </c>
      <c r="DB8" s="69">
        <f>PLANEL_GerPT_Trim_Resultado!DO113+PLANEL_GerPT_Trim_Resultado!DO125+PLANEL_GerPT_Trim_Resultado!DO137</f>
        <v>10505.345147</v>
      </c>
      <c r="DC8" s="18">
        <f>PLANEL_GerPT_Trim_Resultado!DP113+PLANEL_GerPT_Trim_Resultado!DP125+PLANEL_GerPT_Trim_Resultado!DP137</f>
        <v>9355.3989149999998</v>
      </c>
      <c r="DD8" s="18">
        <f>PLANEL_GerPT_Trim_Resultado!DQ113+PLANEL_GerPT_Trim_Resultado!DQ125+PLANEL_GerPT_Trim_Resultado!DQ137</f>
        <v>9355.3989149999998</v>
      </c>
      <c r="DE8" s="18">
        <f>PLANEL_GerPT_Trim_Resultado!DR113+PLANEL_GerPT_Trim_Resultado!DR125+PLANEL_GerPT_Trim_Resultado!DR137</f>
        <v>9355.3989149999998</v>
      </c>
      <c r="DF8" s="18">
        <f>PLANEL_GerPT_Trim_Resultado!DS113+PLANEL_GerPT_Trim_Resultado!DS125+PLANEL_GerPT_Trim_Resultado!DS137</f>
        <v>9355.3989149999998</v>
      </c>
      <c r="DG8" s="18">
        <f>PLANEL_GerPT_Trim_Resultado!DT113+PLANEL_GerPT_Trim_Resultado!DT125+PLANEL_GerPT_Trim_Resultado!DT137</f>
        <v>9355.3989149999998</v>
      </c>
      <c r="DH8" s="18">
        <f>PLANEL_GerPT_Trim_Resultado!DU113+PLANEL_GerPT_Trim_Resultado!DU125+PLANEL_GerPT_Trim_Resultado!DU137</f>
        <v>9355.3989149999998</v>
      </c>
      <c r="DI8" s="18">
        <f>PLANEL_GerPT_Trim_Resultado!DV113+PLANEL_GerPT_Trim_Resultado!DV125+PLANEL_GerPT_Trim_Resultado!DV137</f>
        <v>8852.7137550000007</v>
      </c>
      <c r="DJ8" s="18">
        <f>PLANEL_GerPT_Trim_Resultado!DW113+PLANEL_GerPT_Trim_Resultado!DW125+PLANEL_GerPT_Trim_Resultado!DW137</f>
        <v>9355.3989149999998</v>
      </c>
      <c r="DK8" s="18">
        <f>PLANEL_GerPT_Trim_Resultado!DX113+PLANEL_GerPT_Trim_Resultado!DX125+PLANEL_GerPT_Trim_Resultado!DX137</f>
        <v>9355.3989149999998</v>
      </c>
      <c r="DL8" s="18">
        <f>PLANEL_GerPT_Trim_Resultado!DY113+PLANEL_GerPT_Trim_Resultado!DY125+PLANEL_GerPT_Trim_Resultado!DY137</f>
        <v>9355.3989149999998</v>
      </c>
      <c r="DM8" s="18">
        <f>PLANEL_GerPT_Trim_Resultado!DZ113+PLANEL_GerPT_Trim_Resultado!DZ125+PLANEL_GerPT_Trim_Resultado!DZ137</f>
        <v>9355.3989149999998</v>
      </c>
      <c r="DN8" s="18">
        <f>PLANEL_GerPT_Trim_Resultado!EA113+PLANEL_GerPT_Trim_Resultado!EA125+PLANEL_GerPT_Trim_Resultado!EA137</f>
        <v>9355.3989149999998</v>
      </c>
      <c r="DO8" s="18">
        <f>PLANEL_GerPT_Trim_Resultado!EB113+PLANEL_GerPT_Trim_Resultado!EB125+PLANEL_GerPT_Trim_Resultado!EB137</f>
        <v>9355.3989149999998</v>
      </c>
      <c r="DP8" s="18">
        <f>PLANEL_GerPT_Trim_Resultado!EC113+PLANEL_GerPT_Trim_Resultado!EC125+PLANEL_GerPT_Trim_Resultado!EC137</f>
        <v>9355.3989149999998</v>
      </c>
      <c r="DQ8" s="18">
        <f>PLANEL_GerPT_Trim_Resultado!ED113+PLANEL_GerPT_Trim_Resultado!ED125+PLANEL_GerPT_Trim_Resultado!ED137</f>
        <v>9011.2772440000008</v>
      </c>
      <c r="DR8" s="18">
        <f>PLANEL_GerPT_Trim_Resultado!EE113+PLANEL_GerPT_Trim_Resultado!EE125+PLANEL_GerPT_Trim_Resultado!EE137</f>
        <v>9355.3989149999998</v>
      </c>
      <c r="DS8" s="18">
        <f>PLANEL_GerPT_Trim_Resultado!EF113+PLANEL_GerPT_Trim_Resultado!EF125+PLANEL_GerPT_Trim_Resultado!EF137</f>
        <v>9011.2772440000008</v>
      </c>
      <c r="DT8" s="18">
        <f>PLANEL_GerPT_Trim_Resultado!EG113+PLANEL_GerPT_Trim_Resultado!EG125+PLANEL_GerPT_Trim_Resultado!EG137</f>
        <v>9011.2772440000008</v>
      </c>
      <c r="DU8" s="18">
        <f>PLANEL_GerPT_Trim_Resultado!EH113+PLANEL_GerPT_Trim_Resultado!EH125+PLANEL_GerPT_Trim_Resultado!EH137</f>
        <v>9011.2772440000008</v>
      </c>
      <c r="DV8" s="18">
        <f>PLANEL_GerPT_Trim_Resultado!EI113+PLANEL_GerPT_Trim_Resultado!EI125+PLANEL_GerPT_Trim_Resultado!EI137</f>
        <v>9011.2772440000008</v>
      </c>
      <c r="DW8" s="18">
        <f>PLANEL_GerPT_Trim_Resultado!EJ113+PLANEL_GerPT_Trim_Resultado!EJ125+PLANEL_GerPT_Trim_Resultado!EJ137</f>
        <v>9011.2772440000008</v>
      </c>
      <c r="DX8" s="18">
        <f>PLANEL_GerPT_Trim_Resultado!EK113+PLANEL_GerPT_Trim_Resultado!EK125+PLANEL_GerPT_Trim_Resultado!EK137</f>
        <v>9011.2772440000008</v>
      </c>
      <c r="DY8" s="18">
        <f>PLANEL_GerPT_Trim_Resultado!EL113+PLANEL_GerPT_Trim_Resultado!EL125+PLANEL_GerPT_Trim_Resultado!EL137</f>
        <v>7964.3211700000002</v>
      </c>
      <c r="DZ8" s="18">
        <f>PLANEL_GerPT_Trim_Resultado!EM113+PLANEL_GerPT_Trim_Resultado!EM125+PLANEL_GerPT_Trim_Resultado!EM137</f>
        <v>9011.2772440000008</v>
      </c>
      <c r="EA8" s="18">
        <f>PLANEL_GerPT_Trim_Resultado!EN113+PLANEL_GerPT_Trim_Resultado!EN125+PLANEL_GerPT_Trim_Resultado!EN137</f>
        <v>9011.2772440000008</v>
      </c>
      <c r="EB8" s="18">
        <f>PLANEL_GerPT_Trim_Resultado!EO113+PLANEL_GerPT_Trim_Resultado!EO125+PLANEL_GerPT_Trim_Resultado!EO137</f>
        <v>9011.2772440000008</v>
      </c>
      <c r="EC8" s="18">
        <f>PLANEL_GerPT_Trim_Resultado!EP113+PLANEL_GerPT_Trim_Resultado!EP125+PLANEL_GerPT_Trim_Resultado!EP137</f>
        <v>7784.3015740000001</v>
      </c>
      <c r="ED8" s="18">
        <f>PLANEL_GerPT_Trim_Resultado!EQ113+PLANEL_GerPT_Trim_Resultado!EQ125+PLANEL_GerPT_Trim_Resultado!EQ137</f>
        <v>9011.2772440000008</v>
      </c>
      <c r="EE8" s="18">
        <f>PLANEL_GerPT_Trim_Resultado!ER113+PLANEL_GerPT_Trim_Resultado!ER125+PLANEL_GerPT_Trim_Resultado!ER137</f>
        <v>9011.2772440000008</v>
      </c>
      <c r="EF8" s="18">
        <f>PLANEL_GerPT_Trim_Resultado!ES113+PLANEL_GerPT_Trim_Resultado!ES125+PLANEL_GerPT_Trim_Resultado!ES137</f>
        <v>9011.2772440000008</v>
      </c>
      <c r="EG8" s="18">
        <f>PLANEL_GerPT_Trim_Resultado!ET113+PLANEL_GerPT_Trim_Resultado!ET125+PLANEL_GerPT_Trim_Resultado!ET137</f>
        <v>8504.3799589999999</v>
      </c>
      <c r="EH8" s="18">
        <f>PLANEL_GerPT_Trim_Resultado!EU113+PLANEL_GerPT_Trim_Resultado!EU125+PLANEL_GerPT_Trim_Resultado!EU137</f>
        <v>9011.2772440000008</v>
      </c>
      <c r="EI8" s="18">
        <f>PLANEL_GerPT_Trim_Resultado!EV113+PLANEL_GerPT_Trim_Resultado!EV125+PLANEL_GerPT_Trim_Resultado!EV137</f>
        <v>9011.2772440000008</v>
      </c>
      <c r="EJ8" s="18">
        <f>PLANEL_GerPT_Trim_Resultado!EW113+PLANEL_GerPT_Trim_Resultado!EW125+PLANEL_GerPT_Trim_Resultado!EW137</f>
        <v>9011.2772440000008</v>
      </c>
      <c r="EK8" s="18">
        <f>PLANEL_GerPT_Trim_Resultado!EX113+PLANEL_GerPT_Trim_Resultado!EX125+PLANEL_GerPT_Trim_Resultado!EX137</f>
        <v>8324.3603629999998</v>
      </c>
      <c r="EL8" s="18">
        <f>PLANEL_GerPT_Trim_Resultado!EY113+PLANEL_GerPT_Trim_Resultado!EY125+PLANEL_GerPT_Trim_Resultado!EY137</f>
        <v>8641.3247069999998</v>
      </c>
      <c r="EM8" s="18">
        <f>PLANEL_GerPT_Trim_Resultado!EZ113+PLANEL_GerPT_Trim_Resultado!EZ125+PLANEL_GerPT_Trim_Resultado!EZ137</f>
        <v>9011.2772440000008</v>
      </c>
      <c r="EN8" s="18">
        <f>PLANEL_GerPT_Trim_Resultado!FA113+PLANEL_GerPT_Trim_Resultado!FA125+PLANEL_GerPT_Trim_Resultado!FA137</f>
        <v>9011.2772440000008</v>
      </c>
      <c r="EO8" s="18">
        <f>PLANEL_GerPT_Trim_Resultado!FB113+PLANEL_GerPT_Trim_Resultado!FB125+PLANEL_GerPT_Trim_Resultado!FB137</f>
        <v>8651.2380510000003</v>
      </c>
      <c r="EP8" s="18">
        <f>PLANEL_GerPT_Trim_Resultado!FC113+PLANEL_GerPT_Trim_Resultado!FC125+PLANEL_GerPT_Trim_Resultado!FC137</f>
        <v>9011.2772440000008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1222.049784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767.25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1090.02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1141.77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645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495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349.5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0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957.4228918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1084.05</v>
      </c>
      <c r="J11" s="20">
        <f>PLANEL_GerPT_Trim_Resultado!W41+PLANEL_GerPT_Trim_Resultado!W53</f>
        <v>1084.05</v>
      </c>
      <c r="K11" s="20">
        <f>PLANEL_GerPT_Trim_Resultado!X41+PLANEL_GerPT_Trim_Resultado!X53</f>
        <v>543.82500000000005</v>
      </c>
      <c r="L11" s="20">
        <f>PLANEL_GerPT_Trim_Resultado!Y41+PLANEL_GerPT_Trim_Resultado!Y53</f>
        <v>337.27637750000002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540.22500000000002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540.22500000000002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1429.095476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531.29521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1120.700834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1331.1975420000001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1331.1975420000001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4492.5574079999997</v>
      </c>
      <c r="H13" s="1">
        <f>PLANEL_GerPT_Trim_Resultado!U173+PLANEL_GerPT_Trim_Resultado!U185</f>
        <v>2759.7532584</v>
      </c>
      <c r="I13" s="1">
        <f>PLANEL_GerPT_Trim_Resultado!V173+PLANEL_GerPT_Trim_Resultado!V185</f>
        <v>4303.7742349999999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4440.8108769999999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4298.9116140000006</v>
      </c>
      <c r="P13" s="1">
        <f>PLANEL_GerPT_Trim_Resultado!AC173+PLANEL_GerPT_Trim_Resultado!AC185</f>
        <v>3290.5165904</v>
      </c>
      <c r="Q13" s="1">
        <f>PLANEL_GerPT_Trim_Resultado!AD173+PLANEL_GerPT_Trim_Resultado!AD185</f>
        <v>4639.0844200000001</v>
      </c>
      <c r="R13" s="1">
        <f>PLANEL_GerPT_Trim_Resultado!AE173+PLANEL_GerPT_Trim_Resultado!AE185</f>
        <v>4018.3512490000003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3206.6823328999999</v>
      </c>
      <c r="U13" s="1">
        <f>PLANEL_GerPT_Trim_Resultado!AH173+PLANEL_GerPT_Trim_Resultado!AH185</f>
        <v>4288.5199431999999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4163.3110409999999</v>
      </c>
      <c r="X13" s="1">
        <f>PLANEL_GerPT_Trim_Resultado!AK173+PLANEL_GerPT_Trim_Resultado!AK185</f>
        <v>4215.4279289999995</v>
      </c>
      <c r="Y13" s="1">
        <f>PLANEL_GerPT_Trim_Resultado!AL173+PLANEL_GerPT_Trim_Resultado!AL185</f>
        <v>4418.9167170000001</v>
      </c>
      <c r="Z13" s="1">
        <f>PLANEL_GerPT_Trim_Resultado!AM173+PLANEL_GerPT_Trim_Resultado!AM185</f>
        <v>4609.8043539999999</v>
      </c>
      <c r="AA13" s="1">
        <f>PLANEL_GerPT_Trim_Resultado!AN173+PLANEL_GerPT_Trim_Resultado!AN185</f>
        <v>4408.5166800000006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4775.6582859999999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4112.3849800000007</v>
      </c>
      <c r="AG13" s="1">
        <f>PLANEL_GerPT_Trim_Resultado!AT173+PLANEL_GerPT_Trim_Resultado!AT185</f>
        <v>4819.956741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4691.180773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3207.5350579000001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1736.6206219000001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480.47802009999998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6283.6778469999999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6579.1455429999996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4640.3615490000002</v>
      </c>
      <c r="Q15" s="22">
        <f>PLANEL_GerPT_Trim_Resultado!AD17+PLANEL_GerPT_Trim_Resultado!AD29</f>
        <v>5562.6225709999999</v>
      </c>
      <c r="R15" s="22">
        <f>PLANEL_GerPT_Trim_Resultado!AE17+PLANEL_GerPT_Trim_Resultado!AE29</f>
        <v>3903.7323110000002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4320.3127290000002</v>
      </c>
      <c r="U15" s="22">
        <f>PLANEL_GerPT_Trim_Resultado!AH17+PLANEL_GerPT_Trim_Resultado!AH29</f>
        <v>6301.18199</v>
      </c>
      <c r="V15" s="22">
        <f>PLANEL_GerPT_Trim_Resultado!AI17+PLANEL_GerPT_Trim_Resultado!AI29</f>
        <v>4202.064402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4795.1525490000004</v>
      </c>
      <c r="Y15" s="22">
        <f>PLANEL_GerPT_Trim_Resultado!AL17+PLANEL_GerPT_Trim_Resultado!AL29</f>
        <v>6339.4538050000001</v>
      </c>
      <c r="Z15" s="22">
        <f>PLANEL_GerPT_Trim_Resultado!AM17+PLANEL_GerPT_Trim_Resultado!AM29</f>
        <v>4226.8844019999997</v>
      </c>
      <c r="AA15" s="22">
        <f>PLANEL_GerPT_Trim_Resultado!AN17+PLANEL_GerPT_Trim_Resultado!AN29</f>
        <v>498.03971790000003</v>
      </c>
      <c r="AB15" s="22">
        <f>PLANEL_GerPT_Trim_Resultado!AO17+PLANEL_GerPT_Trim_Resultado!AO29</f>
        <v>4941.4423290000004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633.43788540000003</v>
      </c>
      <c r="AF15" s="22">
        <f>PLANEL_GerPT_Trim_Resultado!AS17+PLANEL_GerPT_Trim_Resultado!AS29</f>
        <v>5567.0524649999998</v>
      </c>
      <c r="AG15" s="22">
        <f>PLANEL_GerPT_Trim_Resultado!AT17+PLANEL_GerPT_Trim_Resultado!AT29</f>
        <v>6899.1858819999998</v>
      </c>
      <c r="AH15" s="22">
        <f>PLANEL_GerPT_Trim_Resultado!AU17+PLANEL_GerPT_Trim_Resultado!AU29</f>
        <v>5167.2986259999998</v>
      </c>
      <c r="AI15" s="22">
        <f>PLANEL_GerPT_Trim_Resultado!AV17+PLANEL_GerPT_Trim_Resultado!AV29</f>
        <v>633.43788540000003</v>
      </c>
      <c r="AJ15" s="22">
        <f>PLANEL_GerPT_Trim_Resultado!AW17+PLANEL_GerPT_Trim_Resultado!AW29</f>
        <v>6160.4509539999999</v>
      </c>
      <c r="AK15" s="22">
        <f>PLANEL_GerPT_Trim_Resultado!AX17+PLANEL_GerPT_Trim_Resultado!AX29</f>
        <v>8146.4795379999996</v>
      </c>
      <c r="AL15" s="22">
        <f>PLANEL_GerPT_Trim_Resultado!AY17+PLANEL_GerPT_Trim_Resultado!AY29</f>
        <v>5384.2220260000004</v>
      </c>
      <c r="AM15" s="22">
        <f>PLANEL_GerPT_Trim_Resultado!AZ17+PLANEL_GerPT_Trim_Resultado!AZ29</f>
        <v>323.60176230000002</v>
      </c>
      <c r="AN15" s="22">
        <f>PLANEL_GerPT_Trim_Resultado!BA17+PLANEL_GerPT_Trim_Resultado!BA29</f>
        <v>3147.3171819999998</v>
      </c>
      <c r="AO15" s="22">
        <f>PLANEL_GerPT_Trim_Resultado!BB17+PLANEL_GerPT_Trim_Resultado!BB29</f>
        <v>4368.623791</v>
      </c>
      <c r="AP15" s="22">
        <f>PLANEL_GerPT_Trim_Resultado!BC17+PLANEL_GerPT_Trim_Resultado!BC29</f>
        <v>2750.6149789999999</v>
      </c>
      <c r="AQ15" s="22">
        <f>PLANEL_GerPT_Trim_Resultado!BD17+PLANEL_GerPT_Trim_Resultado!BD29</f>
        <v>323.60176230000002</v>
      </c>
      <c r="AR15" s="22">
        <f>PLANEL_GerPT_Trim_Resultado!BE17+PLANEL_GerPT_Trim_Resultado!BE29</f>
        <v>3155.117182</v>
      </c>
      <c r="AS15" s="22">
        <f>PLANEL_GerPT_Trim_Resultado!BF17+PLANEL_GerPT_Trim_Resultado!BF29</f>
        <v>4368.623791</v>
      </c>
      <c r="AT15" s="22">
        <f>PLANEL_GerPT_Trim_Resultado!BG17+PLANEL_GerPT_Trim_Resultado!BG29</f>
        <v>2750.6149789999999</v>
      </c>
      <c r="AU15" s="22">
        <f>PLANEL_GerPT_Trim_Resultado!BH17+PLANEL_GerPT_Trim_Resultado!BH29</f>
        <v>323.60176230000002</v>
      </c>
      <c r="AV15" s="22">
        <f>PLANEL_GerPT_Trim_Resultado!BI17+PLANEL_GerPT_Trim_Resultado!BI29</f>
        <v>2487.8721639999999</v>
      </c>
      <c r="AW15" s="22">
        <f>PLANEL_GerPT_Trim_Resultado!BJ17+PLANEL_GerPT_Trim_Resultado!BJ29</f>
        <v>4181.4613579999996</v>
      </c>
      <c r="AX15" s="22">
        <f>PLANEL_GerPT_Trim_Resultado!BK17+PLANEL_GerPT_Trim_Resultado!BK29</f>
        <v>2750.6149789999999</v>
      </c>
      <c r="AY15" s="22">
        <f>PLANEL_GerPT_Trim_Resultado!BL17+PLANEL_GerPT_Trim_Resultado!BL29</f>
        <v>323.60176230000002</v>
      </c>
      <c r="AZ15" s="22">
        <f>PLANEL_GerPT_Trim_Resultado!BM17+PLANEL_GerPT_Trim_Resultado!BM29</f>
        <v>3011.6682420000002</v>
      </c>
      <c r="BA15" s="22">
        <f>PLANEL_GerPT_Trim_Resultado!BN17+PLANEL_GerPT_Trim_Resultado!BN29</f>
        <v>4268.7238090000001</v>
      </c>
      <c r="BB15" s="22">
        <f>PLANEL_GerPT_Trim_Resultado!BO17+PLANEL_GerPT_Trim_Resultado!BO29</f>
        <v>2750.6149789999999</v>
      </c>
      <c r="BC15" s="22">
        <f>PLANEL_GerPT_Trim_Resultado!BP17+PLANEL_GerPT_Trim_Resultado!BP29</f>
        <v>323.60176230000002</v>
      </c>
      <c r="BD15" s="22">
        <f>PLANEL_GerPT_Trim_Resultado!BQ17+PLANEL_GerPT_Trim_Resultado!BQ29</f>
        <v>3115.6731319999999</v>
      </c>
      <c r="BE15" s="22">
        <f>PLANEL_GerPT_Trim_Resultado!BR17+PLANEL_GerPT_Trim_Resultado!BR29</f>
        <v>4340.2737909999996</v>
      </c>
      <c r="BF15" s="22">
        <f>PLANEL_GerPT_Trim_Resultado!BS17+PLANEL_GerPT_Trim_Resultado!BS29</f>
        <v>2750.6149789999999</v>
      </c>
      <c r="BG15" s="22">
        <f>PLANEL_GerPT_Trim_Resultado!BT17+PLANEL_GerPT_Trim_Resultado!BT29</f>
        <v>457.02035089999998</v>
      </c>
      <c r="BH15" s="22">
        <f>PLANEL_GerPT_Trim_Resultado!BU17+PLANEL_GerPT_Trim_Resultado!BU29</f>
        <v>4432.9732919999997</v>
      </c>
      <c r="BI15" s="22">
        <f>PLANEL_GerPT_Trim_Resultado!BV17+PLANEL_GerPT_Trim_Resultado!BV29</f>
        <v>5324.7870050000001</v>
      </c>
      <c r="BJ15" s="22">
        <f>PLANEL_GerPT_Trim_Resultado!BW17+PLANEL_GerPT_Trim_Resultado!BW29</f>
        <v>3884.6729829999999</v>
      </c>
      <c r="BK15" s="22">
        <f>PLANEL_GerPT_Trim_Resultado!BX17+PLANEL_GerPT_Trim_Resultado!BX29</f>
        <v>457.02035089999998</v>
      </c>
      <c r="BL15" s="22">
        <f>PLANEL_GerPT_Trim_Resultado!BY17+PLANEL_GerPT_Trim_Resultado!BY29</f>
        <v>3927.8962219999999</v>
      </c>
      <c r="BM15" s="22">
        <f>PLANEL_GerPT_Trim_Resultado!BZ17+PLANEL_GerPT_Trim_Resultado!BZ29</f>
        <v>5976.9947380000003</v>
      </c>
      <c r="BN15" s="22">
        <f>PLANEL_GerPT_Trim_Resultado!CA17+PLANEL_GerPT_Trim_Resultado!CA29</f>
        <v>3884.6729829999999</v>
      </c>
      <c r="BO15" s="22">
        <f>PLANEL_GerPT_Trim_Resultado!CB17+PLANEL_GerPT_Trim_Resultado!CB29</f>
        <v>311.58411100000001</v>
      </c>
      <c r="BP15" s="22">
        <f>PLANEL_GerPT_Trim_Resultado!CC17+PLANEL_GerPT_Trim_Resultado!CC29</f>
        <v>2096.5769690000002</v>
      </c>
      <c r="BQ15" s="22">
        <f>PLANEL_GerPT_Trim_Resultado!CD17+PLANEL_GerPT_Trim_Resultado!CD29</f>
        <v>4117.2854989999996</v>
      </c>
      <c r="BR15" s="22">
        <f>PLANEL_GerPT_Trim_Resultado!CE17+PLANEL_GerPT_Trim_Resultado!CE29</f>
        <v>2648.4649439999998</v>
      </c>
      <c r="BS15" s="22">
        <f>PLANEL_GerPT_Trim_Resultado!CF17+PLANEL_GerPT_Trim_Resultado!CF29</f>
        <v>311.58411100000001</v>
      </c>
      <c r="BT15" s="22">
        <f>PLANEL_GerPT_Trim_Resultado!CG17+PLANEL_GerPT_Trim_Resultado!CG29</f>
        <v>3037.9450820000002</v>
      </c>
      <c r="BU15" s="22">
        <f>PLANEL_GerPT_Trim_Resultado!CH17+PLANEL_GerPT_Trim_Resultado!CH29</f>
        <v>4206.385499</v>
      </c>
      <c r="BV15" s="22">
        <f>PLANEL_GerPT_Trim_Resultado!CI17+PLANEL_GerPT_Trim_Resultado!CI29</f>
        <v>2648.4649439999998</v>
      </c>
      <c r="BW15" s="22">
        <f>PLANEL_GerPT_Trim_Resultado!CJ17+PLANEL_GerPT_Trim_Resultado!CJ29</f>
        <v>311.58411100000001</v>
      </c>
      <c r="BX15" s="22">
        <f>PLANEL_GerPT_Trim_Resultado!CK17+PLANEL_GerPT_Trim_Resultado!CK29</f>
        <v>3037.9450820000002</v>
      </c>
      <c r="BY15" s="22">
        <f>PLANEL_GerPT_Trim_Resultado!CL17+PLANEL_GerPT_Trim_Resultado!CL29</f>
        <v>4206.385499</v>
      </c>
      <c r="BZ15" s="22">
        <f>PLANEL_GerPT_Trim_Resultado!CM17+PLANEL_GerPT_Trim_Resultado!CM29</f>
        <v>2648.4649439999998</v>
      </c>
      <c r="CA15" s="22">
        <f>PLANEL_GerPT_Trim_Resultado!CN17+PLANEL_GerPT_Trim_Resultado!CN29</f>
        <v>311.58411100000001</v>
      </c>
      <c r="CB15" s="22">
        <f>PLANEL_GerPT_Trim_Resultado!CO17+PLANEL_GerPT_Trim_Resultado!CO29</f>
        <v>3037.9450820000002</v>
      </c>
      <c r="CC15" s="22">
        <f>PLANEL_GerPT_Trim_Resultado!CP17+PLANEL_GerPT_Trim_Resultado!CP29</f>
        <v>4206.385499</v>
      </c>
      <c r="CD15" s="22">
        <f>PLANEL_GerPT_Trim_Resultado!CQ17+PLANEL_GerPT_Trim_Resultado!CQ29</f>
        <v>2648.4649439999998</v>
      </c>
      <c r="CE15" s="22">
        <f>PLANEL_GerPT_Trim_Resultado!CR17+PLANEL_GerPT_Trim_Resultado!CR29</f>
        <v>311.58411100000001</v>
      </c>
      <c r="CF15" s="22">
        <f>PLANEL_GerPT_Trim_Resultado!CS17+PLANEL_GerPT_Trim_Resultado!CS29</f>
        <v>3037.9450820000002</v>
      </c>
      <c r="CG15" s="22">
        <f>PLANEL_GerPT_Trim_Resultado!CT17+PLANEL_GerPT_Trim_Resultado!CT29</f>
        <v>4206.385499</v>
      </c>
      <c r="CH15" s="22">
        <f>PLANEL_GerPT_Trim_Resultado!CU17+PLANEL_GerPT_Trim_Resultado!CU29</f>
        <v>2648.4649439999998</v>
      </c>
      <c r="CI15" s="22">
        <f>PLANEL_GerPT_Trim_Resultado!CV17+PLANEL_GerPT_Trim_Resultado!CV29</f>
        <v>263.23057569999997</v>
      </c>
      <c r="CJ15" s="22">
        <f>PLANEL_GerPT_Trim_Resultado!CW17+PLANEL_GerPT_Trim_Resultado!CW29</f>
        <v>2566.4981130000001</v>
      </c>
      <c r="CK15" s="22">
        <f>PLANEL_GerPT_Trim_Resultado!CX17+PLANEL_GerPT_Trim_Resultado!CX29</f>
        <v>3553.6127719999999</v>
      </c>
      <c r="CL15" s="22">
        <f>PLANEL_GerPT_Trim_Resultado!CY17+PLANEL_GerPT_Trim_Resultado!CY29</f>
        <v>2237.4598930000002</v>
      </c>
      <c r="CM15" s="22">
        <f>PLANEL_GerPT_Trim_Resultado!CZ17+PLANEL_GerPT_Trim_Resultado!CZ29</f>
        <v>263.23057569999997</v>
      </c>
      <c r="CN15" s="22">
        <f>PLANEL_GerPT_Trim_Resultado!DA17+PLANEL_GerPT_Trim_Resultado!DA29</f>
        <v>2566.4981130000001</v>
      </c>
      <c r="CO15" s="22">
        <f>PLANEL_GerPT_Trim_Resultado!DB17+PLANEL_GerPT_Trim_Resultado!DB29</f>
        <v>3553.6127719999999</v>
      </c>
      <c r="CP15" s="22">
        <f>PLANEL_GerPT_Trim_Resultado!DC17+PLANEL_GerPT_Trim_Resultado!DC29</f>
        <v>2237.4598930000002</v>
      </c>
      <c r="CQ15" s="22">
        <f>PLANEL_GerPT_Trim_Resultado!DD17+PLANEL_GerPT_Trim_Resultado!DD29</f>
        <v>263.23057569999997</v>
      </c>
      <c r="CR15" s="22">
        <f>PLANEL_GerPT_Trim_Resultado!DE17+PLANEL_GerPT_Trim_Resultado!DE29</f>
        <v>2566.4981130000001</v>
      </c>
      <c r="CS15" s="22">
        <f>PLANEL_GerPT_Trim_Resultado!DF17+PLANEL_GerPT_Trim_Resultado!DF29</f>
        <v>3553.6127719999999</v>
      </c>
      <c r="CT15" s="22">
        <f>PLANEL_GerPT_Trim_Resultado!DG17+PLANEL_GerPT_Trim_Resultado!DG29</f>
        <v>2237.4598930000002</v>
      </c>
      <c r="CU15" s="22">
        <f>PLANEL_GerPT_Trim_Resultado!DH17+PLANEL_GerPT_Trim_Resultado!DH29</f>
        <v>263.23057569999997</v>
      </c>
      <c r="CV15" s="22">
        <f>PLANEL_GerPT_Trim_Resultado!DI17+PLANEL_GerPT_Trim_Resultado!DI29</f>
        <v>2405.8181129999998</v>
      </c>
      <c r="CW15" s="22">
        <f>PLANEL_GerPT_Trim_Resultado!DJ17+PLANEL_GerPT_Trim_Resultado!DJ29</f>
        <v>3553.6127719999999</v>
      </c>
      <c r="CX15" s="22">
        <f>PLANEL_GerPT_Trim_Resultado!DK17+PLANEL_GerPT_Trim_Resultado!DK29</f>
        <v>2237.4598930000002</v>
      </c>
      <c r="CY15" s="71">
        <f>PLANEL_GerPT_Trim_Resultado!DL17+PLANEL_GerPT_Trim_Resultado!DL29</f>
        <v>263.23057569999997</v>
      </c>
      <c r="CZ15" s="71">
        <f>PLANEL_GerPT_Trim_Resultado!DM17+PLANEL_GerPT_Trim_Resultado!DM29</f>
        <v>2566.4981130000001</v>
      </c>
      <c r="DA15" s="71">
        <f>PLANEL_GerPT_Trim_Resultado!DN17+PLANEL_GerPT_Trim_Resultado!DN29</f>
        <v>3553.6127719999999</v>
      </c>
      <c r="DB15" s="71">
        <f>PLANEL_GerPT_Trim_Resultado!DO17+PLANEL_GerPT_Trim_Resultado!DO29</f>
        <v>2237.4598930000002</v>
      </c>
      <c r="DC15" s="22">
        <f>PLANEL_GerPT_Trim_Resultado!DP17+PLANEL_GerPT_Trim_Resultado!DP29</f>
        <v>263.23057569999997</v>
      </c>
      <c r="DD15" s="22">
        <f>PLANEL_GerPT_Trim_Resultado!DQ17+PLANEL_GerPT_Trim_Resultado!DQ29</f>
        <v>2566.4981130000001</v>
      </c>
      <c r="DE15" s="22">
        <f>PLANEL_GerPT_Trim_Resultado!DR17+PLANEL_GerPT_Trim_Resultado!DR29</f>
        <v>3553.6127719999999</v>
      </c>
      <c r="DF15" s="22">
        <f>PLANEL_GerPT_Trim_Resultado!DS17+PLANEL_GerPT_Trim_Resultado!DS29</f>
        <v>2237.4598930000002</v>
      </c>
      <c r="DG15" s="22">
        <f>PLANEL_GerPT_Trim_Resultado!DT17+PLANEL_GerPT_Trim_Resultado!DT29</f>
        <v>263.23057569999997</v>
      </c>
      <c r="DH15" s="22">
        <f>PLANEL_GerPT_Trim_Resultado!DU17+PLANEL_GerPT_Trim_Resultado!DU29</f>
        <v>2566.4981130000001</v>
      </c>
      <c r="DI15" s="22">
        <f>PLANEL_GerPT_Trim_Resultado!DV17+PLANEL_GerPT_Trim_Resultado!DV29</f>
        <v>3553.6127719999999</v>
      </c>
      <c r="DJ15" s="22">
        <f>PLANEL_GerPT_Trim_Resultado!DW17+PLANEL_GerPT_Trim_Resultado!DW29</f>
        <v>2237.4598930000002</v>
      </c>
      <c r="DK15" s="22">
        <f>PLANEL_GerPT_Trim_Resultado!DX17+PLANEL_GerPT_Trim_Resultado!DX29</f>
        <v>263.23057569999997</v>
      </c>
      <c r="DL15" s="22">
        <f>PLANEL_GerPT_Trim_Resultado!DY17+PLANEL_GerPT_Trim_Resultado!DY29</f>
        <v>2566.4981130000001</v>
      </c>
      <c r="DM15" s="22">
        <f>PLANEL_GerPT_Trim_Resultado!DZ17+PLANEL_GerPT_Trim_Resultado!DZ29</f>
        <v>3553.6127719999999</v>
      </c>
      <c r="DN15" s="22">
        <f>PLANEL_GerPT_Trim_Resultado!EA17+PLANEL_GerPT_Trim_Resultado!EA29</f>
        <v>2237.4598930000002</v>
      </c>
      <c r="DO15" s="22">
        <f>PLANEL_GerPT_Trim_Resultado!EB17+PLANEL_GerPT_Trim_Resultado!EB29</f>
        <v>263.23057569999997</v>
      </c>
      <c r="DP15" s="22">
        <f>PLANEL_GerPT_Trim_Resultado!EC17+PLANEL_GerPT_Trim_Resultado!EC29</f>
        <v>2566.4981130000001</v>
      </c>
      <c r="DQ15" s="22">
        <f>PLANEL_GerPT_Trim_Resultado!ED17+PLANEL_GerPT_Trim_Resultado!ED29</f>
        <v>3338.6927719999999</v>
      </c>
      <c r="DR15" s="22">
        <f>PLANEL_GerPT_Trim_Resultado!EE17+PLANEL_GerPT_Trim_Resultado!EE29</f>
        <v>2237.4598930000002</v>
      </c>
      <c r="DS15" s="22">
        <f>PLANEL_GerPT_Trim_Resultado!EF17+PLANEL_GerPT_Trim_Resultado!EF29</f>
        <v>263.23057569999997</v>
      </c>
      <c r="DT15" s="22">
        <f>PLANEL_GerPT_Trim_Resultado!EG17+PLANEL_GerPT_Trim_Resultado!EG29</f>
        <v>2566.4981130000001</v>
      </c>
      <c r="DU15" s="22">
        <f>PLANEL_GerPT_Trim_Resultado!EH17+PLANEL_GerPT_Trim_Resultado!EH29</f>
        <v>3553.6127719999999</v>
      </c>
      <c r="DV15" s="22">
        <f>PLANEL_GerPT_Trim_Resultado!EI17+PLANEL_GerPT_Trim_Resultado!EI29</f>
        <v>2237.4598930000002</v>
      </c>
      <c r="DW15" s="22">
        <f>PLANEL_GerPT_Trim_Resultado!EJ17+PLANEL_GerPT_Trim_Resultado!EJ29</f>
        <v>263.23057569999997</v>
      </c>
      <c r="DX15" s="22">
        <f>PLANEL_GerPT_Trim_Resultado!EK17+PLANEL_GerPT_Trim_Resultado!EK29</f>
        <v>2566.4981130000001</v>
      </c>
      <c r="DY15" s="22">
        <f>PLANEL_GerPT_Trim_Resultado!EL17+PLANEL_GerPT_Trim_Resultado!EL29</f>
        <v>3553.6127719999999</v>
      </c>
      <c r="DZ15" s="22">
        <f>PLANEL_GerPT_Trim_Resultado!EM17+PLANEL_GerPT_Trim_Resultado!EM29</f>
        <v>2237.4598930000002</v>
      </c>
      <c r="EA15" s="22">
        <f>PLANEL_GerPT_Trim_Resultado!EN17+PLANEL_GerPT_Trim_Resultado!EN29</f>
        <v>263.23057569999997</v>
      </c>
      <c r="EB15" s="22">
        <f>PLANEL_GerPT_Trim_Resultado!EO17+PLANEL_GerPT_Trim_Resultado!EO29</f>
        <v>2566.4981130000001</v>
      </c>
      <c r="EC15" s="22">
        <f>PLANEL_GerPT_Trim_Resultado!EP17+PLANEL_GerPT_Trim_Resultado!EP29</f>
        <v>3553.6127719999999</v>
      </c>
      <c r="ED15" s="22">
        <f>PLANEL_GerPT_Trim_Resultado!EQ17+PLANEL_GerPT_Trim_Resultado!EQ29</f>
        <v>2237.4598930000002</v>
      </c>
      <c r="EE15" s="22">
        <f>PLANEL_GerPT_Trim_Resultado!ER17+PLANEL_GerPT_Trim_Resultado!ER29</f>
        <v>263.23057569999997</v>
      </c>
      <c r="EF15" s="22">
        <f>PLANEL_GerPT_Trim_Resultado!ES17+PLANEL_GerPT_Trim_Resultado!ES29</f>
        <v>2566.4981130000001</v>
      </c>
      <c r="EG15" s="22">
        <f>PLANEL_GerPT_Trim_Resultado!ET17+PLANEL_GerPT_Trim_Resultado!ET29</f>
        <v>3553.6127719999999</v>
      </c>
      <c r="EH15" s="22">
        <f>PLANEL_GerPT_Trim_Resultado!EU17+PLANEL_GerPT_Trim_Resultado!EU29</f>
        <v>2237.4598930000002</v>
      </c>
      <c r="EI15" s="22">
        <f>PLANEL_GerPT_Trim_Resultado!EV17+PLANEL_GerPT_Trim_Resultado!EV29</f>
        <v>263.23057569999997</v>
      </c>
      <c r="EJ15" s="22">
        <f>PLANEL_GerPT_Trim_Resultado!EW17+PLANEL_GerPT_Trim_Resultado!EW29</f>
        <v>2566.4981130000001</v>
      </c>
      <c r="EK15" s="22">
        <f>PLANEL_GerPT_Trim_Resultado!EX17+PLANEL_GerPT_Trim_Resultado!EX29</f>
        <v>3553.6127719999999</v>
      </c>
      <c r="EL15" s="22">
        <f>PLANEL_GerPT_Trim_Resultado!EY17+PLANEL_GerPT_Trim_Resultado!EY29</f>
        <v>2237.4598930000002</v>
      </c>
      <c r="EM15" s="22">
        <f>PLANEL_GerPT_Trim_Resultado!EZ17+PLANEL_GerPT_Trim_Resultado!EZ29</f>
        <v>263.23057569999997</v>
      </c>
      <c r="EN15" s="22">
        <f>PLANEL_GerPT_Trim_Resultado!FA17+PLANEL_GerPT_Trim_Resultado!FA29</f>
        <v>2566.4981130000001</v>
      </c>
      <c r="EO15" s="22">
        <f>PLANEL_GerPT_Trim_Resultado!FB17+PLANEL_GerPT_Trim_Resultado!FB29</f>
        <v>3553.6127719999999</v>
      </c>
      <c r="EP15" s="22">
        <f>PLANEL_GerPT_Trim_Resultado!FC17+PLANEL_GerPT_Trim_Resultado!FC29</f>
        <v>2237.4598930000002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294.39550000000003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557.92550000000006</v>
      </c>
      <c r="V16" s="22">
        <f>PLANEL_GerPT_Trim_Resultado!AI377</f>
        <v>481.0615636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633.7355</v>
      </c>
      <c r="Z16" s="22">
        <f>PLANEL_GerPT_Trim_Resultado!AM377</f>
        <v>648.89750000000004</v>
      </c>
      <c r="AA16" s="22">
        <f>PLANEL_GerPT_Trim_Resultado!AN377</f>
        <v>518.03499999999997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581.21</v>
      </c>
      <c r="AW16" s="22">
        <f>PLANEL_GerPT_Trim_Resultado!BJ377</f>
        <v>475.798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622.72500000000002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619.11500000000001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487.35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204.86750000000001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204.86750000000001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197.64750000000001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1581.5693729499999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1402.9687666700002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2704.6274926699998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2342.2748516200004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3113.5995610699997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2895.77705573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2673.3370570699999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1782.9826160900002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3677.4076271500003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4069.6515927999999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3137.1994587999998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3718.7491947200001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4138.3133055999997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2717.75271307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3658.9419027999998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3078.7763240700001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3316.2669028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4552.93872835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4181.9333055999996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4529.1614470700006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5115.1785048000002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3597.6206370700002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6187.2807285999997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4981.2135170700003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5038.6377887999997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7876.3347770700002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6803.7153686000001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6801.3589886700001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7697.2931369999997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10661.88285767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9285.7065189999994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7221.5504856699999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8174.7834739999998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8392.0764496699994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9858.6949249999998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8268.0755476699997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9366.4005460000008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13107.443365669998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11284.933127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8772.4165736800005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9918.6820388800006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13891.750231080001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11972.659782000001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9056.5580926799994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10252.255959189999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11436.86385768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12360.125489000002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9102.4102581799998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9952.9212996799997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14273.78640768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12422.651169200002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9820.7362145199986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11131.365969690001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15566.23266632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13401.9935654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10757.640319919999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12200.362991690001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15303.457053920001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14678.06068438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11601.82104112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13162.614584089999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18420.095254120002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15828.17316018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12777.672716319999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14497.692977709999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18591.115109320002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17430.31019398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14303.97364772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13904.960268539999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22742.42285572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19508.626038080001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15844.020782920001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17996.127597940002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25193.486214920002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21608.462229880002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16431.825588799999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18668.0443676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26134.681751800003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22408.617735200001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16961.1606598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19269.5614976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26976.805721800003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23130.438285199998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16968.666408000001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19109.805571000001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26995.192873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23139.185812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20580.708724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23387.169004000003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32742.036606000001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28064.602804999999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21888.301958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24873.070406000003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34822.298568999999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29847.684487999999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22887.975611000002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26009.063194000002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36412.688472000002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31210.875832999998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23855.507693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27108.531468000001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37951.944059000001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32530.237761999997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24799.322845000002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28181.048687000002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39453.468159000004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33817.258426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25928.800945000003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29464.546523000001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41250.365139000001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35357.455835999994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26978.876594000001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30657.814302999999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42920.940029000005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36789.377165999998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27842.947224000003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31639.712753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44295.597859000001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37967.655306000001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29047.999454000001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33009.090282999998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46212.726398999999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39610.908345999997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30473.527734000003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34629.008793000001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48480.612309000004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41554.810545999993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30822.142274000002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35025.161673000002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49035.226349000004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42030.194005999998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313.42140000000001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496.73259999999999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428.66899999999998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527.10969999999998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866.70022470000004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666.69248059999995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1188.7167058999999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914.39746609999997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1519.3064373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1168.6972595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1857.216905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1428.6283888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2215.6335859999999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1704.3335280000001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2567.737717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1975.1828600000001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2674.4738809999999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2057.287601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2757.243743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2120.956725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3012.3740674000001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2317.2108206999997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3291.3600961000002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2531.8154581999997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3572.4104585999999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2748.0080447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3848.9446379999999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2960.7266443999997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4128.0482400000001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3175.421722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4409.8947879999996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3392.2267599999996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4690.0771489999997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3607.7516529999998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4963.845378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3818.3425979999997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5269.8596159999997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4053.7381660000001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5556.6751690000001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4274.3655139999992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5832.2571189999999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4486.3516289999998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4537.8352260000001</v>
      </c>
      <c r="AR24" s="32">
        <f>PLANEL_GerPT_Trim_Resultado!BE101</f>
        <v>4537.8352260000001</v>
      </c>
      <c r="AS24" s="32">
        <f>PLANEL_GerPT_Trim_Resultado!BF101</f>
        <v>4537.8352260000001</v>
      </c>
      <c r="AT24" s="32">
        <f>PLANEL_GerPT_Trim_Resultado!BG101</f>
        <v>4537.8352260000001</v>
      </c>
      <c r="AU24" s="32">
        <f>PLANEL_GerPT_Trim_Resultado!BH101</f>
        <v>6225.9492330000003</v>
      </c>
      <c r="AV24" s="32">
        <f>PLANEL_GerPT_Trim_Resultado!BI101</f>
        <v>6225.9492330000003</v>
      </c>
      <c r="AW24" s="32">
        <f>PLANEL_GerPT_Trim_Resultado!BJ101</f>
        <v>6225.9492330000003</v>
      </c>
      <c r="AX24" s="32">
        <f>PLANEL_GerPT_Trim_Resultado!BK101</f>
        <v>6225.9492330000003</v>
      </c>
      <c r="AY24" s="32">
        <f>PLANEL_GerPT_Trim_Resultado!BL101</f>
        <v>10636.377990000001</v>
      </c>
      <c r="AZ24" s="32">
        <f>PLANEL_GerPT_Trim_Resultado!BM101</f>
        <v>8525.369686</v>
      </c>
      <c r="BA24" s="32">
        <f>PLANEL_GerPT_Trim_Resultado!BN101</f>
        <v>10636.377990000001</v>
      </c>
      <c r="BB24" s="32">
        <f>PLANEL_GerPT_Trim_Resultado!BO101</f>
        <v>10636.377990000001</v>
      </c>
      <c r="BC24" s="32">
        <f>PLANEL_GerPT_Trim_Resultado!BP101</f>
        <v>11884.81789</v>
      </c>
      <c r="BD24" s="32">
        <f>PLANEL_GerPT_Trim_Resultado!BQ101</f>
        <v>11884.81789</v>
      </c>
      <c r="BE24" s="32">
        <f>PLANEL_GerPT_Trim_Resultado!BR101</f>
        <v>11884.81789</v>
      </c>
      <c r="BF24" s="32">
        <f>PLANEL_GerPT_Trim_Resultado!BS101</f>
        <v>11884.81789</v>
      </c>
      <c r="BG24" s="32">
        <f>PLANEL_GerPT_Trim_Resultado!BT101</f>
        <v>12795.333629999999</v>
      </c>
      <c r="BH24" s="32">
        <f>PLANEL_GerPT_Trim_Resultado!BU101</f>
        <v>12795.333629999999</v>
      </c>
      <c r="BI24" s="32">
        <f>PLANEL_GerPT_Trim_Resultado!BV101</f>
        <v>12795.333629999999</v>
      </c>
      <c r="BJ24" s="32">
        <f>PLANEL_GerPT_Trim_Resultado!BW101</f>
        <v>12795.333629999999</v>
      </c>
      <c r="BK24" s="32">
        <f>PLANEL_GerPT_Trim_Resultado!BX101</f>
        <v>12795.333629999999</v>
      </c>
      <c r="BL24" s="32">
        <f>PLANEL_GerPT_Trim_Resultado!BY101</f>
        <v>12795.333629999999</v>
      </c>
      <c r="BM24" s="32">
        <f>PLANEL_GerPT_Trim_Resultado!BZ101</f>
        <v>12795.333629999999</v>
      </c>
      <c r="BN24" s="32">
        <f>PLANEL_GerPT_Trim_Resultado!CA101</f>
        <v>12795.333629999999</v>
      </c>
      <c r="BO24" s="32">
        <f>PLANEL_GerPT_Trim_Resultado!CB101</f>
        <v>12795.333629999999</v>
      </c>
      <c r="BP24" s="32">
        <f>PLANEL_GerPT_Trim_Resultado!CC101</f>
        <v>12795.333629999999</v>
      </c>
      <c r="BQ24" s="32">
        <f>PLANEL_GerPT_Trim_Resultado!CD101</f>
        <v>12795.333629999999</v>
      </c>
      <c r="BR24" s="32">
        <f>PLANEL_GerPT_Trim_Resultado!CE101</f>
        <v>12795.333629999999</v>
      </c>
      <c r="BS24" s="32">
        <f>PLANEL_GerPT_Trim_Resultado!CF101</f>
        <v>12795.333629999999</v>
      </c>
      <c r="BT24" s="32">
        <f>PLANEL_GerPT_Trim_Resultado!CG101</f>
        <v>11884.81789</v>
      </c>
      <c r="BU24" s="32">
        <f>PLANEL_GerPT_Trim_Resultado!CH101</f>
        <v>12795.333629999999</v>
      </c>
      <c r="BV24" s="32">
        <f>PLANEL_GerPT_Trim_Resultado!CI101</f>
        <v>12795.333629999999</v>
      </c>
      <c r="BW24" s="32">
        <f>PLANEL_GerPT_Trim_Resultado!CJ101</f>
        <v>12795.333629999999</v>
      </c>
      <c r="BX24" s="32">
        <f>PLANEL_GerPT_Trim_Resultado!CK101</f>
        <v>12795.333629999999</v>
      </c>
      <c r="BY24" s="32">
        <f>PLANEL_GerPT_Trim_Resultado!CL101</f>
        <v>12795.333629999999</v>
      </c>
      <c r="BZ24" s="32">
        <f>PLANEL_GerPT_Trim_Resultado!CM101</f>
        <v>12795.333629999999</v>
      </c>
      <c r="CA24" s="32">
        <f>PLANEL_GerPT_Trim_Resultado!CN101</f>
        <v>12795.333629999999</v>
      </c>
      <c r="CB24" s="32">
        <f>PLANEL_GerPT_Trim_Resultado!CO101</f>
        <v>12795.333629999999</v>
      </c>
      <c r="CC24" s="32">
        <f>PLANEL_GerPT_Trim_Resultado!CP101</f>
        <v>12795.333629999999</v>
      </c>
      <c r="CD24" s="32">
        <f>PLANEL_GerPT_Trim_Resultado!CQ101</f>
        <v>12795.333629999999</v>
      </c>
      <c r="CE24" s="32">
        <f>PLANEL_GerPT_Trim_Resultado!CR101</f>
        <v>12795.333629999999</v>
      </c>
      <c r="CF24" s="32">
        <f>PLANEL_GerPT_Trim_Resultado!CS101</f>
        <v>12795.333629999999</v>
      </c>
      <c r="CG24" s="32">
        <f>PLANEL_GerPT_Trim_Resultado!CT101</f>
        <v>12795.333629999999</v>
      </c>
      <c r="CH24" s="32">
        <f>PLANEL_GerPT_Trim_Resultado!CU101</f>
        <v>12795.333629999999</v>
      </c>
      <c r="CI24" s="32">
        <f>PLANEL_GerPT_Trim_Resultado!CV101</f>
        <v>12795.333629999999</v>
      </c>
      <c r="CJ24" s="32">
        <f>PLANEL_GerPT_Trim_Resultado!CW101</f>
        <v>12795.333629999999</v>
      </c>
      <c r="CK24" s="32">
        <f>PLANEL_GerPT_Trim_Resultado!CX101</f>
        <v>12795.333629999999</v>
      </c>
      <c r="CL24" s="32">
        <f>PLANEL_GerPT_Trim_Resultado!CY101</f>
        <v>12795.333629999999</v>
      </c>
      <c r="CM24" s="32">
        <f>PLANEL_GerPT_Trim_Resultado!CZ101</f>
        <v>12795.333629999999</v>
      </c>
      <c r="CN24" s="32">
        <f>PLANEL_GerPT_Trim_Resultado!DA101</f>
        <v>12795.333629999999</v>
      </c>
      <c r="CO24" s="32">
        <f>PLANEL_GerPT_Trim_Resultado!DB101</f>
        <v>12795.333629999999</v>
      </c>
      <c r="CP24" s="32">
        <f>PLANEL_GerPT_Trim_Resultado!DC101</f>
        <v>12795.333629999999</v>
      </c>
      <c r="CQ24" s="32">
        <f>PLANEL_GerPT_Trim_Resultado!DD101</f>
        <v>12795.333629999999</v>
      </c>
      <c r="CR24" s="32">
        <f>PLANEL_GerPT_Trim_Resultado!DE101</f>
        <v>12795.333629999999</v>
      </c>
      <c r="CS24" s="32">
        <f>PLANEL_GerPT_Trim_Resultado!DF101</f>
        <v>12795.333629999999</v>
      </c>
      <c r="CT24" s="32">
        <f>PLANEL_GerPT_Trim_Resultado!DG101</f>
        <v>12795.333629999999</v>
      </c>
      <c r="CU24" s="32">
        <f>PLANEL_GerPT_Trim_Resultado!DH101</f>
        <v>12795.333629999999</v>
      </c>
      <c r="CV24" s="32">
        <f>PLANEL_GerPT_Trim_Resultado!DI101</f>
        <v>12795.333629999999</v>
      </c>
      <c r="CW24" s="32">
        <f>PLANEL_GerPT_Trim_Resultado!DJ101</f>
        <v>12795.333629999999</v>
      </c>
      <c r="CX24" s="32">
        <f>PLANEL_GerPT_Trim_Resultado!DK101</f>
        <v>12795.333629999999</v>
      </c>
      <c r="CY24" s="75">
        <f>PLANEL_GerPT_Trim_Resultado!DL101</f>
        <v>12795.333629999999</v>
      </c>
      <c r="CZ24" s="75">
        <f>PLANEL_GerPT_Trim_Resultado!DM101</f>
        <v>12795.333629999999</v>
      </c>
      <c r="DA24" s="75">
        <f>PLANEL_GerPT_Trim_Resultado!DN101</f>
        <v>12795.333629999999</v>
      </c>
      <c r="DB24" s="75">
        <f>PLANEL_GerPT_Trim_Resultado!DO101</f>
        <v>12795.333629999999</v>
      </c>
      <c r="DC24" s="32">
        <f>PLANEL_GerPT_Trim_Resultado!DP101</f>
        <v>12795.333629999999</v>
      </c>
      <c r="DD24" s="32">
        <f>PLANEL_GerPT_Trim_Resultado!DQ101</f>
        <v>12795.333629999999</v>
      </c>
      <c r="DE24" s="32">
        <f>PLANEL_GerPT_Trim_Resultado!DR101</f>
        <v>12795.333629999999</v>
      </c>
      <c r="DF24" s="32">
        <f>PLANEL_GerPT_Trim_Resultado!DS101</f>
        <v>12795.333629999999</v>
      </c>
      <c r="DG24" s="32">
        <f>PLANEL_GerPT_Trim_Resultado!DT101</f>
        <v>12795.333629999999</v>
      </c>
      <c r="DH24" s="32">
        <f>PLANEL_GerPT_Trim_Resultado!DU101</f>
        <v>12795.333629999999</v>
      </c>
      <c r="DI24" s="32">
        <f>PLANEL_GerPT_Trim_Resultado!DV101</f>
        <v>12795.333629999999</v>
      </c>
      <c r="DJ24" s="32">
        <f>PLANEL_GerPT_Trim_Resultado!DW101</f>
        <v>12795.333629999999</v>
      </c>
      <c r="DK24" s="32">
        <f>PLANEL_GerPT_Trim_Resultado!DX101</f>
        <v>12795.333629999999</v>
      </c>
      <c r="DL24" s="32">
        <f>PLANEL_GerPT_Trim_Resultado!DY101</f>
        <v>12795.333629999999</v>
      </c>
      <c r="DM24" s="32">
        <f>PLANEL_GerPT_Trim_Resultado!DZ101</f>
        <v>12795.333629999999</v>
      </c>
      <c r="DN24" s="32">
        <f>PLANEL_GerPT_Trim_Resultado!EA101</f>
        <v>12795.333629999999</v>
      </c>
      <c r="DO24" s="32">
        <f>PLANEL_GerPT_Trim_Resultado!EB101</f>
        <v>12795.333629999999</v>
      </c>
      <c r="DP24" s="32">
        <f>PLANEL_GerPT_Trim_Resultado!EC101</f>
        <v>12795.333629999999</v>
      </c>
      <c r="DQ24" s="32">
        <f>PLANEL_GerPT_Trim_Resultado!ED101</f>
        <v>12795.333629999999</v>
      </c>
      <c r="DR24" s="32">
        <f>PLANEL_GerPT_Trim_Resultado!EE101</f>
        <v>12795.333629999999</v>
      </c>
      <c r="DS24" s="32">
        <f>PLANEL_GerPT_Trim_Resultado!EF101</f>
        <v>12795.333629999999</v>
      </c>
      <c r="DT24" s="32">
        <f>PLANEL_GerPT_Trim_Resultado!EG101</f>
        <v>12795.333629999999</v>
      </c>
      <c r="DU24" s="32">
        <f>PLANEL_GerPT_Trim_Resultado!EH101</f>
        <v>12795.333629999999</v>
      </c>
      <c r="DV24" s="32">
        <f>PLANEL_GerPT_Trim_Resultado!EI101</f>
        <v>12795.333629999999</v>
      </c>
      <c r="DW24" s="32">
        <f>PLANEL_GerPT_Trim_Resultado!EJ101</f>
        <v>12795.333629999999</v>
      </c>
      <c r="DX24" s="32">
        <f>PLANEL_GerPT_Trim_Resultado!EK101</f>
        <v>12795.333629999999</v>
      </c>
      <c r="DY24" s="32">
        <f>PLANEL_GerPT_Trim_Resultado!EL101</f>
        <v>12795.333629999999</v>
      </c>
      <c r="DZ24" s="32">
        <f>PLANEL_GerPT_Trim_Resultado!EM101</f>
        <v>12795.333629999999</v>
      </c>
      <c r="EA24" s="32">
        <f>PLANEL_GerPT_Trim_Resultado!EN101</f>
        <v>12795.333629999999</v>
      </c>
      <c r="EB24" s="32">
        <f>PLANEL_GerPT_Trim_Resultado!EO101</f>
        <v>12795.333629999999</v>
      </c>
      <c r="EC24" s="32">
        <f>PLANEL_GerPT_Trim_Resultado!EP101</f>
        <v>12795.333629999999</v>
      </c>
      <c r="ED24" s="32">
        <f>PLANEL_GerPT_Trim_Resultado!EQ101</f>
        <v>12795.333629999999</v>
      </c>
      <c r="EE24" s="32">
        <f>PLANEL_GerPT_Trim_Resultado!ER101</f>
        <v>12795.333629999999</v>
      </c>
      <c r="EF24" s="32">
        <f>PLANEL_GerPT_Trim_Resultado!ES101</f>
        <v>12795.333629999999</v>
      </c>
      <c r="EG24" s="32">
        <f>PLANEL_GerPT_Trim_Resultado!ET101</f>
        <v>12795.333629999999</v>
      </c>
      <c r="EH24" s="32">
        <f>PLANEL_GerPT_Trim_Resultado!EU101</f>
        <v>12795.333629999999</v>
      </c>
      <c r="EI24" s="32">
        <f>PLANEL_GerPT_Trim_Resultado!EV101</f>
        <v>12795.333629999999</v>
      </c>
      <c r="EJ24" s="32">
        <f>PLANEL_GerPT_Trim_Resultado!EW101</f>
        <v>12795.333629999999</v>
      </c>
      <c r="EK24" s="32">
        <f>PLANEL_GerPT_Trim_Resultado!EX101</f>
        <v>12795.333629999999</v>
      </c>
      <c r="EL24" s="32">
        <f>PLANEL_GerPT_Trim_Resultado!EY101</f>
        <v>12795.333629999999</v>
      </c>
      <c r="EM24" s="32">
        <f>PLANEL_GerPT_Trim_Resultado!EZ101</f>
        <v>12795.333629999999</v>
      </c>
      <c r="EN24" s="32">
        <f>PLANEL_GerPT_Trim_Resultado!FA101</f>
        <v>12795.333629999999</v>
      </c>
      <c r="EO24" s="32">
        <f>PLANEL_GerPT_Trim_Resultado!FB101</f>
        <v>12795.333629999999</v>
      </c>
      <c r="EP24" s="32">
        <f>PLANEL_GerPT_Trim_Resultado!FC101</f>
        <v>12795.333629999999</v>
      </c>
    </row>
    <row r="25" spans="2:146" x14ac:dyDescent="0.25">
      <c r="B25" s="27" t="s">
        <v>9</v>
      </c>
      <c r="C25" s="28">
        <f>SUM(C4:C24)</f>
        <v>88575.02934725002</v>
      </c>
      <c r="D25" s="28">
        <f t="shared" ref="D25:BO25" si="0">SUM(D4:D24)</f>
        <v>84766.141555660026</v>
      </c>
      <c r="E25" s="28">
        <f t="shared" si="0"/>
        <v>83382.634900950012</v>
      </c>
      <c r="F25" s="28">
        <f t="shared" si="0"/>
        <v>87267.385248430001</v>
      </c>
      <c r="G25" s="28">
        <f t="shared" si="0"/>
        <v>87344.802821570003</v>
      </c>
      <c r="H25" s="28">
        <f t="shared" si="0"/>
        <v>83662.423798340023</v>
      </c>
      <c r="I25" s="28">
        <f t="shared" si="0"/>
        <v>83284.115420670001</v>
      </c>
      <c r="J25" s="28">
        <f t="shared" si="0"/>
        <v>86803.365827109985</v>
      </c>
      <c r="K25" s="28">
        <f t="shared" si="0"/>
        <v>91277.204219370004</v>
      </c>
      <c r="L25" s="28">
        <f t="shared" si="0"/>
        <v>87381.941679810014</v>
      </c>
      <c r="M25" s="28">
        <f t="shared" si="0"/>
        <v>86975.72653727002</v>
      </c>
      <c r="N25" s="28">
        <f t="shared" si="0"/>
        <v>90704.349394400007</v>
      </c>
      <c r="O25" s="28">
        <f t="shared" si="0"/>
        <v>93411.36888016999</v>
      </c>
      <c r="P25" s="28">
        <f t="shared" si="0"/>
        <v>89483.484108019999</v>
      </c>
      <c r="Q25" s="28">
        <f t="shared" si="0"/>
        <v>89084.999143070017</v>
      </c>
      <c r="R25" s="28">
        <f t="shared" si="0"/>
        <v>92818.352699729992</v>
      </c>
      <c r="S25" s="28">
        <f t="shared" si="0"/>
        <v>98440.377393970004</v>
      </c>
      <c r="T25" s="28">
        <f t="shared" si="0"/>
        <v>94325.731065989996</v>
      </c>
      <c r="U25" s="28">
        <f t="shared" si="0"/>
        <v>93902.32609034999</v>
      </c>
      <c r="V25" s="28">
        <f t="shared" si="0"/>
        <v>97843.278018400015</v>
      </c>
      <c r="W25" s="28">
        <f t="shared" si="0"/>
        <v>103528.20499897</v>
      </c>
      <c r="X25" s="28">
        <f t="shared" si="0"/>
        <v>99233.863551800023</v>
      </c>
      <c r="Y25" s="28">
        <f t="shared" si="0"/>
        <v>98794.022799719998</v>
      </c>
      <c r="Z25" s="28">
        <f t="shared" si="0"/>
        <v>102909.64219559998</v>
      </c>
      <c r="AA25" s="28">
        <f t="shared" si="0"/>
        <v>108581.57038897002</v>
      </c>
      <c r="AB25" s="28">
        <f t="shared" si="0"/>
        <v>104105.30865180002</v>
      </c>
      <c r="AC25" s="28">
        <f t="shared" si="0"/>
        <v>103647.54810207001</v>
      </c>
      <c r="AD25" s="28">
        <f t="shared" si="0"/>
        <v>107942.21402360003</v>
      </c>
      <c r="AE25" s="28">
        <f t="shared" si="0"/>
        <v>112307.77972647002</v>
      </c>
      <c r="AF25" s="28">
        <f t="shared" si="0"/>
        <v>107643.3347108</v>
      </c>
      <c r="AG25" s="28">
        <f t="shared" si="0"/>
        <v>107400.42558135001</v>
      </c>
      <c r="AH25" s="28">
        <f t="shared" si="0"/>
        <v>112405.52411460002</v>
      </c>
      <c r="AI25" s="28">
        <f t="shared" si="0"/>
        <v>116751.85734247002</v>
      </c>
      <c r="AJ25" s="28">
        <f t="shared" si="0"/>
        <v>111888.71763380001</v>
      </c>
      <c r="AK25" s="28">
        <f t="shared" si="0"/>
        <v>111388.36487927001</v>
      </c>
      <c r="AL25" s="28">
        <f t="shared" si="0"/>
        <v>116061.9325826</v>
      </c>
      <c r="AM25" s="28">
        <f t="shared" si="0"/>
        <v>120166.07611827002</v>
      </c>
      <c r="AN25" s="28">
        <f t="shared" si="0"/>
        <v>112794.17568170001</v>
      </c>
      <c r="AO25" s="28">
        <f t="shared" si="0"/>
        <v>115571.36781797004</v>
      </c>
      <c r="AP25" s="28">
        <f t="shared" si="0"/>
        <v>117095.22761450002</v>
      </c>
      <c r="AQ25" s="28">
        <f t="shared" si="0"/>
        <v>121996.98595687003</v>
      </c>
      <c r="AR25" s="28">
        <f t="shared" si="0"/>
        <v>115657.17114390004</v>
      </c>
      <c r="AS25" s="28">
        <f t="shared" si="0"/>
        <v>116493.35993057002</v>
      </c>
      <c r="AT25" s="28">
        <f t="shared" si="0"/>
        <v>118900.58225390004</v>
      </c>
      <c r="AU25" s="28">
        <f t="shared" si="0"/>
        <v>125300.33948287004</v>
      </c>
      <c r="AV25" s="28">
        <f t="shared" si="0"/>
        <v>117114.14787990002</v>
      </c>
      <c r="AW25" s="28">
        <f t="shared" si="0"/>
        <v>115607.11170057001</v>
      </c>
      <c r="AX25" s="28">
        <f t="shared" si="0"/>
        <v>122400.55155190005</v>
      </c>
      <c r="AY25" s="28">
        <f t="shared" si="0"/>
        <v>129467.01845317002</v>
      </c>
      <c r="AZ25" s="28">
        <f t="shared" si="0"/>
        <v>124148.49065020004</v>
      </c>
      <c r="BA25" s="28">
        <f t="shared" si="0"/>
        <v>119350.36226887003</v>
      </c>
      <c r="BB25" s="28">
        <f t="shared" si="0"/>
        <v>126739.46386220003</v>
      </c>
      <c r="BC25" s="28">
        <f t="shared" si="0"/>
        <v>133626.07176998004</v>
      </c>
      <c r="BD25" s="28">
        <f t="shared" si="0"/>
        <v>125997.96265888002</v>
      </c>
      <c r="BE25" s="28">
        <f t="shared" si="0"/>
        <v>123522.29758708003</v>
      </c>
      <c r="BF25" s="28">
        <f t="shared" si="0"/>
        <v>130473.57284800004</v>
      </c>
      <c r="BG25" s="28">
        <f t="shared" si="0"/>
        <v>138048.58156758003</v>
      </c>
      <c r="BH25" s="28">
        <f t="shared" si="0"/>
        <v>129335.97659919002</v>
      </c>
      <c r="BI25" s="28">
        <f t="shared" si="0"/>
        <v>128038.44087668002</v>
      </c>
      <c r="BJ25" s="28">
        <f t="shared" si="0"/>
        <v>134874.82388899999</v>
      </c>
      <c r="BK25" s="28">
        <f t="shared" si="0"/>
        <v>142601.02831308002</v>
      </c>
      <c r="BL25" s="28">
        <f t="shared" si="0"/>
        <v>135254.92283168001</v>
      </c>
      <c r="BM25" s="28">
        <f t="shared" si="0"/>
        <v>137567.00563268</v>
      </c>
      <c r="BN25" s="28">
        <f t="shared" si="0"/>
        <v>139405.31795920001</v>
      </c>
      <c r="BO25" s="28">
        <f t="shared" si="0"/>
        <v>142609.40409051999</v>
      </c>
      <c r="BP25" s="28">
        <f t="shared" ref="BP25:EA25" si="1">SUM(BP4:BP24)</f>
        <v>134104.88619629003</v>
      </c>
      <c r="BQ25" s="28">
        <f t="shared" si="1"/>
        <v>130039.43715132</v>
      </c>
      <c r="BR25" s="28">
        <f t="shared" si="1"/>
        <v>138207.84472739999</v>
      </c>
      <c r="BS25" s="28">
        <f t="shared" si="1"/>
        <v>145150.50059162002</v>
      </c>
      <c r="BT25" s="28">
        <f t="shared" si="1"/>
        <v>135193.01118269001</v>
      </c>
      <c r="BU25" s="28">
        <f t="shared" si="1"/>
        <v>132045.73635992</v>
      </c>
      <c r="BV25" s="28">
        <f t="shared" si="1"/>
        <v>140725.30083798003</v>
      </c>
      <c r="BW25" s="28">
        <f t="shared" si="1"/>
        <v>147678.31919502004</v>
      </c>
      <c r="BX25" s="28">
        <f t="shared" si="1"/>
        <v>137363.18706609003</v>
      </c>
      <c r="BY25" s="28">
        <f t="shared" si="1"/>
        <v>138687.91308312002</v>
      </c>
      <c r="BZ25" s="28">
        <f t="shared" si="1"/>
        <v>143231.46818028</v>
      </c>
      <c r="CA25" s="28">
        <f t="shared" si="1"/>
        <v>149818.11924062</v>
      </c>
      <c r="CB25" s="28">
        <f t="shared" si="1"/>
        <v>140746.77239271003</v>
      </c>
      <c r="CC25" s="28">
        <f t="shared" si="1"/>
        <v>136900.13109832001</v>
      </c>
      <c r="CD25" s="28">
        <f t="shared" si="1"/>
        <v>145346.82159648003</v>
      </c>
      <c r="CE25" s="28">
        <f t="shared" si="1"/>
        <v>153570.39839072002</v>
      </c>
      <c r="CF25" s="28">
        <f t="shared" si="1"/>
        <v>142316.09860054002</v>
      </c>
      <c r="CG25" s="28">
        <f t="shared" si="1"/>
        <v>140038.16987971999</v>
      </c>
      <c r="CH25" s="28">
        <f t="shared" si="1"/>
        <v>149073.60433088001</v>
      </c>
      <c r="CI25" s="28">
        <f t="shared" si="1"/>
        <v>157354.75428262004</v>
      </c>
      <c r="CJ25" s="28">
        <f t="shared" si="1"/>
        <v>146469.28212594002</v>
      </c>
      <c r="CK25" s="28">
        <f t="shared" si="1"/>
        <v>142729.26609891999</v>
      </c>
      <c r="CL25" s="28">
        <f t="shared" si="1"/>
        <v>152468.64154188</v>
      </c>
      <c r="CM25" s="28">
        <f t="shared" si="1"/>
        <v>160430.85474250003</v>
      </c>
      <c r="CN25" s="28">
        <f t="shared" si="1"/>
        <v>148716.35771460002</v>
      </c>
      <c r="CO25" s="28">
        <f t="shared" si="1"/>
        <v>146499.72540180001</v>
      </c>
      <c r="CP25" s="28">
        <f t="shared" si="1"/>
        <v>155519.95876220003</v>
      </c>
      <c r="CQ25" s="28">
        <f t="shared" si="1"/>
        <v>163351.7597585</v>
      </c>
      <c r="CR25" s="28">
        <f t="shared" si="1"/>
        <v>151003.70046560001</v>
      </c>
      <c r="CS25" s="28">
        <f t="shared" si="1"/>
        <v>149316.70355980002</v>
      </c>
      <c r="CT25" s="28">
        <f t="shared" si="1"/>
        <v>158412.35388420001</v>
      </c>
      <c r="CU25" s="28">
        <f t="shared" si="1"/>
        <v>165196.71004569999</v>
      </c>
      <c r="CV25" s="28">
        <f t="shared" si="1"/>
        <v>152812.40540000002</v>
      </c>
      <c r="CW25" s="28">
        <f t="shared" si="1"/>
        <v>149815.52498100002</v>
      </c>
      <c r="CX25" s="28">
        <f t="shared" si="1"/>
        <v>160230.09221200002</v>
      </c>
      <c r="CY25" s="76">
        <f t="shared" si="1"/>
        <v>170343.64468610001</v>
      </c>
      <c r="CZ25" s="76">
        <f t="shared" si="1"/>
        <v>157548.35221900002</v>
      </c>
      <c r="DA25" s="76">
        <f t="shared" si="1"/>
        <v>154905.76711000002</v>
      </c>
      <c r="DB25" s="76">
        <f t="shared" si="1"/>
        <v>165351.76330070003</v>
      </c>
      <c r="DC25" s="28">
        <f t="shared" si="1"/>
        <v>171212.3779168</v>
      </c>
      <c r="DD25" s="28">
        <f t="shared" si="1"/>
        <v>158219.10126900001</v>
      </c>
      <c r="DE25" s="28">
        <f t="shared" si="1"/>
        <v>155363.57607100002</v>
      </c>
      <c r="DF25" s="28">
        <f t="shared" si="1"/>
        <v>166199.50338920002</v>
      </c>
      <c r="DG25" s="28">
        <f t="shared" si="1"/>
        <v>172812.82843230001</v>
      </c>
      <c r="DH25" s="28">
        <f t="shared" si="1"/>
        <v>159618.765797</v>
      </c>
      <c r="DI25" s="28">
        <f t="shared" si="1"/>
        <v>157561.53639400002</v>
      </c>
      <c r="DJ25" s="28">
        <f t="shared" si="1"/>
        <v>167778.88732070001</v>
      </c>
      <c r="DK25" s="28">
        <f t="shared" si="1"/>
        <v>174507.82419369998</v>
      </c>
      <c r="DL25" s="28">
        <f t="shared" si="1"/>
        <v>161302.62781100001</v>
      </c>
      <c r="DM25" s="28">
        <f t="shared" si="1"/>
        <v>159148.72419100002</v>
      </c>
      <c r="DN25" s="28">
        <f t="shared" si="1"/>
        <v>169453.17753940003</v>
      </c>
      <c r="DO25" s="28">
        <f t="shared" si="1"/>
        <v>176362.0059477</v>
      </c>
      <c r="DP25" s="28">
        <f t="shared" si="1"/>
        <v>162952.56555000003</v>
      </c>
      <c r="DQ25" s="28">
        <f t="shared" si="1"/>
        <v>160742.10512000002</v>
      </c>
      <c r="DR25" s="28">
        <f t="shared" si="1"/>
        <v>171285.32003100004</v>
      </c>
      <c r="DS25" s="28">
        <f t="shared" si="1"/>
        <v>177945.98102470001</v>
      </c>
      <c r="DT25" s="28">
        <f t="shared" si="1"/>
        <v>164136.64186500001</v>
      </c>
      <c r="DU25" s="28">
        <f t="shared" si="1"/>
        <v>161792.16422999999</v>
      </c>
      <c r="DV25" s="28">
        <f t="shared" si="1"/>
        <v>172847.17526800002</v>
      </c>
      <c r="DW25" s="28">
        <f t="shared" si="1"/>
        <v>179451.40163469999</v>
      </c>
      <c r="DX25" s="28">
        <f t="shared" si="1"/>
        <v>165294.772345</v>
      </c>
      <c r="DY25" s="28">
        <f t="shared" si="1"/>
        <v>163479.528146</v>
      </c>
      <c r="DZ25" s="28">
        <f t="shared" si="1"/>
        <v>174215.53028100004</v>
      </c>
      <c r="EA25" s="28">
        <f t="shared" si="1"/>
        <v>180811.47479370001</v>
      </c>
      <c r="EB25" s="28">
        <f t="shared" ref="EB25:EP25" si="2">SUM(EB4:EB24)</f>
        <v>166443.898005</v>
      </c>
      <c r="EC25" s="28">
        <f t="shared" si="2"/>
        <v>166340.47255000001</v>
      </c>
      <c r="ED25" s="28">
        <f t="shared" si="2"/>
        <v>175553.79608599999</v>
      </c>
      <c r="EE25" s="28">
        <f t="shared" si="2"/>
        <v>182939.69266170001</v>
      </c>
      <c r="EF25" s="28">
        <f t="shared" si="2"/>
        <v>168331.54801500001</v>
      </c>
      <c r="EG25" s="28">
        <f t="shared" si="2"/>
        <v>165243.33194500001</v>
      </c>
      <c r="EH25" s="28">
        <f t="shared" si="2"/>
        <v>177655.36706400002</v>
      </c>
      <c r="EI25" s="28">
        <f t="shared" si="2"/>
        <v>184828.84749469999</v>
      </c>
      <c r="EJ25" s="28">
        <f t="shared" si="2"/>
        <v>169994.485265</v>
      </c>
      <c r="EK25" s="28">
        <f t="shared" si="2"/>
        <v>167805.829959</v>
      </c>
      <c r="EL25" s="28">
        <f t="shared" si="2"/>
        <v>179519.137495</v>
      </c>
      <c r="EM25" s="28">
        <f t="shared" si="2"/>
        <v>186634.5134847</v>
      </c>
      <c r="EN25" s="28">
        <f t="shared" si="2"/>
        <v>171569.39420500002</v>
      </c>
      <c r="EO25" s="28">
        <f t="shared" si="2"/>
        <v>170516.73847499999</v>
      </c>
      <c r="EP25" s="28">
        <f t="shared" si="2"/>
        <v>181818.74564700003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0.70962545917217268</v>
      </c>
      <c r="D30" s="47">
        <f>IF(PLANEL_Pot_Trim!D4&lt;&gt;0,D4/PLANEL_Pot_Trim!D4,0)</f>
        <v>0.62594779902918429</v>
      </c>
      <c r="E30" s="47">
        <f>IF(PLANEL_Pot_Trim!E4&lt;&gt;0,E4/PLANEL_Pot_Trim!E4,0)</f>
        <v>0.59736076021335893</v>
      </c>
      <c r="F30" s="47">
        <f>IF(PLANEL_Pot_Trim!F4&lt;&gt;0,F4/PLANEL_Pot_Trim!F4,0)</f>
        <v>0.6551355276959121</v>
      </c>
      <c r="G30" s="47">
        <f>IF(PLANEL_Pot_Trim!G4&lt;&gt;0,G4/PLANEL_Pot_Trim!G4,0)</f>
        <v>0.66831797235844703</v>
      </c>
      <c r="H30" s="47">
        <f>IF(PLANEL_Pot_Trim!H4&lt;&gt;0,H4/PLANEL_Pot_Trim!H4,0)</f>
        <v>0.63941932463774043</v>
      </c>
      <c r="I30" s="47">
        <f>IF(PLANEL_Pot_Trim!I4&lt;&gt;0,I4/PLANEL_Pot_Trim!I4,0)</f>
        <v>0.57177219798161938</v>
      </c>
      <c r="J30" s="47">
        <f>IF(PLANEL_Pot_Trim!J4&lt;&gt;0,J4/PLANEL_Pot_Trim!J4,0)</f>
        <v>0.62890992328962447</v>
      </c>
      <c r="K30" s="47">
        <f>IF(PLANEL_Pot_Trim!K4&lt;&gt;0,K4/PLANEL_Pot_Trim!K4,0)</f>
        <v>0.71696983196089281</v>
      </c>
      <c r="L30" s="47">
        <f>IF(PLANEL_Pot_Trim!L4&lt;&gt;0,L4/PLANEL_Pot_Trim!L4,0)</f>
        <v>0.64119347567096785</v>
      </c>
      <c r="M30" s="47">
        <f>IF(PLANEL_Pot_Trim!M4&lt;&gt;0,M4/PLANEL_Pot_Trim!M4,0)</f>
        <v>0.6036003911318486</v>
      </c>
      <c r="N30" s="47">
        <f>IF(PLANEL_Pot_Trim!N4&lt;&gt;0,N4/PLANEL_Pot_Trim!N4,0)</f>
        <v>0.65336203659487824</v>
      </c>
      <c r="O30" s="47">
        <f>IF(PLANEL_Pot_Trim!O4&lt;&gt;0,O4/PLANEL_Pot_Trim!O4,0)</f>
        <v>0.67272046971283306</v>
      </c>
      <c r="P30" s="47">
        <f>IF(PLANEL_Pot_Trim!P4&lt;&gt;0,P4/PLANEL_Pot_Trim!P4,0)</f>
        <v>0.62026008234830299</v>
      </c>
      <c r="Q30" s="47">
        <f>IF(PLANEL_Pot_Trim!Q4&lt;&gt;0,Q4/PLANEL_Pot_Trim!Q4,0)</f>
        <v>0.57659352095173699</v>
      </c>
      <c r="R30" s="47">
        <f>IF(PLANEL_Pot_Trim!R4&lt;&gt;0,R4/PLANEL_Pot_Trim!R4,0)</f>
        <v>0.62440627773992385</v>
      </c>
      <c r="S30" s="47">
        <f>IF(PLANEL_Pot_Trim!S4&lt;&gt;0,S4/PLANEL_Pot_Trim!S4,0)</f>
        <v>0.65278117892239196</v>
      </c>
      <c r="T30" s="47">
        <f>IF(PLANEL_Pot_Trim!T4&lt;&gt;0,T4/PLANEL_Pot_Trim!T4,0)</f>
        <v>0.63627462041390981</v>
      </c>
      <c r="U30" s="47">
        <f>IF(PLANEL_Pot_Trim!U4&lt;&gt;0,U4/PLANEL_Pot_Trim!U4,0)</f>
        <v>0.58198260176578842</v>
      </c>
      <c r="V30" s="47">
        <f>IF(PLANEL_Pot_Trim!V4&lt;&gt;0,V4/PLANEL_Pot_Trim!V4,0)</f>
        <v>0.62149654545143551</v>
      </c>
      <c r="W30" s="47">
        <f>IF(PLANEL_Pot_Trim!W4&lt;&gt;0,W4/PLANEL_Pot_Trim!W4,0)</f>
        <v>0.67778701245005046</v>
      </c>
      <c r="X30" s="47">
        <f>IF(PLANEL_Pot_Trim!X4&lt;&gt;0,X4/PLANEL_Pot_Trim!X4,0)</f>
        <v>0.6238843286266097</v>
      </c>
      <c r="Y30" s="47">
        <f>IF(PLANEL_Pot_Trim!Y4&lt;&gt;0,Y4/PLANEL_Pot_Trim!Y4,0)</f>
        <v>0.5896115491476186</v>
      </c>
      <c r="Z30" s="47">
        <f>IF(PLANEL_Pot_Trim!Z4&lt;&gt;0,Z4/PLANEL_Pot_Trim!Z4,0)</f>
        <v>0.6420785926990823</v>
      </c>
      <c r="AA30" s="47">
        <f>IF(PLANEL_Pot_Trim!AA4&lt;&gt;0,AA4/PLANEL_Pot_Trim!AA4,0)</f>
        <v>0.70259594544325377</v>
      </c>
      <c r="AB30" s="47">
        <f>IF(PLANEL_Pot_Trim!AB4&lt;&gt;0,AB4/PLANEL_Pot_Trim!AB4,0)</f>
        <v>0.62557732261840049</v>
      </c>
      <c r="AC30" s="47">
        <f>IF(PLANEL_Pot_Trim!AC4&lt;&gt;0,AC4/PLANEL_Pot_Trim!AC4,0)</f>
        <v>0.62956444522272625</v>
      </c>
      <c r="AD30" s="47">
        <f>IF(PLANEL_Pot_Trim!AD4&lt;&gt;0,AD4/PLANEL_Pot_Trim!AD4,0)</f>
        <v>0.65945998983063003</v>
      </c>
      <c r="AE30" s="47">
        <f>IF(PLANEL_Pot_Trim!AE4&lt;&gt;0,AE4/PLANEL_Pot_Trim!AE4,0)</f>
        <v>0.69979535221614186</v>
      </c>
      <c r="AF30" s="47">
        <f>IF(PLANEL_Pot_Trim!AF4&lt;&gt;0,AF4/PLANEL_Pot_Trim!AF4,0)</f>
        <v>0.66153645050198762</v>
      </c>
      <c r="AG30" s="47">
        <f>IF(PLANEL_Pot_Trim!AG4&lt;&gt;0,AG4/PLANEL_Pot_Trim!AG4,0)</f>
        <v>0.61573670358507337</v>
      </c>
      <c r="AH30" s="47">
        <f>IF(PLANEL_Pot_Trim!AH4&lt;&gt;0,AH4/PLANEL_Pot_Trim!AH4,0)</f>
        <v>0.66316723535874889</v>
      </c>
      <c r="AI30" s="47">
        <f>IF(PLANEL_Pot_Trim!AI4&lt;&gt;0,AI4/PLANEL_Pot_Trim!AI4,0)</f>
        <v>0.72110889835193293</v>
      </c>
      <c r="AJ30" s="47">
        <f>IF(PLANEL_Pot_Trim!AJ4&lt;&gt;0,AJ4/PLANEL_Pot_Trim!AJ4,0)</f>
        <v>0.68927193314261281</v>
      </c>
      <c r="AK30" s="47">
        <f>IF(PLANEL_Pot_Trim!AK4&lt;&gt;0,AK4/PLANEL_Pot_Trim!AK4,0)</f>
        <v>0.64810769264990786</v>
      </c>
      <c r="AL30" s="47">
        <f>IF(PLANEL_Pot_Trim!AL4&lt;&gt;0,AL4/PLANEL_Pot_Trim!AL4,0)</f>
        <v>0.66211097856437395</v>
      </c>
      <c r="AM30" s="47">
        <f>IF(PLANEL_Pot_Trim!AM4&lt;&gt;0,AM4/PLANEL_Pot_Trim!AM4,0)</f>
        <v>0.7338884788455291</v>
      </c>
      <c r="AN30" s="47">
        <f>IF(PLANEL_Pot_Trim!AN4&lt;&gt;0,AN4/PLANEL_Pot_Trim!AN4,0)</f>
        <v>0.69099223451462988</v>
      </c>
      <c r="AO30" s="47">
        <f>IF(PLANEL_Pot_Trim!AO4&lt;&gt;0,AO4/PLANEL_Pot_Trim!AO4,0)</f>
        <v>0.65283311429527591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0.6932020142999078</v>
      </c>
      <c r="AS30" s="47">
        <f>IF(PLANEL_Pot_Trim!AS4&lt;&gt;0,AS4/PLANEL_Pot_Trim!AS4,0)</f>
        <v>0.65697175788768325</v>
      </c>
      <c r="AT30" s="47">
        <f>IF(PLANEL_Pot_Trim!AT4&lt;&gt;0,AT4/PLANEL_Pot_Trim!AT4,0)</f>
        <v>0.66646858702362255</v>
      </c>
      <c r="AU30" s="47">
        <f>IF(PLANEL_Pot_Trim!AU4&lt;&gt;0,AU4/PLANEL_Pot_Trim!AU4,0)</f>
        <v>0.73510334072443517</v>
      </c>
      <c r="AV30" s="47">
        <f>IF(PLANEL_Pot_Trim!AV4&lt;&gt;0,AV4/PLANEL_Pot_Trim!AV4,0)</f>
        <v>0.65967409374786978</v>
      </c>
      <c r="AW30" s="47">
        <f>IF(PLANEL_Pot_Trim!AW4&lt;&gt;0,AW4/PLANEL_Pot_Trim!AW4,0)</f>
        <v>0.62655531795361408</v>
      </c>
      <c r="AX30" s="47">
        <f>IF(PLANEL_Pot_Trim!AX4&lt;&gt;0,AX4/PLANEL_Pot_Trim!AX4,0)</f>
        <v>0.66967282824627761</v>
      </c>
      <c r="AY30" s="47">
        <f>IF(PLANEL_Pot_Trim!AY4&lt;&gt;0,AY4/PLANEL_Pot_Trim!AY4,0)</f>
        <v>0.73510334072443517</v>
      </c>
      <c r="AZ30" s="47">
        <f>IF(PLANEL_Pot_Trim!AZ4&lt;&gt;0,AZ4/PLANEL_Pot_Trim!AZ4,0)</f>
        <v>0.70072194190206938</v>
      </c>
      <c r="BA30" s="47">
        <f>IF(PLANEL_Pot_Trim!BA4&lt;&gt;0,BA4/PLANEL_Pot_Trim!BA4,0)</f>
        <v>0.63548483377243381</v>
      </c>
      <c r="BB30" s="47">
        <f>IF(PLANEL_Pot_Trim!BB4&lt;&gt;0,BB4/PLANEL_Pot_Trim!BB4,0)</f>
        <v>0.67244014740164826</v>
      </c>
      <c r="BC30" s="47">
        <f>IF(PLANEL_Pot_Trim!BC4&lt;&gt;0,BC4/PLANEL_Pot_Trim!BC4,0)</f>
        <v>0.73856937227109876</v>
      </c>
      <c r="BD30" s="47">
        <f>IF(PLANEL_Pot_Trim!BD4&lt;&gt;0,BD4/PLANEL_Pot_Trim!BD4,0)</f>
        <v>0.6873015767989773</v>
      </c>
      <c r="BE30" s="47">
        <f>IF(PLANEL_Pot_Trim!BE4&lt;&gt;0,BE4/PLANEL_Pot_Trim!BE4,0)</f>
        <v>0.62630417791171789</v>
      </c>
      <c r="BF30" s="47">
        <f>IF(PLANEL_Pot_Trim!BF4&lt;&gt;0,BF4/PLANEL_Pot_Trim!BF4,0)</f>
        <v>0.67654682548603395</v>
      </c>
      <c r="BG30" s="47">
        <f>IF(PLANEL_Pot_Trim!BG4&lt;&gt;0,BG4/PLANEL_Pot_Trim!BG4,0)</f>
        <v>0.74145713600323171</v>
      </c>
      <c r="BH30" s="47">
        <f>IF(PLANEL_Pot_Trim!BH4&lt;&gt;0,BH4/PLANEL_Pot_Trim!BH4,0)</f>
        <v>0.67575826908982117</v>
      </c>
      <c r="BI30" s="47">
        <f>IF(PLANEL_Pot_Trim!BI4&lt;&gt;0,BI4/PLANEL_Pot_Trim!BI4,0)</f>
        <v>0.63324046531436562</v>
      </c>
      <c r="BJ30" s="47">
        <f>IF(PLANEL_Pot_Trim!BJ4&lt;&gt;0,BJ4/PLANEL_Pot_Trim!BJ4,0)</f>
        <v>0.67527846668417157</v>
      </c>
      <c r="BK30" s="47">
        <f>IF(PLANEL_Pot_Trim!BK4&lt;&gt;0,BK4/PLANEL_Pot_Trim!BK4,0)</f>
        <v>0.74234092176841437</v>
      </c>
      <c r="BL30" s="47">
        <f>IF(PLANEL_Pot_Trim!BL4&lt;&gt;0,BL4/PLANEL_Pot_Trim!BL4,0)</f>
        <v>0.66850400317237935</v>
      </c>
      <c r="BM30" s="47">
        <f>IF(PLANEL_Pot_Trim!BM4&lt;&gt;0,BM4/PLANEL_Pot_Trim!BM4,0)</f>
        <v>0.64177247917980074</v>
      </c>
      <c r="BN30" s="47">
        <f>IF(PLANEL_Pot_Trim!BN4&lt;&gt;0,BN4/PLANEL_Pot_Trim!BN4,0)</f>
        <v>0.66563239667593654</v>
      </c>
      <c r="BO30" s="47">
        <f>IF(PLANEL_Pot_Trim!BO4&lt;&gt;0,BO4/PLANEL_Pot_Trim!BO4,0)</f>
        <v>0.74750908095807089</v>
      </c>
      <c r="BP30" s="47">
        <f>IF(PLANEL_Pot_Trim!BP4&lt;&gt;0,BP4/PLANEL_Pot_Trim!BP4,0)</f>
        <v>0.66388558110965601</v>
      </c>
      <c r="BQ30" s="47">
        <f>IF(PLANEL_Pot_Trim!BQ4&lt;&gt;0,BQ4/PLANEL_Pot_Trim!BQ4,0)</f>
        <v>0.61272118316076996</v>
      </c>
      <c r="BR30" s="47">
        <f>IF(PLANEL_Pot_Trim!BR4&lt;&gt;0,BR4/PLANEL_Pot_Trim!BR4,0)</f>
        <v>0.67003038040837681</v>
      </c>
      <c r="BS30" s="47">
        <f>IF(PLANEL_Pot_Trim!BS4&lt;&gt;0,BS4/PLANEL_Pot_Trim!BS4,0)</f>
        <v>0.74831125352749728</v>
      </c>
      <c r="BT30" s="47">
        <f>IF(PLANEL_Pot_Trim!BT4&lt;&gt;0,BT4/PLANEL_Pot_Trim!BT4,0)</f>
        <v>0.65987212265890016</v>
      </c>
      <c r="BU30" s="47">
        <f>IF(PLANEL_Pot_Trim!BU4&lt;&gt;0,BU4/PLANEL_Pot_Trim!BU4,0)</f>
        <v>0.61914721938412021</v>
      </c>
      <c r="BV30" s="47">
        <f>IF(PLANEL_Pot_Trim!BV4&lt;&gt;0,BV4/PLANEL_Pot_Trim!BV4,0)</f>
        <v>0.66894438030746706</v>
      </c>
      <c r="BW30" s="47">
        <f>IF(PLANEL_Pot_Trim!BW4&lt;&gt;0,BW4/PLANEL_Pot_Trim!BW4,0)</f>
        <v>0.74606495231172298</v>
      </c>
      <c r="BX30" s="47">
        <f>IF(PLANEL_Pot_Trim!BX4&lt;&gt;0,BX4/PLANEL_Pot_Trim!BX4,0)</f>
        <v>0.65471181852891214</v>
      </c>
      <c r="BY30" s="47">
        <f>IF(PLANEL_Pot_Trim!BY4&lt;&gt;0,BY4/PLANEL_Pot_Trim!BY4,0)</f>
        <v>0.60783408196404043</v>
      </c>
      <c r="BZ30" s="47">
        <f>IF(PLANEL_Pot_Trim!BZ4&lt;&gt;0,BZ4/PLANEL_Pot_Trim!BZ4,0)</f>
        <v>0.6655201517906878</v>
      </c>
      <c r="CA30" s="47">
        <f>IF(PLANEL_Pot_Trim!CA4&lt;&gt;0,CA4/PLANEL_Pot_Trim!CA4,0)</f>
        <v>0.74642941869220836</v>
      </c>
      <c r="CB30" s="47">
        <f>IF(PLANEL_Pot_Trim!CB4&lt;&gt;0,CB4/PLANEL_Pot_Trim!CB4,0)</f>
        <v>0.65669642676859619</v>
      </c>
      <c r="CC30" s="47">
        <f>IF(PLANEL_Pot_Trim!CC4&lt;&gt;0,CC4/PLANEL_Pot_Trim!CC4,0)</f>
        <v>0.61941312994882025</v>
      </c>
      <c r="CD30" s="47">
        <f>IF(PLANEL_Pot_Trim!CD4&lt;&gt;0,CD4/PLANEL_Pot_Trim!CD4,0)</f>
        <v>0.66373773402099878</v>
      </c>
      <c r="CE30" s="47">
        <f>IF(PLANEL_Pot_Trim!CE4&lt;&gt;0,CE4/PLANEL_Pot_Trim!CE4,0)</f>
        <v>0.74794980728034544</v>
      </c>
      <c r="CF30" s="47">
        <f>IF(PLANEL_Pot_Trim!CF4&lt;&gt;0,CF4/PLANEL_Pot_Trim!CF4,0)</f>
        <v>0.65861177782035829</v>
      </c>
      <c r="CG30" s="47">
        <f>IF(PLANEL_Pot_Trim!CG4&lt;&gt;0,CG4/PLANEL_Pot_Trim!CG4,0)</f>
        <v>0.60439222047513741</v>
      </c>
      <c r="CH30" s="47">
        <f>IF(PLANEL_Pot_Trim!CH4&lt;&gt;0,CH4/PLANEL_Pot_Trim!CH4,0)</f>
        <v>0.66228906590383696</v>
      </c>
      <c r="CI30" s="47">
        <f>IF(PLANEL_Pot_Trim!CI4&lt;&gt;0,CI4/PLANEL_Pot_Trim!CI4,0)</f>
        <v>0.74950169848090464</v>
      </c>
      <c r="CJ30" s="47">
        <f>IF(PLANEL_Pot_Trim!CJ4&lt;&gt;0,CJ4/PLANEL_Pot_Trim!CJ4,0)</f>
        <v>0.6707836307471049</v>
      </c>
      <c r="CK30" s="47">
        <f>IF(PLANEL_Pot_Trim!CK4&lt;&gt;0,CK4/PLANEL_Pot_Trim!CK4,0)</f>
        <v>0.59527850427850759</v>
      </c>
      <c r="CL30" s="47">
        <f>IF(PLANEL_Pot_Trim!CL4&lt;&gt;0,CL4/PLANEL_Pot_Trim!CL4,0)</f>
        <v>0.66094070249188153</v>
      </c>
      <c r="CM30" s="47">
        <f>IF(PLANEL_Pot_Trim!CM4&lt;&gt;0,CM4/PLANEL_Pot_Trim!CM4,0)</f>
        <v>0.74331470337314542</v>
      </c>
      <c r="CN30" s="47">
        <f>IF(PLANEL_Pot_Trim!CN4&lt;&gt;0,CN4/PLANEL_Pot_Trim!CN4,0)</f>
        <v>0.6458322788360602</v>
      </c>
      <c r="CO30" s="47">
        <f>IF(PLANEL_Pot_Trim!CO4&lt;&gt;0,CO4/PLANEL_Pot_Trim!CO4,0)</f>
        <v>0.5866785949125638</v>
      </c>
      <c r="CP30" s="47">
        <f>IF(PLANEL_Pot_Trim!CP4&lt;&gt;0,CP4/PLANEL_Pot_Trim!CP4,0)</f>
        <v>0.65608383676854798</v>
      </c>
      <c r="CQ30" s="47">
        <f>IF(PLANEL_Pot_Trim!CQ4&lt;&gt;0,CQ4/PLANEL_Pot_Trim!CQ4,0)</f>
        <v>0.74232967494510305</v>
      </c>
      <c r="CR30" s="47">
        <f>IF(PLANEL_Pot_Trim!CR4&lt;&gt;0,CR4/PLANEL_Pot_Trim!CR4,0)</f>
        <v>0.65324303740412448</v>
      </c>
      <c r="CS30" s="47">
        <f>IF(PLANEL_Pot_Trim!CS4&lt;&gt;0,CS4/PLANEL_Pot_Trim!CS4,0)</f>
        <v>0.58454875560447483</v>
      </c>
      <c r="CT30" s="47">
        <f>IF(PLANEL_Pot_Trim!CT4&lt;&gt;0,CT4/PLANEL_Pot_Trim!CT4,0)</f>
        <v>0.65511394435669024</v>
      </c>
      <c r="CU30" s="47">
        <f>IF(PLANEL_Pot_Trim!CU4&lt;&gt;0,CU4/PLANEL_Pot_Trim!CU4,0)</f>
        <v>0.74167071240924998</v>
      </c>
      <c r="CV30" s="47">
        <f>IF(PLANEL_Pot_Trim!CV4&lt;&gt;0,CV4/PLANEL_Pot_Trim!CV4,0)</f>
        <v>0.64487977392594964</v>
      </c>
      <c r="CW30" s="47">
        <f>IF(PLANEL_Pot_Trim!CW4&lt;&gt;0,CW4/PLANEL_Pot_Trim!CW4,0)</f>
        <v>0.57690751037088583</v>
      </c>
      <c r="CX30" s="47">
        <f>IF(PLANEL_Pot_Trim!CX4&lt;&gt;0,CX4/PLANEL_Pot_Trim!CX4,0)</f>
        <v>0.65538394929872801</v>
      </c>
      <c r="CY30" s="77">
        <f>IF(PLANEL_Pot_Trim!CY4&lt;&gt;0,CY4/PLANEL_Pot_Trim!CY4,0)</f>
        <v>0.75077110709567474</v>
      </c>
      <c r="CZ30" s="77">
        <f>IF(PLANEL_Pot_Trim!CZ4&lt;&gt;0,CZ4/PLANEL_Pot_Trim!CZ4,0)</f>
        <v>0.65231010700296554</v>
      </c>
      <c r="DA30" s="77">
        <f>IF(PLANEL_Pot_Trim!DA4&lt;&gt;0,DA4/PLANEL_Pot_Trim!DA4,0)</f>
        <v>0.57989793349871355</v>
      </c>
      <c r="DB30" s="77">
        <f>IF(PLANEL_Pot_Trim!DB4&lt;&gt;0,DB4/PLANEL_Pot_Trim!DB4,0)</f>
        <v>0.65538394929872801</v>
      </c>
      <c r="DC30" s="47">
        <f>IF(PLANEL_Pot_Trim!DC4&lt;&gt;0,DC4/PLANEL_Pot_Trim!DC4,0)</f>
        <v>0.75385760409470592</v>
      </c>
      <c r="DD30" s="47">
        <f>IF(PLANEL_Pot_Trim!DD4&lt;&gt;0,DD4/PLANEL_Pot_Trim!DD4,0)</f>
        <v>0.64793158502919213</v>
      </c>
      <c r="DE30" s="47">
        <f>IF(PLANEL_Pot_Trim!DE4&lt;&gt;0,DE4/PLANEL_Pot_Trim!DE4,0)</f>
        <v>0.56873558748178821</v>
      </c>
      <c r="DF30" s="47">
        <f>IF(PLANEL_Pot_Trim!DF4&lt;&gt;0,DF4/PLANEL_Pot_Trim!DF4,0)</f>
        <v>0.65538394929872801</v>
      </c>
      <c r="DG30" s="47">
        <f>IF(PLANEL_Pot_Trim!DG4&lt;&gt;0,DG4/PLANEL_Pot_Trim!DG4,0)</f>
        <v>0.75614141438398796</v>
      </c>
      <c r="DH30" s="47">
        <f>IF(PLANEL_Pot_Trim!DH4&lt;&gt;0,DH4/PLANEL_Pot_Trim!DH4,0)</f>
        <v>0.65034045160451726</v>
      </c>
      <c r="DI30" s="47">
        <f>IF(PLANEL_Pot_Trim!DI4&lt;&gt;0,DI4/PLANEL_Pot_Trim!DI4,0)</f>
        <v>0.57666442087982184</v>
      </c>
      <c r="DJ30" s="47">
        <f>IF(PLANEL_Pot_Trim!DJ4&lt;&gt;0,DJ4/PLANEL_Pot_Trim!DJ4,0)</f>
        <v>0.65538394929872801</v>
      </c>
      <c r="DK30" s="47">
        <f>IF(PLANEL_Pot_Trim!DK4&lt;&gt;0,DK4/PLANEL_Pot_Trim!DK4,0)</f>
        <v>0.75772126308034682</v>
      </c>
      <c r="DL30" s="47">
        <f>IF(PLANEL_Pot_Trim!DL4&lt;&gt;0,DL4/PLANEL_Pot_Trim!DL4,0)</f>
        <v>0.65146075571677819</v>
      </c>
      <c r="DM30" s="47">
        <f>IF(PLANEL_Pot_Trim!DM4&lt;&gt;0,DM4/PLANEL_Pot_Trim!DM4,0)</f>
        <v>0.57217683890355664</v>
      </c>
      <c r="DN30" s="47">
        <f>IF(PLANEL_Pot_Trim!DN4&lt;&gt;0,DN4/PLANEL_Pot_Trim!DN4,0)</f>
        <v>0.65498113316746986</v>
      </c>
      <c r="DO30" s="47">
        <f>IF(PLANEL_Pot_Trim!DO4&lt;&gt;0,DO4/PLANEL_Pot_Trim!DO4,0)</f>
        <v>0.75841217723368226</v>
      </c>
      <c r="DP30" s="47">
        <f>IF(PLANEL_Pot_Trim!DP4&lt;&gt;0,DP4/PLANEL_Pot_Trim!DP4,0)</f>
        <v>0.65271068851197123</v>
      </c>
      <c r="DQ30" s="47">
        <f>IF(PLANEL_Pot_Trim!DQ4&lt;&gt;0,DQ4/PLANEL_Pot_Trim!DQ4,0)</f>
        <v>0.56089800751953012</v>
      </c>
      <c r="DR30" s="47">
        <f>IF(PLANEL_Pot_Trim!DR4&lt;&gt;0,DR4/PLANEL_Pot_Trim!DR4,0)</f>
        <v>0.65405187260313069</v>
      </c>
      <c r="DS30" s="47">
        <f>IF(PLANEL_Pot_Trim!DS4&lt;&gt;0,DS4/PLANEL_Pot_Trim!DS4,0)</f>
        <v>0.75924755421816958</v>
      </c>
      <c r="DT30" s="47">
        <f>IF(PLANEL_Pot_Trim!DT4&lt;&gt;0,DT4/PLANEL_Pot_Trim!DT4,0)</f>
        <v>0.6518625888124111</v>
      </c>
      <c r="DU30" s="47">
        <f>IF(PLANEL_Pot_Trim!DU4&lt;&gt;0,DU4/PLANEL_Pot_Trim!DU4,0)</f>
        <v>0.56702089544211887</v>
      </c>
      <c r="DV30" s="47">
        <f>IF(PLANEL_Pot_Trim!DV4&lt;&gt;0,DV4/PLANEL_Pot_Trim!DV4,0)</f>
        <v>0.65292831321551104</v>
      </c>
      <c r="DW30" s="47">
        <f>IF(PLANEL_Pot_Trim!DW4&lt;&gt;0,DW4/PLANEL_Pot_Trim!DW4,0)</f>
        <v>0.7598030116832607</v>
      </c>
      <c r="DX30" s="47">
        <f>IF(PLANEL_Pot_Trim!DX4&lt;&gt;0,DX4/PLANEL_Pot_Trim!DX4,0)</f>
        <v>0.65138280741712273</v>
      </c>
      <c r="DY30" s="47">
        <f>IF(PLANEL_Pot_Trim!DY4&lt;&gt;0,DY4/PLANEL_Pot_Trim!DY4,0)</f>
        <v>0.55503442296917049</v>
      </c>
      <c r="DZ30" s="47">
        <f>IF(PLANEL_Pot_Trim!DZ4&lt;&gt;0,DZ4/PLANEL_Pot_Trim!DZ4,0)</f>
        <v>0.65157625254025076</v>
      </c>
      <c r="EA30" s="47">
        <f>IF(PLANEL_Pot_Trim!EA4&lt;&gt;0,EA4/PLANEL_Pot_Trim!EA4,0)</f>
        <v>0.76002882119556814</v>
      </c>
      <c r="EB30" s="47">
        <f>IF(PLANEL_Pot_Trim!EB4&lt;&gt;0,EB4/PLANEL_Pot_Trim!EB4,0)</f>
        <v>0.65141314950702456</v>
      </c>
      <c r="EC30" s="47">
        <f>IF(PLANEL_Pot_Trim!EC4&lt;&gt;0,EC4/PLANEL_Pot_Trim!EC4,0)</f>
        <v>0.56704743942357672</v>
      </c>
      <c r="ED30" s="47">
        <f>IF(PLANEL_Pot_Trim!ED4&lt;&gt;0,ED4/PLANEL_Pot_Trim!ED4,0)</f>
        <v>0.64990802482792931</v>
      </c>
      <c r="EE30" s="47">
        <f>IF(PLANEL_Pot_Trim!EE4&lt;&gt;0,EE4/PLANEL_Pot_Trim!EE4,0)</f>
        <v>0.76062149591101702</v>
      </c>
      <c r="EF30" s="47">
        <f>IF(PLANEL_Pot_Trim!EF4&lt;&gt;0,EF4/PLANEL_Pot_Trim!EF4,0)</f>
        <v>0.65184663594943804</v>
      </c>
      <c r="EG30" s="47">
        <f>IF(PLANEL_Pot_Trim!EG4&lt;&gt;0,EG4/PLANEL_Pot_Trim!EG4,0)</f>
        <v>0.57723652037395923</v>
      </c>
      <c r="EH30" s="47">
        <f>IF(PLANEL_Pot_Trim!EH4&lt;&gt;0,EH4/PLANEL_Pot_Trim!EH4,0)</f>
        <v>0.65249361318533117</v>
      </c>
      <c r="EI30" s="47">
        <f>IF(PLANEL_Pot_Trim!EI4&lt;&gt;0,EI4/PLANEL_Pot_Trim!EI4,0)</f>
        <v>0.76080753389916944</v>
      </c>
      <c r="EJ30" s="47">
        <f>IF(PLANEL_Pot_Trim!EJ4&lt;&gt;0,EJ4/PLANEL_Pot_Trim!EJ4,0)</f>
        <v>0.65125044339784555</v>
      </c>
      <c r="EK30" s="47">
        <f>IF(PLANEL_Pot_Trim!EK4&lt;&gt;0,EK4/PLANEL_Pot_Trim!EK4,0)</f>
        <v>0.53950226399921319</v>
      </c>
      <c r="EL30" s="47">
        <f>IF(PLANEL_Pot_Trim!EL4&lt;&gt;0,EL4/PLANEL_Pot_Trim!EL4,0)</f>
        <v>0.64721301471189929</v>
      </c>
      <c r="EM30" s="47">
        <f>IF(PLANEL_Pot_Trim!EM4&lt;&gt;0,EM4/PLANEL_Pot_Trim!EM4,0)</f>
        <v>0.75447623513856255</v>
      </c>
      <c r="EN30" s="47">
        <f>IF(PLANEL_Pot_Trim!EN4&lt;&gt;0,EN4/PLANEL_Pot_Trim!EN4,0)</f>
        <v>0.64697467017694088</v>
      </c>
      <c r="EO30" s="47">
        <f>IF(PLANEL_Pot_Trim!EO4&lt;&gt;0,EO4/PLANEL_Pot_Trim!EO4,0)</f>
        <v>0.5689401865482514</v>
      </c>
      <c r="EP30" s="47">
        <f>IF(PLANEL_Pot_Trim!EP4&lt;&gt;0,EP4/PLANEL_Pot_Trim!EP4,0)</f>
        <v>0.64344771318540639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0.83749590914848093</v>
      </c>
      <c r="J31" s="47">
        <f>IF(PLANEL_Pot_Trim!J5&lt;&gt;0,J5/PLANEL_Pot_Trim!J5,0)</f>
        <v>0.82986715491604501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0.78627847703189613</v>
      </c>
      <c r="P31" s="47">
        <f>IF(PLANEL_Pot_Trim!P5&lt;&gt;0,P5/PLANEL_Pot_Trim!P5,0)</f>
        <v>0.6108167672394883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0.81071240825296942</v>
      </c>
      <c r="T31" s="47">
        <f>IF(PLANEL_Pot_Trim!T5&lt;&gt;0,T5/PLANEL_Pot_Trim!T5,0)</f>
        <v>0.70222775420102546</v>
      </c>
      <c r="U31" s="47">
        <f>IF(PLANEL_Pot_Trim!U5&lt;&gt;0,U5/PLANEL_Pot_Trim!U5,0)</f>
        <v>0.78294687143842823</v>
      </c>
      <c r="V31" s="47">
        <f>IF(PLANEL_Pot_Trim!V5&lt;&gt;0,V5/PLANEL_Pot_Trim!V5,0)</f>
        <v>0.81163733232249724</v>
      </c>
      <c r="W31" s="47">
        <f>IF(PLANEL_Pot_Trim!W5&lt;&gt;0,W5/PLANEL_Pot_Trim!W5,0)</f>
        <v>0.7845259967621645</v>
      </c>
      <c r="X31" s="47">
        <f>IF(PLANEL_Pot_Trim!X5&lt;&gt;0,X5/PLANEL_Pot_Trim!X5,0)</f>
        <v>0.80785223854809407</v>
      </c>
      <c r="Y31" s="47">
        <f>IF(PLANEL_Pot_Trim!Y5&lt;&gt;0,Y5/PLANEL_Pot_Trim!Y5,0)</f>
        <v>0.56773619118004903</v>
      </c>
      <c r="Z31" s="47">
        <f>IF(PLANEL_Pot_Trim!Z5&lt;&gt;0,Z5/PLANEL_Pot_Trim!Z5,0)</f>
        <v>0.78678711894447406</v>
      </c>
      <c r="AA31" s="47">
        <f>IF(PLANEL_Pot_Trim!AA5&lt;&gt;0,AA5/PLANEL_Pot_Trim!AA5,0)</f>
        <v>0.80699513208288765</v>
      </c>
      <c r="AB31" s="47">
        <f>IF(PLANEL_Pot_Trim!AB5&lt;&gt;0,AB5/PLANEL_Pot_Trim!AB5,0)</f>
        <v>0.83546285583245661</v>
      </c>
      <c r="AC31" s="47">
        <f>IF(PLANEL_Pot_Trim!AC5&lt;&gt;0,AC5/PLANEL_Pot_Trim!AC5,0)</f>
        <v>0.80530251311274603</v>
      </c>
      <c r="AD31" s="47">
        <f>IF(PLANEL_Pot_Trim!AD5&lt;&gt;0,AD5/PLANEL_Pot_Trim!AD5,0)</f>
        <v>0.80723408401311214</v>
      </c>
      <c r="AE31" s="47">
        <f>IF(PLANEL_Pot_Trim!AE5&lt;&gt;0,AE5/PLANEL_Pot_Trim!AE5,0)</f>
        <v>0.81949175829718746</v>
      </c>
      <c r="AF31" s="47">
        <f>IF(PLANEL_Pot_Trim!AF5&lt;&gt;0,AF5/PLANEL_Pot_Trim!AF5,0)</f>
        <v>0.85776983992788014</v>
      </c>
      <c r="AG31" s="47">
        <f>IF(PLANEL_Pot_Trim!AG5&lt;&gt;0,AG5/PLANEL_Pot_Trim!AG5,0)</f>
        <v>0.82807775775832271</v>
      </c>
      <c r="AH31" s="47">
        <f>IF(PLANEL_Pot_Trim!AH5&lt;&gt;0,AH5/PLANEL_Pot_Trim!AH5,0)</f>
        <v>0.8147023865745896</v>
      </c>
      <c r="AI31" s="47">
        <f>IF(PLANEL_Pot_Trim!AI5&lt;&gt;0,AI5/PLANEL_Pot_Trim!AI5,0)</f>
        <v>0.85063571473591615</v>
      </c>
      <c r="AJ31" s="47">
        <f>IF(PLANEL_Pot_Trim!AJ5&lt;&gt;0,AJ5/PLANEL_Pot_Trim!AJ5,0)</f>
        <v>0.85225872811843895</v>
      </c>
      <c r="AK31" s="47">
        <f>IF(PLANEL_Pot_Trim!AK5&lt;&gt;0,AK5/PLANEL_Pot_Trim!AK5,0)</f>
        <v>0.73868933463770281</v>
      </c>
      <c r="AL31" s="47">
        <f>IF(PLANEL_Pot_Trim!AL5&lt;&gt;0,AL5/PLANEL_Pot_Trim!AL5,0)</f>
        <v>0.81922572345452682</v>
      </c>
      <c r="AM31" s="47">
        <f>IF(PLANEL_Pot_Trim!AM5&lt;&gt;0,AM5/PLANEL_Pot_Trim!AM5,0)</f>
        <v>0.85763549782048676</v>
      </c>
      <c r="AN31" s="47">
        <f>IF(PLANEL_Pot_Trim!AN5&lt;&gt;0,AN5/PLANEL_Pot_Trim!AN5,0)</f>
        <v>0.8575557753725026</v>
      </c>
      <c r="AO31" s="47">
        <f>IF(PLANEL_Pot_Trim!AO5&lt;&gt;0,AO5/PLANEL_Pot_Trim!AO5,0)</f>
        <v>0.8463484921759078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0.65157486695042821</v>
      </c>
      <c r="AS31" s="47">
        <f>IF(PLANEL_Pot_Trim!AS5&lt;&gt;0,AS5/PLANEL_Pot_Trim!AS5,0)</f>
        <v>0.63955488830429996</v>
      </c>
      <c r="AT31" s="47">
        <f>IF(PLANEL_Pot_Trim!AT5&lt;&gt;0,AT5/PLANEL_Pot_Trim!AT5,0)</f>
        <v>0.83525132793768875</v>
      </c>
      <c r="AU31" s="47">
        <f>IF(PLANEL_Pot_Trim!AU5&lt;&gt;0,AU5/PLANEL_Pot_Trim!AU5,0)</f>
        <v>0.8578519640630794</v>
      </c>
      <c r="AV31" s="47">
        <f>IF(PLANEL_Pot_Trim!AV5&lt;&gt;0,AV5/PLANEL_Pot_Trim!AV5,0)</f>
        <v>0.86256317873969524</v>
      </c>
      <c r="AW31" s="47">
        <f>IF(PLANEL_Pot_Trim!AW5&lt;&gt;0,AW5/PLANEL_Pot_Trim!AW5,0)</f>
        <v>0.8030660477842978</v>
      </c>
      <c r="AX31" s="47">
        <f>IF(PLANEL_Pot_Trim!AX5&lt;&gt;0,AX5/PLANEL_Pot_Trim!AX5,0)</f>
        <v>0.82700845201766815</v>
      </c>
      <c r="AY31" s="47">
        <f>IF(PLANEL_Pot_Trim!AY5&lt;&gt;0,AY5/PLANEL_Pot_Trim!AY5,0)</f>
        <v>0.8578519640630794</v>
      </c>
      <c r="AZ31" s="47">
        <f>IF(PLANEL_Pot_Trim!AZ5&lt;&gt;0,AZ5/PLANEL_Pot_Trim!AZ5,0)</f>
        <v>0.68272131335549258</v>
      </c>
      <c r="BA31" s="47">
        <f>IF(PLANEL_Pot_Trim!BA5&lt;&gt;0,BA5/PLANEL_Pot_Trim!BA5,0)</f>
        <v>0.66158065534757038</v>
      </c>
      <c r="BB31" s="47">
        <f>IF(PLANEL_Pot_Trim!BB5&lt;&gt;0,BB5/PLANEL_Pot_Trim!BB5,0)</f>
        <v>0.79051224777994922</v>
      </c>
      <c r="BC31" s="47">
        <f>IF(PLANEL_Pot_Trim!BC5&lt;&gt;0,BC5/PLANEL_Pot_Trim!BC5,0)</f>
        <v>0.8578519640630794</v>
      </c>
      <c r="BD31" s="47">
        <f>IF(PLANEL_Pot_Trim!BD5&lt;&gt;0,BD5/PLANEL_Pot_Trim!BD5,0)</f>
        <v>0.59799727207342468</v>
      </c>
      <c r="BE31" s="47">
        <f>IF(PLANEL_Pot_Trim!BE5&lt;&gt;0,BE5/PLANEL_Pot_Trim!BE5,0)</f>
        <v>0.5543785341148213</v>
      </c>
      <c r="BF31" s="47">
        <f>IF(PLANEL_Pot_Trim!BF5&lt;&gt;0,BF5/PLANEL_Pot_Trim!BF5,0)</f>
        <v>0.75451497037729387</v>
      </c>
      <c r="BG31" s="47">
        <f>IF(PLANEL_Pot_Trim!BG5&lt;&gt;0,BG5/PLANEL_Pot_Trim!BG5,0)</f>
        <v>0.85787125321950686</v>
      </c>
      <c r="BH31" s="47">
        <f>IF(PLANEL_Pot_Trim!BH5&lt;&gt;0,BH5/PLANEL_Pot_Trim!BH5,0)</f>
        <v>0.67157163474628889</v>
      </c>
      <c r="BI31" s="47">
        <f>IF(PLANEL_Pot_Trim!BI5&lt;&gt;0,BI5/PLANEL_Pot_Trim!BI5,0)</f>
        <v>0.62274587181941021</v>
      </c>
      <c r="BJ31" s="47">
        <f>IF(PLANEL_Pot_Trim!BJ5&lt;&gt;0,BJ5/PLANEL_Pot_Trim!BJ5,0)</f>
        <v>0.73809416193203425</v>
      </c>
      <c r="BK31" s="47">
        <f>IF(PLANEL_Pot_Trim!BK5&lt;&gt;0,BK5/PLANEL_Pot_Trim!BK5,0)</f>
        <v>0.85787125321950686</v>
      </c>
      <c r="BL31" s="47">
        <f>IF(PLANEL_Pot_Trim!BL5&lt;&gt;0,BL5/PLANEL_Pot_Trim!BL5,0)</f>
        <v>0.79205057822275438</v>
      </c>
      <c r="BM31" s="47">
        <f>IF(PLANEL_Pot_Trim!BM5&lt;&gt;0,BM5/PLANEL_Pot_Trim!BM5,0)</f>
        <v>0.68858361843712823</v>
      </c>
      <c r="BN31" s="47">
        <f>IF(PLANEL_Pot_Trim!BN5&lt;&gt;0,BN5/PLANEL_Pot_Trim!BN5,0)</f>
        <v>0.83930132421396697</v>
      </c>
      <c r="BO31" s="47">
        <f>IF(PLANEL_Pot_Trim!BO5&lt;&gt;0,BO5/PLANEL_Pot_Trim!BO5,0)</f>
        <v>0.85787125321950686</v>
      </c>
      <c r="BP31" s="47">
        <f>IF(PLANEL_Pot_Trim!BP5&lt;&gt;0,BP5/PLANEL_Pot_Trim!BP5,0)</f>
        <v>0.8675311000130641</v>
      </c>
      <c r="BQ31" s="47">
        <f>IF(PLANEL_Pot_Trim!BQ5&lt;&gt;0,BQ5/PLANEL_Pot_Trim!BQ5,0)</f>
        <v>0.60376914434749207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0.79890087002542243</v>
      </c>
      <c r="BU31" s="47">
        <f>IF(PLANEL_Pot_Trim!BU5&lt;&gt;0,BU5/PLANEL_Pot_Trim!BU5,0)</f>
        <v>0.69077545636691429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0.76327396426089367</v>
      </c>
      <c r="BY31" s="47">
        <f>IF(PLANEL_Pot_Trim!BY5&lt;&gt;0,BY5/PLANEL_Pot_Trim!BY5,0)</f>
        <v>0.83550092801640563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0.85564204682462908</v>
      </c>
      <c r="CC31" s="47">
        <f>IF(PLANEL_Pot_Trim!CC5&lt;&gt;0,CC5/PLANEL_Pot_Trim!CC5,0)</f>
        <v>0.67283214514851419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0.86570097342537244</v>
      </c>
      <c r="CG31" s="47">
        <f>IF(PLANEL_Pot_Trim!CG5&lt;&gt;0,CG5/PLANEL_Pot_Trim!CG5,0)</f>
        <v>0.55614883456292263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0.71120893958444487</v>
      </c>
      <c r="CK31" s="47">
        <f>IF(PLANEL_Pot_Trim!CK5&lt;&gt;0,CK5/PLANEL_Pot_Trim!CK5,0)</f>
        <v>0.58028138239775906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0.84168853008306976</v>
      </c>
      <c r="CO31" s="47">
        <f>IF(PLANEL_Pot_Trim!CO5&lt;&gt;0,CO5/PLANEL_Pot_Trim!CO5,0)</f>
        <v>0.69077545636691429</v>
      </c>
      <c r="CP31" s="47">
        <f>IF(PLANEL_Pot_Trim!CP5&lt;&gt;0,CP5/PLANEL_Pot_Trim!CP5,0)</f>
        <v>0.84305298610923152</v>
      </c>
      <c r="CQ31" s="47">
        <f>IF(PLANEL_Pot_Trim!CQ5&lt;&gt;0,CQ5/PLANEL_Pot_Trim!CQ5,0)</f>
        <v>0.8575168803570129</v>
      </c>
      <c r="CR31" s="47">
        <f>IF(PLANEL_Pot_Trim!CR5&lt;&gt;0,CR5/PLANEL_Pot_Trim!CR5,0)</f>
        <v>0.74661168090671604</v>
      </c>
      <c r="CS31" s="47">
        <f>IF(PLANEL_Pot_Trim!CS5&lt;&gt;0,CS5/PLANEL_Pot_Trim!CS5,0)</f>
        <v>0.72596461363507436</v>
      </c>
      <c r="CT31" s="47">
        <f>IF(PLANEL_Pot_Trim!CT5&lt;&gt;0,CT5/PLANEL_Pot_Trim!CT5,0)</f>
        <v>0.84305298610923152</v>
      </c>
      <c r="CU31" s="47">
        <f>IF(PLANEL_Pot_Trim!CU5&lt;&gt;0,CU5/PLANEL_Pot_Trim!CU5,0)</f>
        <v>0.8575168803570129</v>
      </c>
      <c r="CV31" s="47">
        <f>IF(PLANEL_Pot_Trim!CV5&lt;&gt;0,CV5/PLANEL_Pot_Trim!CV5,0)</f>
        <v>0.8656339457611274</v>
      </c>
      <c r="CW31" s="47">
        <f>IF(PLANEL_Pot_Trim!CW5&lt;&gt;0,CW5/PLANEL_Pot_Trim!CW5,0)</f>
        <v>0.70096223009690017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0.79933257408650926</v>
      </c>
      <c r="DA31" s="77">
        <f>IF(PLANEL_Pot_Trim!DA5&lt;&gt;0,DA5/PLANEL_Pot_Trim!DA5,0)</f>
        <v>0.62338931898044136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0.85790282753009461</v>
      </c>
      <c r="DE31" s="47">
        <f>IF(PLANEL_Pot_Trim!DE5&lt;&gt;0,DE5/PLANEL_Pot_Trim!DE5,0)</f>
        <v>0.69076043952023714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0.85335684736691653</v>
      </c>
      <c r="DI31" s="47">
        <f>IF(PLANEL_Pot_Trim!DI5&lt;&gt;0,DI5/PLANEL_Pot_Trim!DI5,0)</f>
        <v>0.69077545636691429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0.69077545636691429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0.86399945037105208</v>
      </c>
      <c r="DQ31" s="47">
        <f>IF(PLANEL_Pot_Trim!DQ5&lt;&gt;0,DQ5/PLANEL_Pot_Trim!DQ5,0)</f>
        <v>0.80436884934988184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0.67715706435108136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0.8494282931975663</v>
      </c>
      <c r="DZ31" s="47">
        <f>IF(PLANEL_Pot_Trim!DZ5&lt;&gt;0,DZ5/PLANEL_Pot_Trim!DZ5,0)</f>
        <v>0.83561746801627956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0.8378864159088103</v>
      </c>
      <c r="ED31" s="47">
        <f>IF(PLANEL_Pot_Trim!ED5&lt;&gt;0,ED5/PLANEL_Pot_Trim!ED5,0)</f>
        <v>0.83713207644180587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0.49228175917847594</v>
      </c>
      <c r="EH31" s="47">
        <f>IF(PLANEL_Pot_Trim!EH5&lt;&gt;0,EH5/PLANEL_Pot_Trim!EH5,0)</f>
        <v>0.7998735680386132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0.8494302954437899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0.60382439151181089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0.30923269431250111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0.30190286644372283</v>
      </c>
      <c r="P33" s="48">
        <f>IF(PLANEL_Pot_Trim!P7&lt;&gt;0,P7/PLANEL_Pot_Trim!P7,0)</f>
        <v>0.281751062295029</v>
      </c>
      <c r="Q33" s="48">
        <f>IF(PLANEL_Pot_Trim!Q7&lt;&gt;0,Q7/PLANEL_Pot_Trim!Q7,0)</f>
        <v>0.19820690528118387</v>
      </c>
      <c r="R33" s="48">
        <f>IF(PLANEL_Pot_Trim!R7&lt;&gt;0,R7/PLANEL_Pot_Trim!R7,0)</f>
        <v>0.29881807129355892</v>
      </c>
      <c r="S33" s="48">
        <f>IF(PLANEL_Pot_Trim!S7&lt;&gt;0,S7/PLANEL_Pot_Trim!S7,0)</f>
        <v>0.3307326127239536</v>
      </c>
      <c r="T33" s="48">
        <f>IF(PLANEL_Pot_Trim!T7&lt;&gt;0,T7/PLANEL_Pot_Trim!T7,0)</f>
        <v>0.29881807129355892</v>
      </c>
      <c r="U33" s="48">
        <f>IF(PLANEL_Pot_Trim!U7&lt;&gt;0,U7/PLANEL_Pot_Trim!U7,0)</f>
        <v>0.281751062295029</v>
      </c>
      <c r="V33" s="48">
        <f>IF(PLANEL_Pot_Trim!V7&lt;&gt;0,V7/PLANEL_Pot_Trim!V7,0)</f>
        <v>0.19162744155802194</v>
      </c>
      <c r="W33" s="48">
        <f>IF(PLANEL_Pot_Trim!W7&lt;&gt;0,W7/PLANEL_Pot_Trim!W7,0)</f>
        <v>0.31674622113510137</v>
      </c>
      <c r="X33" s="48">
        <f>IF(PLANEL_Pot_Trim!X7&lt;&gt;0,X7/PLANEL_Pot_Trim!X7,0)</f>
        <v>0.30120304549968735</v>
      </c>
      <c r="Y33" s="48">
        <f>IF(PLANEL_Pot_Trim!Y7&lt;&gt;0,Y7/PLANEL_Pot_Trim!Y7,0)</f>
        <v>0.27213800411961603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0.29287826233126124</v>
      </c>
      <c r="AC33" s="48">
        <f>IF(PLANEL_Pot_Trim!AC7&lt;&gt;0,AC7/PLANEL_Pot_Trim!AC7,0)</f>
        <v>0.25659482848420201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0.21371968662875804</v>
      </c>
      <c r="AG33" s="48">
        <f>IF(PLANEL_Pot_Trim!AG7&lt;&gt;0,AG7/PLANEL_Pot_Trim!AG7,0)</f>
        <v>0.2565835032109518</v>
      </c>
      <c r="AH33" s="48">
        <f>IF(PLANEL_Pot_Trim!AH7&lt;&gt;0,AH7/PLANEL_Pot_Trim!AH7,0)</f>
        <v>0.30118975136272352</v>
      </c>
      <c r="AI33" s="48">
        <f>IF(PLANEL_Pot_Trim!AI7&lt;&gt;0,AI7/PLANEL_Pot_Trim!AI7,0)</f>
        <v>0.28858074479350471</v>
      </c>
      <c r="AJ33" s="48">
        <f>IF(PLANEL_Pot_Trim!AJ7&lt;&gt;0,AJ7/PLANEL_Pot_Trim!AJ7,0)</f>
        <v>9.0081243976947861E-2</v>
      </c>
      <c r="AK33" s="48">
        <f>IF(PLANEL_Pot_Trim!AK7&lt;&gt;0,AK7/PLANEL_Pot_Trim!AK7,0)</f>
        <v>0.28858074479350471</v>
      </c>
      <c r="AL33" s="48">
        <f>IF(PLANEL_Pot_Trim!AL7&lt;&gt;0,AL7/PLANEL_Pot_Trim!AL7,0)</f>
        <v>0.28858074479350471</v>
      </c>
      <c r="AM33" s="48">
        <f>IF(PLANEL_Pot_Trim!AM7&lt;&gt;0,AM7/PLANEL_Pot_Trim!AM7,0)</f>
        <v>0.23887591984711745</v>
      </c>
      <c r="AN33" s="48">
        <f>IF(PLANEL_Pot_Trim!AN7&lt;&gt;0,AN7/PLANEL_Pot_Trim!AN7,0)</f>
        <v>0.2253299999102141</v>
      </c>
      <c r="AO33" s="48">
        <f>IF(PLANEL_Pot_Trim!AO7&lt;&gt;0,AO7/PLANEL_Pot_Trim!AO7,0)</f>
        <v>0.23229117734822155</v>
      </c>
      <c r="AP33" s="48">
        <f>IF(PLANEL_Pot_Trim!AP7&lt;&gt;0,AP7/PLANEL_Pot_Trim!AP7,0)</f>
        <v>0.23887591984711745</v>
      </c>
      <c r="AQ33" s="48">
        <f>IF(PLANEL_Pot_Trim!AQ7&lt;&gt;0,AQ7/PLANEL_Pot_Trim!AQ7,0)</f>
        <v>0.19940061034708473</v>
      </c>
      <c r="AR33" s="48">
        <f>IF(PLANEL_Pot_Trim!AR7&lt;&gt;0,AR7/PLANEL_Pot_Trim!AR7,0)</f>
        <v>0.19940061034708473</v>
      </c>
      <c r="AS33" s="48">
        <f>IF(PLANEL_Pot_Trim!AS7&lt;&gt;0,AS7/PLANEL_Pot_Trim!AS7,0)</f>
        <v>0.19940061034708473</v>
      </c>
      <c r="AT33" s="48">
        <f>IF(PLANEL_Pot_Trim!AT7&lt;&gt;0,AT7/PLANEL_Pot_Trim!AT7,0)</f>
        <v>0.19940061034708473</v>
      </c>
      <c r="AU33" s="48">
        <f>IF(PLANEL_Pot_Trim!AU7&lt;&gt;0,AU7/PLANEL_Pot_Trim!AU7,0)</f>
        <v>0.14033341998484164</v>
      </c>
      <c r="AV33" s="48">
        <f>IF(PLANEL_Pot_Trim!AV7&lt;&gt;0,AV7/PLANEL_Pot_Trim!AV7,0)</f>
        <v>0.12841044462375903</v>
      </c>
      <c r="AW33" s="48">
        <f>IF(PLANEL_Pot_Trim!AW7&lt;&gt;0,AW7/PLANEL_Pot_Trim!AW7,0)</f>
        <v>7.3266683578751921E-2</v>
      </c>
      <c r="AX33" s="48">
        <f>IF(PLANEL_Pot_Trim!AX7&lt;&gt;0,AX7/PLANEL_Pot_Trim!AX7,0)</f>
        <v>0.14033341998484164</v>
      </c>
      <c r="AY33" s="48">
        <f>IF(PLANEL_Pot_Trim!AY7&lt;&gt;0,AY7/PLANEL_Pot_Trim!AY7,0)</f>
        <v>0.13436237814404522</v>
      </c>
      <c r="AZ33" s="48">
        <f>IF(PLANEL_Pot_Trim!AZ7&lt;&gt;0,AZ7/PLANEL_Pot_Trim!AZ7,0)</f>
        <v>0.13436237814404522</v>
      </c>
      <c r="BA33" s="48">
        <f>IF(PLANEL_Pot_Trim!BA7&lt;&gt;0,BA7/PLANEL_Pot_Trim!BA7,0)</f>
        <v>1.1415665094180415E-2</v>
      </c>
      <c r="BB33" s="48">
        <f>IF(PLANEL_Pot_Trim!BB7&lt;&gt;0,BB7/PLANEL_Pot_Trim!BB7,0)</f>
        <v>0.13436237814404522</v>
      </c>
      <c r="BC33" s="48">
        <f>IF(PLANEL_Pot_Trim!BC7&lt;&gt;0,BC7/PLANEL_Pot_Trim!BC7,0)</f>
        <v>0.13163079686400167</v>
      </c>
      <c r="BD33" s="48">
        <f>IF(PLANEL_Pot_Trim!BD7&lt;&gt;0,BD7/PLANEL_Pot_Trim!BD7,0)</f>
        <v>0.10451060298016422</v>
      </c>
      <c r="BE33" s="48">
        <f>IF(PLANEL_Pot_Trim!BE7&lt;&gt;0,BE7/PLANEL_Pot_Trim!BE7,0)</f>
        <v>0.10451060298016422</v>
      </c>
      <c r="BF33" s="48">
        <f>IF(PLANEL_Pot_Trim!BF7&lt;&gt;0,BF7/PLANEL_Pot_Trim!BF7,0)</f>
        <v>0.13163079686400167</v>
      </c>
      <c r="BG33" s="48">
        <f>IF(PLANEL_Pot_Trim!BG7&lt;&gt;0,BG7/PLANEL_Pot_Trim!BG7,0)</f>
        <v>0.13163079686400167</v>
      </c>
      <c r="BH33" s="48">
        <f>IF(PLANEL_Pot_Trim!BH7&lt;&gt;0,BH7/PLANEL_Pot_Trim!BH7,0)</f>
        <v>0.10451060298016422</v>
      </c>
      <c r="BI33" s="48">
        <f>IF(PLANEL_Pot_Trim!BI7&lt;&gt;0,BI7/PLANEL_Pot_Trim!BI7,0)</f>
        <v>0.13163079686400167</v>
      </c>
      <c r="BJ33" s="48">
        <f>IF(PLANEL_Pot_Trim!BJ7&lt;&gt;0,BJ7/PLANEL_Pot_Trim!BJ7,0)</f>
        <v>0.13163079686400167</v>
      </c>
      <c r="BK33" s="48">
        <f>IF(PLANEL_Pot_Trim!BK7&lt;&gt;0,BK7/PLANEL_Pot_Trim!BK7,0)</f>
        <v>0.13163079686400167</v>
      </c>
      <c r="BL33" s="48">
        <f>IF(PLANEL_Pot_Trim!BL7&lt;&gt;0,BL7/PLANEL_Pot_Trim!BL7,0)</f>
        <v>0.10451060298016422</v>
      </c>
      <c r="BM33" s="48">
        <f>IF(PLANEL_Pot_Trim!BM7&lt;&gt;0,BM7/PLANEL_Pot_Trim!BM7,0)</f>
        <v>0.13163079686400167</v>
      </c>
      <c r="BN33" s="48">
        <f>IF(PLANEL_Pot_Trim!BN7&lt;&gt;0,BN7/PLANEL_Pot_Trim!BN7,0)</f>
        <v>0.13163079686400167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0.70705743247934461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0.44391793376379923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0.52699723452397063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0.55201705699201298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0.31184126554371577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0.61414392059553347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0.43362282878411912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0.66239303431576035</v>
      </c>
      <c r="H37" s="49">
        <f>IF(PLANEL_Pot_Trim!H10&lt;&gt;0,H11/PLANEL_Pot_Trim!H10,0)</f>
        <v>0.37375466998754669</v>
      </c>
      <c r="I37" s="49">
        <f>IF(PLANEL_Pot_Trim!I10&lt;&gt;0,I11/PLANEL_Pot_Trim!I10,0)</f>
        <v>0.74999999999999989</v>
      </c>
      <c r="J37" s="49">
        <f>IF(PLANEL_Pot_Trim!J10&lt;&gt;0,J11/PLANEL_Pot_Trim!J10,0)</f>
        <v>0.74999999999999989</v>
      </c>
      <c r="K37" s="49">
        <f>IF(PLANEL_Pot_Trim!K10&lt;&gt;0,K11/PLANEL_Pot_Trim!K10,0)</f>
        <v>0.37624533001245331</v>
      </c>
      <c r="L37" s="49">
        <f>IF(PLANEL_Pot_Trim!L10&lt;&gt;0,L11/PLANEL_Pot_Trim!L10,0)</f>
        <v>0.23334466410682164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0.37375466998754669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0.56314860938148603</v>
      </c>
      <c r="Y37" s="49">
        <f>IF(PLANEL_Pot_Trim!Y10&lt;&gt;0,Y11/PLANEL_Pot_Trim!Y10,0)</f>
        <v>0.37375466998754669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0.71813843015075374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0.26698251758793967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0.56316624824120598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0.39210531428571432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0.39210531428571432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0.86665330606890689</v>
      </c>
      <c r="H39" s="47">
        <f>IF(PLANEL_Pot_Trim!H12&lt;&gt;0,H13/PLANEL_Pot_Trim!H12,0)</f>
        <v>0.53238035001350359</v>
      </c>
      <c r="I39" s="47">
        <f>IF(PLANEL_Pot_Trim!I12&lt;&gt;0,I13/PLANEL_Pot_Trim!I12,0)</f>
        <v>0.83023539391951839</v>
      </c>
      <c r="J39" s="47">
        <f>IF(PLANEL_Pot_Trim!J12&lt;&gt;0,J13/PLANEL_Pot_Trim!J12,0)</f>
        <v>0.75685103671052112</v>
      </c>
      <c r="K39" s="47">
        <f>IF(PLANEL_Pot_Trim!K12&lt;&gt;0,K13/PLANEL_Pot_Trim!K12,0)</f>
        <v>0.85667095123268644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0.82929735213549916</v>
      </c>
      <c r="P39" s="47">
        <f>IF(PLANEL_Pot_Trim!P12&lt;&gt;0,P13/PLANEL_Pot_Trim!P12,0)</f>
        <v>0.63476920220687527</v>
      </c>
      <c r="Q39" s="47">
        <f>IF(PLANEL_Pot_Trim!Q12&lt;&gt;0,Q13/PLANEL_Pot_Trim!Q12,0)</f>
        <v>0.89491963810332187</v>
      </c>
      <c r="R39" s="47">
        <f>IF(PLANEL_Pot_Trim!R12&lt;&gt;0,R13/PLANEL_Pot_Trim!R12,0)</f>
        <v>0.7751748232956519</v>
      </c>
      <c r="S39" s="47">
        <f>IF(PLANEL_Pot_Trim!S12&lt;&gt;0,S13/PLANEL_Pot_Trim!S12,0)</f>
        <v>0.83747952525174585</v>
      </c>
      <c r="T39" s="47">
        <f>IF(PLANEL_Pot_Trim!T12&lt;&gt;0,T13/PLANEL_Pot_Trim!T12,0)</f>
        <v>0.61859684650256563</v>
      </c>
      <c r="U39" s="47">
        <f>IF(PLANEL_Pot_Trim!U12&lt;&gt;0,U13/PLANEL_Pot_Trim!U12,0)</f>
        <v>0.82729270866931592</v>
      </c>
      <c r="V39" s="47">
        <f>IF(PLANEL_Pot_Trim!V12&lt;&gt;0,V13/PLANEL_Pot_Trim!V12,0)</f>
        <v>0.91210053377830924</v>
      </c>
      <c r="W39" s="47">
        <f>IF(PLANEL_Pot_Trim!W12&lt;&gt;0,W13/PLANEL_Pot_Trim!W12,0)</f>
        <v>0.80313882499324818</v>
      </c>
      <c r="X39" s="47">
        <f>IF(PLANEL_Pot_Trim!X12&lt;&gt;0,X13/PLANEL_Pot_Trim!X12,0)</f>
        <v>0.8131926249083683</v>
      </c>
      <c r="Y39" s="47">
        <f>IF(PLANEL_Pot_Trim!Y12&lt;&gt;0,Y13/PLANEL_Pot_Trim!Y12,0)</f>
        <v>0.85244737779235313</v>
      </c>
      <c r="Z39" s="47">
        <f>IF(PLANEL_Pot_Trim!Z12&lt;&gt;0,Z13/PLANEL_Pot_Trim!Z12,0)</f>
        <v>0.88927125930784356</v>
      </c>
      <c r="AA39" s="47">
        <f>IF(PLANEL_Pot_Trim!AA12&lt;&gt;0,AA13/PLANEL_Pot_Trim!AA12,0)</f>
        <v>0.85044112041359632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0.92126592191056744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0.79331474593927243</v>
      </c>
      <c r="AG39" s="47">
        <f>IF(PLANEL_Pot_Trim!AG12&lt;&gt;0,AG13/PLANEL_Pot_Trim!AG12,0)</f>
        <v>0.92981147825919208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0.93979621631908972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0.80026323143135158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0.7654020106218874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3.8497989193696174E-2</v>
      </c>
      <c r="H41" s="50">
        <f>IF(PLANEL_Pot_Trim!H14&lt;&gt;0,H15/PLANEL_Pot_Trim!H14,0)</f>
        <v>0.34033210174675227</v>
      </c>
      <c r="I41" s="50">
        <f>IF(PLANEL_Pot_Trim!I14&lt;&gt;0,I15/PLANEL_Pot_Trim!I14,0)</f>
        <v>0.50347560498215194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0.52174279369037646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0.36623740257773718</v>
      </c>
      <c r="Q41" s="50">
        <f>IF(PLANEL_Pot_Trim!Q14&lt;&gt;0,Q15/PLANEL_Pot_Trim!Q14,0)</f>
        <v>0.43902623112683115</v>
      </c>
      <c r="R41" s="50">
        <f>IF(PLANEL_Pot_Trim!R14&lt;&gt;0,R15/PLANEL_Pot_Trim!R14,0)</f>
        <v>0.30809943726206562</v>
      </c>
      <c r="S41" s="50">
        <f>IF(PLANEL_Pot_Trim!S14&lt;&gt;0,S15/PLANEL_Pot_Trim!S14,0)</f>
        <v>3.9774364818118364E-2</v>
      </c>
      <c r="T41" s="50">
        <f>IF(PLANEL_Pot_Trim!T14&lt;&gt;0,T15/PLANEL_Pot_Trim!T14,0)</f>
        <v>0.34097776552205789</v>
      </c>
      <c r="U41" s="50">
        <f>IF(PLANEL_Pot_Trim!U14&lt;&gt;0,U15/PLANEL_Pot_Trim!U14,0)</f>
        <v>0.49731653467487535</v>
      </c>
      <c r="V41" s="50">
        <f>IF(PLANEL_Pot_Trim!V14&lt;&gt;0,V15/PLANEL_Pot_Trim!V14,0)</f>
        <v>0.33164509614223858</v>
      </c>
      <c r="W41" s="50">
        <f>IF(PLANEL_Pot_Trim!W14&lt;&gt;0,W15/PLANEL_Pot_Trim!W14,0)</f>
        <v>3.8638864770820992E-2</v>
      </c>
      <c r="X41" s="50">
        <f>IF(PLANEL_Pot_Trim!X14&lt;&gt;0,X15/PLANEL_Pot_Trim!X14,0)</f>
        <v>0.37845417775436696</v>
      </c>
      <c r="Y41" s="50">
        <f>IF(PLANEL_Pot_Trim!Y14&lt;&gt;0,Y15/PLANEL_Pot_Trim!Y14,0)</f>
        <v>0.50033711183670371</v>
      </c>
      <c r="Z41" s="50">
        <f>IF(PLANEL_Pot_Trim!Z14&lt;&gt;0,Z15/PLANEL_Pot_Trim!Z14,0)</f>
        <v>0.33360399788642237</v>
      </c>
      <c r="AA41" s="50">
        <f>IF(PLANEL_Pot_Trim!AA14&lt;&gt;0,AA15/PLANEL_Pot_Trim!AA14,0)</f>
        <v>3.9307448511970454E-2</v>
      </c>
      <c r="AB41" s="50">
        <f>IF(PLANEL_Pot_Trim!AB14&lt;&gt;0,AB15/PLANEL_Pot_Trim!AB14,0)</f>
        <v>0.38999999988161355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4.0000000012629496E-2</v>
      </c>
      <c r="AF41" s="50">
        <f>IF(PLANEL_Pot_Trim!AF14&lt;&gt;0,AF15/PLANEL_Pot_Trim!AF14,0)</f>
        <v>0.35154527981806916</v>
      </c>
      <c r="AG41" s="50">
        <f>IF(PLANEL_Pot_Trim!AG14&lt;&gt;0,AG15/PLANEL_Pot_Trim!AG14,0)</f>
        <v>0.43566613511420582</v>
      </c>
      <c r="AH41" s="50">
        <f>IF(PLANEL_Pot_Trim!AH14&lt;&gt;0,AH15/PLANEL_Pot_Trim!AH14,0)</f>
        <v>0.32630183616936587</v>
      </c>
      <c r="AI41" s="50">
        <f>IF(PLANEL_Pot_Trim!AI14&lt;&gt;0,AI15/PLANEL_Pot_Trim!AI14,0)</f>
        <v>4.0000000012629496E-2</v>
      </c>
      <c r="AJ41" s="50">
        <f>IF(PLANEL_Pot_Trim!AJ14&lt;&gt;0,AJ15/PLANEL_Pot_Trim!AJ14,0)</f>
        <v>0.38901689323839006</v>
      </c>
      <c r="AK41" s="50">
        <f>IF(PLANEL_Pot_Trim!AK14&lt;&gt;0,AK15/PLANEL_Pot_Trim!AK14,0)</f>
        <v>0.51442957412803636</v>
      </c>
      <c r="AL41" s="50">
        <f>IF(PLANEL_Pot_Trim!AL14&lt;&gt;0,AL15/PLANEL_Pot_Trim!AL14,0)</f>
        <v>0.34000000011366543</v>
      </c>
      <c r="AM41" s="50">
        <f>IF(PLANEL_Pot_Trim!AM14&lt;&gt;0,AM15/PLANEL_Pot_Trim!AM14,0)</f>
        <v>2.0293544978508021E-2</v>
      </c>
      <c r="AN41" s="50">
        <f>IF(PLANEL_Pot_Trim!AN14&lt;&gt;0,AN15/PLANEL_Pot_Trim!AN14,0)</f>
        <v>0.19737291398103152</v>
      </c>
      <c r="AO41" s="50">
        <f>IF(PLANEL_Pot_Trim!AO14&lt;&gt;0,AO15/PLANEL_Pot_Trim!AO14,0)</f>
        <v>0.2739628572067227</v>
      </c>
      <c r="AP41" s="50">
        <f>IF(PLANEL_Pot_Trim!AP14&lt;&gt;0,AP15/PLANEL_Pot_Trim!AP14,0)</f>
        <v>0.17249513228282687</v>
      </c>
      <c r="AQ41" s="50">
        <f>IF(PLANEL_Pot_Trim!AQ14&lt;&gt;0,AQ15/PLANEL_Pot_Trim!AQ14,0)</f>
        <v>2.0293544978508021E-2</v>
      </c>
      <c r="AR41" s="50">
        <f>IF(PLANEL_Pot_Trim!AR14&lt;&gt;0,AR15/PLANEL_Pot_Trim!AR14,0)</f>
        <v>0.19786206351380081</v>
      </c>
      <c r="AS41" s="50">
        <f>IF(PLANEL_Pot_Trim!AS14&lt;&gt;0,AS15/PLANEL_Pot_Trim!AS14,0)</f>
        <v>0.2739628572067227</v>
      </c>
      <c r="AT41" s="50">
        <f>IF(PLANEL_Pot_Trim!AT14&lt;&gt;0,AT15/PLANEL_Pot_Trim!AT14,0)</f>
        <v>0.17249513228282687</v>
      </c>
      <c r="AU41" s="50">
        <f>IF(PLANEL_Pot_Trim!AU14&lt;&gt;0,AU15/PLANEL_Pot_Trim!AU14,0)</f>
        <v>2.0293544978508021E-2</v>
      </c>
      <c r="AV41" s="50">
        <f>IF(PLANEL_Pot_Trim!AV14&lt;&gt;0,AV15/PLANEL_Pot_Trim!AV14,0)</f>
        <v>0.15601814187311699</v>
      </c>
      <c r="AW41" s="50">
        <f>IF(PLANEL_Pot_Trim!AW14&lt;&gt;0,AW15/PLANEL_Pot_Trim!AW14,0)</f>
        <v>0.26222562430237489</v>
      </c>
      <c r="AX41" s="50">
        <f>IF(PLANEL_Pot_Trim!AX14&lt;&gt;0,AX15/PLANEL_Pot_Trim!AX14,0)</f>
        <v>0.17249513228282687</v>
      </c>
      <c r="AY41" s="50">
        <f>IF(PLANEL_Pot_Trim!AY14&lt;&gt;0,AY15/PLANEL_Pot_Trim!AY14,0)</f>
        <v>2.0293544978508021E-2</v>
      </c>
      <c r="AZ41" s="50">
        <f>IF(PLANEL_Pot_Trim!AZ14&lt;&gt;0,AZ15/PLANEL_Pot_Trim!AZ14,0)</f>
        <v>0.18886616838851245</v>
      </c>
      <c r="BA41" s="50">
        <f>IF(PLANEL_Pot_Trim!BA14&lt;&gt;0,BA15/PLANEL_Pot_Trim!BA14,0)</f>
        <v>0.26769798162736885</v>
      </c>
      <c r="BB41" s="50">
        <f>IF(PLANEL_Pot_Trim!BB14&lt;&gt;0,BB15/PLANEL_Pot_Trim!BB14,0)</f>
        <v>0.17249513228282687</v>
      </c>
      <c r="BC41" s="50">
        <f>IF(PLANEL_Pot_Trim!BC14&lt;&gt;0,BC15/PLANEL_Pot_Trim!BC14,0)</f>
        <v>2.0293544978508021E-2</v>
      </c>
      <c r="BD41" s="50">
        <f>IF(PLANEL_Pot_Trim!BD14&lt;&gt;0,BD15/PLANEL_Pot_Trim!BD14,0)</f>
        <v>0.19538846881789976</v>
      </c>
      <c r="BE41" s="50">
        <f>IF(PLANEL_Pot_Trim!BE14&lt;&gt;0,BE15/PLANEL_Pot_Trim!BE14,0)</f>
        <v>0.272184986789542</v>
      </c>
      <c r="BF41" s="50">
        <f>IF(PLANEL_Pot_Trim!BF14&lt;&gt;0,BF15/PLANEL_Pot_Trim!BF14,0)</f>
        <v>0.17249513228282687</v>
      </c>
      <c r="BG41" s="50">
        <f>IF(PLANEL_Pot_Trim!BG14&lt;&gt;0,BG15/PLANEL_Pot_Trim!BG14,0)</f>
        <v>2.3702520189243466E-2</v>
      </c>
      <c r="BH41" s="50">
        <f>IF(PLANEL_Pot_Trim!BH14&lt;&gt;0,BH15/PLANEL_Pot_Trim!BH14,0)</f>
        <v>0.22990800900898584</v>
      </c>
      <c r="BI41" s="50">
        <f>IF(PLANEL_Pot_Trim!BI14&lt;&gt;0,BI15/PLANEL_Pot_Trim!BI14,0)</f>
        <v>0.27616028748148636</v>
      </c>
      <c r="BJ41" s="50">
        <f>IF(PLANEL_Pot_Trim!BJ14&lt;&gt;0,BJ15/PLANEL_Pot_Trim!BJ14,0)</f>
        <v>0.20147142162672158</v>
      </c>
      <c r="BK41" s="50">
        <f>IF(PLANEL_Pot_Trim!BK14&lt;&gt;0,BK15/PLANEL_Pot_Trim!BK14,0)</f>
        <v>2.3702520189243466E-2</v>
      </c>
      <c r="BL41" s="50">
        <f>IF(PLANEL_Pot_Trim!BL14&lt;&gt;0,BL15/PLANEL_Pot_Trim!BL14,0)</f>
        <v>0.20371311544412921</v>
      </c>
      <c r="BM41" s="50">
        <f>IF(PLANEL_Pot_Trim!BM14&lt;&gt;0,BM15/PLANEL_Pot_Trim!BM14,0)</f>
        <v>0.30998584235791626</v>
      </c>
      <c r="BN41" s="50">
        <f>IF(PLANEL_Pot_Trim!BN14&lt;&gt;0,BN15/PLANEL_Pot_Trim!BN14,0)</f>
        <v>0.20147142162672158</v>
      </c>
      <c r="BO41" s="50">
        <f>IF(PLANEL_Pot_Trim!BO14&lt;&gt;0,BO15/PLANEL_Pot_Trim!BO14,0)</f>
        <v>1.5912084142458559E-2</v>
      </c>
      <c r="BP41" s="50">
        <f>IF(PLANEL_Pot_Trim!BP14&lt;&gt;0,BP15/PLANEL_Pot_Trim!BP14,0)</f>
        <v>0.10706871102894182</v>
      </c>
      <c r="BQ41" s="50">
        <f>IF(PLANEL_Pot_Trim!BQ14&lt;&gt;0,BQ15/PLANEL_Pot_Trim!BQ14,0)</f>
        <v>0.21026294661929174</v>
      </c>
      <c r="BR41" s="50">
        <f>IF(PLANEL_Pot_Trim!BR14&lt;&gt;0,BR15/PLANEL_Pot_Trim!BR14,0)</f>
        <v>0.13525271523643193</v>
      </c>
      <c r="BS41" s="50">
        <f>IF(PLANEL_Pot_Trim!BS14&lt;&gt;0,BS15/PLANEL_Pot_Trim!BS14,0)</f>
        <v>1.5912084142458559E-2</v>
      </c>
      <c r="BT41" s="50">
        <f>IF(PLANEL_Pot_Trim!BT14&lt;&gt;0,BT15/PLANEL_Pot_Trim!BT14,0)</f>
        <v>0.15514282037620386</v>
      </c>
      <c r="BU41" s="50">
        <f>IF(PLANEL_Pot_Trim!BU14&lt;&gt;0,BU15/PLANEL_Pot_Trim!BU14,0)</f>
        <v>0.21481313594872473</v>
      </c>
      <c r="BV41" s="50">
        <f>IF(PLANEL_Pot_Trim!BV14&lt;&gt;0,BV15/PLANEL_Pot_Trim!BV14,0)</f>
        <v>0.13525271523643193</v>
      </c>
      <c r="BW41" s="50">
        <f>IF(PLANEL_Pot_Trim!BW14&lt;&gt;0,BW15/PLANEL_Pot_Trim!BW14,0)</f>
        <v>1.5912084142458559E-2</v>
      </c>
      <c r="BX41" s="50">
        <f>IF(PLANEL_Pot_Trim!BX14&lt;&gt;0,BX15/PLANEL_Pot_Trim!BX14,0)</f>
        <v>0.15514282037620386</v>
      </c>
      <c r="BY41" s="50">
        <f>IF(PLANEL_Pot_Trim!BY14&lt;&gt;0,BY15/PLANEL_Pot_Trim!BY14,0)</f>
        <v>0.21481313594872473</v>
      </c>
      <c r="BZ41" s="50">
        <f>IF(PLANEL_Pot_Trim!BZ14&lt;&gt;0,BZ15/PLANEL_Pot_Trim!BZ14,0)</f>
        <v>0.13525271523643193</v>
      </c>
      <c r="CA41" s="50">
        <f>IF(PLANEL_Pot_Trim!CA14&lt;&gt;0,CA15/PLANEL_Pot_Trim!CA14,0)</f>
        <v>1.5912084142458559E-2</v>
      </c>
      <c r="CB41" s="50">
        <f>IF(PLANEL_Pot_Trim!CB14&lt;&gt;0,CB15/PLANEL_Pot_Trim!CB14,0)</f>
        <v>0.15514282037620386</v>
      </c>
      <c r="CC41" s="50">
        <f>IF(PLANEL_Pot_Trim!CC14&lt;&gt;0,CC15/PLANEL_Pot_Trim!CC14,0)</f>
        <v>0.21481313594872473</v>
      </c>
      <c r="CD41" s="50">
        <f>IF(PLANEL_Pot_Trim!CD14&lt;&gt;0,CD15/PLANEL_Pot_Trim!CD14,0)</f>
        <v>0.13525271523643193</v>
      </c>
      <c r="CE41" s="50">
        <f>IF(PLANEL_Pot_Trim!CE14&lt;&gt;0,CE15/PLANEL_Pot_Trim!CE14,0)</f>
        <v>1.5912084142458559E-2</v>
      </c>
      <c r="CF41" s="50">
        <f>IF(PLANEL_Pot_Trim!CF14&lt;&gt;0,CF15/PLANEL_Pot_Trim!CF14,0)</f>
        <v>0.15514282037620386</v>
      </c>
      <c r="CG41" s="50">
        <f>IF(PLANEL_Pot_Trim!CG14&lt;&gt;0,CG15/PLANEL_Pot_Trim!CG14,0)</f>
        <v>0.21481313594872473</v>
      </c>
      <c r="CH41" s="50">
        <f>IF(PLANEL_Pot_Trim!CH14&lt;&gt;0,CH15/PLANEL_Pot_Trim!CH14,0)</f>
        <v>0.13525271523643193</v>
      </c>
      <c r="CI41" s="50">
        <f>IF(PLANEL_Pot_Trim!CI14&lt;&gt;0,CI15/PLANEL_Pot_Trim!CI14,0)</f>
        <v>1.3437148626835815E-2</v>
      </c>
      <c r="CJ41" s="50">
        <f>IF(PLANEL_Pot_Trim!CJ14&lt;&gt;0,CJ15/PLANEL_Pot_Trim!CJ14,0)</f>
        <v>0.13101219910782069</v>
      </c>
      <c r="CK41" s="50">
        <f>IF(PLANEL_Pot_Trim!CK14&lt;&gt;0,CK15/PLANEL_Pot_Trim!CK14,0)</f>
        <v>0.18140150646483588</v>
      </c>
      <c r="CL41" s="50">
        <f>IF(PLANEL_Pot_Trim!CL14&lt;&gt;0,CL15/PLANEL_Pot_Trim!CL14,0)</f>
        <v>0.11421576330513328</v>
      </c>
      <c r="CM41" s="50">
        <f>IF(PLANEL_Pot_Trim!CM14&lt;&gt;0,CM15/PLANEL_Pot_Trim!CM14,0)</f>
        <v>1.3437148626835815E-2</v>
      </c>
      <c r="CN41" s="50">
        <f>IF(PLANEL_Pot_Trim!CN14&lt;&gt;0,CN15/PLANEL_Pot_Trim!CN14,0)</f>
        <v>0.13101219910782069</v>
      </c>
      <c r="CO41" s="50">
        <f>IF(PLANEL_Pot_Trim!CO14&lt;&gt;0,CO15/PLANEL_Pot_Trim!CO14,0)</f>
        <v>0.18140150646483588</v>
      </c>
      <c r="CP41" s="50">
        <f>IF(PLANEL_Pot_Trim!CP14&lt;&gt;0,CP15/PLANEL_Pot_Trim!CP14,0)</f>
        <v>0.11421576330513328</v>
      </c>
      <c r="CQ41" s="50">
        <f>IF(PLANEL_Pot_Trim!CQ14&lt;&gt;0,CQ15/PLANEL_Pot_Trim!CQ14,0)</f>
        <v>1.3437148626835815E-2</v>
      </c>
      <c r="CR41" s="50">
        <f>IF(PLANEL_Pot_Trim!CR14&lt;&gt;0,CR15/PLANEL_Pot_Trim!CR14,0)</f>
        <v>0.13101219910782069</v>
      </c>
      <c r="CS41" s="50">
        <f>IF(PLANEL_Pot_Trim!CS14&lt;&gt;0,CS15/PLANEL_Pot_Trim!CS14,0)</f>
        <v>0.18140150646483588</v>
      </c>
      <c r="CT41" s="50">
        <f>IF(PLANEL_Pot_Trim!CT14&lt;&gt;0,CT15/PLANEL_Pot_Trim!CT14,0)</f>
        <v>0.11421576330513328</v>
      </c>
      <c r="CU41" s="50">
        <f>IF(PLANEL_Pot_Trim!CU14&lt;&gt;0,CU15/PLANEL_Pot_Trim!CU14,0)</f>
        <v>1.3437148626835815E-2</v>
      </c>
      <c r="CV41" s="50">
        <f>IF(PLANEL_Pot_Trim!CV14&lt;&gt;0,CV15/PLANEL_Pot_Trim!CV14,0)</f>
        <v>0.12280995650884292</v>
      </c>
      <c r="CW41" s="50">
        <f>IF(PLANEL_Pot_Trim!CW14&lt;&gt;0,CW15/PLANEL_Pot_Trim!CW14,0)</f>
        <v>0.18140150646483588</v>
      </c>
      <c r="CX41" s="50">
        <f>IF(PLANEL_Pot_Trim!CX14&lt;&gt;0,CX15/PLANEL_Pot_Trim!CX14,0)</f>
        <v>0.11421576330513328</v>
      </c>
      <c r="CY41" s="80">
        <f>IF(PLANEL_Pot_Trim!CY14&lt;&gt;0,CY15/PLANEL_Pot_Trim!CY14,0)</f>
        <v>1.3437148626835815E-2</v>
      </c>
      <c r="CZ41" s="80">
        <f>IF(PLANEL_Pot_Trim!CZ14&lt;&gt;0,CZ15/PLANEL_Pot_Trim!CZ14,0)</f>
        <v>0.13101219910782069</v>
      </c>
      <c r="DA41" s="80">
        <f>IF(PLANEL_Pot_Trim!DA14&lt;&gt;0,DA15/PLANEL_Pot_Trim!DA14,0)</f>
        <v>0.18140150646483588</v>
      </c>
      <c r="DB41" s="80">
        <f>IF(PLANEL_Pot_Trim!DB14&lt;&gt;0,DB15/PLANEL_Pot_Trim!DB14,0)</f>
        <v>0.11421576330513328</v>
      </c>
      <c r="DC41" s="50">
        <f>IF(PLANEL_Pot_Trim!DC14&lt;&gt;0,DC15/PLANEL_Pot_Trim!DC14,0)</f>
        <v>1.3437148626835815E-2</v>
      </c>
      <c r="DD41" s="50">
        <f>IF(PLANEL_Pot_Trim!DD14&lt;&gt;0,DD15/PLANEL_Pot_Trim!DD14,0)</f>
        <v>0.13101219910782069</v>
      </c>
      <c r="DE41" s="50">
        <f>IF(PLANEL_Pot_Trim!DE14&lt;&gt;0,DE15/PLANEL_Pot_Trim!DE14,0)</f>
        <v>0.18140150646483588</v>
      </c>
      <c r="DF41" s="50">
        <f>IF(PLANEL_Pot_Trim!DF14&lt;&gt;0,DF15/PLANEL_Pot_Trim!DF14,0)</f>
        <v>0.11421576330513328</v>
      </c>
      <c r="DG41" s="50">
        <f>IF(PLANEL_Pot_Trim!DG14&lt;&gt;0,DG15/PLANEL_Pot_Trim!DG14,0)</f>
        <v>1.3437148626835815E-2</v>
      </c>
      <c r="DH41" s="50">
        <f>IF(PLANEL_Pot_Trim!DH14&lt;&gt;0,DH15/PLANEL_Pot_Trim!DH14,0)</f>
        <v>0.13101219910782069</v>
      </c>
      <c r="DI41" s="50">
        <f>IF(PLANEL_Pot_Trim!DI14&lt;&gt;0,DI15/PLANEL_Pot_Trim!DI14,0)</f>
        <v>0.18140150646483588</v>
      </c>
      <c r="DJ41" s="50">
        <f>IF(PLANEL_Pot_Trim!DJ14&lt;&gt;0,DJ15/PLANEL_Pot_Trim!DJ14,0)</f>
        <v>0.11421576330513328</v>
      </c>
      <c r="DK41" s="50">
        <f>IF(PLANEL_Pot_Trim!DK14&lt;&gt;0,DK15/PLANEL_Pot_Trim!DK14,0)</f>
        <v>1.3437148626835815E-2</v>
      </c>
      <c r="DL41" s="50">
        <f>IF(PLANEL_Pot_Trim!DL14&lt;&gt;0,DL15/PLANEL_Pot_Trim!DL14,0)</f>
        <v>0.13101219910782069</v>
      </c>
      <c r="DM41" s="50">
        <f>IF(PLANEL_Pot_Trim!DM14&lt;&gt;0,DM15/PLANEL_Pot_Trim!DM14,0)</f>
        <v>0.18140150646483588</v>
      </c>
      <c r="DN41" s="50">
        <f>IF(PLANEL_Pot_Trim!DN14&lt;&gt;0,DN15/PLANEL_Pot_Trim!DN14,0)</f>
        <v>0.11421576330513328</v>
      </c>
      <c r="DO41" s="50">
        <f>IF(PLANEL_Pot_Trim!DO14&lt;&gt;0,DO15/PLANEL_Pot_Trim!DO14,0)</f>
        <v>1.3437148626835815E-2</v>
      </c>
      <c r="DP41" s="50">
        <f>IF(PLANEL_Pot_Trim!DP14&lt;&gt;0,DP15/PLANEL_Pot_Trim!DP14,0)</f>
        <v>0.13101219910782069</v>
      </c>
      <c r="DQ41" s="50">
        <f>IF(PLANEL_Pot_Trim!DQ14&lt;&gt;0,DQ15/PLANEL_Pot_Trim!DQ14,0)</f>
        <v>0.17043047099450789</v>
      </c>
      <c r="DR41" s="50">
        <f>IF(PLANEL_Pot_Trim!DR14&lt;&gt;0,DR15/PLANEL_Pot_Trim!DR14,0)</f>
        <v>0.11421576330513328</v>
      </c>
      <c r="DS41" s="50">
        <f>IF(PLANEL_Pot_Trim!DS14&lt;&gt;0,DS15/PLANEL_Pot_Trim!DS14,0)</f>
        <v>1.3437148626835815E-2</v>
      </c>
      <c r="DT41" s="50">
        <f>IF(PLANEL_Pot_Trim!DT14&lt;&gt;0,DT15/PLANEL_Pot_Trim!DT14,0)</f>
        <v>0.13101219910782069</v>
      </c>
      <c r="DU41" s="50">
        <f>IF(PLANEL_Pot_Trim!DU14&lt;&gt;0,DU15/PLANEL_Pot_Trim!DU14,0)</f>
        <v>0.18140150646483588</v>
      </c>
      <c r="DV41" s="50">
        <f>IF(PLANEL_Pot_Trim!DV14&lt;&gt;0,DV15/PLANEL_Pot_Trim!DV14,0)</f>
        <v>0.11421576330513328</v>
      </c>
      <c r="DW41" s="50">
        <f>IF(PLANEL_Pot_Trim!DW14&lt;&gt;0,DW15/PLANEL_Pot_Trim!DW14,0)</f>
        <v>1.3177497017606992E-2</v>
      </c>
      <c r="DX41" s="50">
        <f>IF(PLANEL_Pot_Trim!DX14&lt;&gt;0,DX15/PLANEL_Pot_Trim!DX14,0)</f>
        <v>0.12848059591791364</v>
      </c>
      <c r="DY41" s="50">
        <f>IF(PLANEL_Pot_Trim!DY14&lt;&gt;0,DY15/PLANEL_Pot_Trim!DY14,0)</f>
        <v>0.17789620974019746</v>
      </c>
      <c r="DZ41" s="50">
        <f>IF(PLANEL_Pot_Trim!DZ14&lt;&gt;0,DZ15/PLANEL_Pot_Trim!DZ14,0)</f>
        <v>0.11200872462713216</v>
      </c>
      <c r="EA41" s="50">
        <f>IF(PLANEL_Pot_Trim!EA14&lt;&gt;0,EA15/PLANEL_Pot_Trim!EA14,0)</f>
        <v>1.3177497017606992E-2</v>
      </c>
      <c r="EB41" s="50">
        <f>IF(PLANEL_Pot_Trim!EB14&lt;&gt;0,EB15/PLANEL_Pot_Trim!EB14,0)</f>
        <v>0.12848059591791364</v>
      </c>
      <c r="EC41" s="50">
        <f>IF(PLANEL_Pot_Trim!EC14&lt;&gt;0,EC15/PLANEL_Pot_Trim!EC14,0)</f>
        <v>0.17789620974019746</v>
      </c>
      <c r="ED41" s="50">
        <f>IF(PLANEL_Pot_Trim!ED14&lt;&gt;0,ED15/PLANEL_Pot_Trim!ED14,0)</f>
        <v>0.11200872462713216</v>
      </c>
      <c r="EE41" s="50">
        <f>IF(PLANEL_Pot_Trim!EE14&lt;&gt;0,EE15/PLANEL_Pot_Trim!EE14,0)</f>
        <v>1.3177497017606992E-2</v>
      </c>
      <c r="EF41" s="50">
        <f>IF(PLANEL_Pot_Trim!EF14&lt;&gt;0,EF15/PLANEL_Pot_Trim!EF14,0)</f>
        <v>0.12848059591791364</v>
      </c>
      <c r="EG41" s="50">
        <f>IF(PLANEL_Pot_Trim!EG14&lt;&gt;0,EG15/PLANEL_Pot_Trim!EG14,0)</f>
        <v>0.17789620974019746</v>
      </c>
      <c r="EH41" s="50">
        <f>IF(PLANEL_Pot_Trim!EH14&lt;&gt;0,EH15/PLANEL_Pot_Trim!EH14,0)</f>
        <v>0.11200872462713216</v>
      </c>
      <c r="EI41" s="50">
        <f>IF(PLANEL_Pot_Trim!EI14&lt;&gt;0,EI15/PLANEL_Pot_Trim!EI14,0)</f>
        <v>1.3177497017606992E-2</v>
      </c>
      <c r="EJ41" s="50">
        <f>IF(PLANEL_Pot_Trim!EJ14&lt;&gt;0,EJ15/PLANEL_Pot_Trim!EJ14,0)</f>
        <v>0.12848059591791364</v>
      </c>
      <c r="EK41" s="50">
        <f>IF(PLANEL_Pot_Trim!EK14&lt;&gt;0,EK15/PLANEL_Pot_Trim!EK14,0)</f>
        <v>0.17789620974019746</v>
      </c>
      <c r="EL41" s="50">
        <f>IF(PLANEL_Pot_Trim!EL14&lt;&gt;0,EL15/PLANEL_Pot_Trim!EL14,0)</f>
        <v>0.11200872462713216</v>
      </c>
      <c r="EM41" s="50">
        <f>IF(PLANEL_Pot_Trim!EM14&lt;&gt;0,EM15/PLANEL_Pot_Trim!EM14,0)</f>
        <v>1.3177497017606992E-2</v>
      </c>
      <c r="EN41" s="50">
        <f>IF(PLANEL_Pot_Trim!EN14&lt;&gt;0,EN15/PLANEL_Pot_Trim!EN14,0)</f>
        <v>0.12848059591791364</v>
      </c>
      <c r="EO41" s="50">
        <f>IF(PLANEL_Pot_Trim!EO14&lt;&gt;0,EO15/PLANEL_Pot_Trim!EO14,0)</f>
        <v>0.17789620974019746</v>
      </c>
      <c r="EP41" s="50">
        <f>IF(PLANEL_Pot_Trim!EP14&lt;&gt;0,EP15/PLANEL_Pot_Trim!EP14,0)</f>
        <v>0.11200872462713216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0.58296138613861392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0.8339693572496264</v>
      </c>
      <c r="V42" s="50">
        <f>IF(PLANEL_Pot_Trim!V15&lt;&gt;0,V16/PLANEL_Pot_Trim!V15,0)</f>
        <v>0.71907558086696566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0.88141237830319885</v>
      </c>
      <c r="Z42" s="50">
        <f>IF(PLANEL_Pot_Trim!Z15&lt;&gt;0,Z16/PLANEL_Pot_Trim!Z15,0)</f>
        <v>0.90250000000000008</v>
      </c>
      <c r="AA42" s="50">
        <f>IF(PLANEL_Pot_Trim!AA15&lt;&gt;0,AA16/PLANEL_Pot_Trim!AA15,0)</f>
        <v>0.71551795580110489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0.83747838616714698</v>
      </c>
      <c r="AW42" s="50">
        <f>IF(PLANEL_Pot_Trim!AW15&lt;&gt;0,AW16/PLANEL_Pot_Trim!AW15,0)</f>
        <v>0.68558789625360228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0.89729827089337177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0.89209654178674358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0.7022334293948127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0.52023235144743529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0.52023235144743529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0.51230559875583204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0.24123410242428495</v>
      </c>
      <c r="F44" s="51">
        <f>IF(PLANEL_Pot_Trim!F17&lt;&gt;0,F18/PLANEL_Pot_Trim!F17,0)</f>
        <v>0.20345423652412389</v>
      </c>
      <c r="G44" s="51">
        <f>IF(PLANEL_Pot_Trim!G17&lt;&gt;0,G18/PLANEL_Pot_Trim!G17,0)</f>
        <v>0.14071670495623695</v>
      </c>
      <c r="H44" s="51">
        <f>IF(PLANEL_Pot_Trim!H17&lt;&gt;0,H18/PLANEL_Pot_Trim!H17,0)</f>
        <v>9.4882207660555259E-2</v>
      </c>
      <c r="I44" s="51">
        <f>IF(PLANEL_Pot_Trim!I17&lt;&gt;0,I18/PLANEL_Pot_Trim!I17,0)</f>
        <v>0.27127208954616094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0.15448151591108109</v>
      </c>
      <c r="Q44" s="51">
        <f>IF(PLANEL_Pot_Trim!Q17&lt;&gt;0,Q18/PLANEL_Pot_Trim!Q17,0)</f>
        <v>0.20535317612341611</v>
      </c>
      <c r="R44" s="51">
        <f>IF(PLANEL_Pot_Trim!R17&lt;&gt;0,R18/PLANEL_Pot_Trim!R17,0)</f>
        <v>0.19098699241051859</v>
      </c>
      <c r="S44" s="51">
        <f>IF(PLANEL_Pot_Trim!S17&lt;&gt;0,S18/PLANEL_Pot_Trim!S17,0)</f>
        <v>0.16305638917598228</v>
      </c>
      <c r="T44" s="51">
        <f>IF(PLANEL_Pot_Trim!T17&lt;&gt;0,T18/PLANEL_Pot_Trim!T17,0)</f>
        <v>0.10875048717643596</v>
      </c>
      <c r="U44" s="51">
        <f>IF(PLANEL_Pot_Trim!U17&lt;&gt;0,U18/PLANEL_Pot_Trim!U17,0)</f>
        <v>0.22429824463230605</v>
      </c>
      <c r="V44" s="51">
        <f>IF(PLANEL_Pot_Trim!V17&lt;&gt;0,V18/PLANEL_Pot_Trim!V17,0)</f>
        <v>0.24822260708627036</v>
      </c>
      <c r="W44" s="51">
        <f>IF(PLANEL_Pot_Trim!W17&lt;&gt;0,W18/PLANEL_Pot_Trim!W17,0)</f>
        <v>0.15565653772481436</v>
      </c>
      <c r="X44" s="51">
        <f>IF(PLANEL_Pot_Trim!X17&lt;&gt;0,X18/PLANEL_Pot_Trim!X17,0)</f>
        <v>0.19016016497845847</v>
      </c>
      <c r="Y44" s="51">
        <f>IF(PLANEL_Pot_Trim!Y17&lt;&gt;0,Y18/PLANEL_Pot_Trim!Y17,0)</f>
        <v>0.22541058344181839</v>
      </c>
      <c r="Z44" s="51">
        <f>IF(PLANEL_Pot_Trim!Z17&lt;&gt;0,Z18/PLANEL_Pot_Trim!Z17,0)</f>
        <v>0.25084230418248787</v>
      </c>
      <c r="AA44" s="51">
        <f>IF(PLANEL_Pot_Trim!AA17&lt;&gt;0,AA18/PLANEL_Pot_Trim!AA17,0)</f>
        <v>0.1647355582822034</v>
      </c>
      <c r="AB44" s="51">
        <f>IF(PLANEL_Pot_Trim!AB17&lt;&gt;0,AB18/PLANEL_Pot_Trim!AB17,0)</f>
        <v>0.22178538694163402</v>
      </c>
      <c r="AC44" s="51">
        <f>IF(PLANEL_Pot_Trim!AC17&lt;&gt;0,AC18/PLANEL_Pot_Trim!AC17,0)</f>
        <v>0.18661886864562505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0.19685649148797935</v>
      </c>
      <c r="AF44" s="51">
        <f>IF(PLANEL_Pot_Trim!AF17&lt;&gt;0,AF18/PLANEL_Pot_Trim!AF17,0)</f>
        <v>0.20101427073121667</v>
      </c>
      <c r="AG44" s="51">
        <f>IF(PLANEL_Pot_Trim!AG17&lt;&gt;0,AG18/PLANEL_Pot_Trim!AG17,0)</f>
        <v>0.27597466820009547</v>
      </c>
      <c r="AH44" s="51">
        <f>IF(PLANEL_Pot_Trim!AH17&lt;&gt;0,AH18/PLANEL_Pot_Trim!AH17,0)</f>
        <v>0.25348631407261235</v>
      </c>
      <c r="AI44" s="51">
        <f>IF(PLANEL_Pot_Trim!AI17&lt;&gt;0,AI18/PLANEL_Pot_Trim!AI17,0)</f>
        <v>0.20289564479263683</v>
      </c>
      <c r="AJ44" s="51">
        <f>IF(PLANEL_Pot_Trim!AJ17&lt;&gt;0,AJ18/PLANEL_Pot_Trim!AJ17,0)</f>
        <v>0.22914781314148888</v>
      </c>
      <c r="AK44" s="51">
        <f>IF(PLANEL_Pot_Trim!AK17&lt;&gt;0,AK18/PLANEL_Pot_Trim!AK17,0)</f>
        <v>0.16116483534713194</v>
      </c>
      <c r="AL44" s="51">
        <f>IF(PLANEL_Pot_Trim!AL17&lt;&gt;0,AL18/PLANEL_Pot_Trim!AL17,0)</f>
        <v>0.27717543912118137</v>
      </c>
      <c r="AM44" s="51">
        <f>IF(PLANEL_Pot_Trim!AM17&lt;&gt;0,AM18/PLANEL_Pot_Trim!AM17,0)</f>
        <v>0.2043373788395236</v>
      </c>
      <c r="AN44" s="51">
        <f>IF(PLANEL_Pot_Trim!AN17&lt;&gt;0,AN18/PLANEL_Pot_Trim!AN17,0)</f>
        <v>0.20669301469549844</v>
      </c>
      <c r="AO44" s="51">
        <f>IF(PLANEL_Pot_Trim!AO17&lt;&gt;0,AO18/PLANEL_Pot_Trim!AO17,0)</f>
        <v>0.32309990280355416</v>
      </c>
      <c r="AP44" s="51">
        <f>IF(PLANEL_Pot_Trim!AP17&lt;&gt;0,AP18/PLANEL_Pot_Trim!AP17,0)</f>
        <v>0.27909933192497804</v>
      </c>
      <c r="AQ44" s="51">
        <f>IF(PLANEL_Pot_Trim!AQ17&lt;&gt;0,AQ18/PLANEL_Pot_Trim!AQ17,0)</f>
        <v>0.20833135748837298</v>
      </c>
      <c r="AR44" s="51">
        <f>IF(PLANEL_Pot_Trim!AR17&lt;&gt;0,AR18/PLANEL_Pot_Trim!AR17,0)</f>
        <v>0.23577457547652944</v>
      </c>
      <c r="AS44" s="51">
        <f>IF(PLANEL_Pot_Trim!AS17&lt;&gt;0,AS18/PLANEL_Pot_Trim!AS17,0)</f>
        <v>0.32658245695023358</v>
      </c>
      <c r="AT44" s="51">
        <f>IF(PLANEL_Pot_Trim!AT17&lt;&gt;0,AT18/PLANEL_Pot_Trim!AT17,0)</f>
        <v>0.28442901596055803</v>
      </c>
      <c r="AU44" s="51">
        <f>IF(PLANEL_Pot_Trim!AU17&lt;&gt;0,AU18/PLANEL_Pot_Trim!AU17,0)</f>
        <v>0.20897628583811467</v>
      </c>
      <c r="AV44" s="51">
        <f>IF(PLANEL_Pot_Trim!AV17&lt;&gt;0,AV18/PLANEL_Pot_Trim!AV17,0)</f>
        <v>0.23656081769659251</v>
      </c>
      <c r="AW44" s="51">
        <f>IF(PLANEL_Pot_Trim!AW17&lt;&gt;0,AW18/PLANEL_Pot_Trim!AW17,0)</f>
        <v>0.24284881347870818</v>
      </c>
      <c r="AX44" s="51">
        <f>IF(PLANEL_Pot_Trim!AX17&lt;&gt;0,AX18/PLANEL_Pot_Trim!AX17,0)</f>
        <v>0.28528962758423843</v>
      </c>
      <c r="AY44" s="51">
        <f>IF(PLANEL_Pot_Trim!AY17&lt;&gt;0,AY18/PLANEL_Pot_Trim!AY17,0)</f>
        <v>0.21101302285673657</v>
      </c>
      <c r="AZ44" s="51">
        <f>IF(PLANEL_Pot_Trim!AZ17&lt;&gt;0,AZ18/PLANEL_Pot_Trim!AZ17,0)</f>
        <v>0.23904383566686449</v>
      </c>
      <c r="BA44" s="51">
        <f>IF(PLANEL_Pot_Trim!BA17&lt;&gt;0,BA18/PLANEL_Pot_Trim!BA17,0)</f>
        <v>0.33452055808717623</v>
      </c>
      <c r="BB44" s="51">
        <f>IF(PLANEL_Pot_Trim!BB17&lt;&gt;0,BB18/PLANEL_Pot_Trim!BB17,0)</f>
        <v>0.28800751010740971</v>
      </c>
      <c r="BC44" s="51">
        <f>IF(PLANEL_Pot_Trim!BC17&lt;&gt;0,BC18/PLANEL_Pot_Trim!BC17,0)</f>
        <v>0.21151857605820881</v>
      </c>
      <c r="BD44" s="51">
        <f>IF(PLANEL_Pot_Trim!BD17&lt;&gt;0,BD18/PLANEL_Pot_Trim!BD17,0)</f>
        <v>0.23915707645857165</v>
      </c>
      <c r="BE44" s="51">
        <f>IF(PLANEL_Pot_Trim!BE17&lt;&gt;0,BE18/PLANEL_Pot_Trim!BE17,0)</f>
        <v>0.3349548215312011</v>
      </c>
      <c r="BF44" s="51">
        <f>IF(PLANEL_Pot_Trim!BF17&lt;&gt;0,BF18/PLANEL_Pot_Trim!BF17,0)</f>
        <v>0.28868213535551179</v>
      </c>
      <c r="BG44" s="51">
        <f>IF(PLANEL_Pot_Trim!BG17&lt;&gt;0,BG18/PLANEL_Pot_Trim!BG17,0)</f>
        <v>0.21177472455610555</v>
      </c>
      <c r="BH44" s="51">
        <f>IF(PLANEL_Pot_Trim!BH17&lt;&gt;0,BH18/PLANEL_Pot_Trim!BH17,0)</f>
        <v>0.23973441782380989</v>
      </c>
      <c r="BI44" s="51">
        <f>IF(PLANEL_Pot_Trim!BI17&lt;&gt;0,BI18/PLANEL_Pot_Trim!BI17,0)</f>
        <v>0.26743478796911641</v>
      </c>
      <c r="BJ44" s="51">
        <f>IF(PLANEL_Pot_Trim!BJ17&lt;&gt;0,BJ18/PLANEL_Pot_Trim!BJ17,0)</f>
        <v>0.28902394752235183</v>
      </c>
      <c r="BK44" s="51">
        <f>IF(PLANEL_Pot_Trim!BK17&lt;&gt;0,BK18/PLANEL_Pot_Trim!BK17,0)</f>
        <v>0.21181461667829007</v>
      </c>
      <c r="BL44" s="51">
        <f>IF(PLANEL_Pot_Trim!BL17&lt;&gt;0,BL18/PLANEL_Pot_Trim!BL17,0)</f>
        <v>0.23160615157137854</v>
      </c>
      <c r="BM44" s="51">
        <f>IF(PLANEL_Pot_Trim!BM17&lt;&gt;0,BM18/PLANEL_Pot_Trim!BM17,0)</f>
        <v>0.332153408903264</v>
      </c>
      <c r="BN44" s="51">
        <f>IF(PLANEL_Pot_Trim!BN17&lt;&gt;0,BN18/PLANEL_Pot_Trim!BN17,0)</f>
        <v>0.28907718075743283</v>
      </c>
      <c r="BO44" s="51">
        <f>IF(PLANEL_Pot_Trim!BO17&lt;&gt;0,BO18/PLANEL_Pot_Trim!BO17,0)</f>
        <v>0.21253068432944866</v>
      </c>
      <c r="BP44" s="51">
        <f>IF(PLANEL_Pot_Trim!BP17&lt;&gt;0,BP18/PLANEL_Pot_Trim!BP17,0)</f>
        <v>0.24089404046531376</v>
      </c>
      <c r="BQ44" s="51">
        <f>IF(PLANEL_Pot_Trim!BQ17&lt;&gt;0,BQ18/PLANEL_Pot_Trim!BQ17,0)</f>
        <v>0.33686905021571295</v>
      </c>
      <c r="BR44" s="51">
        <f>IF(PLANEL_Pot_Trim!BR17&lt;&gt;0,BR18/PLANEL_Pot_Trim!BR17,0)</f>
        <v>0.29003272276288766</v>
      </c>
      <c r="BS44" s="51">
        <f>IF(PLANEL_Pot_Trim!BS17&lt;&gt;0,BS18/PLANEL_Pot_Trim!BS17,0)</f>
        <v>0.21417108256500603</v>
      </c>
      <c r="BT44" s="51">
        <f>IF(PLANEL_Pot_Trim!BT17&lt;&gt;0,BT18/PLANEL_Pot_Trim!BT17,0)</f>
        <v>0.24289387560000841</v>
      </c>
      <c r="BU44" s="51">
        <f>IF(PLANEL_Pot_Trim!BU17&lt;&gt;0,BU18/PLANEL_Pot_Trim!BU17,0)</f>
        <v>0.30467257379446372</v>
      </c>
      <c r="BV44" s="51">
        <f>IF(PLANEL_Pot_Trim!BV17&lt;&gt;0,BV18/PLANEL_Pot_Trim!BV17,0)</f>
        <v>0.29222171900537158</v>
      </c>
      <c r="BW44" s="51">
        <f>IF(PLANEL_Pot_Trim!BW17&lt;&gt;0,BW18/PLANEL_Pot_Trim!BW17,0)</f>
        <v>0.21523099115308991</v>
      </c>
      <c r="BX44" s="51">
        <f>IF(PLANEL_Pot_Trim!BX17&lt;&gt;0,BX18/PLANEL_Pot_Trim!BX17,0)</f>
        <v>0.24418602675035905</v>
      </c>
      <c r="BY44" s="51">
        <f>IF(PLANEL_Pot_Trim!BY17&lt;&gt;0,BY18/PLANEL_Pot_Trim!BY17,0)</f>
        <v>0.34172009244299195</v>
      </c>
      <c r="BZ44" s="51">
        <f>IF(PLANEL_Pot_Trim!BZ17&lt;&gt;0,BZ18/PLANEL_Pot_Trim!BZ17,0)</f>
        <v>0.29363609258701379</v>
      </c>
      <c r="CA44" s="51">
        <f>IF(PLANEL_Pot_Trim!CA17&lt;&gt;0,CA18/PLANEL_Pot_Trim!CA17,0)</f>
        <v>0.21639848174391277</v>
      </c>
      <c r="CB44" s="51">
        <f>IF(PLANEL_Pot_Trim!CB17&lt;&gt;0,CB18/PLANEL_Pot_Trim!CB17,0)</f>
        <v>0.24552818176026764</v>
      </c>
      <c r="CC44" s="51">
        <f>IF(PLANEL_Pot_Trim!CC17&lt;&gt;0,CC18/PLANEL_Pot_Trim!CC17,0)</f>
        <v>0.3148530388045363</v>
      </c>
      <c r="CD44" s="51">
        <f>IF(PLANEL_Pot_Trim!CD17&lt;&gt;0,CD18/PLANEL_Pot_Trim!CD17,0)</f>
        <v>0.2951940268031088</v>
      </c>
      <c r="CE44" s="51">
        <f>IF(PLANEL_Pot_Trim!CE17&lt;&gt;0,CE18/PLANEL_Pot_Trim!CE17,0)</f>
        <v>0.21832382040129583</v>
      </c>
      <c r="CF44" s="51">
        <f>IF(PLANEL_Pot_Trim!CF17&lt;&gt;0,CF18/PLANEL_Pot_Trim!CF17,0)</f>
        <v>0.21223361585539369</v>
      </c>
      <c r="CG44" s="51">
        <f>IF(PLANEL_Pot_Trim!CG17&lt;&gt;0,CG18/PLANEL_Pot_Trim!CG17,0)</f>
        <v>0.34712121018441439</v>
      </c>
      <c r="CH44" s="51">
        <f>IF(PLANEL_Pot_Trim!CH17&lt;&gt;0,CH18/PLANEL_Pot_Trim!CH17,0)</f>
        <v>0.29776325602310671</v>
      </c>
      <c r="CI44" s="51">
        <f>IF(PLANEL_Pot_Trim!CI17&lt;&gt;0,CI18/PLANEL_Pot_Trim!CI17,0)</f>
        <v>0.21859262512848643</v>
      </c>
      <c r="CJ44" s="51">
        <f>IF(PLANEL_Pot_Trim!CJ17&lt;&gt;0,CJ18/PLANEL_Pot_Trim!CJ17,0)</f>
        <v>0.24828424726768866</v>
      </c>
      <c r="CK44" s="51">
        <f>IF(PLANEL_Pot_Trim!CK17&lt;&gt;0,CK18/PLANEL_Pot_Trim!CK17,0)</f>
        <v>0.3475828745310921</v>
      </c>
      <c r="CL44" s="51">
        <f>IF(PLANEL_Pot_Trim!CL17&lt;&gt;0,CL18/PLANEL_Pot_Trim!CL17,0)</f>
        <v>0.29812195707993139</v>
      </c>
      <c r="CM44" s="51">
        <f>IF(PLANEL_Pot_Trim!CM17&lt;&gt;0,CM18/PLANEL_Pot_Trim!CM17,0)</f>
        <v>0.21927679356396862</v>
      </c>
      <c r="CN44" s="51">
        <f>IF(PLANEL_Pot_Trim!CN17&lt;&gt;0,CN18/PLANEL_Pot_Trim!CN17,0)</f>
        <v>0.24911832765723596</v>
      </c>
      <c r="CO44" s="51">
        <f>IF(PLANEL_Pot_Trim!CO17&lt;&gt;0,CO18/PLANEL_Pot_Trim!CO17,0)</f>
        <v>0.34875791398708345</v>
      </c>
      <c r="CP44" s="51">
        <f>IF(PLANEL_Pot_Trim!CP17&lt;&gt;0,CP18/PLANEL_Pot_Trim!CP17,0)</f>
        <v>0.29903493185349583</v>
      </c>
      <c r="CQ44" s="51">
        <f>IF(PLANEL_Pot_Trim!CQ17&lt;&gt;0,CQ18/PLANEL_Pot_Trim!CQ17,0)</f>
        <v>0.21929929199231588</v>
      </c>
      <c r="CR44" s="51">
        <f>IF(PLANEL_Pot_Trim!CR17&lt;&gt;0,CR18/PLANEL_Pot_Trim!CR17,0)</f>
        <v>0.24914575589403673</v>
      </c>
      <c r="CS44" s="51">
        <f>IF(PLANEL_Pot_Trim!CS17&lt;&gt;0,CS18/PLANEL_Pot_Trim!CS17,0)</f>
        <v>0.34879655429634704</v>
      </c>
      <c r="CT44" s="51">
        <f>IF(PLANEL_Pot_Trim!CT17&lt;&gt;0,CT18/PLANEL_Pot_Trim!CT17,0)</f>
        <v>0.29906495440720204</v>
      </c>
      <c r="CU44" s="51">
        <f>IF(PLANEL_Pot_Trim!CU17&lt;&gt;0,CU18/PLANEL_Pot_Trim!CU17,0)</f>
        <v>0.21995772312339582</v>
      </c>
      <c r="CV44" s="51">
        <f>IF(PLANEL_Pot_Trim!CV17&lt;&gt;0,CV18/PLANEL_Pot_Trim!CV17,0)</f>
        <v>0.24771241426175042</v>
      </c>
      <c r="CW44" s="51">
        <f>IF(PLANEL_Pot_Trim!CW17&lt;&gt;0,CW18/PLANEL_Pot_Trim!CW17,0)</f>
        <v>0.34992739068891016</v>
      </c>
      <c r="CX44" s="51">
        <f>IF(PLANEL_Pot_Trim!CX17&lt;&gt;0,CX18/PLANEL_Pot_Trim!CX17,0)</f>
        <v>0.29994358447268171</v>
      </c>
      <c r="CY44" s="81">
        <f>IF(PLANEL_Pot_Trim!CY17&lt;&gt;0,CY18/PLANEL_Pot_Trim!CY17,0)</f>
        <v>0.22000000001924133</v>
      </c>
      <c r="CZ44" s="81">
        <f>IF(PLANEL_Pot_Trim!CZ17&lt;&gt;0,CZ18/PLANEL_Pot_Trim!CZ17,0)</f>
        <v>0.25000000001603445</v>
      </c>
      <c r="DA44" s="81">
        <f>IF(PLANEL_Pot_Trim!DA17&lt;&gt;0,DA18/PLANEL_Pot_Trim!DA17,0)</f>
        <v>0.3500000000267241</v>
      </c>
      <c r="DB44" s="81">
        <f>IF(PLANEL_Pot_Trim!DB17&lt;&gt;0,DB18/PLANEL_Pot_Trim!DB17,0)</f>
        <v>0.30000000002137922</v>
      </c>
      <c r="DC44" s="51">
        <f>IF(PLANEL_Pot_Trim!DC17&lt;&gt;0,DC18/PLANEL_Pot_Trim!DC17,0)</f>
        <v>0.22000000001608166</v>
      </c>
      <c r="DD44" s="51">
        <f>IF(PLANEL_Pot_Trim!DD17&lt;&gt;0,DD18/PLANEL_Pot_Trim!DD17,0)</f>
        <v>0.25000000001005107</v>
      </c>
      <c r="DE44" s="51">
        <f>IF(PLANEL_Pot_Trim!DE17&lt;&gt;0,DE18/PLANEL_Pot_Trim!DE17,0)</f>
        <v>0.35000000002010206</v>
      </c>
      <c r="DF44" s="51">
        <f>IF(PLANEL_Pot_Trim!DF17&lt;&gt;0,DF18/PLANEL_Pot_Trim!DF17,0)</f>
        <v>0.30000000002010208</v>
      </c>
      <c r="DG44" s="51">
        <f>IF(PLANEL_Pot_Trim!DG17&lt;&gt;0,DG18/PLANEL_Pot_Trim!DG17,0)</f>
        <v>0.22000000001537928</v>
      </c>
      <c r="DH44" s="51">
        <f>IF(PLANEL_Pot_Trim!DH17&lt;&gt;0,DH18/PLANEL_Pot_Trim!DH17,0)</f>
        <v>0.25000000001441808</v>
      </c>
      <c r="DI44" s="51">
        <f>IF(PLANEL_Pot_Trim!DI17&lt;&gt;0,DI18/PLANEL_Pot_Trim!DI17,0)</f>
        <v>0.35000000002403014</v>
      </c>
      <c r="DJ44" s="51">
        <f>IF(PLANEL_Pot_Trim!DJ17&lt;&gt;0,DJ18/PLANEL_Pot_Trim!DJ17,0)</f>
        <v>0.30000000001922406</v>
      </c>
      <c r="DK44" s="51">
        <f>IF(PLANEL_Pot_Trim!DK17&lt;&gt;0,DK18/PLANEL_Pot_Trim!DK17,0)</f>
        <v>0.22000000001475553</v>
      </c>
      <c r="DL44" s="51">
        <f>IF(PLANEL_Pot_Trim!DL17&lt;&gt;0,DL18/PLANEL_Pot_Trim!DL17,0)</f>
        <v>0.25000000000461114</v>
      </c>
      <c r="DM44" s="51">
        <f>IF(PLANEL_Pot_Trim!DM17&lt;&gt;0,DM18/PLANEL_Pot_Trim!DM17,0)</f>
        <v>0.35000000004149989</v>
      </c>
      <c r="DN44" s="51">
        <f>IF(PLANEL_Pot_Trim!DN17&lt;&gt;0,DN18/PLANEL_Pot_Trim!DN17,0)</f>
        <v>0.30000000000922217</v>
      </c>
      <c r="DO44" s="51">
        <f>IF(PLANEL_Pot_Trim!DO17&lt;&gt;0,DO18/PLANEL_Pot_Trim!DO17,0)</f>
        <v>0.22000000000000003</v>
      </c>
      <c r="DP44" s="51">
        <f>IF(PLANEL_Pot_Trim!DP17&lt;&gt;0,DP18/PLANEL_Pot_Trim!DP17,0)</f>
        <v>0.24999999999556444</v>
      </c>
      <c r="DQ44" s="51">
        <f>IF(PLANEL_Pot_Trim!DQ17&lt;&gt;0,DQ18/PLANEL_Pot_Trim!DQ17,0)</f>
        <v>0.34999999996895081</v>
      </c>
      <c r="DR44" s="51">
        <f>IF(PLANEL_Pot_Trim!DR17&lt;&gt;0,DR18/PLANEL_Pot_Trim!DR17,0)</f>
        <v>0.30000000000887123</v>
      </c>
      <c r="DS44" s="51">
        <f>IF(PLANEL_Pot_Trim!DS17&lt;&gt;0,DS18/PLANEL_Pot_Trim!DS17,0)</f>
        <v>0.22000000000678788</v>
      </c>
      <c r="DT44" s="51">
        <f>IF(PLANEL_Pot_Trim!DT17&lt;&gt;0,DT18/PLANEL_Pot_Trim!DT17,0)</f>
        <v>0.24999999996181857</v>
      </c>
      <c r="DU44" s="51">
        <f>IF(PLANEL_Pot_Trim!DU17&lt;&gt;0,DU18/PLANEL_Pot_Trim!DU17,0)</f>
        <v>0.35000000000424247</v>
      </c>
      <c r="DV44" s="51">
        <f>IF(PLANEL_Pot_Trim!DV17&lt;&gt;0,DV18/PLANEL_Pot_Trim!DV17,0)</f>
        <v>0.30000000002545429</v>
      </c>
      <c r="DW44" s="51">
        <f>IF(PLANEL_Pot_Trim!DW17&lt;&gt;0,DW18/PLANEL_Pot_Trim!DW17,0)</f>
        <v>0.22000000002772543</v>
      </c>
      <c r="DX44" s="51">
        <f>IF(PLANEL_Pot_Trim!DX17&lt;&gt;0,DX18/PLANEL_Pot_Trim!DX17,0)</f>
        <v>0.24999999996330463</v>
      </c>
      <c r="DY44" s="51">
        <f>IF(PLANEL_Pot_Trim!DY17&lt;&gt;0,DY18/PLANEL_Pot_Trim!DY17,0)</f>
        <v>0.34999999998776826</v>
      </c>
      <c r="DZ44" s="51">
        <f>IF(PLANEL_Pot_Trim!DZ17&lt;&gt;0,DZ18/PLANEL_Pot_Trim!DZ17,0)</f>
        <v>0.29999999997553645</v>
      </c>
      <c r="EA44" s="51">
        <f>IF(PLANEL_Pot_Trim!EA17&lt;&gt;0,EA18/PLANEL_Pot_Trim!EA17,0)</f>
        <v>0.21999999999683945</v>
      </c>
      <c r="EB44" s="51">
        <f>IF(PLANEL_Pot_Trim!EB17&lt;&gt;0,EB18/PLANEL_Pot_Trim!EB17,0)</f>
        <v>0.24999999998419706</v>
      </c>
      <c r="EC44" s="51">
        <f>IF(PLANEL_Pot_Trim!EC17&lt;&gt;0,EC18/PLANEL_Pot_Trim!EC17,0)</f>
        <v>0.35000000001580295</v>
      </c>
      <c r="ED44" s="51">
        <f>IF(PLANEL_Pot_Trim!ED17&lt;&gt;0,ED18/PLANEL_Pot_Trim!ED17,0)</f>
        <v>0.3</v>
      </c>
      <c r="EE44" s="51">
        <f>IF(PLANEL_Pot_Trim!EE17&lt;&gt;0,EE18/PLANEL_Pot_Trim!EE17,0)</f>
        <v>0.22000000002423575</v>
      </c>
      <c r="EF44" s="51">
        <f>IF(PLANEL_Pot_Trim!EF17&lt;&gt;0,EF18/PLANEL_Pot_Trim!EF17,0)</f>
        <v>0.24999999998485264</v>
      </c>
      <c r="EG44" s="51">
        <f>IF(PLANEL_Pot_Trim!EG17&lt;&gt;0,EG18/PLANEL_Pot_Trim!EG17,0)</f>
        <v>0.35000000000000003</v>
      </c>
      <c r="EH44" s="51">
        <f>IF(PLANEL_Pot_Trim!EH17&lt;&gt;0,EH18/PLANEL_Pot_Trim!EH17,0)</f>
        <v>0.3000000000302947</v>
      </c>
      <c r="EI44" s="51">
        <f>IF(PLANEL_Pot_Trim!EI17&lt;&gt;0,EI18/PLANEL_Pot_Trim!EI17,0)</f>
        <v>0.21999999999133676</v>
      </c>
      <c r="EJ44" s="51">
        <f>IF(PLANEL_Pot_Trim!EJ17&lt;&gt;0,EJ18/PLANEL_Pot_Trim!EJ17,0)</f>
        <v>0.25000000002165818</v>
      </c>
      <c r="EK44" s="51">
        <f>IF(PLANEL_Pot_Trim!EK17&lt;&gt;0,EK18/PLANEL_Pot_Trim!EK17,0)</f>
        <v>0.35000000002165815</v>
      </c>
      <c r="EL44" s="51">
        <f>IF(PLANEL_Pot_Trim!EL17&lt;&gt;0,EL18/PLANEL_Pot_Trim!EL17,0)</f>
        <v>0.29999999998556121</v>
      </c>
      <c r="EM44" s="51">
        <f>IF(PLANEL_Pot_Trim!EM17&lt;&gt;0,EM18/PLANEL_Pot_Trim!EM17,0)</f>
        <v>0.22000000000000003</v>
      </c>
      <c r="EN44" s="51">
        <f>IF(PLANEL_Pot_Trim!EN17&lt;&gt;0,EN18/PLANEL_Pot_Trim!EN17,0)</f>
        <v>0.24999999998572459</v>
      </c>
      <c r="EO44" s="51">
        <f>IF(PLANEL_Pot_Trim!EO17&lt;&gt;0,EO18/PLANEL_Pot_Trim!EO17,0)</f>
        <v>0.35000000002855097</v>
      </c>
      <c r="EP44" s="51">
        <f>IF(PLANEL_Pot_Trim!EP17&lt;&gt;0,EP18/PLANEL_Pot_Trim!EP17,0)</f>
        <v>0.29999999997144911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0.16367977564763728</v>
      </c>
      <c r="S47" s="52">
        <f>IF(PLANEL_Pot_Trim!S20&lt;&gt;0,S21/PLANEL_Pot_Trim!S20,0)</f>
        <v>0.22876723873912255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0.1974209533722186</v>
      </c>
      <c r="AA47" s="52">
        <f>IF(PLANEL_Pot_Trim!AA20&lt;&gt;0,AA21/PLANEL_Pot_Trim!AA20,0)</f>
        <v>0.24275723111711867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0.25999999997600093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0.19999999999999998</v>
      </c>
      <c r="BW47" s="52">
        <f>IF(PLANEL_Pot_Trim!BW20&lt;&gt;0,BW21/PLANEL_Pot_Trim!BW20,0)</f>
        <v>0.26000000002187229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0.20000000002187232</v>
      </c>
      <c r="CA47" s="52">
        <f>IF(PLANEL_Pot_Trim!CA20&lt;&gt;0,CA21/PLANEL_Pot_Trim!CA20,0)</f>
        <v>0.2600000000136905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0.20000000001711307</v>
      </c>
      <c r="CE47" s="52">
        <f>IF(PLANEL_Pot_Trim!CE20&lt;&gt;0,CE21/PLANEL_Pot_Trim!CE20,0)</f>
        <v>0.25999999993840245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0.25999999995306083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0.25999999995139689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0.20000000004050258</v>
      </c>
      <c r="CQ47" s="52">
        <f>IF(PLANEL_Pot_Trim!CQ20&lt;&gt;0,CQ21/PLANEL_Pot_Trim!CQ20,0)</f>
        <v>0.25999999997083539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0.25999999992456235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0.19999999990570294</v>
      </c>
      <c r="CY47" s="82">
        <f>IF(PLANEL_Pot_Trim!CY20&lt;&gt;0,CY21/PLANEL_Pot_Trim!CY20,0)</f>
        <v>0.25999999994130873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0.19999999992232037</v>
      </c>
      <c r="DC47" s="52">
        <f>IF(PLANEL_Pot_Trim!DC20&lt;&gt;0,DC21/PLANEL_Pot_Trim!DC20,0)</f>
        <v>0.25999999993206457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0.19999999992100528</v>
      </c>
      <c r="DG47" s="52">
        <f>IF(PLANEL_Pot_Trim!DG20&lt;&gt;0,DG21/PLANEL_Pot_Trim!DG20,0)</f>
        <v>0.25999999993158679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0.19999999991994202</v>
      </c>
      <c r="DK47" s="52">
        <f>IF(PLANEL_Pot_Trim!DK20&lt;&gt;0,DK21/PLANEL_Pot_Trim!DK20,0)</f>
        <v>0.25999999993109801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0.19999999993244899</v>
      </c>
      <c r="DO47" s="52">
        <f>IF(PLANEL_Pot_Trim!DO20&lt;&gt;0,DO21/PLANEL_Pot_Trim!DO20,0)</f>
        <v>0.25999999997354684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0.19999999991182274</v>
      </c>
      <c r="DS47" s="52">
        <f>IF(PLANEL_Pot_Trim!DS20&lt;&gt;0,DS21/PLANEL_Pot_Trim!DS20,0)</f>
        <v>0.25999999992335421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0.19999999994104167</v>
      </c>
      <c r="DW47" s="52">
        <f>IF(PLANEL_Pot_Trim!DW20&lt;&gt;0,DW21/PLANEL_Pot_Trim!DW20,0)</f>
        <v>0.25999999994788997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0.19999999995565107</v>
      </c>
      <c r="EA47" s="52">
        <f>IF(PLANEL_Pot_Trim!EA20&lt;&gt;0,EA21/PLANEL_Pot_Trim!EA20,0)</f>
        <v>0.25999999996333484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0.19999999994762122</v>
      </c>
      <c r="EE47" s="52">
        <f>IF(PLANEL_Pot_Trim!EE20&lt;&gt;0,EE21/PLANEL_Pot_Trim!EE20,0)</f>
        <v>0.2599999999329014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0.19999999994079537</v>
      </c>
      <c r="EI47" s="52">
        <f>IF(PLANEL_Pot_Trim!EI20&lt;&gt;0,EI21/PLANEL_Pot_Trim!EI20,0)</f>
        <v>0.25999999991577699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0.19999999990641884</v>
      </c>
      <c r="EM47" s="52">
        <f>IF(PLANEL_Pot_Trim!EM20&lt;&gt;0,EM21/PLANEL_Pot_Trim!EM20,0)</f>
        <v>0.25999999999999995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0.19999999995542031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0.80152940164549369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0.86635584120998943</v>
      </c>
      <c r="BP50" s="54">
        <f>IF(PLANEL_Pot_Trim!BP23&lt;&gt;0,BP24/PLANEL_Pot_Trim!BP23,0)</f>
        <v>0.86635584120998943</v>
      </c>
      <c r="BQ50" s="54">
        <f>IF(PLANEL_Pot_Trim!BQ23&lt;&gt;0,BQ24/PLANEL_Pot_Trim!BQ23,0)</f>
        <v>0.86635584120998943</v>
      </c>
      <c r="BR50" s="54">
        <f>IF(PLANEL_Pot_Trim!BR23&lt;&gt;0,BR24/PLANEL_Pot_Trim!BR23,0)</f>
        <v>0.86635584120998943</v>
      </c>
      <c r="BS50" s="54">
        <f>IF(PLANEL_Pot_Trim!BS23&lt;&gt;0,BS24/PLANEL_Pot_Trim!BS23,0)</f>
        <v>0.76018319439665771</v>
      </c>
      <c r="BT50" s="54">
        <f>IF(PLANEL_Pot_Trim!BT23&lt;&gt;0,BT24/PLANEL_Pot_Trim!BT23,0)</f>
        <v>0.70608857023157945</v>
      </c>
      <c r="BU50" s="54">
        <f>IF(PLANEL_Pot_Trim!BU23&lt;&gt;0,BU24/PLANEL_Pot_Trim!BU23,0)</f>
        <v>0.76018319439665771</v>
      </c>
      <c r="BV50" s="54">
        <f>IF(PLANEL_Pot_Trim!BV23&lt;&gt;0,BV24/PLANEL_Pot_Trim!BV23,0)</f>
        <v>0.76018319439665771</v>
      </c>
      <c r="BW50" s="54">
        <f>IF(PLANEL_Pot_Trim!BW23&lt;&gt;0,BW24/PLANEL_Pot_Trim!BW23,0)</f>
        <v>0.67776921687557479</v>
      </c>
      <c r="BX50" s="54">
        <f>IF(PLANEL_Pot_Trim!BX23&lt;&gt;0,BX24/PLANEL_Pot_Trim!BX23,0)</f>
        <v>0.67776921687557479</v>
      </c>
      <c r="BY50" s="54">
        <f>IF(PLANEL_Pot_Trim!BY23&lt;&gt;0,BY24/PLANEL_Pot_Trim!BY23,0)</f>
        <v>0.67776921687557479</v>
      </c>
      <c r="BZ50" s="54">
        <f>IF(PLANEL_Pot_Trim!BZ23&lt;&gt;0,BZ24/PLANEL_Pot_Trim!BZ23,0)</f>
        <v>0.67776921687557479</v>
      </c>
      <c r="CA50" s="54">
        <f>IF(PLANEL_Pot_Trim!CA23&lt;&gt;0,CA24/PLANEL_Pot_Trim!CA23,0)</f>
        <v>0.6241626031880515</v>
      </c>
      <c r="CB50" s="54">
        <f>IF(PLANEL_Pot_Trim!CB23&lt;&gt;0,CB24/PLANEL_Pot_Trim!CB23,0)</f>
        <v>0.6241626031880515</v>
      </c>
      <c r="CC50" s="54">
        <f>IF(PLANEL_Pot_Trim!CC23&lt;&gt;0,CC24/PLANEL_Pot_Trim!CC23,0)</f>
        <v>0.6241626031880515</v>
      </c>
      <c r="CD50" s="54">
        <f>IF(PLANEL_Pot_Trim!CD23&lt;&gt;0,CD24/PLANEL_Pot_Trim!CD23,0)</f>
        <v>0.6241626031880515</v>
      </c>
      <c r="CE50" s="54">
        <f>IF(PLANEL_Pot_Trim!CE23&lt;&gt;0,CE24/PLANEL_Pot_Trim!CE23,0)</f>
        <v>0.59088458556656132</v>
      </c>
      <c r="CF50" s="54">
        <f>IF(PLANEL_Pot_Trim!CF23&lt;&gt;0,CF24/PLANEL_Pot_Trim!CF23,0)</f>
        <v>0.59088458556656132</v>
      </c>
      <c r="CG50" s="54">
        <f>IF(PLANEL_Pot_Trim!CG23&lt;&gt;0,CG24/PLANEL_Pot_Trim!CG23,0)</f>
        <v>0.59088458556656132</v>
      </c>
      <c r="CH50" s="54">
        <f>IF(PLANEL_Pot_Trim!CH23&lt;&gt;0,CH24/PLANEL_Pot_Trim!CH23,0)</f>
        <v>0.59088458556656132</v>
      </c>
      <c r="CI50" s="54">
        <f>IF(PLANEL_Pot_Trim!CI23&lt;&gt;0,CI24/PLANEL_Pot_Trim!CI23,0)</f>
        <v>0.55508111719205211</v>
      </c>
      <c r="CJ50" s="54">
        <f>IF(PLANEL_Pot_Trim!CJ23&lt;&gt;0,CJ24/PLANEL_Pot_Trim!CJ23,0)</f>
        <v>0.55508111719205211</v>
      </c>
      <c r="CK50" s="54">
        <f>IF(PLANEL_Pot_Trim!CK23&lt;&gt;0,CK24/PLANEL_Pot_Trim!CK23,0)</f>
        <v>0.55508111719205211</v>
      </c>
      <c r="CL50" s="54">
        <f>IF(PLANEL_Pot_Trim!CL23&lt;&gt;0,CL24/PLANEL_Pot_Trim!CL23,0)</f>
        <v>0.55508111719205211</v>
      </c>
      <c r="CM50" s="54">
        <f>IF(PLANEL_Pot_Trim!CM23&lt;&gt;0,CM24/PLANEL_Pot_Trim!CM23,0)</f>
        <v>0.52014732879379388</v>
      </c>
      <c r="CN50" s="54">
        <f>IF(PLANEL_Pot_Trim!CN23&lt;&gt;0,CN24/PLANEL_Pot_Trim!CN23,0)</f>
        <v>0.52014732879379388</v>
      </c>
      <c r="CO50" s="54">
        <f>IF(PLANEL_Pot_Trim!CO23&lt;&gt;0,CO24/PLANEL_Pot_Trim!CO23,0)</f>
        <v>0.52014732879379388</v>
      </c>
      <c r="CP50" s="54">
        <f>IF(PLANEL_Pot_Trim!CP23&lt;&gt;0,CP24/PLANEL_Pot_Trim!CP23,0)</f>
        <v>0.52014732879379388</v>
      </c>
      <c r="CQ50" s="54">
        <f>IF(PLANEL_Pot_Trim!CQ23&lt;&gt;0,CQ24/PLANEL_Pot_Trim!CQ23,0)</f>
        <v>0.473707087407087</v>
      </c>
      <c r="CR50" s="54">
        <f>IF(PLANEL_Pot_Trim!CR23&lt;&gt;0,CR24/PLANEL_Pot_Trim!CR23,0)</f>
        <v>0.473707087407087</v>
      </c>
      <c r="CS50" s="54">
        <f>IF(PLANEL_Pot_Trim!CS23&lt;&gt;0,CS24/PLANEL_Pot_Trim!CS23,0)</f>
        <v>0.473707087407087</v>
      </c>
      <c r="CT50" s="54">
        <f>IF(PLANEL_Pot_Trim!CT23&lt;&gt;0,CT24/PLANEL_Pot_Trim!CT23,0)</f>
        <v>0.473707087407087</v>
      </c>
      <c r="CU50" s="54">
        <f>IF(PLANEL_Pot_Trim!CU23&lt;&gt;0,CU24/PLANEL_Pot_Trim!CU23,0)</f>
        <v>0.42224417875767589</v>
      </c>
      <c r="CV50" s="54">
        <f>IF(PLANEL_Pot_Trim!CV23&lt;&gt;0,CV24/PLANEL_Pot_Trim!CV23,0)</f>
        <v>0.42224417875767589</v>
      </c>
      <c r="CW50" s="54">
        <f>IF(PLANEL_Pot_Trim!CW23&lt;&gt;0,CW24/PLANEL_Pot_Trim!CW23,0)</f>
        <v>0.42224417875767589</v>
      </c>
      <c r="CX50" s="54">
        <f>IF(PLANEL_Pot_Trim!CX23&lt;&gt;0,CX24/PLANEL_Pot_Trim!CX23,0)</f>
        <v>0.42224417875767589</v>
      </c>
      <c r="CY50" s="84">
        <f>IF(PLANEL_Pot_Trim!CY23&lt;&gt;0,CY24/PLANEL_Pot_Trim!CY23,0)</f>
        <v>0.42224417875767589</v>
      </c>
      <c r="CZ50" s="84">
        <f>IF(PLANEL_Pot_Trim!CZ23&lt;&gt;0,CZ24/PLANEL_Pot_Trim!CZ23,0)</f>
        <v>0.42224417875767589</v>
      </c>
      <c r="DA50" s="84">
        <f>IF(PLANEL_Pot_Trim!DA23&lt;&gt;0,DA24/PLANEL_Pot_Trim!DA23,0)</f>
        <v>0.42224417875767589</v>
      </c>
      <c r="DB50" s="84">
        <f>IF(PLANEL_Pot_Trim!DB23&lt;&gt;0,DB24/PLANEL_Pot_Trim!DB23,0)</f>
        <v>0.42224417875767589</v>
      </c>
      <c r="DC50" s="54">
        <f>IF(PLANEL_Pot_Trim!DC23&lt;&gt;0,DC24/PLANEL_Pot_Trim!DC23,0)</f>
        <v>0.38988507577298548</v>
      </c>
      <c r="DD50" s="54">
        <f>IF(PLANEL_Pot_Trim!DD23&lt;&gt;0,DD24/PLANEL_Pot_Trim!DD23,0)</f>
        <v>0.38988507577298548</v>
      </c>
      <c r="DE50" s="54">
        <f>IF(PLANEL_Pot_Trim!DE23&lt;&gt;0,DE24/PLANEL_Pot_Trim!DE23,0)</f>
        <v>0.38988507577298548</v>
      </c>
      <c r="DF50" s="54">
        <f>IF(PLANEL_Pot_Trim!DF23&lt;&gt;0,DF24/PLANEL_Pot_Trim!DF23,0)</f>
        <v>0.38988507577298548</v>
      </c>
      <c r="DG50" s="54">
        <f>IF(PLANEL_Pot_Trim!DG23&lt;&gt;0,DG24/PLANEL_Pot_Trim!DG23,0)</f>
        <v>0.35766799686900652</v>
      </c>
      <c r="DH50" s="54">
        <f>IF(PLANEL_Pot_Trim!DH23&lt;&gt;0,DH24/PLANEL_Pot_Trim!DH23,0)</f>
        <v>0.35766799686900652</v>
      </c>
      <c r="DI50" s="54">
        <f>IF(PLANEL_Pot_Trim!DI23&lt;&gt;0,DI24/PLANEL_Pot_Trim!DI23,0)</f>
        <v>0.35766799686900652</v>
      </c>
      <c r="DJ50" s="54">
        <f>IF(PLANEL_Pot_Trim!DJ23&lt;&gt;0,DJ24/PLANEL_Pot_Trim!DJ23,0)</f>
        <v>0.35766799686900652</v>
      </c>
      <c r="DK50" s="54">
        <f>IF(PLANEL_Pot_Trim!DK23&lt;&gt;0,DK24/PLANEL_Pot_Trim!DK23,0)</f>
        <v>0.33081833744082906</v>
      </c>
      <c r="DL50" s="54">
        <f>IF(PLANEL_Pot_Trim!DL23&lt;&gt;0,DL24/PLANEL_Pot_Trim!DL23,0)</f>
        <v>0.33081833744082906</v>
      </c>
      <c r="DM50" s="54">
        <f>IF(PLANEL_Pot_Trim!DM23&lt;&gt;0,DM24/PLANEL_Pot_Trim!DM23,0)</f>
        <v>0.33081833744082906</v>
      </c>
      <c r="DN50" s="54">
        <f>IF(PLANEL_Pot_Trim!DN23&lt;&gt;0,DN24/PLANEL_Pot_Trim!DN23,0)</f>
        <v>0.33081833744082906</v>
      </c>
      <c r="DO50" s="54">
        <f>IF(PLANEL_Pot_Trim!DO23&lt;&gt;0,DO24/PLANEL_Pot_Trim!DO23,0)</f>
        <v>0.30797858077458273</v>
      </c>
      <c r="DP50" s="54">
        <f>IF(PLANEL_Pot_Trim!DP23&lt;&gt;0,DP24/PLANEL_Pot_Trim!DP23,0)</f>
        <v>0.30797858077458273</v>
      </c>
      <c r="DQ50" s="54">
        <f>IF(PLANEL_Pot_Trim!DQ23&lt;&gt;0,DQ24/PLANEL_Pot_Trim!DQ23,0)</f>
        <v>0.30797858077458273</v>
      </c>
      <c r="DR50" s="54">
        <f>IF(PLANEL_Pot_Trim!DR23&lt;&gt;0,DR24/PLANEL_Pot_Trim!DR23,0)</f>
        <v>0.30797858077458273</v>
      </c>
      <c r="DS50" s="54">
        <f>IF(PLANEL_Pot_Trim!DS23&lt;&gt;0,DS24/PLANEL_Pot_Trim!DS23,0)</f>
        <v>0.28578245516932049</v>
      </c>
      <c r="DT50" s="54">
        <f>IF(PLANEL_Pot_Trim!DT23&lt;&gt;0,DT24/PLANEL_Pot_Trim!DT23,0)</f>
        <v>0.28578245516932049</v>
      </c>
      <c r="DU50" s="54">
        <f>IF(PLANEL_Pot_Trim!DU23&lt;&gt;0,DU24/PLANEL_Pot_Trim!DU23,0)</f>
        <v>0.28578245516932049</v>
      </c>
      <c r="DV50" s="54">
        <f>IF(PLANEL_Pot_Trim!DV23&lt;&gt;0,DV24/PLANEL_Pot_Trim!DV23,0)</f>
        <v>0.28578245516932049</v>
      </c>
      <c r="DW50" s="54">
        <f>IF(PLANEL_Pot_Trim!DW23&lt;&gt;0,DW24/PLANEL_Pot_Trim!DW23,0)</f>
        <v>0.26585297757046605</v>
      </c>
      <c r="DX50" s="54">
        <f>IF(PLANEL_Pot_Trim!DX23&lt;&gt;0,DX24/PLANEL_Pot_Trim!DX23,0)</f>
        <v>0.26585297757046605</v>
      </c>
      <c r="DY50" s="54">
        <f>IF(PLANEL_Pot_Trim!DY23&lt;&gt;0,DY24/PLANEL_Pot_Trim!DY23,0)</f>
        <v>0.26585297757046605</v>
      </c>
      <c r="DZ50" s="54">
        <f>IF(PLANEL_Pot_Trim!DZ23&lt;&gt;0,DZ24/PLANEL_Pot_Trim!DZ23,0)</f>
        <v>0.26585297757046605</v>
      </c>
      <c r="EA50" s="54">
        <f>IF(PLANEL_Pot_Trim!EA23&lt;&gt;0,EA24/PLANEL_Pot_Trim!EA23,0)</f>
        <v>0.24693407873030415</v>
      </c>
      <c r="EB50" s="54">
        <f>IF(PLANEL_Pot_Trim!EB23&lt;&gt;0,EB24/PLANEL_Pot_Trim!EB23,0)</f>
        <v>0.24693407873030415</v>
      </c>
      <c r="EC50" s="54">
        <f>IF(PLANEL_Pot_Trim!EC23&lt;&gt;0,EC24/PLANEL_Pot_Trim!EC23,0)</f>
        <v>0.24693407873030415</v>
      </c>
      <c r="ED50" s="54">
        <f>IF(PLANEL_Pot_Trim!ED23&lt;&gt;0,ED24/PLANEL_Pot_Trim!ED23,0)</f>
        <v>0.24693407873030415</v>
      </c>
      <c r="EE50" s="54">
        <f>IF(PLANEL_Pot_Trim!EE23&lt;&gt;0,EE24/PLANEL_Pot_Trim!EE23,0)</f>
        <v>0.23164537168785246</v>
      </c>
      <c r="EF50" s="54">
        <f>IF(PLANEL_Pot_Trim!EF23&lt;&gt;0,EF24/PLANEL_Pot_Trim!EF23,0)</f>
        <v>0.23164537168785246</v>
      </c>
      <c r="EG50" s="54">
        <f>IF(PLANEL_Pot_Trim!EG23&lt;&gt;0,EG24/PLANEL_Pot_Trim!EG23,0)</f>
        <v>0.23164537168785246</v>
      </c>
      <c r="EH50" s="54">
        <f>IF(PLANEL_Pot_Trim!EH23&lt;&gt;0,EH24/PLANEL_Pot_Trim!EH23,0)</f>
        <v>0.23164537168785246</v>
      </c>
      <c r="EI50" s="54">
        <f>IF(PLANEL_Pot_Trim!EI23&lt;&gt;0,EI24/PLANEL_Pot_Trim!EI23,0)</f>
        <v>0.2180153471373564</v>
      </c>
      <c r="EJ50" s="54">
        <f>IF(PLANEL_Pot_Trim!EJ23&lt;&gt;0,EJ24/PLANEL_Pot_Trim!EJ23,0)</f>
        <v>0.2180153471373564</v>
      </c>
      <c r="EK50" s="54">
        <f>IF(PLANEL_Pot_Trim!EK23&lt;&gt;0,EK24/PLANEL_Pot_Trim!EK23,0)</f>
        <v>0.2180153471373564</v>
      </c>
      <c r="EL50" s="54">
        <f>IF(PLANEL_Pot_Trim!EL23&lt;&gt;0,EL24/PLANEL_Pot_Trim!EL23,0)</f>
        <v>0.2180153471373564</v>
      </c>
      <c r="EM50" s="54">
        <f>IF(PLANEL_Pot_Trim!EM23&lt;&gt;0,EM24/PLANEL_Pot_Trim!EM23,0)</f>
        <v>0.20786813029933338</v>
      </c>
      <c r="EN50" s="54">
        <f>IF(PLANEL_Pot_Trim!EN23&lt;&gt;0,EN24/PLANEL_Pot_Trim!EN23,0)</f>
        <v>0.20786813029933338</v>
      </c>
      <c r="EO50" s="54">
        <f>IF(PLANEL_Pot_Trim!EO23&lt;&gt;0,EO24/PLANEL_Pot_Trim!EO23,0)</f>
        <v>0.20786813029933338</v>
      </c>
      <c r="EP50" s="54">
        <f>IF(PLANEL_Pot_Trim!EP23&lt;&gt;0,EP24/PLANEL_Pot_Trim!EP23,0)</f>
        <v>0.20786813029933338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37.948625329999999</v>
      </c>
      <c r="G4" s="33">
        <v>24.088861059999999</v>
      </c>
      <c r="H4" s="33">
        <v>24.96803774</v>
      </c>
      <c r="I4" s="33">
        <v>20.776694639999999</v>
      </c>
      <c r="J4" s="33">
        <v>24.999811650000002</v>
      </c>
      <c r="K4" s="33">
        <v>27.953556859999999</v>
      </c>
      <c r="L4" s="33">
        <v>31.084201790000002</v>
      </c>
      <c r="M4" s="33">
        <v>31.857220030000001</v>
      </c>
      <c r="N4" s="33">
        <v>31.84646837</v>
      </c>
      <c r="O4" s="33">
        <v>31.939113710000001</v>
      </c>
      <c r="P4" s="33">
        <v>27.46644916</v>
      </c>
      <c r="Q4" s="33">
        <v>27.450450979999999</v>
      </c>
      <c r="R4" s="33">
        <v>27.85597709</v>
      </c>
      <c r="S4" s="33">
        <v>27.67204538</v>
      </c>
      <c r="T4" s="33">
        <v>20.529903650000001</v>
      </c>
      <c r="U4" s="33">
        <v>20.8690447</v>
      </c>
      <c r="V4" s="33">
        <v>18.087638160000001</v>
      </c>
      <c r="W4" s="33">
        <v>19.139461260000001</v>
      </c>
      <c r="X4" s="33">
        <v>20.064651179999998</v>
      </c>
      <c r="Y4" s="33">
        <v>20.035763360000001</v>
      </c>
      <c r="Z4" s="33">
        <v>19.03192877</v>
      </c>
      <c r="AA4" s="33">
        <v>18.042055059999999</v>
      </c>
      <c r="AB4" s="33">
        <v>19.180409990000001</v>
      </c>
      <c r="AC4" s="33">
        <v>22.49522078</v>
      </c>
      <c r="AD4" s="33">
        <v>29.520919880000001</v>
      </c>
      <c r="AE4" s="33">
        <v>18.757535839999999</v>
      </c>
      <c r="AF4" s="33">
        <v>18.311627569999999</v>
      </c>
      <c r="AG4" s="33">
        <v>19.961335999999999</v>
      </c>
      <c r="AH4" s="33">
        <v>21.40683881</v>
      </c>
      <c r="AI4" s="33">
        <v>22.610888939999999</v>
      </c>
      <c r="AJ4" s="33">
        <v>21.102250420000001</v>
      </c>
      <c r="AK4" s="33">
        <v>22.651393970000001</v>
      </c>
      <c r="AL4" s="33">
        <v>24.867809300000001</v>
      </c>
      <c r="AM4" s="33">
        <v>27.53709078</v>
      </c>
      <c r="AN4" s="33">
        <v>29.775641390000001</v>
      </c>
      <c r="AO4" s="33">
        <v>32.504562710000002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51.732651869999998</v>
      </c>
      <c r="G16" s="33">
        <v>35.670469599999997</v>
      </c>
      <c r="H16" s="33">
        <v>37.850268579999998</v>
      </c>
      <c r="I16" s="33">
        <v>23.518729260000001</v>
      </c>
      <c r="J16" s="33">
        <v>30.743019230000002</v>
      </c>
      <c r="K16" s="33">
        <v>30.627019570000002</v>
      </c>
      <c r="L16" s="33">
        <v>37.970758529999998</v>
      </c>
      <c r="M16" s="33">
        <v>41.358023940000002</v>
      </c>
      <c r="N16" s="33">
        <v>42.569387980000002</v>
      </c>
      <c r="O16" s="33">
        <v>43.858114809999996</v>
      </c>
      <c r="P16" s="33">
        <v>39.511608950000003</v>
      </c>
      <c r="Q16" s="33">
        <v>39.36153771</v>
      </c>
      <c r="R16" s="33">
        <v>40.101906589999999</v>
      </c>
      <c r="S16" s="33">
        <v>41.09593684</v>
      </c>
      <c r="T16" s="33">
        <v>33.531364809999999</v>
      </c>
      <c r="U16" s="33">
        <v>33.407460200000003</v>
      </c>
      <c r="V16" s="33">
        <v>28.618278249999999</v>
      </c>
      <c r="W16" s="33">
        <v>30.581550830000001</v>
      </c>
      <c r="X16" s="33">
        <v>32.218039650000001</v>
      </c>
      <c r="Y16" s="33">
        <v>32.517511749999997</v>
      </c>
      <c r="Z16" s="33">
        <v>32.394669440000001</v>
      </c>
      <c r="AA16" s="33">
        <v>31.808059249999999</v>
      </c>
      <c r="AB16" s="33">
        <v>33.060696950000001</v>
      </c>
      <c r="AC16" s="33">
        <v>36.661016510000003</v>
      </c>
      <c r="AD16" s="33">
        <v>41.327415879999997</v>
      </c>
      <c r="AE16" s="33">
        <v>32.508154070000003</v>
      </c>
      <c r="AF16" s="33">
        <v>32.23735319</v>
      </c>
      <c r="AG16" s="33">
        <v>33.883923719999999</v>
      </c>
      <c r="AH16" s="33">
        <v>35.315291709999997</v>
      </c>
      <c r="AI16" s="33">
        <v>36.490343770000003</v>
      </c>
      <c r="AJ16" s="33">
        <v>34.946222509999998</v>
      </c>
      <c r="AK16" s="33">
        <v>36.473142379999999</v>
      </c>
      <c r="AL16" s="33">
        <v>38.158949919999998</v>
      </c>
      <c r="AM16" s="33">
        <v>40.188005480000001</v>
      </c>
      <c r="AN16" s="33">
        <v>42.451083279999999</v>
      </c>
      <c r="AO16" s="33">
        <v>43.347724749999998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37.948625329999999</v>
      </c>
      <c r="D4" s="1">
        <f>Planel_CO2_total_Resultado!G4</f>
        <v>24.088861059999999</v>
      </c>
      <c r="E4" s="1">
        <f>Planel_CO2_total_Resultado!H4</f>
        <v>24.96803774</v>
      </c>
      <c r="F4" s="1">
        <f>Planel_CO2_total_Resultado!I4</f>
        <v>20.776694639999999</v>
      </c>
      <c r="G4" s="1">
        <f>Planel_CO2_total_Resultado!J4</f>
        <v>24.999811650000002</v>
      </c>
      <c r="H4" s="1">
        <f>Planel_CO2_total_Resultado!K4</f>
        <v>27.953556859999999</v>
      </c>
      <c r="I4" s="1">
        <f>Planel_CO2_total_Resultado!L4</f>
        <v>31.084201790000002</v>
      </c>
      <c r="J4" s="1">
        <f>Planel_CO2_total_Resultado!M4</f>
        <v>31.857220030000001</v>
      </c>
      <c r="K4" s="1">
        <f>Planel_CO2_total_Resultado!N4</f>
        <v>31.84646837</v>
      </c>
      <c r="L4" s="1">
        <f>Planel_CO2_total_Resultado!O4</f>
        <v>31.939113710000001</v>
      </c>
      <c r="M4" s="1">
        <f>Planel_CO2_total_Resultado!P4</f>
        <v>27.46644916</v>
      </c>
      <c r="N4" s="1">
        <f>Planel_CO2_total_Resultado!Q4</f>
        <v>27.450450979999999</v>
      </c>
      <c r="O4" s="1">
        <f>Planel_CO2_total_Resultado!R4</f>
        <v>27.85597709</v>
      </c>
      <c r="P4" s="1">
        <f>Planel_CO2_total_Resultado!S4</f>
        <v>27.67204538</v>
      </c>
      <c r="Q4" s="1">
        <f>Planel_CO2_total_Resultado!T4</f>
        <v>20.529903650000001</v>
      </c>
      <c r="R4" s="1">
        <f>Planel_CO2_total_Resultado!U4</f>
        <v>20.8690447</v>
      </c>
      <c r="S4" s="1">
        <f>Planel_CO2_total_Resultado!V4</f>
        <v>18.087638160000001</v>
      </c>
      <c r="T4" s="1">
        <f>Planel_CO2_total_Resultado!W4</f>
        <v>19.139461260000001</v>
      </c>
      <c r="U4" s="1">
        <f>Planel_CO2_total_Resultado!X4</f>
        <v>20.064651179999998</v>
      </c>
      <c r="V4" s="1">
        <f>Planel_CO2_total_Resultado!Y4</f>
        <v>20.035763360000001</v>
      </c>
      <c r="W4" s="1">
        <f>Planel_CO2_total_Resultado!Z4</f>
        <v>19.03192877</v>
      </c>
      <c r="X4" s="1">
        <f>Planel_CO2_total_Resultado!AA4</f>
        <v>18.042055059999999</v>
      </c>
      <c r="Y4" s="1">
        <f>Planel_CO2_total_Resultado!AB4</f>
        <v>19.180409990000001</v>
      </c>
      <c r="Z4" s="1">
        <f>Planel_CO2_total_Resultado!AC4</f>
        <v>22.49522078</v>
      </c>
      <c r="AA4" s="1">
        <f>Planel_CO2_total_Resultado!AD4</f>
        <v>29.520919880000001</v>
      </c>
      <c r="AB4" s="1">
        <f>Planel_CO2_total_Resultado!AE4</f>
        <v>18.757535839999999</v>
      </c>
      <c r="AC4" s="1">
        <f>Planel_CO2_total_Resultado!AF4</f>
        <v>18.311627569999999</v>
      </c>
      <c r="AD4" s="1">
        <f>Planel_CO2_total_Resultado!AG4</f>
        <v>19.961335999999999</v>
      </c>
      <c r="AE4" s="1">
        <f>Planel_CO2_total_Resultado!AH4</f>
        <v>21.40683881</v>
      </c>
      <c r="AF4" s="1">
        <f>Planel_CO2_total_Resultado!AI4</f>
        <v>22.610888939999999</v>
      </c>
      <c r="AG4" s="1">
        <f>Planel_CO2_total_Resultado!AJ4</f>
        <v>21.102250420000001</v>
      </c>
      <c r="AH4" s="1">
        <f>Planel_CO2_total_Resultado!AK4</f>
        <v>22.651393970000001</v>
      </c>
      <c r="AI4" s="1">
        <f>Planel_CO2_total_Resultado!AL4</f>
        <v>24.867809300000001</v>
      </c>
      <c r="AJ4" s="1">
        <f>Planel_CO2_total_Resultado!AM4</f>
        <v>27.53709078</v>
      </c>
      <c r="AK4" s="1">
        <f>Planel_CO2_total_Resultado!AN4</f>
        <v>29.775641390000001</v>
      </c>
      <c r="AL4" s="1">
        <f>Planel_CO2_total_Resultado!AO4</f>
        <v>32.504562710000002</v>
      </c>
    </row>
    <row r="5" spans="2:38" x14ac:dyDescent="0.25">
      <c r="B5" s="16" t="s">
        <v>314</v>
      </c>
      <c r="C5" s="1">
        <f>Planel_CO2_total_Resultado!F16</f>
        <v>51.732651869999998</v>
      </c>
      <c r="D5" s="1">
        <f>Planel_CO2_total_Resultado!G16</f>
        <v>35.670469599999997</v>
      </c>
      <c r="E5" s="1">
        <f>Planel_CO2_total_Resultado!H16</f>
        <v>37.850268579999998</v>
      </c>
      <c r="F5" s="1">
        <f>Planel_CO2_total_Resultado!I16</f>
        <v>23.518729260000001</v>
      </c>
      <c r="G5" s="1">
        <f>Planel_CO2_total_Resultado!J16</f>
        <v>30.743019230000002</v>
      </c>
      <c r="H5" s="1">
        <f>Planel_CO2_total_Resultado!K16</f>
        <v>30.627019570000002</v>
      </c>
      <c r="I5" s="1">
        <f>Planel_CO2_total_Resultado!L16</f>
        <v>37.970758529999998</v>
      </c>
      <c r="J5" s="1">
        <f>Planel_CO2_total_Resultado!M16</f>
        <v>41.358023940000002</v>
      </c>
      <c r="K5" s="1">
        <f>Planel_CO2_total_Resultado!N16</f>
        <v>42.569387980000002</v>
      </c>
      <c r="L5" s="1">
        <f>Planel_CO2_total_Resultado!O16</f>
        <v>43.858114809999996</v>
      </c>
      <c r="M5" s="1">
        <f>Planel_CO2_total_Resultado!P16</f>
        <v>39.511608950000003</v>
      </c>
      <c r="N5" s="1">
        <f>Planel_CO2_total_Resultado!Q16</f>
        <v>39.36153771</v>
      </c>
      <c r="O5" s="1">
        <f>Planel_CO2_total_Resultado!R16</f>
        <v>40.101906589999999</v>
      </c>
      <c r="P5" s="1">
        <f>Planel_CO2_total_Resultado!S16</f>
        <v>41.09593684</v>
      </c>
      <c r="Q5" s="1">
        <f>Planel_CO2_total_Resultado!T16</f>
        <v>33.531364809999999</v>
      </c>
      <c r="R5" s="1">
        <f>Planel_CO2_total_Resultado!U16</f>
        <v>33.407460200000003</v>
      </c>
      <c r="S5" s="1">
        <f>Planel_CO2_total_Resultado!V16</f>
        <v>28.618278249999999</v>
      </c>
      <c r="T5" s="1">
        <f>Planel_CO2_total_Resultado!W16</f>
        <v>30.581550830000001</v>
      </c>
      <c r="U5" s="1">
        <f>Planel_CO2_total_Resultado!X16</f>
        <v>32.218039650000001</v>
      </c>
      <c r="V5" s="1">
        <f>Planel_CO2_total_Resultado!Y16</f>
        <v>32.517511749999997</v>
      </c>
      <c r="W5" s="1">
        <f>Planel_CO2_total_Resultado!Z16</f>
        <v>32.394669440000001</v>
      </c>
      <c r="X5" s="1">
        <f>Planel_CO2_total_Resultado!AA16</f>
        <v>31.808059249999999</v>
      </c>
      <c r="Y5" s="1">
        <f>Planel_CO2_total_Resultado!AB16</f>
        <v>33.060696950000001</v>
      </c>
      <c r="Z5" s="1">
        <f>Planel_CO2_total_Resultado!AC16</f>
        <v>36.661016510000003</v>
      </c>
      <c r="AA5" s="1">
        <f>Planel_CO2_total_Resultado!AD16</f>
        <v>41.327415879999997</v>
      </c>
      <c r="AB5" s="1">
        <f>Planel_CO2_total_Resultado!AE16</f>
        <v>32.508154070000003</v>
      </c>
      <c r="AC5" s="1">
        <f>Planel_CO2_total_Resultado!AF16</f>
        <v>32.23735319</v>
      </c>
      <c r="AD5" s="1">
        <f>Planel_CO2_total_Resultado!AG16</f>
        <v>33.883923719999999</v>
      </c>
      <c r="AE5" s="1">
        <f>Planel_CO2_total_Resultado!AH16</f>
        <v>35.315291709999997</v>
      </c>
      <c r="AF5" s="1">
        <f>Planel_CO2_total_Resultado!AI16</f>
        <v>36.490343770000003</v>
      </c>
      <c r="AG5" s="1">
        <f>Planel_CO2_total_Resultado!AJ16</f>
        <v>34.946222509999998</v>
      </c>
      <c r="AH5" s="1">
        <f>Planel_CO2_total_Resultado!AK16</f>
        <v>36.473142379999999</v>
      </c>
      <c r="AI5" s="1">
        <f>Planel_CO2_total_Resultado!AL16</f>
        <v>38.158949919999998</v>
      </c>
      <c r="AJ5" s="1">
        <f>Planel_CO2_total_Resultado!AM16</f>
        <v>40.188005480000001</v>
      </c>
      <c r="AK5" s="1">
        <f>Planel_CO2_total_Resultado!AN16</f>
        <v>42.451083279999999</v>
      </c>
      <c r="AL5" s="1">
        <f>Planel_CO2_total_Resultado!AO16</f>
        <v>43.347724749999998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441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450</v>
      </c>
      <c r="C6" s="40" t="s">
        <v>37</v>
      </c>
      <c r="D6" s="40" t="s">
        <v>38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368</v>
      </c>
      <c r="C7" s="40" t="s">
        <v>37</v>
      </c>
      <c r="D7" s="40" t="s">
        <v>38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353</v>
      </c>
      <c r="C8" s="40" t="s">
        <v>37</v>
      </c>
      <c r="D8" s="40" t="s">
        <v>39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465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476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377</v>
      </c>
      <c r="C11" s="40" t="s">
        <v>37</v>
      </c>
      <c r="D11" s="40" t="s">
        <v>39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409</v>
      </c>
      <c r="C12" s="40" t="s">
        <v>44</v>
      </c>
      <c r="D12" s="40" t="s">
        <v>37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3285.6921990000001</v>
      </c>
      <c r="L12" s="40">
        <v>2015</v>
      </c>
      <c r="M12" s="40">
        <v>2100</v>
      </c>
    </row>
    <row r="13" spans="2:13" x14ac:dyDescent="0.2">
      <c r="B13" s="40" t="s">
        <v>445</v>
      </c>
      <c r="C13" s="40" t="s">
        <v>37</v>
      </c>
      <c r="D13" s="40" t="s">
        <v>38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460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383</v>
      </c>
      <c r="C15" s="40" t="s">
        <v>37</v>
      </c>
      <c r="D15" s="40" t="s">
        <v>39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399</v>
      </c>
      <c r="C16" s="40" t="s">
        <v>44</v>
      </c>
      <c r="D16" s="40" t="s">
        <v>37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3285.6921990000001</v>
      </c>
      <c r="L16" s="40">
        <v>2015</v>
      </c>
      <c r="M16" s="40">
        <v>2100</v>
      </c>
    </row>
    <row r="17" spans="2:13" x14ac:dyDescent="0.2">
      <c r="B17" s="40" t="s">
        <v>446</v>
      </c>
      <c r="C17" s="40" t="s">
        <v>37</v>
      </c>
      <c r="D17" s="40" t="s">
        <v>38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454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480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400</v>
      </c>
      <c r="C20" s="40" t="s">
        <v>44</v>
      </c>
      <c r="D20" s="40" t="s">
        <v>37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3285.6921990000001</v>
      </c>
      <c r="L20" s="40">
        <v>2015</v>
      </c>
      <c r="M20" s="40">
        <v>2100</v>
      </c>
    </row>
    <row r="21" spans="2:13" x14ac:dyDescent="0.2">
      <c r="B21" s="40" t="s">
        <v>432</v>
      </c>
      <c r="C21" s="40" t="s">
        <v>45</v>
      </c>
      <c r="D21" s="40" t="s">
        <v>37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447</v>
      </c>
      <c r="C22" s="40" t="s">
        <v>37</v>
      </c>
      <c r="D22" s="40" t="s">
        <v>38</v>
      </c>
      <c r="E22" s="40">
        <v>1500</v>
      </c>
      <c r="F22" s="40">
        <v>2043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466</v>
      </c>
      <c r="C23" s="40" t="s">
        <v>37</v>
      </c>
      <c r="D23" s="40" t="s">
        <v>39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391</v>
      </c>
      <c r="C24" s="40" t="s">
        <v>37</v>
      </c>
      <c r="D24" s="40" t="s">
        <v>39</v>
      </c>
      <c r="E24" s="40">
        <v>1500</v>
      </c>
      <c r="F24" s="40">
        <v>2043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342</v>
      </c>
      <c r="C25" s="40" t="s">
        <v>37</v>
      </c>
      <c r="D25" s="40" t="s">
        <v>38</v>
      </c>
      <c r="E25" s="40">
        <v>1500</v>
      </c>
      <c r="F25" s="40">
        <v>2042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389</v>
      </c>
      <c r="C26" s="40" t="s">
        <v>37</v>
      </c>
      <c r="D26" s="40" t="s">
        <v>39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491</v>
      </c>
      <c r="C27" s="40" t="s">
        <v>37</v>
      </c>
      <c r="D27" s="40" t="s">
        <v>39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354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459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481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484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347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350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492</v>
      </c>
      <c r="C34" s="40" t="s">
        <v>37</v>
      </c>
      <c r="D34" s="40" t="s">
        <v>39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521</v>
      </c>
      <c r="C35" s="40" t="s">
        <v>40</v>
      </c>
      <c r="D35" s="40" t="s">
        <v>43</v>
      </c>
      <c r="E35" s="40">
        <v>1500</v>
      </c>
      <c r="F35" s="40">
        <v>2040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526</v>
      </c>
      <c r="C36" s="40" t="s">
        <v>40</v>
      </c>
      <c r="D36" s="40" t="s">
        <v>43</v>
      </c>
      <c r="E36" s="40">
        <v>1500</v>
      </c>
      <c r="F36" s="40">
        <v>2040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529</v>
      </c>
      <c r="C37" s="40" t="s">
        <v>40</v>
      </c>
      <c r="D37" s="40" t="s">
        <v>43</v>
      </c>
      <c r="E37" s="40">
        <v>1500</v>
      </c>
      <c r="F37" s="40">
        <v>2040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341</v>
      </c>
      <c r="C38" s="40" t="s">
        <v>40</v>
      </c>
      <c r="D38" s="40" t="s">
        <v>43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532</v>
      </c>
      <c r="C39" s="40" t="s">
        <v>40</v>
      </c>
      <c r="D39" s="40" t="s">
        <v>43</v>
      </c>
      <c r="E39" s="40">
        <v>1500</v>
      </c>
      <c r="F39" s="40">
        <v>2040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371</v>
      </c>
      <c r="C40" s="40" t="s">
        <v>37</v>
      </c>
      <c r="D40" s="40" t="s">
        <v>38</v>
      </c>
      <c r="E40" s="40">
        <v>1500</v>
      </c>
      <c r="F40" s="40">
        <v>2039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331</v>
      </c>
      <c r="C41" s="40" t="s">
        <v>37</v>
      </c>
      <c r="D41" s="40" t="s">
        <v>38</v>
      </c>
      <c r="E41" s="40">
        <v>1500</v>
      </c>
      <c r="F41" s="40">
        <v>2038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411</v>
      </c>
      <c r="C42" s="40" t="s">
        <v>45</v>
      </c>
      <c r="D42" s="40" t="s">
        <v>37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435</v>
      </c>
      <c r="C43" s="40" t="s">
        <v>45</v>
      </c>
      <c r="D43" s="40" t="s">
        <v>37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416</v>
      </c>
      <c r="C44" s="40" t="s">
        <v>45</v>
      </c>
      <c r="D44" s="40" t="s">
        <v>37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495</v>
      </c>
      <c r="C45" s="40" t="s">
        <v>37</v>
      </c>
      <c r="D45" s="40" t="s">
        <v>39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410</v>
      </c>
      <c r="C46" s="40" t="s">
        <v>44</v>
      </c>
      <c r="D46" s="40" t="s">
        <v>37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403</v>
      </c>
      <c r="C47" s="40" t="s">
        <v>44</v>
      </c>
      <c r="D47" s="40" t="s">
        <v>37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366</v>
      </c>
      <c r="C48" s="40" t="s">
        <v>37</v>
      </c>
      <c r="D48" s="40" t="s">
        <v>38</v>
      </c>
      <c r="E48" s="40">
        <v>1500</v>
      </c>
      <c r="F48" s="40">
        <v>2036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475</v>
      </c>
      <c r="C49" s="40" t="s">
        <v>37</v>
      </c>
      <c r="D49" s="40" t="s">
        <v>39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348</v>
      </c>
      <c r="C50" s="40" t="s">
        <v>37</v>
      </c>
      <c r="D50" s="40" t="s">
        <v>39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507</v>
      </c>
      <c r="C51" s="40" t="s">
        <v>44</v>
      </c>
      <c r="D51" s="40" t="s">
        <v>40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340</v>
      </c>
      <c r="C52" s="40" t="s">
        <v>37</v>
      </c>
      <c r="D52" s="40" t="s">
        <v>39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346</v>
      </c>
      <c r="C53" s="40" t="s">
        <v>37</v>
      </c>
      <c r="D53" s="40" t="s">
        <v>39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390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343</v>
      </c>
      <c r="C55" s="40" t="s">
        <v>37</v>
      </c>
      <c r="D55" s="40" t="s">
        <v>39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406</v>
      </c>
      <c r="C56" s="40" t="s">
        <v>44</v>
      </c>
      <c r="D56" s="40" t="s">
        <v>40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455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387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392</v>
      </c>
      <c r="C59" s="40" t="s">
        <v>37</v>
      </c>
      <c r="D59" s="40" t="s">
        <v>39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523</v>
      </c>
      <c r="C60" s="40" t="s">
        <v>40</v>
      </c>
      <c r="D60" s="40" t="s">
        <v>43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528</v>
      </c>
      <c r="C61" s="40" t="s">
        <v>40</v>
      </c>
      <c r="D61" s="40" t="s">
        <v>43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351</v>
      </c>
      <c r="C62" s="40" t="s">
        <v>37</v>
      </c>
      <c r="D62" s="40" t="s">
        <v>39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497</v>
      </c>
      <c r="C63" s="40" t="s">
        <v>37</v>
      </c>
      <c r="D63" s="40" t="s">
        <v>39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333</v>
      </c>
      <c r="C64" s="40" t="s">
        <v>40</v>
      </c>
      <c r="D64" s="40" t="s">
        <v>43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530</v>
      </c>
      <c r="C65" s="40" t="s">
        <v>40</v>
      </c>
      <c r="D65" s="40" t="s">
        <v>43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531</v>
      </c>
      <c r="C66" s="40" t="s">
        <v>40</v>
      </c>
      <c r="D66" s="40" t="s">
        <v>43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461</v>
      </c>
      <c r="C67" s="40" t="s">
        <v>37</v>
      </c>
      <c r="D67" s="40" t="s">
        <v>39</v>
      </c>
      <c r="E67" s="40">
        <v>1500</v>
      </c>
      <c r="F67" s="40">
        <v>2032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337</v>
      </c>
      <c r="C68" s="40" t="s">
        <v>37</v>
      </c>
      <c r="D68" s="40" t="s">
        <v>39</v>
      </c>
      <c r="E68" s="40">
        <v>1500</v>
      </c>
      <c r="F68" s="40">
        <v>2032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500</v>
      </c>
      <c r="C69" s="40" t="s">
        <v>37</v>
      </c>
      <c r="D69" s="40" t="s">
        <v>39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509</v>
      </c>
      <c r="C70" s="40" t="s">
        <v>44</v>
      </c>
      <c r="D70" s="40" t="s">
        <v>40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472</v>
      </c>
      <c r="C71" s="40" t="s">
        <v>37</v>
      </c>
      <c r="D71" s="40" t="s">
        <v>39</v>
      </c>
      <c r="E71" s="40">
        <v>1500</v>
      </c>
      <c r="F71" s="40">
        <v>2031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482</v>
      </c>
      <c r="C72" s="40" t="s">
        <v>37</v>
      </c>
      <c r="D72" s="40" t="s">
        <v>39</v>
      </c>
      <c r="E72" s="40">
        <v>1500</v>
      </c>
      <c r="F72" s="40">
        <v>2031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489</v>
      </c>
      <c r="C73" s="40" t="s">
        <v>37</v>
      </c>
      <c r="D73" s="40" t="s">
        <v>39</v>
      </c>
      <c r="E73" s="40">
        <v>1500</v>
      </c>
      <c r="F73" s="40">
        <v>2031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510</v>
      </c>
      <c r="C74" s="40" t="s">
        <v>44</v>
      </c>
      <c r="D74" s="40" t="s">
        <v>40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513</v>
      </c>
      <c r="C75" s="40" t="s">
        <v>44</v>
      </c>
      <c r="D75" s="40" t="s">
        <v>40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398</v>
      </c>
      <c r="C76" s="40" t="s">
        <v>44</v>
      </c>
      <c r="D76" s="40" t="s">
        <v>37</v>
      </c>
      <c r="E76" s="40">
        <v>1500</v>
      </c>
      <c r="F76" s="40">
        <v>2030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401</v>
      </c>
      <c r="C77" s="40" t="s">
        <v>44</v>
      </c>
      <c r="D77" s="40" t="s">
        <v>37</v>
      </c>
      <c r="E77" s="40">
        <v>1500</v>
      </c>
      <c r="F77" s="40">
        <v>2030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408</v>
      </c>
      <c r="C78" s="40" t="s">
        <v>44</v>
      </c>
      <c r="D78" s="40" t="s">
        <v>37</v>
      </c>
      <c r="E78" s="40">
        <v>1500</v>
      </c>
      <c r="F78" s="40">
        <v>2025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404</v>
      </c>
      <c r="C79" s="40" t="s">
        <v>44</v>
      </c>
      <c r="D79" s="40" t="s">
        <v>37</v>
      </c>
      <c r="E79" s="40">
        <v>1500</v>
      </c>
      <c r="F79" s="40">
        <v>2025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402</v>
      </c>
      <c r="C80" s="40" t="s">
        <v>44</v>
      </c>
      <c r="D80" s="40" t="s">
        <v>37</v>
      </c>
      <c r="E80" s="40">
        <v>1500</v>
      </c>
      <c r="F80" s="40">
        <v>2019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405</v>
      </c>
      <c r="C81" s="40" t="s">
        <v>44</v>
      </c>
      <c r="D81" s="40" t="s">
        <v>37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418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419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420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421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422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423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424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425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426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427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428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429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430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431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412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413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414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415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433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434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436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437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417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438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439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440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367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379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442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443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444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335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369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380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448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370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449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330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451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452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332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453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372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373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456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344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457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336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338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458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462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355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467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384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345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468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469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470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471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473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474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477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339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478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479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385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357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374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386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483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375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485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486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487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488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381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376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490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349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493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494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358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496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359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360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388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362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363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364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501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505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506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508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511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512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514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515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407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516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517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365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394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378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396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393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519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397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520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329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522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524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525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327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328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3610.982066</v>
      </c>
      <c r="J29">
        <v>3297.1552459999998</v>
      </c>
      <c r="K29">
        <v>3371.0609890000001</v>
      </c>
      <c r="L29">
        <v>3426.2872889999999</v>
      </c>
      <c r="M29">
        <v>4260.5847089999997</v>
      </c>
      <c r="N29">
        <v>4416.5809330000002</v>
      </c>
      <c r="O29">
        <v>4388.3833839999998</v>
      </c>
      <c r="P29">
        <v>4110.8396640000001</v>
      </c>
      <c r="Q29">
        <v>2102.6813459999998</v>
      </c>
      <c r="R29">
        <v>1913.8777600000001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2662.4798040000001</v>
      </c>
      <c r="X29">
        <v>3019.0489630000002</v>
      </c>
      <c r="Y29">
        <v>3370.951908</v>
      </c>
      <c r="Z29">
        <v>3477.8739949999999</v>
      </c>
      <c r="AA29">
        <v>2882.779603</v>
      </c>
      <c r="AB29">
        <v>2243.991642</v>
      </c>
      <c r="AC29">
        <v>2821.8338279999998</v>
      </c>
      <c r="AD29">
        <v>4492.5648860000001</v>
      </c>
      <c r="AE29">
        <v>6704.4490699999997</v>
      </c>
      <c r="AF29">
        <v>2917.8877849999999</v>
      </c>
      <c r="AG29">
        <v>3676.2794250000002</v>
      </c>
      <c r="AH29">
        <v>4105.1945189999997</v>
      </c>
      <c r="AI29">
        <v>4595.0664379999998</v>
      </c>
      <c r="AJ29">
        <v>4803.4001850000004</v>
      </c>
      <c r="AK29">
        <v>5160.972831</v>
      </c>
      <c r="AL29">
        <v>5347.4735179999998</v>
      </c>
      <c r="AM29">
        <v>5865.6075860000001</v>
      </c>
      <c r="AN29">
        <v>6852.3685230000001</v>
      </c>
      <c r="AO29">
        <v>7644.8480060000002</v>
      </c>
      <c r="AP29">
        <v>8357.1003660000006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103.0399669</v>
      </c>
      <c r="P30">
        <v>450.75046400000002</v>
      </c>
      <c r="Q30">
        <v>450.75046400000002</v>
      </c>
      <c r="R30">
        <v>557.28706060000002</v>
      </c>
      <c r="S30">
        <v>817.75543689999995</v>
      </c>
      <c r="T30">
        <v>944.86396639999998</v>
      </c>
      <c r="U30">
        <v>944.86396639999998</v>
      </c>
      <c r="V30">
        <v>944.86396639999998</v>
      </c>
      <c r="W30">
        <v>1018.620591</v>
      </c>
      <c r="X30">
        <v>1092.3772160000001</v>
      </c>
      <c r="Y30">
        <v>1166.1338410000001</v>
      </c>
      <c r="Z30">
        <v>1239.8904649999999</v>
      </c>
      <c r="AA30">
        <v>1313.6470899999999</v>
      </c>
      <c r="AB30">
        <v>1387.4037149999999</v>
      </c>
      <c r="AC30">
        <v>1461.160339</v>
      </c>
      <c r="AD30">
        <v>1534.916964</v>
      </c>
      <c r="AE30">
        <v>1608.673589</v>
      </c>
      <c r="AF30">
        <v>1316.203581</v>
      </c>
      <c r="AG30">
        <v>1321.001649</v>
      </c>
      <c r="AH30">
        <v>1576.3351359999999</v>
      </c>
      <c r="AI30">
        <v>1747.99037</v>
      </c>
      <c r="AJ30">
        <v>1977.4567119999999</v>
      </c>
      <c r="AK30">
        <v>2051.2133370000001</v>
      </c>
      <c r="AL30">
        <v>2124.9699620000001</v>
      </c>
      <c r="AM30">
        <v>2298.645043</v>
      </c>
      <c r="AN30">
        <v>2582.556744</v>
      </c>
      <c r="AO30">
        <v>2829.613965</v>
      </c>
      <c r="AP30">
        <v>3100.9083019999998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2353.347804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1777.3555779999999</v>
      </c>
      <c r="U31">
        <v>1590.154362</v>
      </c>
      <c r="V31">
        <v>1690.089933</v>
      </c>
      <c r="W31">
        <v>1735.786863</v>
      </c>
      <c r="X31">
        <v>1807.8138019999999</v>
      </c>
      <c r="Y31">
        <v>1824.0267120000001</v>
      </c>
      <c r="Z31">
        <v>1864.684195</v>
      </c>
      <c r="AA31">
        <v>1884.0547240000001</v>
      </c>
      <c r="AB31">
        <v>1954.123517</v>
      </c>
      <c r="AC31">
        <v>2024.192311</v>
      </c>
      <c r="AD31">
        <v>1878.7993200000001</v>
      </c>
      <c r="AE31">
        <v>2965.0810259999998</v>
      </c>
      <c r="AF31">
        <v>2014.697064</v>
      </c>
      <c r="AG31">
        <v>1086.435082</v>
      </c>
      <c r="AH31">
        <v>1156.503876</v>
      </c>
      <c r="AI31">
        <v>1086.435082</v>
      </c>
      <c r="AJ31">
        <v>1202.420844</v>
      </c>
      <c r="AK31">
        <v>1367.644558</v>
      </c>
      <c r="AL31">
        <v>1822.5261969999999</v>
      </c>
      <c r="AM31">
        <v>2172.8701639999999</v>
      </c>
      <c r="AN31">
        <v>2172.8701639999999</v>
      </c>
      <c r="AO31">
        <v>2172.8701639999999</v>
      </c>
      <c r="AP31">
        <v>2464.225285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1130.399267</v>
      </c>
      <c r="H32">
        <v>1349.1992560000001</v>
      </c>
      <c r="I32">
        <v>1425.4307960000001</v>
      </c>
      <c r="J32">
        <v>1175.8731499999999</v>
      </c>
      <c r="K32">
        <v>1287.9984469999999</v>
      </c>
      <c r="L32">
        <v>1305.5184469999999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1817.453976</v>
      </c>
      <c r="T32">
        <v>1667.3803760000001</v>
      </c>
      <c r="U32">
        <v>1637.6509530000001</v>
      </c>
      <c r="V32">
        <v>1656.349727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753.50723519999997</v>
      </c>
      <c r="AJ32">
        <v>741.89267519999999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1164.1137839999999</v>
      </c>
      <c r="I35">
        <v>1177.1282639999999</v>
      </c>
      <c r="J35">
        <v>1075.9990809999999</v>
      </c>
      <c r="K35">
        <v>1164.108927</v>
      </c>
      <c r="L35">
        <v>1177.1282639999999</v>
      </c>
      <c r="M35">
        <v>1164.1137839999999</v>
      </c>
      <c r="N35">
        <v>1177.1282639999999</v>
      </c>
      <c r="O35">
        <v>1394.3801209999999</v>
      </c>
      <c r="P35">
        <v>1471.74983</v>
      </c>
      <c r="Q35">
        <v>1537.1789900000001</v>
      </c>
      <c r="R35">
        <v>1539.3679480000001</v>
      </c>
      <c r="S35">
        <v>1539.372805</v>
      </c>
      <c r="T35">
        <v>1539.372805</v>
      </c>
      <c r="U35">
        <v>1438.243622</v>
      </c>
      <c r="V35">
        <v>1475.999194</v>
      </c>
      <c r="W35">
        <v>1023.716329</v>
      </c>
      <c r="X35">
        <v>1023.716329</v>
      </c>
      <c r="Y35">
        <v>1023.716329</v>
      </c>
      <c r="Z35">
        <v>1023.716329</v>
      </c>
      <c r="AA35">
        <v>1046.2502440000001</v>
      </c>
      <c r="AB35">
        <v>1068.4472129999999</v>
      </c>
      <c r="AC35">
        <v>873.96416399999998</v>
      </c>
      <c r="AD35">
        <v>870.34705050000002</v>
      </c>
      <c r="AE35">
        <v>841.48748069999999</v>
      </c>
      <c r="AF35">
        <v>803.62135369999999</v>
      </c>
      <c r="AG35">
        <v>837.27922880000006</v>
      </c>
      <c r="AH35">
        <v>870.86575670000002</v>
      </c>
      <c r="AI35">
        <v>904.13890660000004</v>
      </c>
      <c r="AJ35">
        <v>937.02426149999997</v>
      </c>
      <c r="AK35">
        <v>969.4406669</v>
      </c>
      <c r="AL35">
        <v>994.17563919999998</v>
      </c>
      <c r="AM35">
        <v>1010.586724</v>
      </c>
      <c r="AN35">
        <v>1014.76803</v>
      </c>
      <c r="AO35">
        <v>1044.367379</v>
      </c>
      <c r="AP35">
        <v>1072.803604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10570.637049999999</v>
      </c>
      <c r="H40">
        <v>7593.7061560000002</v>
      </c>
      <c r="I40">
        <v>7867.6469520000001</v>
      </c>
      <c r="J40">
        <v>7179.0033940000003</v>
      </c>
      <c r="K40">
        <v>7502.7524590000003</v>
      </c>
      <c r="L40">
        <v>8665.8270159999993</v>
      </c>
      <c r="M40">
        <v>9839.4850100000003</v>
      </c>
      <c r="N40">
        <v>9778.2670269999999</v>
      </c>
      <c r="O40">
        <v>9978.5343030000004</v>
      </c>
      <c r="P40">
        <v>10046.029790000001</v>
      </c>
      <c r="Q40">
        <v>7805.0013689999996</v>
      </c>
      <c r="R40">
        <v>7724.9233370000002</v>
      </c>
      <c r="S40">
        <v>7969.151398</v>
      </c>
      <c r="T40">
        <v>7832.9415259999996</v>
      </c>
      <c r="U40">
        <v>7514.881703</v>
      </c>
      <c r="V40">
        <v>7671.2716209999999</v>
      </c>
      <c r="W40">
        <v>7624.5875759999999</v>
      </c>
      <c r="X40">
        <v>8126.9403000000002</v>
      </c>
      <c r="Y40">
        <v>8568.8127789999999</v>
      </c>
      <c r="Z40">
        <v>8374.9795209999993</v>
      </c>
      <c r="AA40">
        <v>7895.546198</v>
      </c>
      <c r="AB40">
        <v>7422.7806229999997</v>
      </c>
      <c r="AC40">
        <v>7949.9651789999998</v>
      </c>
      <c r="AD40">
        <v>9545.4427579999992</v>
      </c>
      <c r="AE40">
        <v>12888.5057</v>
      </c>
      <c r="AF40">
        <v>7755.5809239999999</v>
      </c>
      <c r="AG40">
        <v>7608.8592230000004</v>
      </c>
      <c r="AH40">
        <v>8396.7631270000002</v>
      </c>
      <c r="AI40">
        <v>9087.1380320000007</v>
      </c>
      <c r="AJ40">
        <v>9662.1946779999998</v>
      </c>
      <c r="AK40">
        <v>10078.475179999999</v>
      </c>
      <c r="AL40">
        <v>10818.349099999999</v>
      </c>
      <c r="AM40">
        <v>11876.9133</v>
      </c>
      <c r="AN40">
        <v>13151.767239999999</v>
      </c>
      <c r="AO40">
        <v>14220.9033</v>
      </c>
      <c r="AP40">
        <v>15524.24134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8434.4727239999993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494.37125170000002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8525.4503449999993</v>
      </c>
      <c r="M52">
        <v>9028.2724859999998</v>
      </c>
      <c r="N52">
        <v>9193.2563269999991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435.89128529999999</v>
      </c>
      <c r="N67">
        <v>11.57004465</v>
      </c>
      <c r="O67">
        <v>12.279402899999999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435.89128529999999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12.279402899999999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91930.857870000007</v>
      </c>
      <c r="O77">
        <v>91930.857870000007</v>
      </c>
      <c r="P77">
        <v>100431.0205</v>
      </c>
      <c r="Q77">
        <v>100431.0205</v>
      </c>
      <c r="R77">
        <v>100431.0205</v>
      </c>
      <c r="S77">
        <v>100431.0205</v>
      </c>
      <c r="T77">
        <v>100431.0205</v>
      </c>
      <c r="U77">
        <v>121788.45329999999</v>
      </c>
      <c r="V77">
        <v>121788.45329999999</v>
      </c>
      <c r="W77">
        <v>126978.38920000001</v>
      </c>
      <c r="X77">
        <v>126978.38920000001</v>
      </c>
      <c r="Y77">
        <v>126978.38920000001</v>
      </c>
      <c r="Z77">
        <v>126978.38920000001</v>
      </c>
      <c r="AA77">
        <v>126978.38920000001</v>
      </c>
      <c r="AB77">
        <v>129411.69259999999</v>
      </c>
      <c r="AC77">
        <v>129411.69259999999</v>
      </c>
      <c r="AD77">
        <v>129411.69259999999</v>
      </c>
      <c r="AE77">
        <v>129411.69259999999</v>
      </c>
      <c r="AF77">
        <v>129411.69259999999</v>
      </c>
      <c r="AG77">
        <v>129411.69259999999</v>
      </c>
      <c r="AH77">
        <v>129411.69259999999</v>
      </c>
      <c r="AI77">
        <v>129411.69259999999</v>
      </c>
      <c r="AJ77">
        <v>129411.69259999999</v>
      </c>
      <c r="AK77">
        <v>129411.69259999999</v>
      </c>
      <c r="AL77">
        <v>127907.5273</v>
      </c>
      <c r="AM77">
        <v>127907.5273</v>
      </c>
      <c r="AN77">
        <v>127907.5273</v>
      </c>
      <c r="AO77">
        <v>127907.5273</v>
      </c>
      <c r="AP77">
        <v>127907.5273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5361.373912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2687.3616139999999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94643.714789999998</v>
      </c>
      <c r="K88">
        <v>97610.442469999995</v>
      </c>
      <c r="L88">
        <v>98520.460449999999</v>
      </c>
      <c r="M88">
        <v>98619.54277</v>
      </c>
      <c r="N88">
        <v>118889.1946</v>
      </c>
      <c r="O88">
        <v>118889.1946</v>
      </c>
      <c r="P88">
        <v>116900.7991</v>
      </c>
      <c r="Q88">
        <v>116900.7991</v>
      </c>
      <c r="R88">
        <v>116900.7991</v>
      </c>
      <c r="S88">
        <v>116900.7991</v>
      </c>
      <c r="T88">
        <v>116900.7991</v>
      </c>
      <c r="U88">
        <v>137636.3077</v>
      </c>
      <c r="V88">
        <v>138258.23180000001</v>
      </c>
      <c r="W88">
        <v>133135.3634</v>
      </c>
      <c r="X88">
        <v>133135.3634</v>
      </c>
      <c r="Y88">
        <v>133135.3634</v>
      </c>
      <c r="Z88">
        <v>133135.3634</v>
      </c>
      <c r="AA88">
        <v>133135.3634</v>
      </c>
      <c r="AB88">
        <v>132720.97839999999</v>
      </c>
      <c r="AC88">
        <v>132720.97839999999</v>
      </c>
      <c r="AD88">
        <v>132720.97839999999</v>
      </c>
      <c r="AE88">
        <v>132720.97839999999</v>
      </c>
      <c r="AF88">
        <v>132720.97839999999</v>
      </c>
      <c r="AG88">
        <v>132720.97839999999</v>
      </c>
      <c r="AH88">
        <v>132099.05420000001</v>
      </c>
      <c r="AI88">
        <v>132720.97839999999</v>
      </c>
      <c r="AJ88">
        <v>132720.97839999999</v>
      </c>
      <c r="AK88">
        <v>132720.97839999999</v>
      </c>
      <c r="AL88">
        <v>127907.5273</v>
      </c>
      <c r="AM88">
        <v>127907.5273</v>
      </c>
      <c r="AN88">
        <v>127907.5273</v>
      </c>
      <c r="AO88">
        <v>127907.5273</v>
      </c>
      <c r="AP88">
        <v>127907.5273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8291.5584959999996</v>
      </c>
      <c r="H29">
        <v>5280.289315</v>
      </c>
      <c r="I29">
        <v>5941.8199750000003</v>
      </c>
      <c r="J29">
        <v>3464.6590259999998</v>
      </c>
      <c r="K29">
        <v>4067.3616729999999</v>
      </c>
      <c r="L29">
        <v>4039.9806210000002</v>
      </c>
      <c r="M29">
        <v>4709.3192609999996</v>
      </c>
      <c r="N29">
        <v>5411.6718890000002</v>
      </c>
      <c r="O29">
        <v>5428.2631220000003</v>
      </c>
      <c r="P29">
        <v>5119.7777699999997</v>
      </c>
      <c r="Q29">
        <v>4435.937379</v>
      </c>
      <c r="R29">
        <v>4409.9729859999998</v>
      </c>
      <c r="S29">
        <v>4809.4472139999998</v>
      </c>
      <c r="T29">
        <v>5050.6279640000002</v>
      </c>
      <c r="U29">
        <v>5303.4519559999999</v>
      </c>
      <c r="V29">
        <v>4664.1727849999997</v>
      </c>
      <c r="W29">
        <v>5983.4971690000002</v>
      </c>
      <c r="X29">
        <v>6679.861887</v>
      </c>
      <c r="Y29">
        <v>7271.7587999999996</v>
      </c>
      <c r="Z29">
        <v>7648.2738419999996</v>
      </c>
      <c r="AA29">
        <v>6853.847855</v>
      </c>
      <c r="AB29">
        <v>6112.5684739999997</v>
      </c>
      <c r="AC29">
        <v>6523.262506</v>
      </c>
      <c r="AD29">
        <v>7727.9909889999999</v>
      </c>
      <c r="AE29">
        <v>10154.534229999999</v>
      </c>
      <c r="AF29">
        <v>5881.7950510000001</v>
      </c>
      <c r="AG29">
        <v>6386.950417</v>
      </c>
      <c r="AH29">
        <v>6710.7176239999999</v>
      </c>
      <c r="AI29">
        <v>7312.6247300000005</v>
      </c>
      <c r="AJ29">
        <v>7208.6768840000004</v>
      </c>
      <c r="AK29">
        <v>7842.8285079999996</v>
      </c>
      <c r="AL29">
        <v>7797.8079610000004</v>
      </c>
      <c r="AM29">
        <v>8420.9805120000001</v>
      </c>
      <c r="AN29">
        <v>9922.2865290000009</v>
      </c>
      <c r="AO29">
        <v>10934.96185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206.07993379999999</v>
      </c>
      <c r="P30">
        <v>901.50092800000004</v>
      </c>
      <c r="Q30">
        <v>901.50092800000004</v>
      </c>
      <c r="R30">
        <v>1114.5741210000001</v>
      </c>
      <c r="S30">
        <v>1635.5108740000001</v>
      </c>
      <c r="T30">
        <v>1889.7279329999999</v>
      </c>
      <c r="U30">
        <v>1889.7279329999999</v>
      </c>
      <c r="V30">
        <v>1889.7279329999999</v>
      </c>
      <c r="W30">
        <v>2037.241182</v>
      </c>
      <c r="X30">
        <v>2332.2676809999998</v>
      </c>
      <c r="Y30">
        <v>2342.7505759999999</v>
      </c>
      <c r="Z30">
        <v>2627.2941799999999</v>
      </c>
      <c r="AA30">
        <v>2627.2941799999999</v>
      </c>
      <c r="AB30">
        <v>2774.807429</v>
      </c>
      <c r="AC30">
        <v>2883.5357869999998</v>
      </c>
      <c r="AD30">
        <v>3069.833928</v>
      </c>
      <c r="AE30">
        <v>3705.8469490000002</v>
      </c>
      <c r="AF30">
        <v>3091.373564</v>
      </c>
      <c r="AG30">
        <v>3329.904837</v>
      </c>
      <c r="AH30">
        <v>3659.8869260000001</v>
      </c>
      <c r="AI30">
        <v>3807.4001750000002</v>
      </c>
      <c r="AJ30">
        <v>3954.9134250000002</v>
      </c>
      <c r="AK30">
        <v>4102.4266740000003</v>
      </c>
      <c r="AL30">
        <v>4158.1129259999998</v>
      </c>
      <c r="AM30">
        <v>4249.9399240000002</v>
      </c>
      <c r="AN30">
        <v>4350.8389470000002</v>
      </c>
      <c r="AO30">
        <v>4633.4822100000001</v>
      </c>
      <c r="AP30">
        <v>5085.3016619999999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3182.7861750000002</v>
      </c>
      <c r="N31">
        <v>2894.6001240000001</v>
      </c>
      <c r="O31">
        <v>3099.373505</v>
      </c>
      <c r="P31">
        <v>2902.2675810000001</v>
      </c>
      <c r="Q31">
        <v>2764.5105319999998</v>
      </c>
      <c r="R31">
        <v>2817.837023</v>
      </c>
      <c r="S31">
        <v>2716.18658</v>
      </c>
      <c r="T31">
        <v>2597.2795850000002</v>
      </c>
      <c r="U31">
        <v>2597.2795850000002</v>
      </c>
      <c r="V31">
        <v>2597.2795850000002</v>
      </c>
      <c r="W31">
        <v>2533.1113220000002</v>
      </c>
      <c r="X31">
        <v>2537.0505280000002</v>
      </c>
      <c r="Y31">
        <v>2729.1654210000002</v>
      </c>
      <c r="Z31">
        <v>2550.7000039999998</v>
      </c>
      <c r="AA31">
        <v>2596.383969</v>
      </c>
      <c r="AB31">
        <v>2469.257517</v>
      </c>
      <c r="AC31">
        <v>2613.5830120000001</v>
      </c>
      <c r="AD31">
        <v>3042.1209450000001</v>
      </c>
      <c r="AE31">
        <v>3447.7285440000001</v>
      </c>
      <c r="AF31">
        <v>3147.0122489999999</v>
      </c>
      <c r="AG31">
        <v>2172.8701639999999</v>
      </c>
      <c r="AH31">
        <v>2337.5829720000002</v>
      </c>
      <c r="AI31">
        <v>2172.8701639999999</v>
      </c>
      <c r="AJ31">
        <v>2591.9831199999999</v>
      </c>
      <c r="AK31">
        <v>2467.182562</v>
      </c>
      <c r="AL31">
        <v>3155.3198470000002</v>
      </c>
      <c r="AM31">
        <v>3317.5729799999999</v>
      </c>
      <c r="AN31">
        <v>3317.5729799999999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1690.046996</v>
      </c>
      <c r="N32">
        <v>1841.580252</v>
      </c>
      <c r="O32">
        <v>1841.580252</v>
      </c>
      <c r="P32">
        <v>2132.990217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2179.6561489999999</v>
      </c>
      <c r="V32">
        <v>2216.7699630000002</v>
      </c>
      <c r="W32">
        <v>1812.472638</v>
      </c>
      <c r="X32">
        <v>1625.527542</v>
      </c>
      <c r="Y32">
        <v>1884.6195150000001</v>
      </c>
      <c r="Z32">
        <v>1251.011017</v>
      </c>
      <c r="AA32">
        <v>1230.1622239999999</v>
      </c>
      <c r="AB32">
        <v>1230.1622239999999</v>
      </c>
      <c r="AC32">
        <v>1215.875004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1151.4242260000001</v>
      </c>
      <c r="AI32">
        <v>1217.067622</v>
      </c>
      <c r="AJ32">
        <v>1282.711018</v>
      </c>
      <c r="AK32">
        <v>992.76416870000003</v>
      </c>
      <c r="AL32">
        <v>999.50053400000002</v>
      </c>
      <c r="AM32">
        <v>1058.407565</v>
      </c>
      <c r="AN32">
        <v>1058.407565</v>
      </c>
      <c r="AO32">
        <v>1110.4255619999999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1278.2574480000001</v>
      </c>
      <c r="I35">
        <v>1354.351054</v>
      </c>
      <c r="J35">
        <v>1291.2719279999999</v>
      </c>
      <c r="K35">
        <v>1278.2574480000001</v>
      </c>
      <c r="L35">
        <v>1164.129152</v>
      </c>
      <c r="M35">
        <v>1291.2719279999999</v>
      </c>
      <c r="N35">
        <v>1383.2233960000001</v>
      </c>
      <c r="O35">
        <v>1762.2393460000001</v>
      </c>
      <c r="P35">
        <v>1884.2152369999999</v>
      </c>
      <c r="Q35">
        <v>1822.6720029999999</v>
      </c>
      <c r="R35">
        <v>1888.6028650000001</v>
      </c>
      <c r="S35">
        <v>1888.6028650000001</v>
      </c>
      <c r="T35">
        <v>2082.8585600000001</v>
      </c>
      <c r="U35">
        <v>2033.4459280000001</v>
      </c>
      <c r="V35">
        <v>1937.1550339999999</v>
      </c>
      <c r="W35">
        <v>1410.2836500000001</v>
      </c>
      <c r="X35">
        <v>1539.5610650000001</v>
      </c>
      <c r="Y35">
        <v>1267.5645810000001</v>
      </c>
      <c r="Z35">
        <v>1267.5645810000001</v>
      </c>
      <c r="AA35">
        <v>1267.5645810000001</v>
      </c>
      <c r="AB35">
        <v>1386.452053</v>
      </c>
      <c r="AC35">
        <v>1201.895763</v>
      </c>
      <c r="AD35">
        <v>1193.4831650000001</v>
      </c>
      <c r="AE35">
        <v>1198.4549420000001</v>
      </c>
      <c r="AF35">
        <v>977.18898230000002</v>
      </c>
      <c r="AG35">
        <v>1153.019382</v>
      </c>
      <c r="AH35">
        <v>1186.60591</v>
      </c>
      <c r="AI35">
        <v>1219.87906</v>
      </c>
      <c r="AJ35">
        <v>1252.7644150000001</v>
      </c>
      <c r="AK35">
        <v>1285.18082</v>
      </c>
      <c r="AL35">
        <v>1308.9013170000001</v>
      </c>
      <c r="AM35">
        <v>1571.309583</v>
      </c>
      <c r="AN35">
        <v>1569.4624650000001</v>
      </c>
      <c r="AO35">
        <v>1599.0618139999999</v>
      </c>
      <c r="AP35">
        <v>1627.4980390000001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12787.788399999999</v>
      </c>
      <c r="H40">
        <v>10530.722169999999</v>
      </c>
      <c r="I40">
        <v>11398.12113</v>
      </c>
      <c r="J40">
        <v>7885.2469730000003</v>
      </c>
      <c r="K40">
        <v>8723.4174999999996</v>
      </c>
      <c r="L40">
        <v>9618.8962890000003</v>
      </c>
      <c r="M40">
        <v>11055.382949999999</v>
      </c>
      <c r="N40">
        <v>11622.90266</v>
      </c>
      <c r="O40">
        <v>12337.53616</v>
      </c>
      <c r="P40">
        <v>12940.75173</v>
      </c>
      <c r="Q40">
        <v>12057.611059999999</v>
      </c>
      <c r="R40">
        <v>12408.387849999999</v>
      </c>
      <c r="S40">
        <v>13364.580739999999</v>
      </c>
      <c r="T40">
        <v>13800.15019</v>
      </c>
      <c r="U40">
        <v>14003.56155</v>
      </c>
      <c r="V40">
        <v>13305.105299999999</v>
      </c>
      <c r="W40">
        <v>13776.605960000001</v>
      </c>
      <c r="X40">
        <v>14714.268700000001</v>
      </c>
      <c r="Y40">
        <v>15495.85889</v>
      </c>
      <c r="Z40">
        <v>15344.84362</v>
      </c>
      <c r="AA40">
        <v>14575.25281</v>
      </c>
      <c r="AB40">
        <v>13973.2477</v>
      </c>
      <c r="AC40">
        <v>14438.15207</v>
      </c>
      <c r="AD40">
        <v>16263.591249999999</v>
      </c>
      <c r="AE40">
        <v>19796.369269999999</v>
      </c>
      <c r="AF40">
        <v>14327.532069999999</v>
      </c>
      <c r="AG40">
        <v>14259.81242</v>
      </c>
      <c r="AH40">
        <v>15046.21766</v>
      </c>
      <c r="AI40">
        <v>15729.84175</v>
      </c>
      <c r="AJ40">
        <v>16291.048860000001</v>
      </c>
      <c r="AK40">
        <v>16690.382730000001</v>
      </c>
      <c r="AL40">
        <v>17419.64258</v>
      </c>
      <c r="AM40">
        <v>18618.21056</v>
      </c>
      <c r="AN40">
        <v>20218.568490000001</v>
      </c>
      <c r="AO40">
        <v>21595.504410000001</v>
      </c>
      <c r="AP40">
        <v>23242.39687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8598.2891810000001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9337.5059459999993</v>
      </c>
      <c r="S42">
        <v>9440.6994360000008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336.03459120000002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1274.71965</v>
      </c>
      <c r="Q43">
        <v>1490.7606820000001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346.03344499999997</v>
      </c>
      <c r="H44">
        <v>382.31430690000002</v>
      </c>
      <c r="I44">
        <v>382.31430690000002</v>
      </c>
      <c r="K44">
        <v>382.31430690000002</v>
      </c>
      <c r="L44">
        <v>191.15715349999999</v>
      </c>
      <c r="M44">
        <v>295.23916600000001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413.76234840000001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9694.0285199999998</v>
      </c>
      <c r="H52">
        <v>8655.6042670000006</v>
      </c>
      <c r="I52">
        <v>8722.4757399999999</v>
      </c>
      <c r="J52">
        <v>6609.6035680000005</v>
      </c>
      <c r="K52">
        <v>9907.5000330000003</v>
      </c>
      <c r="L52">
        <v>9028.2724859999998</v>
      </c>
      <c r="M52">
        <v>10233.21191</v>
      </c>
      <c r="N52">
        <v>10836.72</v>
      </c>
      <c r="O52">
        <v>10836.72</v>
      </c>
      <c r="P52">
        <v>10976.186750000001</v>
      </c>
      <c r="Q52">
        <v>11192.227779999999</v>
      </c>
      <c r="R52">
        <v>11245.791289999999</v>
      </c>
      <c r="S52">
        <v>11149.423790000001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31.477108950000002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498.89481080000002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86.057343840000001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2961.4876629999999</v>
      </c>
      <c r="H76">
        <v>537.81432259999997</v>
      </c>
      <c r="I76">
        <v>605.35932649999995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123.1733728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91930.857870000007</v>
      </c>
      <c r="O77">
        <v>91930.857870000007</v>
      </c>
      <c r="P77">
        <v>100431.0205</v>
      </c>
      <c r="Q77">
        <v>100431.0205</v>
      </c>
      <c r="R77">
        <v>100431.0205</v>
      </c>
      <c r="S77">
        <v>100431.0205</v>
      </c>
      <c r="T77">
        <v>100431.0205</v>
      </c>
      <c r="U77">
        <v>121788.45329999999</v>
      </c>
      <c r="V77">
        <v>121788.45329999999</v>
      </c>
      <c r="W77">
        <v>126978.38920000001</v>
      </c>
      <c r="X77">
        <v>126978.38920000001</v>
      </c>
      <c r="Y77">
        <v>126978.38920000001</v>
      </c>
      <c r="Z77">
        <v>126978.38920000001</v>
      </c>
      <c r="AA77">
        <v>126978.38920000001</v>
      </c>
      <c r="AB77">
        <v>129411.69259999999</v>
      </c>
      <c r="AC77">
        <v>129411.69259999999</v>
      </c>
      <c r="AD77">
        <v>129411.69259999999</v>
      </c>
      <c r="AE77">
        <v>129411.69259999999</v>
      </c>
      <c r="AF77">
        <v>129411.69259999999</v>
      </c>
      <c r="AG77">
        <v>129411.69259999999</v>
      </c>
      <c r="AH77">
        <v>129411.69259999999</v>
      </c>
      <c r="AI77">
        <v>129411.69259999999</v>
      </c>
      <c r="AJ77">
        <v>129411.69259999999</v>
      </c>
      <c r="AK77">
        <v>129411.69259999999</v>
      </c>
      <c r="AL77">
        <v>127907.5273</v>
      </c>
      <c r="AM77">
        <v>127907.5273</v>
      </c>
      <c r="AN77">
        <v>127907.5273</v>
      </c>
      <c r="AO77">
        <v>127907.5273</v>
      </c>
      <c r="AP77">
        <v>127907.5273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5902.2659640000002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3147.2215729999998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89775.304120000001</v>
      </c>
      <c r="I88">
        <v>90638.082190000001</v>
      </c>
      <c r="J88">
        <v>94643.767139999996</v>
      </c>
      <c r="K88">
        <v>97529.410380000001</v>
      </c>
      <c r="L88">
        <v>98520.460449999999</v>
      </c>
      <c r="M88">
        <v>98619.54277</v>
      </c>
      <c r="N88">
        <v>118889.1946</v>
      </c>
      <c r="O88">
        <v>118889.1946</v>
      </c>
      <c r="P88">
        <v>116900.7991</v>
      </c>
      <c r="Q88">
        <v>116900.7991</v>
      </c>
      <c r="R88">
        <v>116900.7991</v>
      </c>
      <c r="S88">
        <v>116900.7991</v>
      </c>
      <c r="T88">
        <v>116819.76700000001</v>
      </c>
      <c r="U88">
        <v>138177.1997</v>
      </c>
      <c r="V88">
        <v>138177.1997</v>
      </c>
      <c r="W88">
        <v>133135.3634</v>
      </c>
      <c r="X88">
        <v>133054.33129999999</v>
      </c>
      <c r="Y88">
        <v>133135.3634</v>
      </c>
      <c r="Z88">
        <v>133135.3634</v>
      </c>
      <c r="AA88">
        <v>133054.33129999999</v>
      </c>
      <c r="AB88">
        <v>132639.94630000001</v>
      </c>
      <c r="AC88">
        <v>132639.94630000001</v>
      </c>
      <c r="AD88">
        <v>132558.9142</v>
      </c>
      <c r="AE88">
        <v>132639.94630000001</v>
      </c>
      <c r="AF88">
        <v>132639.94630000001</v>
      </c>
      <c r="AG88">
        <v>132639.94630000001</v>
      </c>
      <c r="AH88">
        <v>132639.94630000001</v>
      </c>
      <c r="AI88">
        <v>132639.94630000001</v>
      </c>
      <c r="AJ88">
        <v>132639.94630000001</v>
      </c>
      <c r="AK88">
        <v>132639.94630000001</v>
      </c>
      <c r="AL88">
        <v>127907.5273</v>
      </c>
      <c r="AM88">
        <v>127907.5273</v>
      </c>
      <c r="AN88">
        <v>127907.5273</v>
      </c>
      <c r="AO88">
        <v>127907.5273</v>
      </c>
      <c r="AP88">
        <v>127907.5273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559782.50304969074</v>
      </c>
      <c r="E7" t="s">
        <v>651</v>
      </c>
      <c r="H7">
        <v>2216.7029999999795</v>
      </c>
    </row>
    <row r="13" spans="1:67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D16">
        <v>113105.859</v>
      </c>
      <c r="E16">
        <v>113437.7307</v>
      </c>
      <c r="F16">
        <v>119105.17419999999</v>
      </c>
      <c r="G16">
        <v>121814.4786</v>
      </c>
      <c r="H16">
        <v>114923.2352</v>
      </c>
      <c r="I16">
        <v>115919.7528</v>
      </c>
      <c r="J16">
        <v>121765.0632</v>
      </c>
      <c r="K16">
        <v>127802.67600000001</v>
      </c>
      <c r="L16">
        <v>118338.7635</v>
      </c>
      <c r="M16">
        <v>119272.3205</v>
      </c>
      <c r="N16">
        <v>124748.1446</v>
      </c>
      <c r="O16">
        <v>130359.4477</v>
      </c>
      <c r="P16">
        <v>120690.5485</v>
      </c>
      <c r="Q16">
        <v>121622.5723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38</v>
      </c>
      <c r="C17">
        <v>33607.530780000001</v>
      </c>
      <c r="D17">
        <v>29421.346850000002</v>
      </c>
      <c r="E17">
        <v>27407.39831</v>
      </c>
      <c r="F17">
        <v>29693.36637</v>
      </c>
      <c r="G17">
        <v>37725.07432</v>
      </c>
      <c r="H17">
        <v>31915.950150000001</v>
      </c>
      <c r="I17">
        <v>29191.822199999999</v>
      </c>
      <c r="J17">
        <v>31531.2693</v>
      </c>
      <c r="K17">
        <v>37675.61249</v>
      </c>
      <c r="L17">
        <v>33735.893799999998</v>
      </c>
      <c r="M17">
        <v>30978.946530000001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3173.6761860000001</v>
      </c>
      <c r="E35">
        <v>107.1491439</v>
      </c>
      <c r="F35">
        <v>1763.097354</v>
      </c>
      <c r="G35">
        <v>2871.7578800000001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2481.141361</v>
      </c>
      <c r="F36">
        <v>2148.5062849999999</v>
      </c>
      <c r="G36">
        <v>3260.445647</v>
      </c>
      <c r="H36">
        <v>115.6200989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L54" sqref="L54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1.0647579159872871</v>
      </c>
      <c r="F2" s="280">
        <v>6.6582675954853769</v>
      </c>
      <c r="G2" s="280">
        <v>36.647714604894183</v>
      </c>
      <c r="H2" s="280">
        <v>106.43051887134446</v>
      </c>
      <c r="I2" s="280">
        <v>207.22725141119179</v>
      </c>
      <c r="J2" s="280">
        <v>338.60800976202006</v>
      </c>
      <c r="K2" s="280">
        <v>444.8218713235155</v>
      </c>
      <c r="L2" s="280">
        <v>519.25542877580642</v>
      </c>
      <c r="M2" s="280">
        <v>649.52669080490557</v>
      </c>
      <c r="N2" s="280">
        <v>844.0698204966078</v>
      </c>
      <c r="O2" s="280">
        <v>1071.083194948309</v>
      </c>
      <c r="P2" s="280">
        <v>1320.4931673458459</v>
      </c>
      <c r="Q2" s="280">
        <v>1588.9398992108217</v>
      </c>
      <c r="R2" s="280">
        <v>1862.221350735801</v>
      </c>
      <c r="S2" s="280">
        <v>2138.575465822249</v>
      </c>
      <c r="T2" s="280">
        <v>2427.7461837004821</v>
      </c>
      <c r="U2" s="280">
        <v>2687.7303734279167</v>
      </c>
      <c r="V2" s="280">
        <v>2914.6095652045151</v>
      </c>
      <c r="W2" s="280">
        <v>3142.7097874200031</v>
      </c>
      <c r="X2" s="280">
        <v>3371.9763684679565</v>
      </c>
      <c r="Y2" s="280">
        <v>3609.1172627654114</v>
      </c>
      <c r="Z2" s="280">
        <v>3856.5912061715644</v>
      </c>
      <c r="AA2" s="280">
        <v>4108.8783811623252</v>
      </c>
      <c r="AB2" s="280">
        <v>4371.057999845033</v>
      </c>
      <c r="AC2" s="280">
        <v>4645.0879595040824</v>
      </c>
      <c r="AD2" s="280">
        <v>4944.6762304834665</v>
      </c>
      <c r="AE2" s="280">
        <v>5239.5537283629337</v>
      </c>
      <c r="AF2" s="280">
        <v>5525.3077262305778</v>
      </c>
      <c r="AG2" s="280">
        <v>5839.7974256735097</v>
      </c>
      <c r="AH2" s="280">
        <v>6173.3096979011798</v>
      </c>
      <c r="AI2" s="280">
        <v>6519.5375592154123</v>
      </c>
      <c r="AJ2" s="280">
        <v>6882.2259762592021</v>
      </c>
      <c r="AK2" s="280">
        <v>7265.7316963931671</v>
      </c>
      <c r="AL2" s="280">
        <v>7672.2130894900811</v>
      </c>
      <c r="AM2" s="280">
        <v>8103.0684794069166</v>
      </c>
      <c r="AN2" s="280">
        <v>8560.3437597691664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1.0501911607139967</v>
      </c>
      <c r="F3" s="280">
        <v>2.6711601549190638</v>
      </c>
      <c r="G3" s="280">
        <v>8.3670142594234012</v>
      </c>
      <c r="H3" s="280">
        <v>27.835505087632185</v>
      </c>
      <c r="I3" s="280">
        <v>69.251937417177444</v>
      </c>
      <c r="J3" s="280">
        <v>129.22803543703282</v>
      </c>
      <c r="K3" s="280">
        <v>179.64147646398672</v>
      </c>
      <c r="L3" s="280">
        <v>220.96981579915501</v>
      </c>
      <c r="M3" s="280">
        <v>285.44381124022743</v>
      </c>
      <c r="N3" s="280">
        <v>373.56492804610934</v>
      </c>
      <c r="O3" s="280">
        <v>480.08852088652077</v>
      </c>
      <c r="P3" s="280">
        <v>600.31467502023725</v>
      </c>
      <c r="Q3" s="280">
        <v>731.31667631652431</v>
      </c>
      <c r="R3" s="280">
        <v>873.66534165125063</v>
      </c>
      <c r="S3" s="280">
        <v>1025.2996839392686</v>
      </c>
      <c r="T3" s="280">
        <v>1186.7883573394436</v>
      </c>
      <c r="U3" s="280">
        <v>1340.3368591474939</v>
      </c>
      <c r="V3" s="280">
        <v>1482.2838499277052</v>
      </c>
      <c r="W3" s="280">
        <v>1619.6224396795071</v>
      </c>
      <c r="X3" s="280">
        <v>1753.8087569806144</v>
      </c>
      <c r="Y3" s="280">
        <v>1888.5300410969269</v>
      </c>
      <c r="Z3" s="280">
        <v>2021.107645456859</v>
      </c>
      <c r="AA3" s="280">
        <v>2153.9777336336738</v>
      </c>
      <c r="AB3" s="280">
        <v>2289.1929014900365</v>
      </c>
      <c r="AC3" s="280">
        <v>2430.0598036977431</v>
      </c>
      <c r="AD3" s="280">
        <v>2577.8922295390366</v>
      </c>
      <c r="AE3" s="280">
        <v>2722.3051416662756</v>
      </c>
      <c r="AF3" s="280">
        <v>2870.1571285277951</v>
      </c>
      <c r="AG3" s="280">
        <v>3046.6810656985472</v>
      </c>
      <c r="AH3" s="280">
        <v>3240.7658587718506</v>
      </c>
      <c r="AI3" s="280">
        <v>3430.4194293194059</v>
      </c>
      <c r="AJ3" s="280">
        <v>3628.7898932919243</v>
      </c>
      <c r="AK3" s="280">
        <v>3861.365093206427</v>
      </c>
      <c r="AL3" s="280">
        <v>4152.4432510224888</v>
      </c>
      <c r="AM3" s="280">
        <v>4466.339136671163</v>
      </c>
      <c r="AN3" s="280">
        <v>4759.7220806769083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0.22081338906072284</v>
      </c>
      <c r="F4" s="280">
        <v>2.0009650118858904</v>
      </c>
      <c r="G4" s="280">
        <v>10.331763504394981</v>
      </c>
      <c r="H4" s="280">
        <v>31.931697472360192</v>
      </c>
      <c r="I4" s="280">
        <v>71.802586288617007</v>
      </c>
      <c r="J4" s="280">
        <v>129.51790197599632</v>
      </c>
      <c r="K4" s="280">
        <v>168.3770466156883</v>
      </c>
      <c r="L4" s="280">
        <v>181.26669905554587</v>
      </c>
      <c r="M4" s="280">
        <v>208.81262244704027</v>
      </c>
      <c r="N4" s="280">
        <v>255.12149563847632</v>
      </c>
      <c r="O4" s="280">
        <v>308.58298448076204</v>
      </c>
      <c r="P4" s="280">
        <v>367.30512806622755</v>
      </c>
      <c r="Q4" s="280">
        <v>430.32469074447533</v>
      </c>
      <c r="R4" s="280">
        <v>496.44027786680431</v>
      </c>
      <c r="S4" s="280">
        <v>566.14918549350159</v>
      </c>
      <c r="T4" s="280">
        <v>642.57836397011215</v>
      </c>
      <c r="U4" s="280">
        <v>712.05928018925613</v>
      </c>
      <c r="V4" s="280">
        <v>771.02178309527721</v>
      </c>
      <c r="W4" s="280">
        <v>832.80279897378489</v>
      </c>
      <c r="X4" s="280">
        <v>897.68572939961109</v>
      </c>
      <c r="Y4" s="280">
        <v>967.01830744584254</v>
      </c>
      <c r="Z4" s="280">
        <v>1041.8292762293197</v>
      </c>
      <c r="AA4" s="280">
        <v>1122.8430134234552</v>
      </c>
      <c r="AB4" s="280">
        <v>1220.2438025096385</v>
      </c>
      <c r="AC4" s="280">
        <v>1337.9351132112286</v>
      </c>
      <c r="AD4" s="280">
        <v>1459.9787625900412</v>
      </c>
      <c r="AE4" s="280">
        <v>1574.0518254480535</v>
      </c>
      <c r="AF4" s="280">
        <v>1687.7488377019499</v>
      </c>
      <c r="AG4" s="280">
        <v>1810.1599385448549</v>
      </c>
      <c r="AH4" s="280">
        <v>1943.0512405008176</v>
      </c>
      <c r="AI4" s="280">
        <v>2087.2890286531647</v>
      </c>
      <c r="AJ4" s="280">
        <v>2243.5370027310864</v>
      </c>
      <c r="AK4" s="280">
        <v>2411.3171864782116</v>
      </c>
      <c r="AL4" s="280">
        <v>2591.6280962590349</v>
      </c>
      <c r="AM4" s="280">
        <v>2786.6320141281858</v>
      </c>
      <c r="AN4" s="280">
        <v>2999.0157438552556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8.0858400355704907E-2</v>
      </c>
      <c r="F5" s="280">
        <v>1.431472058101636</v>
      </c>
      <c r="G5" s="280">
        <v>5.2178630722903296</v>
      </c>
      <c r="H5" s="280">
        <v>11.399243491189846</v>
      </c>
      <c r="I5" s="280">
        <v>20.970671826224894</v>
      </c>
      <c r="J5" s="280">
        <v>33.765537507090201</v>
      </c>
      <c r="K5" s="280">
        <v>43.462928896007348</v>
      </c>
      <c r="L5" s="280">
        <v>47.662147827127562</v>
      </c>
      <c r="M5" s="280">
        <v>55.533591884384926</v>
      </c>
      <c r="N5" s="280">
        <v>71.944626801920322</v>
      </c>
      <c r="O5" s="280">
        <v>93.11994700734482</v>
      </c>
      <c r="P5" s="280">
        <v>114.45388060870556</v>
      </c>
      <c r="Q5" s="280">
        <v>136.27290908066925</v>
      </c>
      <c r="R5" s="280">
        <v>161.06551474068547</v>
      </c>
      <c r="S5" s="280">
        <v>186.14663482229369</v>
      </c>
      <c r="T5" s="280">
        <v>212.71744119765867</v>
      </c>
      <c r="U5" s="280">
        <v>236.97546008264976</v>
      </c>
      <c r="V5" s="280">
        <v>257.80334264037219</v>
      </c>
      <c r="W5" s="280">
        <v>278.9901869529624</v>
      </c>
      <c r="X5" s="280">
        <v>298.1369460511001</v>
      </c>
      <c r="Y5" s="280">
        <v>317.97730192845705</v>
      </c>
      <c r="Z5" s="280">
        <v>338.77974477158079</v>
      </c>
      <c r="AA5" s="280">
        <v>359.62188160420999</v>
      </c>
      <c r="AB5" s="280">
        <v>380.74693656996772</v>
      </c>
      <c r="AC5" s="280">
        <v>403.6565057283234</v>
      </c>
      <c r="AD5" s="280">
        <v>428.17390446714268</v>
      </c>
      <c r="AE5" s="280">
        <v>450.19417305641775</v>
      </c>
      <c r="AF5" s="280">
        <v>471.91675289601068</v>
      </c>
      <c r="AG5" s="280">
        <v>495.89833083557903</v>
      </c>
      <c r="AH5" s="280">
        <v>521.43673853460609</v>
      </c>
      <c r="AI5" s="280">
        <v>548.60780391773721</v>
      </c>
      <c r="AJ5" s="280">
        <v>577.32741917481519</v>
      </c>
      <c r="AK5" s="280">
        <v>607.79353839663986</v>
      </c>
      <c r="AL5" s="280">
        <v>640.05489937902314</v>
      </c>
      <c r="AM5" s="280">
        <v>674.29620936633796</v>
      </c>
      <c r="AN5" s="280">
        <v>710.72316857936744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2.0664759056003654E-3</v>
      </c>
      <c r="F7" s="280">
        <v>1.4998808408516758E-2</v>
      </c>
      <c r="G7" s="280">
        <v>8.442911529838415E-2</v>
      </c>
      <c r="H7" s="280">
        <v>0.29658948204232022</v>
      </c>
      <c r="I7" s="280">
        <v>0.68888208046301824</v>
      </c>
      <c r="J7" s="280">
        <v>1.2184567145307266</v>
      </c>
      <c r="K7" s="280">
        <v>1.5093974267594232</v>
      </c>
      <c r="L7" s="280">
        <v>1.538752165021176</v>
      </c>
      <c r="M7" s="280">
        <v>1.7473798839310888</v>
      </c>
      <c r="N7" s="280">
        <v>2.1569905376809313</v>
      </c>
      <c r="O7" s="280">
        <v>2.6511749545329764</v>
      </c>
      <c r="P7" s="280">
        <v>3.2626524304150397</v>
      </c>
      <c r="Q7" s="280">
        <v>3.9360480063431216</v>
      </c>
      <c r="R7" s="280">
        <v>4.618806431380877</v>
      </c>
      <c r="S7" s="280">
        <v>5.3817147232196607</v>
      </c>
      <c r="T7" s="280">
        <v>6.1670678110871178</v>
      </c>
      <c r="U7" s="280">
        <v>6.8086791211515045</v>
      </c>
      <c r="V7" s="280">
        <v>7.3378393183507846</v>
      </c>
      <c r="W7" s="280">
        <v>7.889750602327398</v>
      </c>
      <c r="X7" s="280">
        <v>8.4618650565085467</v>
      </c>
      <c r="Y7" s="280">
        <v>9.0631378804020244</v>
      </c>
      <c r="Z7" s="280">
        <v>9.7240320395957038</v>
      </c>
      <c r="AA7" s="280">
        <v>10.440128140222569</v>
      </c>
      <c r="AB7" s="280">
        <v>11.209839982826153</v>
      </c>
      <c r="AC7" s="280">
        <v>12.060971939430118</v>
      </c>
      <c r="AD7" s="280">
        <v>12.984374014156694</v>
      </c>
      <c r="AE7" s="280">
        <v>13.830486730090794</v>
      </c>
      <c r="AF7" s="280">
        <v>14.689992431784475</v>
      </c>
      <c r="AG7" s="280">
        <v>15.635936259711752</v>
      </c>
      <c r="AH7" s="280">
        <v>16.638605898470004</v>
      </c>
      <c r="AI7" s="280">
        <v>17.720012032911782</v>
      </c>
      <c r="AJ7" s="280">
        <v>18.88734224850668</v>
      </c>
      <c r="AK7" s="280">
        <v>20.122835376525813</v>
      </c>
      <c r="AL7" s="280">
        <v>21.442548373320133</v>
      </c>
      <c r="AM7" s="280">
        <v>22.844527873949353</v>
      </c>
      <c r="AN7" s="280">
        <v>24.343041171735436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5.6930400840398731E-3</v>
      </c>
      <c r="F8" s="280">
        <v>3.8276525610710682E-2</v>
      </c>
      <c r="G8" s="280">
        <v>0.36656731492382738</v>
      </c>
      <c r="H8" s="280">
        <v>1.2940721073129902</v>
      </c>
      <c r="I8" s="280">
        <v>2.8581627355451271</v>
      </c>
      <c r="J8" s="280">
        <v>4.9804106548963576</v>
      </c>
      <c r="K8" s="280">
        <v>7.1183957654622478</v>
      </c>
      <c r="L8" s="280">
        <v>9.2486000029347313</v>
      </c>
      <c r="M8" s="280">
        <v>12.353765501451637</v>
      </c>
      <c r="N8" s="280">
        <v>16.583919502979036</v>
      </c>
      <c r="O8" s="280">
        <v>21.394190428568965</v>
      </c>
      <c r="P8" s="280">
        <v>26.503431500371104</v>
      </c>
      <c r="Q8" s="280">
        <v>31.629760524984206</v>
      </c>
      <c r="R8" s="280">
        <v>36.61327614218807</v>
      </c>
      <c r="S8" s="280">
        <v>41.438650407749535</v>
      </c>
      <c r="T8" s="280">
        <v>46.135598498823882</v>
      </c>
      <c r="U8" s="280">
        <v>50.194585055840633</v>
      </c>
      <c r="V8" s="280">
        <v>53.619155758005313</v>
      </c>
      <c r="W8" s="280">
        <v>56.998340475161747</v>
      </c>
      <c r="X8" s="280">
        <v>60.415363133756145</v>
      </c>
      <c r="Y8" s="280">
        <v>63.936816563900294</v>
      </c>
      <c r="Z8" s="280">
        <v>67.57172215174495</v>
      </c>
      <c r="AA8" s="280">
        <v>71.421810868833404</v>
      </c>
      <c r="AB8" s="280">
        <v>75.546168846393186</v>
      </c>
      <c r="AC8" s="280">
        <v>79.919154461685466</v>
      </c>
      <c r="AD8" s="280">
        <v>84.561905134154472</v>
      </c>
      <c r="AE8" s="280">
        <v>89.108052110685009</v>
      </c>
      <c r="AF8" s="280">
        <v>93.598525296704281</v>
      </c>
      <c r="AG8" s="280">
        <v>98.426636780128447</v>
      </c>
      <c r="AH8" s="280">
        <v>103.55075846511167</v>
      </c>
      <c r="AI8" s="280">
        <v>108.94365394305844</v>
      </c>
      <c r="AJ8" s="280">
        <v>114.68634499550507</v>
      </c>
      <c r="AK8" s="280">
        <v>120.8505321764687</v>
      </c>
      <c r="AL8" s="280">
        <v>127.23332760990657</v>
      </c>
      <c r="AM8" s="280">
        <v>133.75698327949954</v>
      </c>
      <c r="AN8" s="280">
        <v>141.16441579815381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2.4243803821073522</v>
      </c>
      <c r="F13" s="240">
        <v>12.815140154411196</v>
      </c>
      <c r="G13" s="240">
        <v>61.0153518712251</v>
      </c>
      <c r="H13" s="240">
        <v>179.18762651188197</v>
      </c>
      <c r="I13" s="240">
        <v>372.79949175921928</v>
      </c>
      <c r="J13" s="240">
        <v>637.31835205156642</v>
      </c>
      <c r="K13" s="240">
        <v>844.93111649141952</v>
      </c>
      <c r="L13" s="240">
        <v>979.94144362559064</v>
      </c>
      <c r="M13" s="240">
        <v>1213.4178617619409</v>
      </c>
      <c r="N13" s="240">
        <v>1563.441781023774</v>
      </c>
      <c r="O13" s="240">
        <v>1976.9200127060383</v>
      </c>
      <c r="P13" s="240">
        <v>2432.3329349718024</v>
      </c>
      <c r="Q13" s="240">
        <v>2922.4199838838185</v>
      </c>
      <c r="R13" s="240">
        <v>3434.6245675681112</v>
      </c>
      <c r="S13" s="240">
        <v>3962.9913352082826</v>
      </c>
      <c r="T13" s="240">
        <v>4522.1330125176073</v>
      </c>
      <c r="U13" s="240">
        <v>5034.1052370243087</v>
      </c>
      <c r="V13" s="240">
        <v>5486.675535944225</v>
      </c>
      <c r="W13" s="240">
        <v>5939.013304103747</v>
      </c>
      <c r="X13" s="240">
        <v>6390.4850290895465</v>
      </c>
      <c r="Y13" s="240">
        <v>6855.6428676809401</v>
      </c>
      <c r="Z13" s="240">
        <v>7335.6036268206653</v>
      </c>
      <c r="AA13" s="240">
        <v>7827.1829488327203</v>
      </c>
      <c r="AB13" s="240">
        <v>8347.9976492438946</v>
      </c>
      <c r="AC13" s="240">
        <v>8908.7195085424937</v>
      </c>
      <c r="AD13" s="240">
        <v>9508.2674062279984</v>
      </c>
      <c r="AE13" s="240">
        <v>10089.043407374456</v>
      </c>
      <c r="AF13" s="240">
        <v>10663.418963084821</v>
      </c>
      <c r="AG13" s="240">
        <v>11306.599333792332</v>
      </c>
      <c r="AH13" s="240">
        <v>11998.752900072035</v>
      </c>
      <c r="AI13" s="240">
        <v>12712.517487081692</v>
      </c>
      <c r="AJ13" s="240">
        <v>13465.45397870104</v>
      </c>
      <c r="AK13" s="240">
        <v>14287.180882027438</v>
      </c>
      <c r="AL13" s="240">
        <v>15205.015212133856</v>
      </c>
      <c r="AM13" s="240">
        <v>16186.937350726052</v>
      </c>
      <c r="AN13" s="240">
        <v>17195.312209850585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1.0239532652372869</v>
      </c>
      <c r="F19" s="245">
        <v>5.3637297388603766</v>
      </c>
      <c r="G19" s="245">
        <v>17.603656653144178</v>
      </c>
      <c r="H19" s="245">
        <v>54.301195943254449</v>
      </c>
      <c r="I19" s="245">
        <v>123.65649176986307</v>
      </c>
      <c r="J19" s="245">
        <v>217.31649821429434</v>
      </c>
      <c r="K19" s="245">
        <v>287.73400498787959</v>
      </c>
      <c r="L19" s="245">
        <v>326.11681782462881</v>
      </c>
      <c r="M19" s="245">
        <v>407.715634231742</v>
      </c>
      <c r="N19" s="245">
        <v>542.78763219377936</v>
      </c>
      <c r="O19" s="245">
        <v>699.56912128961267</v>
      </c>
      <c r="P19" s="245">
        <v>870.09276711957455</v>
      </c>
      <c r="Q19" s="245">
        <v>1047.9600605065498</v>
      </c>
      <c r="R19" s="245">
        <v>1226.4932543305742</v>
      </c>
      <c r="S19" s="245">
        <v>1403.2274068852869</v>
      </c>
      <c r="T19" s="245">
        <v>1582.1915633720919</v>
      </c>
      <c r="U19" s="245">
        <v>1739.6672676330672</v>
      </c>
      <c r="V19" s="245">
        <v>1874.0946972265488</v>
      </c>
      <c r="W19" s="245">
        <v>2010.6732801365511</v>
      </c>
      <c r="X19" s="245">
        <v>2151.7645447597997</v>
      </c>
      <c r="Y19" s="245">
        <v>2302.6914635178605</v>
      </c>
      <c r="Z19" s="245">
        <v>2467.0388550648495</v>
      </c>
      <c r="AA19" s="245">
        <v>2639.3557327720637</v>
      </c>
      <c r="AB19" s="245">
        <v>2822.5393004520065</v>
      </c>
      <c r="AC19" s="245">
        <v>3021.1564010462471</v>
      </c>
      <c r="AD19" s="245">
        <v>3242.4693122916024</v>
      </c>
      <c r="AE19" s="245">
        <v>3459.2479912139388</v>
      </c>
      <c r="AF19" s="245">
        <v>3671.8283449231712</v>
      </c>
      <c r="AG19" s="245">
        <v>3908.6581240353225</v>
      </c>
      <c r="AH19" s="245">
        <v>4161.4962052598439</v>
      </c>
      <c r="AI19" s="245">
        <v>4424.8422639695455</v>
      </c>
      <c r="AJ19" s="245">
        <v>4702.2582636857042</v>
      </c>
      <c r="AK19" s="245">
        <v>4996.5154958196699</v>
      </c>
      <c r="AL19" s="245">
        <v>5308.0236434165836</v>
      </c>
      <c r="AM19" s="245">
        <v>5638.3101173334198</v>
      </c>
      <c r="AN19" s="245">
        <v>5988.9413496956686</v>
      </c>
    </row>
    <row r="20" spans="1:40" x14ac:dyDescent="0.25">
      <c r="A20" s="89">
        <v>2</v>
      </c>
      <c r="E20" s="245">
        <v>0.26188509821399669</v>
      </c>
      <c r="F20" s="245">
        <v>1.0436971374190633</v>
      </c>
      <c r="G20" s="245">
        <v>4.2618356846734002</v>
      </c>
      <c r="H20" s="245">
        <v>15.824486518507186</v>
      </c>
      <c r="I20" s="245">
        <v>38.481845213024741</v>
      </c>
      <c r="J20" s="245">
        <v>67.801999109941278</v>
      </c>
      <c r="K20" s="245">
        <v>90.032363771053596</v>
      </c>
      <c r="L20" s="245">
        <v>105.64033237666791</v>
      </c>
      <c r="M20" s="245">
        <v>136.38706223951456</v>
      </c>
      <c r="N20" s="245">
        <v>183.44492366322135</v>
      </c>
      <c r="O20" s="245">
        <v>237.03268248347842</v>
      </c>
      <c r="P20" s="245">
        <v>294.99827811123498</v>
      </c>
      <c r="Q20" s="245">
        <v>354.75868349184384</v>
      </c>
      <c r="R20" s="245">
        <v>414.67512391004618</v>
      </c>
      <c r="S20" s="245">
        <v>474.4010269625503</v>
      </c>
      <c r="T20" s="245">
        <v>534.5060983993493</v>
      </c>
      <c r="U20" s="245">
        <v>587.13107824402368</v>
      </c>
      <c r="V20" s="245">
        <v>632.08997462190541</v>
      </c>
      <c r="W20" s="245">
        <v>677.75669945718334</v>
      </c>
      <c r="X20" s="245">
        <v>724.8930163275719</v>
      </c>
      <c r="Y20" s="245">
        <v>774.14530933215565</v>
      </c>
      <c r="Z20" s="245">
        <v>826.0724441869736</v>
      </c>
      <c r="AA20" s="245">
        <v>881.34459734448001</v>
      </c>
      <c r="AB20" s="245">
        <v>941.26632962261669</v>
      </c>
      <c r="AC20" s="245">
        <v>1005.6958961007692</v>
      </c>
      <c r="AD20" s="245">
        <v>1074.3089685001341</v>
      </c>
      <c r="AE20" s="245">
        <v>1140.3086988986652</v>
      </c>
      <c r="AF20" s="245">
        <v>1205.8766986686101</v>
      </c>
      <c r="AG20" s="245">
        <v>1278.543148959327</v>
      </c>
      <c r="AH20" s="245">
        <v>1356.1769777136403</v>
      </c>
      <c r="AI20" s="245">
        <v>1437.7584685793386</v>
      </c>
      <c r="AJ20" s="245">
        <v>1523.5911003089545</v>
      </c>
      <c r="AK20" s="245">
        <v>1615.1977829805548</v>
      </c>
      <c r="AL20" s="245">
        <v>1714.435765796617</v>
      </c>
      <c r="AM20" s="245">
        <v>1819.227076445291</v>
      </c>
      <c r="AN20" s="245">
        <v>1927.3622554510362</v>
      </c>
    </row>
    <row r="21" spans="1:40" x14ac:dyDescent="0.25">
      <c r="A21" s="89">
        <v>3</v>
      </c>
      <c r="B21" s="245"/>
      <c r="C21" s="245"/>
      <c r="D21" s="245"/>
      <c r="E21" s="58">
        <v>0.21944921406072282</v>
      </c>
      <c r="F21" s="58">
        <v>1.7908820618858901</v>
      </c>
      <c r="G21" s="58">
        <v>8.049581454394982</v>
      </c>
      <c r="H21" s="58">
        <v>23.642647297360192</v>
      </c>
      <c r="I21" s="58">
        <v>51.770440257734656</v>
      </c>
      <c r="J21" s="58">
        <v>89.595096589231616</v>
      </c>
      <c r="K21" s="58">
        <v>116.11362490392358</v>
      </c>
      <c r="L21" s="58">
        <v>128.04620936289882</v>
      </c>
      <c r="M21" s="58">
        <v>153.65716216762848</v>
      </c>
      <c r="N21" s="58">
        <v>197.67327892229986</v>
      </c>
      <c r="O21" s="58">
        <v>248.28952045282085</v>
      </c>
      <c r="P21" s="58">
        <v>302.38720594563932</v>
      </c>
      <c r="Q21" s="58">
        <v>358.41241197535771</v>
      </c>
      <c r="R21" s="58">
        <v>415.32367894915728</v>
      </c>
      <c r="S21" s="58">
        <v>472.99313877732516</v>
      </c>
      <c r="T21" s="58">
        <v>531.65083875540631</v>
      </c>
      <c r="U21" s="58">
        <v>583.2011227260208</v>
      </c>
      <c r="V21" s="58">
        <v>627.51087325851267</v>
      </c>
      <c r="W21" s="58">
        <v>673.08207563849066</v>
      </c>
      <c r="X21" s="58">
        <v>720.65925989667005</v>
      </c>
      <c r="Y21" s="58">
        <v>770.73040227525451</v>
      </c>
      <c r="Z21" s="58">
        <v>823.90573344108452</v>
      </c>
      <c r="AA21" s="58">
        <v>881.01508184845522</v>
      </c>
      <c r="AB21" s="58">
        <v>944.07285235375616</v>
      </c>
      <c r="AC21" s="58">
        <v>1013.8898926494638</v>
      </c>
      <c r="AD21" s="58">
        <v>1088.2370690973944</v>
      </c>
      <c r="AE21" s="58">
        <v>1158.522929849524</v>
      </c>
      <c r="AF21" s="58">
        <v>1227.7342823975382</v>
      </c>
      <c r="AG21" s="58">
        <v>1303.5570297154432</v>
      </c>
      <c r="AH21" s="58">
        <v>1384.7320443214057</v>
      </c>
      <c r="AI21" s="58">
        <v>1471.1315824487529</v>
      </c>
      <c r="AJ21" s="58">
        <v>1562.9760696766748</v>
      </c>
      <c r="AK21" s="58">
        <v>1660.2768138488</v>
      </c>
      <c r="AL21" s="58">
        <v>1763.4747557546229</v>
      </c>
      <c r="AM21" s="58">
        <v>1873.1939254987742</v>
      </c>
      <c r="AN21" s="58">
        <v>1990.0561379008441</v>
      </c>
    </row>
    <row r="22" spans="1:40" x14ac:dyDescent="0.25">
      <c r="A22" s="89">
        <v>4</v>
      </c>
      <c r="B22" s="245"/>
      <c r="C22" s="245"/>
      <c r="D22" s="245"/>
      <c r="E22" s="245">
        <v>8.0858400355704907E-2</v>
      </c>
      <c r="F22" s="245">
        <v>0.58205815410163597</v>
      </c>
      <c r="G22" s="245">
        <v>2.5082130052903304</v>
      </c>
      <c r="H22" s="245">
        <v>7.4215211651898478</v>
      </c>
      <c r="I22" s="245">
        <v>16.404949500224895</v>
      </c>
      <c r="J22" s="245">
        <v>28.464815181090202</v>
      </c>
      <c r="K22" s="245">
        <v>36.42904956605998</v>
      </c>
      <c r="L22" s="245">
        <v>39.29936149323283</v>
      </c>
      <c r="M22" s="245">
        <v>46.98705555049019</v>
      </c>
      <c r="N22" s="245">
        <v>60.401372379703218</v>
      </c>
      <c r="O22" s="245">
        <v>76.07057339285798</v>
      </c>
      <c r="P22" s="245">
        <v>93.16194888632397</v>
      </c>
      <c r="Q22" s="245">
        <v>110.54510226601795</v>
      </c>
      <c r="R22" s="245">
        <v>128.27667015876443</v>
      </c>
      <c r="S22" s="245">
        <v>146.22325247310289</v>
      </c>
      <c r="T22" s="245">
        <v>164.44432631475075</v>
      </c>
      <c r="U22" s="245">
        <v>180.42611266602475</v>
      </c>
      <c r="V22" s="245">
        <v>194.15620745647743</v>
      </c>
      <c r="W22" s="245">
        <v>208.17176400179795</v>
      </c>
      <c r="X22" s="245">
        <v>222.69889800766586</v>
      </c>
      <c r="Y22" s="245">
        <v>238.03944577712809</v>
      </c>
      <c r="Z22" s="245">
        <v>254.29717643192944</v>
      </c>
      <c r="AA22" s="245">
        <v>271.66484517623627</v>
      </c>
      <c r="AB22" s="245">
        <v>290.54224313804673</v>
      </c>
      <c r="AC22" s="245">
        <v>311.09390529245491</v>
      </c>
      <c r="AD22" s="245">
        <v>333.14314702732685</v>
      </c>
      <c r="AE22" s="245">
        <v>354.02416561660198</v>
      </c>
      <c r="AF22" s="245">
        <v>374.60749545619484</v>
      </c>
      <c r="AG22" s="245">
        <v>397.33957339576324</v>
      </c>
      <c r="AH22" s="245">
        <v>421.51823109479028</v>
      </c>
      <c r="AI22" s="245">
        <v>447.25604647792136</v>
      </c>
      <c r="AJ22" s="245">
        <v>474.43216173499934</v>
      </c>
      <c r="AK22" s="245">
        <v>503.20778095682408</v>
      </c>
      <c r="AL22" s="245">
        <v>533.66839193920737</v>
      </c>
      <c r="AM22" s="245">
        <v>565.96195192652215</v>
      </c>
      <c r="AN22" s="245">
        <v>600.25741113955166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2.0664759056003654E-3</v>
      </c>
      <c r="F24" s="245">
        <v>1.4998808408516758E-2</v>
      </c>
      <c r="G24" s="245">
        <v>8.442911529838415E-2</v>
      </c>
      <c r="H24" s="245">
        <v>0.29658948204232022</v>
      </c>
      <c r="I24" s="245">
        <v>0.68888208046301824</v>
      </c>
      <c r="J24" s="245">
        <v>1.2184567145307266</v>
      </c>
      <c r="K24" s="245">
        <v>1.5093974267594232</v>
      </c>
      <c r="L24" s="245">
        <v>1.538752165021176</v>
      </c>
      <c r="M24" s="245">
        <v>1.7473798839310888</v>
      </c>
      <c r="N24" s="245">
        <v>2.1569905376809313</v>
      </c>
      <c r="O24" s="245">
        <v>2.6511749545329764</v>
      </c>
      <c r="P24" s="245">
        <v>3.2626524304150397</v>
      </c>
      <c r="Q24" s="245">
        <v>3.9360480063431216</v>
      </c>
      <c r="R24" s="245">
        <v>4.618806431380877</v>
      </c>
      <c r="S24" s="245">
        <v>5.3817147232196607</v>
      </c>
      <c r="T24" s="245">
        <v>6.1670678110871178</v>
      </c>
      <c r="U24" s="245">
        <v>6.8086791211515045</v>
      </c>
      <c r="V24" s="245">
        <v>7.3378393183507846</v>
      </c>
      <c r="W24" s="245">
        <v>7.889750602327398</v>
      </c>
      <c r="X24" s="245">
        <v>8.4618650565085467</v>
      </c>
      <c r="Y24" s="245">
        <v>9.0631378804020244</v>
      </c>
      <c r="Z24" s="245">
        <v>9.7240320395957038</v>
      </c>
      <c r="AA24" s="245">
        <v>10.440128140222569</v>
      </c>
      <c r="AB24" s="245">
        <v>11.209839982826153</v>
      </c>
      <c r="AC24" s="245">
        <v>12.060971939430118</v>
      </c>
      <c r="AD24" s="245">
        <v>12.984374014156694</v>
      </c>
      <c r="AE24" s="245">
        <v>13.830486730090794</v>
      </c>
      <c r="AF24" s="245">
        <v>14.689992431784475</v>
      </c>
      <c r="AG24" s="245">
        <v>15.635936259711752</v>
      </c>
      <c r="AH24" s="245">
        <v>16.638605898470004</v>
      </c>
      <c r="AI24" s="245">
        <v>17.720012032911782</v>
      </c>
      <c r="AJ24" s="245">
        <v>18.88734224850668</v>
      </c>
      <c r="AK24" s="245">
        <v>20.122835376525813</v>
      </c>
      <c r="AL24" s="245">
        <v>21.442548373320133</v>
      </c>
      <c r="AM24" s="245">
        <v>22.844527873949353</v>
      </c>
      <c r="AN24" s="245">
        <v>24.343041171735436</v>
      </c>
    </row>
    <row r="25" spans="1:40" x14ac:dyDescent="0.25">
      <c r="A25" s="89">
        <v>7</v>
      </c>
      <c r="B25" s="245"/>
      <c r="C25" s="245"/>
      <c r="D25" s="245"/>
      <c r="E25" s="245">
        <v>5.6930400840398731E-3</v>
      </c>
      <c r="F25" s="245">
        <v>3.8276525610710682E-2</v>
      </c>
      <c r="G25" s="245">
        <v>0.36656731492382738</v>
      </c>
      <c r="H25" s="245">
        <v>1.2940721073129902</v>
      </c>
      <c r="I25" s="245">
        <v>2.8581627355451271</v>
      </c>
      <c r="J25" s="245">
        <v>4.9804106548963576</v>
      </c>
      <c r="K25" s="245">
        <v>7.1183957654622478</v>
      </c>
      <c r="L25" s="245">
        <v>9.2486000029347313</v>
      </c>
      <c r="M25" s="245">
        <v>12.353765501451637</v>
      </c>
      <c r="N25" s="245">
        <v>16.583919502979036</v>
      </c>
      <c r="O25" s="245">
        <v>21.394190428568965</v>
      </c>
      <c r="P25" s="245">
        <v>26.503431500371104</v>
      </c>
      <c r="Q25" s="245">
        <v>31.629760524984206</v>
      </c>
      <c r="R25" s="245">
        <v>36.61327614218807</v>
      </c>
      <c r="S25" s="245">
        <v>41.438650407749535</v>
      </c>
      <c r="T25" s="245">
        <v>46.135598498823882</v>
      </c>
      <c r="U25" s="245">
        <v>50.194585055840633</v>
      </c>
      <c r="V25" s="245">
        <v>53.619155758005313</v>
      </c>
      <c r="W25" s="245">
        <v>56.998340475161747</v>
      </c>
      <c r="X25" s="245">
        <v>60.415363133756145</v>
      </c>
      <c r="Y25" s="245">
        <v>63.936816563900294</v>
      </c>
      <c r="Z25" s="245">
        <v>67.57172215174495</v>
      </c>
      <c r="AA25" s="245">
        <v>71.421810868833404</v>
      </c>
      <c r="AB25" s="245">
        <v>75.546168846393186</v>
      </c>
      <c r="AC25" s="245">
        <v>79.919154461685466</v>
      </c>
      <c r="AD25" s="245">
        <v>84.561905134154472</v>
      </c>
      <c r="AE25" s="245">
        <v>89.108052110685009</v>
      </c>
      <c r="AF25" s="245">
        <v>93.598525296704281</v>
      </c>
      <c r="AG25" s="245">
        <v>98.426636780128447</v>
      </c>
      <c r="AH25" s="245">
        <v>103.55075846511167</v>
      </c>
      <c r="AI25" s="245">
        <v>108.94365394305844</v>
      </c>
      <c r="AJ25" s="245">
        <v>114.68634499550507</v>
      </c>
      <c r="AK25" s="245">
        <v>120.8505321764687</v>
      </c>
      <c r="AL25" s="245">
        <v>127.23332760990657</v>
      </c>
      <c r="AM25" s="245">
        <v>133.75698327949954</v>
      </c>
      <c r="AN25" s="245">
        <v>141.16441579815381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1.5939054938573514</v>
      </c>
      <c r="F26" s="248">
        <v>8.8336424262861932</v>
      </c>
      <c r="G26" s="248">
        <v>32.874283227725101</v>
      </c>
      <c r="H26" s="248">
        <v>102.78051251366698</v>
      </c>
      <c r="I26" s="248">
        <v>233.86077155685552</v>
      </c>
      <c r="J26" s="248">
        <v>409.37727646398446</v>
      </c>
      <c r="K26" s="248">
        <v>538.93683642113842</v>
      </c>
      <c r="L26" s="248">
        <v>609.89007322538419</v>
      </c>
      <c r="M26" s="248">
        <v>758.84805957475794</v>
      </c>
      <c r="N26" s="248">
        <v>1003.0481171996638</v>
      </c>
      <c r="O26" s="248">
        <v>1285.0072630018717</v>
      </c>
      <c r="P26" s="248">
        <v>1590.4062839935589</v>
      </c>
      <c r="Q26" s="248">
        <v>1907.2420667710967</v>
      </c>
      <c r="R26" s="248">
        <v>2226.0008099221109</v>
      </c>
      <c r="S26" s="248">
        <v>2543.6651902292347</v>
      </c>
      <c r="T26" s="248">
        <v>2865.0954931515098</v>
      </c>
      <c r="U26" s="248">
        <v>3147.4288454461289</v>
      </c>
      <c r="V26" s="248">
        <v>3388.8087476398005</v>
      </c>
      <c r="W26" s="248">
        <v>3634.5719103115121</v>
      </c>
      <c r="X26" s="248">
        <v>3888.892947181972</v>
      </c>
      <c r="Y26" s="248">
        <v>4158.606575346701</v>
      </c>
      <c r="Z26" s="248">
        <v>4448.6099633161775</v>
      </c>
      <c r="AA26" s="248">
        <v>4755.2421961502914</v>
      </c>
      <c r="AB26" s="248">
        <v>5085.1767343956453</v>
      </c>
      <c r="AC26" s="248">
        <v>5443.8162214900503</v>
      </c>
      <c r="AD26" s="248">
        <v>5835.7047760647683</v>
      </c>
      <c r="AE26" s="248">
        <v>6215.0423244195053</v>
      </c>
      <c r="AF26" s="248">
        <v>6588.3353391740011</v>
      </c>
      <c r="AG26" s="248">
        <v>7002.1604491456947</v>
      </c>
      <c r="AH26" s="248">
        <v>7444.1128227532618</v>
      </c>
      <c r="AI26" s="248">
        <v>7907.6520274515287</v>
      </c>
      <c r="AJ26" s="248">
        <v>8396.8312826503461</v>
      </c>
      <c r="AK26" s="248">
        <v>8916.1712411588414</v>
      </c>
      <c r="AL26" s="248">
        <v>9468.278432890258</v>
      </c>
      <c r="AM26" s="248">
        <v>10053.294582357456</v>
      </c>
      <c r="AN26" s="248">
        <v>10672.124611156991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3.6750000000000005E-2</v>
      </c>
      <c r="F31" s="245">
        <v>0.67304999999999993</v>
      </c>
      <c r="G31" s="245">
        <v>3.1752000000000002</v>
      </c>
      <c r="H31" s="245">
        <v>14.9793</v>
      </c>
      <c r="I31" s="245">
        <v>38.327100000000002</v>
      </c>
      <c r="J31" s="245">
        <v>66.823050000000009</v>
      </c>
      <c r="K31" s="245">
        <v>89.338200000000001</v>
      </c>
      <c r="L31" s="245">
        <v>110.76764999999997</v>
      </c>
      <c r="M31" s="245">
        <v>142.20989999999998</v>
      </c>
      <c r="N31" s="245">
        <v>178.84859999999998</v>
      </c>
      <c r="O31" s="245">
        <v>218.26245</v>
      </c>
      <c r="P31" s="245">
        <v>259.87079999999992</v>
      </c>
      <c r="Q31" s="245">
        <v>305.44499999999994</v>
      </c>
      <c r="R31" s="245">
        <v>353.6011499999999</v>
      </c>
      <c r="S31" s="245">
        <v>402.47129999999993</v>
      </c>
      <c r="T31" s="245">
        <v>454.1019</v>
      </c>
      <c r="U31" s="245">
        <v>500.67989999999998</v>
      </c>
      <c r="V31" s="245">
        <v>541.24350000000004</v>
      </c>
      <c r="W31" s="245">
        <v>583.39154999999994</v>
      </c>
      <c r="X31" s="245">
        <v>627.52305000000001</v>
      </c>
      <c r="Y31" s="245">
        <v>675.46394999999995</v>
      </c>
      <c r="Z31" s="245">
        <v>727.98915000000011</v>
      </c>
      <c r="AA31" s="245">
        <v>782.40224999999998</v>
      </c>
      <c r="AB31" s="245">
        <v>838.82504999999992</v>
      </c>
      <c r="AC31" s="245">
        <v>899.49719999999979</v>
      </c>
      <c r="AD31" s="245">
        <v>967.18544999999995</v>
      </c>
      <c r="AE31" s="245">
        <v>1036.1400000000001</v>
      </c>
      <c r="AF31" s="245">
        <v>1103.7789</v>
      </c>
      <c r="AG31" s="245">
        <v>1177.2432000000001</v>
      </c>
      <c r="AH31" s="245">
        <v>1255.0649999999998</v>
      </c>
      <c r="AI31" s="245">
        <v>1335.1232999999997</v>
      </c>
      <c r="AJ31" s="245">
        <v>1419.0109499999999</v>
      </c>
      <c r="AK31" s="245">
        <v>1508.2179000000001</v>
      </c>
      <c r="AL31" s="245">
        <v>1603.1484</v>
      </c>
      <c r="AM31" s="245">
        <v>1703.6680500000002</v>
      </c>
      <c r="AN31" s="245">
        <v>1810.2609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7.665000000000001E-2</v>
      </c>
      <c r="G32" s="58">
        <v>1.2348000000000001</v>
      </c>
      <c r="H32" s="58">
        <v>7.2576000000000001</v>
      </c>
      <c r="I32" s="58">
        <v>20.751150000000003</v>
      </c>
      <c r="J32" s="58">
        <v>40.796699999999994</v>
      </c>
      <c r="K32" s="58">
        <v>54.47399999999999</v>
      </c>
      <c r="L32" s="58">
        <v>60.521999999999998</v>
      </c>
      <c r="M32" s="58">
        <v>69.475349999999992</v>
      </c>
      <c r="N32" s="58">
        <v>80.508750000000006</v>
      </c>
      <c r="O32" s="58">
        <v>92.772749999999974</v>
      </c>
      <c r="P32" s="58">
        <v>106.54034999999998</v>
      </c>
      <c r="Q32" s="58">
        <v>122.87414999999999</v>
      </c>
      <c r="R32" s="58">
        <v>142.49549999999999</v>
      </c>
      <c r="S32" s="58">
        <v>166.27379999999999</v>
      </c>
      <c r="T32" s="58">
        <v>195.69900000000001</v>
      </c>
      <c r="U32" s="58">
        <v>224.67584999999997</v>
      </c>
      <c r="V32" s="58">
        <v>251.05919999999998</v>
      </c>
      <c r="W32" s="58">
        <v>279.94364999999999</v>
      </c>
      <c r="X32" s="58">
        <v>312.02114999999998</v>
      </c>
      <c r="Y32" s="58">
        <v>347.83034999999995</v>
      </c>
      <c r="Z32" s="58">
        <v>387.88679999999994</v>
      </c>
      <c r="AA32" s="58">
        <v>432.70079999999996</v>
      </c>
      <c r="AB32" s="58">
        <v>483.18374999999992</v>
      </c>
      <c r="AC32" s="58">
        <v>539.89109999999994</v>
      </c>
      <c r="AD32" s="58">
        <v>603.12524999999994</v>
      </c>
      <c r="AE32" s="58">
        <v>669.69944999999984</v>
      </c>
      <c r="AF32" s="58">
        <v>742.88024999999993</v>
      </c>
      <c r="AG32" s="58">
        <v>839.9726999999998</v>
      </c>
      <c r="AH32" s="58">
        <v>950.98710000000005</v>
      </c>
      <c r="AI32" s="58">
        <v>1056.35565</v>
      </c>
      <c r="AJ32" s="58">
        <v>1164.8532</v>
      </c>
      <c r="AK32" s="58">
        <v>1301.7700499999999</v>
      </c>
      <c r="AL32" s="58">
        <v>1493.4601499999997</v>
      </c>
      <c r="AM32" s="58">
        <v>1702.4111999999998</v>
      </c>
      <c r="AN32" s="58">
        <v>1887.4978499999997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3.6750000000000005E-2</v>
      </c>
      <c r="H33" s="245">
        <v>0.11024999999999999</v>
      </c>
      <c r="I33" s="245">
        <v>0.18375</v>
      </c>
      <c r="J33" s="245">
        <v>0.29399999999999998</v>
      </c>
      <c r="K33" s="245">
        <v>0.36749999999999999</v>
      </c>
      <c r="L33" s="245">
        <v>0.36749999999999999</v>
      </c>
      <c r="M33" s="245">
        <v>0.40424999999999994</v>
      </c>
      <c r="N33" s="245">
        <v>0.4777499999999999</v>
      </c>
      <c r="O33" s="245">
        <v>0.55125000000000002</v>
      </c>
      <c r="P33" s="245">
        <v>0.62474999999999992</v>
      </c>
      <c r="Q33" s="245">
        <v>0.69824999999999993</v>
      </c>
      <c r="R33" s="245">
        <v>0.77174999999999994</v>
      </c>
      <c r="S33" s="245">
        <v>0.8819999999999999</v>
      </c>
      <c r="T33" s="245">
        <v>0.99224999999999997</v>
      </c>
      <c r="U33" s="245">
        <v>1.1025</v>
      </c>
      <c r="V33" s="245">
        <v>1.21275</v>
      </c>
      <c r="W33" s="245">
        <v>1.2862500000000001</v>
      </c>
      <c r="X33" s="245">
        <v>1.3964999999999999</v>
      </c>
      <c r="Y33" s="245">
        <v>1.5434999999999999</v>
      </c>
      <c r="Z33" s="245">
        <v>1.6537500000000001</v>
      </c>
      <c r="AA33" s="245">
        <v>1.7639999999999998</v>
      </c>
      <c r="AB33" s="245">
        <v>1.9477500000000001</v>
      </c>
      <c r="AC33" s="245">
        <v>2.1315</v>
      </c>
      <c r="AD33" s="245">
        <v>2.3152499999999998</v>
      </c>
      <c r="AE33" s="245">
        <v>2.4989999999999997</v>
      </c>
      <c r="AF33" s="245">
        <v>2.68275</v>
      </c>
      <c r="AG33" s="245">
        <v>2.9032499999999999</v>
      </c>
      <c r="AH33" s="245">
        <v>3.1237500000000002</v>
      </c>
      <c r="AI33" s="245">
        <v>3.3442499999999997</v>
      </c>
      <c r="AJ33" s="245">
        <v>3.6014999999999997</v>
      </c>
      <c r="AK33" s="245">
        <v>3.8955000000000002</v>
      </c>
      <c r="AL33" s="245">
        <v>4.1895000000000007</v>
      </c>
      <c r="AM33" s="245">
        <v>4.520249999999999</v>
      </c>
      <c r="AN33" s="245">
        <v>4.851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3.6750000000000005E-2</v>
      </c>
      <c r="G34" s="245">
        <v>0.18375</v>
      </c>
      <c r="H34" s="245">
        <v>0.55125000000000002</v>
      </c>
      <c r="I34" s="245">
        <v>1.1392499999999999</v>
      </c>
      <c r="J34" s="245">
        <v>1.8742499999999997</v>
      </c>
      <c r="K34" s="245">
        <v>2.2784999999999997</v>
      </c>
      <c r="L34" s="245">
        <v>2.2784999999999997</v>
      </c>
      <c r="M34" s="245">
        <v>2.4622499999999996</v>
      </c>
      <c r="N34" s="245">
        <v>2.8297499999999998</v>
      </c>
      <c r="O34" s="245">
        <v>3.2707499999999996</v>
      </c>
      <c r="P34" s="245">
        <v>3.7484999999999995</v>
      </c>
      <c r="Q34" s="245">
        <v>4.2262499999999994</v>
      </c>
      <c r="R34" s="245">
        <v>4.7407499999999994</v>
      </c>
      <c r="S34" s="245">
        <v>5.3287499999999994</v>
      </c>
      <c r="T34" s="245">
        <v>5.9902499999999996</v>
      </c>
      <c r="U34" s="245">
        <v>6.5782499999999988</v>
      </c>
      <c r="V34" s="245">
        <v>7.1295000000000002</v>
      </c>
      <c r="W34" s="245">
        <v>7.754249999999999</v>
      </c>
      <c r="X34" s="245">
        <v>8.4157499999999992</v>
      </c>
      <c r="Y34" s="245">
        <v>9.1507499999999986</v>
      </c>
      <c r="Z34" s="245">
        <v>9.959249999999999</v>
      </c>
      <c r="AA34" s="245">
        <v>10.804499999999997</v>
      </c>
      <c r="AB34" s="245">
        <v>11.723249999999997</v>
      </c>
      <c r="AC34" s="245">
        <v>12.752249999999997</v>
      </c>
      <c r="AD34" s="245">
        <v>13.891499999999999</v>
      </c>
      <c r="AE34" s="245">
        <v>15.030749999999998</v>
      </c>
      <c r="AF34" s="245">
        <v>16.169999999999998</v>
      </c>
      <c r="AG34" s="245">
        <v>17.419499999999999</v>
      </c>
      <c r="AH34" s="245">
        <v>18.779249999999998</v>
      </c>
      <c r="AI34" s="245">
        <v>20.212499999999999</v>
      </c>
      <c r="AJ34" s="245">
        <v>21.755999999999997</v>
      </c>
      <c r="AK34" s="245">
        <v>23.446499999999993</v>
      </c>
      <c r="AL34" s="245">
        <v>25.247249999999998</v>
      </c>
      <c r="AM34" s="245">
        <v>27.195</v>
      </c>
      <c r="AN34" s="245">
        <v>29.326499999999996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3.6750000000000005E-2</v>
      </c>
      <c r="F38" s="248">
        <v>0.78644999999999987</v>
      </c>
      <c r="G38" s="248">
        <v>4.6304999999999996</v>
      </c>
      <c r="H38" s="248">
        <v>22.898399999999999</v>
      </c>
      <c r="I38" s="248">
        <v>60.401250000000005</v>
      </c>
      <c r="J38" s="248">
        <v>109.78800000000001</v>
      </c>
      <c r="K38" s="248">
        <v>146.45820000000001</v>
      </c>
      <c r="L38" s="248">
        <v>173.93564999999998</v>
      </c>
      <c r="M38" s="248">
        <v>214.55174999999997</v>
      </c>
      <c r="N38" s="248">
        <v>262.66485</v>
      </c>
      <c r="O38" s="248">
        <v>314.85719999999998</v>
      </c>
      <c r="P38" s="248">
        <v>370.78439999999989</v>
      </c>
      <c r="Q38" s="248">
        <v>433.24364999999989</v>
      </c>
      <c r="R38" s="248">
        <v>501.60914999999989</v>
      </c>
      <c r="S38" s="248">
        <v>574.95584999999983</v>
      </c>
      <c r="T38" s="248">
        <v>656.78339999999992</v>
      </c>
      <c r="U38" s="248">
        <v>733.03649999999993</v>
      </c>
      <c r="V38" s="248">
        <v>800.64494999999999</v>
      </c>
      <c r="W38" s="248">
        <v>872.37569999999994</v>
      </c>
      <c r="X38" s="248">
        <v>949.35645</v>
      </c>
      <c r="Y38" s="248">
        <v>1033.98855</v>
      </c>
      <c r="Z38" s="248">
        <v>1127.4889500000002</v>
      </c>
      <c r="AA38" s="248">
        <v>1227.6715499999998</v>
      </c>
      <c r="AB38" s="248">
        <v>1335.6797999999999</v>
      </c>
      <c r="AC38" s="248">
        <v>1454.2720499999996</v>
      </c>
      <c r="AD38" s="248">
        <v>1586.5174500000001</v>
      </c>
      <c r="AE38" s="248">
        <v>1723.3691999999999</v>
      </c>
      <c r="AF38" s="248">
        <v>1865.5119</v>
      </c>
      <c r="AG38" s="248">
        <v>2037.53865</v>
      </c>
      <c r="AH38" s="248">
        <v>2227.9551000000001</v>
      </c>
      <c r="AI38" s="248">
        <v>2415.0356999999999</v>
      </c>
      <c r="AJ38" s="248">
        <v>2609.22165</v>
      </c>
      <c r="AK38" s="248">
        <v>2837.3299499999998</v>
      </c>
      <c r="AL38" s="248">
        <v>3126.0452999999998</v>
      </c>
      <c r="AM38" s="248">
        <v>3437.7945</v>
      </c>
      <c r="AN38" s="248">
        <v>3731.9362500000002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1.2075E-3</v>
      </c>
      <c r="H43" s="152">
        <v>8.9355000000000007E-3</v>
      </c>
      <c r="I43" s="152">
        <v>2.1976500000000003E-2</v>
      </c>
      <c r="J43" s="152">
        <v>3.9606000000000002E-2</v>
      </c>
      <c r="K43" s="152">
        <v>5.1439500000000013E-2</v>
      </c>
      <c r="L43" s="152">
        <v>5.8926000000000006E-2</v>
      </c>
      <c r="M43" s="152">
        <v>7.6314000000000007E-2</v>
      </c>
      <c r="N43" s="152">
        <v>9.8290500000000031E-2</v>
      </c>
      <c r="O43" s="152">
        <v>0.1243725</v>
      </c>
      <c r="P43" s="152">
        <v>0.15117900000000001</v>
      </c>
      <c r="Q43" s="152">
        <v>0.17919300000000002</v>
      </c>
      <c r="R43" s="152">
        <v>0.20648250000000001</v>
      </c>
      <c r="S43" s="152">
        <v>0.23377199999999998</v>
      </c>
      <c r="T43" s="152">
        <v>0.26565000000000005</v>
      </c>
      <c r="U43" s="152">
        <v>0.292215</v>
      </c>
      <c r="V43" s="152">
        <v>0.31539900000000004</v>
      </c>
      <c r="W43" s="152">
        <v>0.33979050000000005</v>
      </c>
      <c r="X43" s="152">
        <v>0.36345749999999999</v>
      </c>
      <c r="Y43" s="152">
        <v>0.38712449999999998</v>
      </c>
      <c r="Z43" s="152">
        <v>0.41079150000000003</v>
      </c>
      <c r="AA43" s="249">
        <v>0.43977150000000004</v>
      </c>
      <c r="AB43" s="249">
        <v>0.47116650000000004</v>
      </c>
      <c r="AC43" s="249">
        <v>0.50256150000000011</v>
      </c>
      <c r="AD43" s="249">
        <v>0.53806200000000015</v>
      </c>
      <c r="AE43" s="249">
        <v>0.57066450000000002</v>
      </c>
      <c r="AF43" s="249">
        <v>0.603267</v>
      </c>
      <c r="AG43" s="249">
        <v>0.6411825000000001</v>
      </c>
      <c r="AH43" s="249">
        <v>0.68030550000000023</v>
      </c>
      <c r="AI43" s="249">
        <v>0.71942850000000014</v>
      </c>
      <c r="AJ43" s="249">
        <v>0.75975900000000007</v>
      </c>
      <c r="AK43" s="249">
        <v>0.80129700000000026</v>
      </c>
      <c r="AL43" s="249">
        <v>0.84404250000000003</v>
      </c>
      <c r="AM43" s="249">
        <v>0.89330850000000028</v>
      </c>
      <c r="AN43" s="249">
        <v>0.94450650000000014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2.7600000000000003E-3</v>
      </c>
      <c r="H44" s="152">
        <v>2.2770000000000002E-2</v>
      </c>
      <c r="I44" s="152">
        <v>7.0379999999999998E-2</v>
      </c>
      <c r="J44" s="152">
        <v>0.12558000000000002</v>
      </c>
      <c r="K44" s="152">
        <v>0.16698000000000002</v>
      </c>
      <c r="L44" s="152">
        <v>0.21355500000000005</v>
      </c>
      <c r="M44" s="152">
        <v>0.28013999999999994</v>
      </c>
      <c r="N44" s="152">
        <v>0.36500999999999995</v>
      </c>
      <c r="O44" s="152">
        <v>0.45678000000000002</v>
      </c>
      <c r="P44" s="152">
        <v>0.55130999999999997</v>
      </c>
      <c r="Q44" s="152">
        <v>0.65067000000000008</v>
      </c>
      <c r="R44" s="152">
        <v>0.75485999999999986</v>
      </c>
      <c r="S44" s="152">
        <v>0.86077499999999996</v>
      </c>
      <c r="T44" s="152">
        <v>0.96565500000000015</v>
      </c>
      <c r="U44" s="152">
        <v>1.058805</v>
      </c>
      <c r="V44" s="152">
        <v>1.1385000000000001</v>
      </c>
      <c r="W44" s="152">
        <v>1.21923</v>
      </c>
      <c r="X44" s="152">
        <v>1.30341</v>
      </c>
      <c r="Y44" s="152">
        <v>1.39242</v>
      </c>
      <c r="Z44" s="152">
        <v>1.4862599999999999</v>
      </c>
      <c r="AA44" s="249">
        <v>1.5883800000000001</v>
      </c>
      <c r="AB44" s="249">
        <v>1.691535</v>
      </c>
      <c r="AC44" s="249">
        <v>1.7957250000000002</v>
      </c>
      <c r="AD44" s="249">
        <v>1.9081950000000001</v>
      </c>
      <c r="AE44" s="249">
        <v>2.0196299999999998</v>
      </c>
      <c r="AF44" s="249">
        <v>2.1321000000000003</v>
      </c>
      <c r="AG44" s="249">
        <v>2.2511250000000005</v>
      </c>
      <c r="AH44" s="249">
        <v>2.3701499999999998</v>
      </c>
      <c r="AI44" s="249">
        <v>2.4929700000000001</v>
      </c>
      <c r="AJ44" s="249">
        <v>2.6240699999999997</v>
      </c>
      <c r="AK44" s="249">
        <v>2.7665550000000003</v>
      </c>
      <c r="AL44" s="249">
        <v>2.9166300000000005</v>
      </c>
      <c r="AM44" s="249">
        <v>3.0701550000000006</v>
      </c>
      <c r="AN44" s="249">
        <v>3.2312699999999994</v>
      </c>
    </row>
    <row r="45" spans="1:40" x14ac:dyDescent="0.25">
      <c r="A45" s="89">
        <v>3</v>
      </c>
      <c r="B45" s="152"/>
      <c r="C45" s="152"/>
      <c r="D45" s="152"/>
      <c r="E45" s="152">
        <v>1.3641749999999998E-3</v>
      </c>
      <c r="F45" s="152">
        <v>0.21008294999999999</v>
      </c>
      <c r="G45" s="152">
        <v>2.2454320499999998</v>
      </c>
      <c r="H45" s="152">
        <v>8.0318076749999996</v>
      </c>
      <c r="I45" s="152">
        <v>18.796967324999997</v>
      </c>
      <c r="J45" s="152">
        <v>37.819932974999986</v>
      </c>
      <c r="K45" s="152">
        <v>50.08704929999999</v>
      </c>
      <c r="L45" s="152">
        <v>50.286673574999995</v>
      </c>
      <c r="M45" s="152">
        <v>50.670006749999999</v>
      </c>
      <c r="N45" s="152">
        <v>51.37437577499999</v>
      </c>
      <c r="O45" s="152">
        <v>52.631235674999985</v>
      </c>
      <c r="P45" s="152">
        <v>54.909862649999994</v>
      </c>
      <c r="Q45" s="152">
        <v>58.80094447499998</v>
      </c>
      <c r="R45" s="152">
        <v>64.901989799999996</v>
      </c>
      <c r="S45" s="152">
        <v>73.801412774999989</v>
      </c>
      <c r="T45" s="152">
        <v>86.198580449999994</v>
      </c>
      <c r="U45" s="152">
        <v>98.754901875000002</v>
      </c>
      <c r="V45" s="152">
        <v>110.26762942499998</v>
      </c>
      <c r="W45" s="152">
        <v>123.37416809999999</v>
      </c>
      <c r="X45" s="152">
        <v>138.29733314999999</v>
      </c>
      <c r="Y45" s="152">
        <v>155.13943769999997</v>
      </c>
      <c r="Z45" s="152">
        <v>174.39249419999999</v>
      </c>
      <c r="AA45" s="249">
        <v>196.67174557499993</v>
      </c>
      <c r="AB45" s="249">
        <v>230.07357044999998</v>
      </c>
      <c r="AC45" s="249">
        <v>277.00664714999994</v>
      </c>
      <c r="AD45" s="249">
        <v>323.76192637499997</v>
      </c>
      <c r="AE45" s="249">
        <v>366.60793477499999</v>
      </c>
      <c r="AF45" s="249">
        <v>410.15240077499999</v>
      </c>
      <c r="AG45" s="249">
        <v>456.52025429999998</v>
      </c>
      <c r="AH45" s="249">
        <v>508.01604164999992</v>
      </c>
      <c r="AI45" s="249">
        <v>565.63379167500011</v>
      </c>
      <c r="AJ45" s="249">
        <v>629.78002852499992</v>
      </c>
      <c r="AK45" s="249">
        <v>699.96546809999995</v>
      </c>
      <c r="AL45" s="249">
        <v>776.78443597499995</v>
      </c>
      <c r="AM45" s="249">
        <v>861.73843409999984</v>
      </c>
      <c r="AN45" s="249">
        <v>956.92920142499997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1.3641749999999998E-3</v>
      </c>
      <c r="F50" s="248">
        <v>0.21008294999999999</v>
      </c>
      <c r="G50" s="248">
        <v>2.2493995499999997</v>
      </c>
      <c r="H50" s="248">
        <v>8.0635131749999989</v>
      </c>
      <c r="I50" s="248">
        <v>18.889323824999998</v>
      </c>
      <c r="J50" s="248">
        <v>37.985118974999985</v>
      </c>
      <c r="K50" s="248">
        <v>50.305468799999993</v>
      </c>
      <c r="L50" s="248">
        <v>50.559154574999994</v>
      </c>
      <c r="M50" s="248">
        <v>51.026460749999998</v>
      </c>
      <c r="N50" s="248">
        <v>51.837676274999993</v>
      </c>
      <c r="O50" s="248">
        <v>53.212388174999987</v>
      </c>
      <c r="P50" s="248">
        <v>55.612351649999994</v>
      </c>
      <c r="Q50" s="248">
        <v>59.630807474999983</v>
      </c>
      <c r="R50" s="248">
        <v>65.863332299999996</v>
      </c>
      <c r="S50" s="248">
        <v>74.895959774999994</v>
      </c>
      <c r="T50" s="248">
        <v>87.42988545</v>
      </c>
      <c r="U50" s="248">
        <v>100.10592187500001</v>
      </c>
      <c r="V50" s="248">
        <v>111.72152842499999</v>
      </c>
      <c r="W50" s="248">
        <v>124.93318859999999</v>
      </c>
      <c r="X50" s="248">
        <v>139.96420064999998</v>
      </c>
      <c r="Y50" s="248">
        <v>156.91898219999996</v>
      </c>
      <c r="Z50" s="248">
        <v>176.28954569999999</v>
      </c>
      <c r="AA50" s="248">
        <v>198.69989707499994</v>
      </c>
      <c r="AB50" s="248">
        <v>232.23627194999997</v>
      </c>
      <c r="AC50" s="248">
        <v>279.30493364999995</v>
      </c>
      <c r="AD50" s="248">
        <v>326.20818337499998</v>
      </c>
      <c r="AE50" s="248">
        <v>369.19822927500002</v>
      </c>
      <c r="AF50" s="248">
        <v>412.88776777499999</v>
      </c>
      <c r="AG50" s="248">
        <v>459.41256179999999</v>
      </c>
      <c r="AH50" s="248">
        <v>511.06649714999992</v>
      </c>
      <c r="AI50" s="248">
        <v>568.84619017500006</v>
      </c>
      <c r="AJ50" s="248">
        <v>633.16385752499991</v>
      </c>
      <c r="AK50" s="248">
        <v>703.53332009999997</v>
      </c>
      <c r="AL50" s="248">
        <v>780.54510847500001</v>
      </c>
      <c r="AM50" s="248">
        <v>865.70189759999982</v>
      </c>
      <c r="AN50" s="248">
        <v>961.10497792499996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4.0546507500000013E-3</v>
      </c>
      <c r="F55" s="152">
        <v>0.62148785662500017</v>
      </c>
      <c r="G55" s="152">
        <v>15.867650451750006</v>
      </c>
      <c r="H55" s="152">
        <v>37.141087428090003</v>
      </c>
      <c r="I55" s="152">
        <v>45.221683141328739</v>
      </c>
      <c r="J55" s="152">
        <v>54.428855547725746</v>
      </c>
      <c r="K55" s="152">
        <v>67.698226835635893</v>
      </c>
      <c r="L55" s="152">
        <v>82.312034951177651</v>
      </c>
      <c r="M55" s="152">
        <v>99.524842573163539</v>
      </c>
      <c r="N55" s="152">
        <v>122.33529780282853</v>
      </c>
      <c r="O55" s="152">
        <v>153.12725115869628</v>
      </c>
      <c r="P55" s="152">
        <v>190.37842122627143</v>
      </c>
      <c r="Q55" s="152">
        <v>235.35564570427184</v>
      </c>
      <c r="R55" s="152">
        <v>281.92046390522682</v>
      </c>
      <c r="S55" s="152">
        <v>332.64298693696207</v>
      </c>
      <c r="T55" s="152">
        <v>391.18707032838984</v>
      </c>
      <c r="U55" s="152">
        <v>447.09099079484963</v>
      </c>
      <c r="V55" s="152">
        <v>498.95596897796645</v>
      </c>
      <c r="W55" s="152">
        <v>548.3051667834518</v>
      </c>
      <c r="X55" s="152">
        <v>592.32531620815666</v>
      </c>
      <c r="Y55" s="152">
        <v>630.57472474755104</v>
      </c>
      <c r="Z55" s="152">
        <v>661.1524096067144</v>
      </c>
      <c r="AA55" s="249">
        <v>686.68062689026101</v>
      </c>
      <c r="AB55" s="249">
        <v>709.22248289302706</v>
      </c>
      <c r="AC55" s="249">
        <v>723.93179695783601</v>
      </c>
      <c r="AD55" s="249">
        <v>734.48340619186467</v>
      </c>
      <c r="AE55" s="249">
        <v>743.59507264899457</v>
      </c>
      <c r="AF55" s="249">
        <v>749.09721430740649</v>
      </c>
      <c r="AG55" s="249">
        <v>753.25491913818689</v>
      </c>
      <c r="AH55" s="249">
        <v>756.06818714133556</v>
      </c>
      <c r="AI55" s="249">
        <v>758.85256674586583</v>
      </c>
      <c r="AJ55" s="249">
        <v>760.19700357349734</v>
      </c>
      <c r="AK55" s="249">
        <v>760.19700357349734</v>
      </c>
      <c r="AL55" s="249">
        <v>760.19700357349734</v>
      </c>
      <c r="AM55" s="249">
        <v>760.19700357349734</v>
      </c>
      <c r="AN55" s="249">
        <v>760.19700357349734</v>
      </c>
    </row>
    <row r="56" spans="1:40" x14ac:dyDescent="0.25">
      <c r="A56" s="89">
        <v>2</v>
      </c>
      <c r="B56" s="152"/>
      <c r="C56" s="152"/>
      <c r="D56" s="152"/>
      <c r="E56" s="152">
        <v>0.78830606250000002</v>
      </c>
      <c r="F56" s="152">
        <v>1.5508130174999999</v>
      </c>
      <c r="G56" s="152">
        <v>2.8676185747500003</v>
      </c>
      <c r="H56" s="152">
        <v>4.730648569125</v>
      </c>
      <c r="I56" s="152">
        <v>9.9485622041526973</v>
      </c>
      <c r="J56" s="152">
        <v>20.503756327091565</v>
      </c>
      <c r="K56" s="152">
        <v>34.968132692933125</v>
      </c>
      <c r="L56" s="152">
        <v>54.593928422487068</v>
      </c>
      <c r="M56" s="152">
        <v>79.301259000712932</v>
      </c>
      <c r="N56" s="152">
        <v>109.24624438288802</v>
      </c>
      <c r="O56" s="152">
        <v>149.82630840304242</v>
      </c>
      <c r="P56" s="152">
        <v>198.22473690900222</v>
      </c>
      <c r="Q56" s="152">
        <v>253.03317282468043</v>
      </c>
      <c r="R56" s="152">
        <v>315.7398577412045</v>
      </c>
      <c r="S56" s="152">
        <v>383.76408197671822</v>
      </c>
      <c r="T56" s="152">
        <v>455.61760394009417</v>
      </c>
      <c r="U56" s="152">
        <v>527.47112590347024</v>
      </c>
      <c r="V56" s="152">
        <v>597.99617530579962</v>
      </c>
      <c r="W56" s="152">
        <v>660.70286022232369</v>
      </c>
      <c r="X56" s="152">
        <v>715.59118065304244</v>
      </c>
      <c r="Y56" s="152">
        <v>765.16196176477138</v>
      </c>
      <c r="Z56" s="152">
        <v>805.6621412698853</v>
      </c>
      <c r="AA56" s="249">
        <v>838.34395628919378</v>
      </c>
      <c r="AB56" s="249">
        <v>863.05128686741978</v>
      </c>
      <c r="AC56" s="249">
        <v>882.67708259697383</v>
      </c>
      <c r="AD56" s="249">
        <v>898.54981603890224</v>
      </c>
      <c r="AE56" s="249">
        <v>910.27736276761027</v>
      </c>
      <c r="AF56" s="249">
        <v>919.26807985918492</v>
      </c>
      <c r="AG56" s="249">
        <v>925.91409173922102</v>
      </c>
      <c r="AH56" s="249">
        <v>931.23163105821072</v>
      </c>
      <c r="AI56" s="249">
        <v>933.81234074006704</v>
      </c>
      <c r="AJ56" s="249">
        <v>937.72152298296965</v>
      </c>
      <c r="AK56" s="249">
        <v>941.63070522587236</v>
      </c>
      <c r="AL56" s="249">
        <v>941.63070522587236</v>
      </c>
      <c r="AM56" s="249">
        <v>941.63070522587236</v>
      </c>
      <c r="AN56" s="249">
        <v>941.63070522587236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0.1469925</v>
      </c>
      <c r="I57" s="152">
        <v>1.051428705882353</v>
      </c>
      <c r="J57" s="152">
        <v>1.8088724117647055</v>
      </c>
      <c r="K57" s="152">
        <v>1.8088724117647055</v>
      </c>
      <c r="L57" s="152">
        <v>2.5663161176470588</v>
      </c>
      <c r="M57" s="152">
        <v>4.0812035294117646</v>
      </c>
      <c r="N57" s="152">
        <v>5.5960909411764703</v>
      </c>
      <c r="O57" s="152">
        <v>7.1109783529411761</v>
      </c>
      <c r="P57" s="152">
        <v>9.3833094705882338</v>
      </c>
      <c r="Q57" s="152">
        <v>12.413084294117647</v>
      </c>
      <c r="R57" s="152">
        <v>15.442859117647057</v>
      </c>
      <c r="S57" s="152">
        <v>18.472633941176468</v>
      </c>
      <c r="T57" s="152">
        <v>23.736694764705877</v>
      </c>
      <c r="U57" s="152">
        <v>29.000755588235293</v>
      </c>
      <c r="V57" s="152">
        <v>32.030530411764701</v>
      </c>
      <c r="W57" s="152">
        <v>35.060305235294123</v>
      </c>
      <c r="X57" s="152">
        <v>37.332636352941186</v>
      </c>
      <c r="Y57" s="152">
        <v>39.604967470588242</v>
      </c>
      <c r="Z57" s="152">
        <v>41.877298588235305</v>
      </c>
      <c r="AA57" s="249">
        <v>43.392186000000009</v>
      </c>
      <c r="AB57" s="249">
        <v>44.149629705882361</v>
      </c>
      <c r="AC57" s="249">
        <v>44.907073411764728</v>
      </c>
      <c r="AD57" s="249">
        <v>45.664517117647073</v>
      </c>
      <c r="AE57" s="249">
        <v>46.421960823529425</v>
      </c>
      <c r="AF57" s="249">
        <v>47.179404529411784</v>
      </c>
      <c r="AG57" s="249">
        <v>47.179404529411784</v>
      </c>
      <c r="AH57" s="249">
        <v>47.179404529411784</v>
      </c>
      <c r="AI57" s="249">
        <v>47.179404529411784</v>
      </c>
      <c r="AJ57" s="249">
        <v>47.179404529411784</v>
      </c>
      <c r="AK57" s="249">
        <v>47.179404529411784</v>
      </c>
      <c r="AL57" s="249">
        <v>47.179404529411784</v>
      </c>
      <c r="AM57" s="249">
        <v>47.179404529411784</v>
      </c>
      <c r="AN57" s="249">
        <v>47.179404529411784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0.81266390399999988</v>
      </c>
      <c r="G58" s="152">
        <v>2.5259000669999998</v>
      </c>
      <c r="H58" s="152">
        <v>3.4264723259999998</v>
      </c>
      <c r="I58" s="152">
        <v>3.4264723259999998</v>
      </c>
      <c r="J58" s="152">
        <v>3.4264723259999998</v>
      </c>
      <c r="K58" s="152">
        <v>4.7553793299473686</v>
      </c>
      <c r="L58" s="152">
        <v>6.0842863338947364</v>
      </c>
      <c r="M58" s="152">
        <v>6.0842863338947364</v>
      </c>
      <c r="N58" s="152">
        <v>8.7135044222171043</v>
      </c>
      <c r="O58" s="152">
        <v>13.77862361448684</v>
      </c>
      <c r="P58" s="152">
        <v>17.543431722381577</v>
      </c>
      <c r="Q58" s="152">
        <v>21.501556814651316</v>
      </c>
      <c r="R58" s="152">
        <v>28.048094581921056</v>
      </c>
      <c r="S58" s="152">
        <v>34.594632349190789</v>
      </c>
      <c r="T58" s="152">
        <v>42.282864882907901</v>
      </c>
      <c r="U58" s="152">
        <v>49.971097416625007</v>
      </c>
      <c r="V58" s="152">
        <v>56.517635183894747</v>
      </c>
      <c r="W58" s="152">
        <v>63.064172951164466</v>
      </c>
      <c r="X58" s="152">
        <v>67.022298043434205</v>
      </c>
      <c r="Y58" s="152">
        <v>70.787106151328956</v>
      </c>
      <c r="Z58" s="152">
        <v>74.523318339651311</v>
      </c>
      <c r="AA58" s="249">
        <v>77.152536427973686</v>
      </c>
      <c r="AB58" s="249">
        <v>78.481443431921051</v>
      </c>
      <c r="AC58" s="249">
        <v>79.810350435868429</v>
      </c>
      <c r="AD58" s="249">
        <v>81.139257439815793</v>
      </c>
      <c r="AE58" s="249">
        <v>81.139257439815793</v>
      </c>
      <c r="AF58" s="249">
        <v>81.139257439815793</v>
      </c>
      <c r="AG58" s="249">
        <v>81.139257439815793</v>
      </c>
      <c r="AH58" s="249">
        <v>81.139257439815793</v>
      </c>
      <c r="AI58" s="249">
        <v>81.139257439815793</v>
      </c>
      <c r="AJ58" s="249">
        <v>81.139257439815793</v>
      </c>
      <c r="AK58" s="249">
        <v>81.139257439815793</v>
      </c>
      <c r="AL58" s="249">
        <v>81.139257439815793</v>
      </c>
      <c r="AM58" s="249">
        <v>81.139257439815793</v>
      </c>
      <c r="AN58" s="249">
        <v>81.139257439815793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0.79236071325000001</v>
      </c>
      <c r="F62" s="248">
        <v>2.9849647781249997</v>
      </c>
      <c r="G62" s="248">
        <v>21.261169093500005</v>
      </c>
      <c r="H62" s="248">
        <v>45.445200823215011</v>
      </c>
      <c r="I62" s="248">
        <v>59.648146377363787</v>
      </c>
      <c r="J62" s="248">
        <v>80.167956612582017</v>
      </c>
      <c r="K62" s="248">
        <v>109.2306112702811</v>
      </c>
      <c r="L62" s="248">
        <v>145.55656582520652</v>
      </c>
      <c r="M62" s="248">
        <v>188.99159143718299</v>
      </c>
      <c r="N62" s="248">
        <v>245.89113754911014</v>
      </c>
      <c r="O62" s="248">
        <v>323.84316152916671</v>
      </c>
      <c r="P62" s="248">
        <v>415.52989932824346</v>
      </c>
      <c r="Q62" s="248">
        <v>522.30345963772118</v>
      </c>
      <c r="R62" s="248">
        <v>641.15127534599947</v>
      </c>
      <c r="S62" s="248">
        <v>769.47433520404752</v>
      </c>
      <c r="T62" s="248">
        <v>912.8242339160978</v>
      </c>
      <c r="U62" s="248">
        <v>1053.5339697031802</v>
      </c>
      <c r="V62" s="248">
        <v>1185.5003098794255</v>
      </c>
      <c r="W62" s="248">
        <v>1307.1325051922342</v>
      </c>
      <c r="X62" s="248">
        <v>1412.2714312575742</v>
      </c>
      <c r="Y62" s="248">
        <v>1506.1287601342397</v>
      </c>
      <c r="Z62" s="248">
        <v>1583.2151678044863</v>
      </c>
      <c r="AA62" s="248">
        <v>1645.5693056074285</v>
      </c>
      <c r="AB62" s="248">
        <v>1694.9048428982501</v>
      </c>
      <c r="AC62" s="248">
        <v>1731.326303402443</v>
      </c>
      <c r="AD62" s="248">
        <v>1759.83699678823</v>
      </c>
      <c r="AE62" s="248">
        <v>1781.4336536799499</v>
      </c>
      <c r="AF62" s="248">
        <v>1796.683956135819</v>
      </c>
      <c r="AG62" s="248">
        <v>1807.4876728466354</v>
      </c>
      <c r="AH62" s="248">
        <v>1815.6184801687739</v>
      </c>
      <c r="AI62" s="248">
        <v>1820.9835694551605</v>
      </c>
      <c r="AJ62" s="248">
        <v>1826.2371885256946</v>
      </c>
      <c r="AK62" s="248">
        <v>1830.1463707685973</v>
      </c>
      <c r="AL62" s="248">
        <v>1830.1463707685973</v>
      </c>
      <c r="AM62" s="248">
        <v>1830.1463707685973</v>
      </c>
      <c r="AN62" s="248">
        <v>1830.1463707685973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4.1999999999999996E-2</v>
      </c>
      <c r="F81" s="245">
        <v>0.76919999999999988</v>
      </c>
      <c r="G81" s="245">
        <v>3.6288000000000014</v>
      </c>
      <c r="H81" s="245">
        <v>17.119199999999999</v>
      </c>
      <c r="I81" s="245">
        <v>43.802400000000006</v>
      </c>
      <c r="J81" s="245">
        <v>76.369200000000021</v>
      </c>
      <c r="K81" s="245">
        <v>102.10080000000002</v>
      </c>
      <c r="L81" s="245">
        <v>126.5916</v>
      </c>
      <c r="M81" s="245">
        <v>162.5256</v>
      </c>
      <c r="N81" s="245">
        <v>204.39839999999992</v>
      </c>
      <c r="O81" s="245">
        <v>249.44280000000003</v>
      </c>
      <c r="P81" s="245">
        <v>296.99520000000001</v>
      </c>
      <c r="Q81" s="245">
        <v>349.08</v>
      </c>
      <c r="R81" s="245">
        <v>404.11559999999997</v>
      </c>
      <c r="S81" s="245">
        <v>459.96719999999993</v>
      </c>
      <c r="T81" s="245">
        <v>518.97360000000003</v>
      </c>
      <c r="U81" s="245">
        <v>572.2056</v>
      </c>
      <c r="V81" s="245">
        <v>618.56400000000031</v>
      </c>
      <c r="W81" s="245">
        <v>666.73320000000012</v>
      </c>
      <c r="X81" s="245">
        <v>717.16920000000016</v>
      </c>
      <c r="Y81" s="245">
        <v>771.95879999999988</v>
      </c>
      <c r="Z81" s="245">
        <v>831.98760000000038</v>
      </c>
      <c r="AA81" s="245">
        <v>894.17399999999975</v>
      </c>
      <c r="AB81" s="245">
        <v>958.6572000000001</v>
      </c>
      <c r="AC81" s="245">
        <v>1027.9967999999999</v>
      </c>
      <c r="AD81" s="245">
        <v>1105.3548000000001</v>
      </c>
      <c r="AE81" s="245">
        <v>1184.1600000000003</v>
      </c>
      <c r="AF81" s="245">
        <v>1261.4616000000001</v>
      </c>
      <c r="AG81" s="245">
        <v>1345.4208000000003</v>
      </c>
      <c r="AH81" s="245">
        <v>1434.3599999999997</v>
      </c>
      <c r="AI81" s="245">
        <v>1525.8552</v>
      </c>
      <c r="AJ81" s="245">
        <v>1621.7267999999999</v>
      </c>
      <c r="AK81" s="245">
        <v>1723.6776000000004</v>
      </c>
      <c r="AL81" s="245">
        <v>1832.1696000000006</v>
      </c>
      <c r="AM81" s="245">
        <v>1947.0492000000008</v>
      </c>
      <c r="AN81" s="245">
        <v>2068.8696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8.7600000000000053E-2</v>
      </c>
      <c r="G82" s="245">
        <v>1.4112000000000002</v>
      </c>
      <c r="H82" s="245">
        <v>8.2944000000000013</v>
      </c>
      <c r="I82" s="245">
        <v>23.715600000000013</v>
      </c>
      <c r="J82" s="245">
        <v>46.624799999999986</v>
      </c>
      <c r="K82" s="245">
        <v>62.255999999999986</v>
      </c>
      <c r="L82" s="245">
        <v>69.168000000000021</v>
      </c>
      <c r="M82" s="245">
        <v>79.400399999999976</v>
      </c>
      <c r="N82" s="245">
        <v>92.010000000000019</v>
      </c>
      <c r="O82" s="245">
        <v>106.02599999999998</v>
      </c>
      <c r="P82" s="245">
        <v>121.76039999999995</v>
      </c>
      <c r="Q82" s="245">
        <v>140.42760000000001</v>
      </c>
      <c r="R82" s="245">
        <v>162.85199999999998</v>
      </c>
      <c r="S82" s="245">
        <v>190.02719999999999</v>
      </c>
      <c r="T82" s="245">
        <v>223.65600000000001</v>
      </c>
      <c r="U82" s="245">
        <v>256.77239999999995</v>
      </c>
      <c r="V82" s="245">
        <v>286.92480000000006</v>
      </c>
      <c r="W82" s="245">
        <v>319.93560000000008</v>
      </c>
      <c r="X82" s="245">
        <v>356.59559999999988</v>
      </c>
      <c r="Y82" s="245">
        <v>397.5204</v>
      </c>
      <c r="Z82" s="245">
        <v>443.29919999999981</v>
      </c>
      <c r="AA82" s="245">
        <v>494.51520000000005</v>
      </c>
      <c r="AB82" s="245">
        <v>552.21</v>
      </c>
      <c r="AC82" s="245">
        <v>617.01840000000004</v>
      </c>
      <c r="AD82" s="245">
        <v>689.28599999999983</v>
      </c>
      <c r="AE82" s="245">
        <v>765.37080000000003</v>
      </c>
      <c r="AF82" s="245">
        <v>849.00599999999986</v>
      </c>
      <c r="AG82" s="245">
        <v>959.96879999999965</v>
      </c>
      <c r="AH82" s="245">
        <v>1086.8424000000002</v>
      </c>
      <c r="AI82" s="245">
        <v>1207.2636000000005</v>
      </c>
      <c r="AJ82" s="245">
        <v>1331.2608</v>
      </c>
      <c r="AK82" s="245">
        <v>1487.7372</v>
      </c>
      <c r="AL82" s="245">
        <v>1706.8116000000002</v>
      </c>
      <c r="AM82" s="245">
        <v>1945.6128000000003</v>
      </c>
      <c r="AN82" s="245">
        <v>2157.1403999999998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4.1999999999999996E-2</v>
      </c>
      <c r="H83" s="245">
        <v>0.126</v>
      </c>
      <c r="I83" s="245">
        <v>0.2100000000000001</v>
      </c>
      <c r="J83" s="245">
        <v>0.33599999999999997</v>
      </c>
      <c r="K83" s="245">
        <v>0.42000000000000021</v>
      </c>
      <c r="L83" s="245">
        <v>0.42000000000000021</v>
      </c>
      <c r="M83" s="245">
        <v>0.46199999999999991</v>
      </c>
      <c r="N83" s="245">
        <v>0.54599999999999993</v>
      </c>
      <c r="O83" s="245">
        <v>0.63000000000000012</v>
      </c>
      <c r="P83" s="245">
        <v>0.71400000000000019</v>
      </c>
      <c r="Q83" s="245">
        <v>0.79799999999999982</v>
      </c>
      <c r="R83" s="245">
        <v>0.8819999999999999</v>
      </c>
      <c r="S83" s="245">
        <v>1.008</v>
      </c>
      <c r="T83" s="245">
        <v>1.1340000000000003</v>
      </c>
      <c r="U83" s="245">
        <v>1.2600000000000002</v>
      </c>
      <c r="V83" s="245">
        <v>1.3860000000000006</v>
      </c>
      <c r="W83" s="245">
        <v>1.4700000000000002</v>
      </c>
      <c r="X83" s="245">
        <v>1.5959999999999996</v>
      </c>
      <c r="Y83" s="245">
        <v>1.7639999999999998</v>
      </c>
      <c r="Z83" s="245">
        <v>1.8899999999999997</v>
      </c>
      <c r="AA83" s="245">
        <v>2.016</v>
      </c>
      <c r="AB83" s="245">
        <v>2.2260000000000009</v>
      </c>
      <c r="AC83" s="245">
        <v>2.4359999999999995</v>
      </c>
      <c r="AD83" s="245">
        <v>2.6460000000000004</v>
      </c>
      <c r="AE83" s="245">
        <v>2.8560000000000008</v>
      </c>
      <c r="AF83" s="245">
        <v>3.0659999999999994</v>
      </c>
      <c r="AG83" s="245">
        <v>3.3180000000000009</v>
      </c>
      <c r="AH83" s="245">
        <v>3.5700000000000003</v>
      </c>
      <c r="AI83" s="245">
        <v>3.822000000000001</v>
      </c>
      <c r="AJ83" s="245">
        <v>4.1159999999999997</v>
      </c>
      <c r="AK83" s="245">
        <v>4.4520000000000017</v>
      </c>
      <c r="AL83" s="245">
        <v>4.7880000000000003</v>
      </c>
      <c r="AM83" s="245">
        <v>5.1660000000000013</v>
      </c>
      <c r="AN83" s="245">
        <v>5.5440000000000023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4.1999999999999996E-2</v>
      </c>
      <c r="G84" s="245">
        <v>0.2100000000000001</v>
      </c>
      <c r="H84" s="245">
        <v>0.63000000000000012</v>
      </c>
      <c r="I84" s="245">
        <v>1.302</v>
      </c>
      <c r="J84" s="245">
        <v>2.1419999999999995</v>
      </c>
      <c r="K84" s="245">
        <v>2.6040000000000001</v>
      </c>
      <c r="L84" s="245">
        <v>2.6040000000000001</v>
      </c>
      <c r="M84" s="245">
        <v>2.8140000000000009</v>
      </c>
      <c r="N84" s="245">
        <v>3.2339999999999991</v>
      </c>
      <c r="O84" s="245">
        <v>3.7379999999999995</v>
      </c>
      <c r="P84" s="245">
        <v>4.2839999999999989</v>
      </c>
      <c r="Q84" s="245">
        <v>4.83</v>
      </c>
      <c r="R84" s="245">
        <v>5.4180000000000001</v>
      </c>
      <c r="S84" s="245">
        <v>6.0900000000000007</v>
      </c>
      <c r="T84" s="245">
        <v>6.8459999999999983</v>
      </c>
      <c r="U84" s="245">
        <v>7.5180000000000007</v>
      </c>
      <c r="V84" s="245">
        <v>8.1480000000000015</v>
      </c>
      <c r="W84" s="245">
        <v>8.8620000000000001</v>
      </c>
      <c r="X84" s="245">
        <v>9.6180000000000039</v>
      </c>
      <c r="Y84" s="245">
        <v>10.457999999999997</v>
      </c>
      <c r="Z84" s="245">
        <v>11.382</v>
      </c>
      <c r="AA84" s="245">
        <v>12.347999999999999</v>
      </c>
      <c r="AB84" s="245">
        <v>13.398</v>
      </c>
      <c r="AC84" s="245">
        <v>14.573999999999996</v>
      </c>
      <c r="AD84" s="245">
        <v>15.875999999999998</v>
      </c>
      <c r="AE84" s="245">
        <v>17.178000000000001</v>
      </c>
      <c r="AF84" s="245">
        <v>18.48</v>
      </c>
      <c r="AG84" s="245">
        <v>19.908000000000001</v>
      </c>
      <c r="AH84" s="245">
        <v>21.461999999999996</v>
      </c>
      <c r="AI84" s="245">
        <v>23.099999999999998</v>
      </c>
      <c r="AJ84" s="245">
        <v>24.86399999999999</v>
      </c>
      <c r="AK84" s="245">
        <v>26.795999999999999</v>
      </c>
      <c r="AL84" s="245">
        <v>28.854000000000006</v>
      </c>
      <c r="AM84" s="245">
        <v>31.08</v>
      </c>
      <c r="AN84" s="245">
        <v>33.515999999999991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4.1999999999999996E-2</v>
      </c>
      <c r="F88" s="248">
        <v>0.89879999999999993</v>
      </c>
      <c r="G88" s="248">
        <v>5.2920000000000016</v>
      </c>
      <c r="H88" s="248">
        <v>26.169600000000003</v>
      </c>
      <c r="I88" s="248">
        <v>69.030000000000015</v>
      </c>
      <c r="J88" s="248">
        <v>125.47199999999999</v>
      </c>
      <c r="K88" s="248">
        <v>167.38080000000002</v>
      </c>
      <c r="L88" s="248">
        <v>198.78360000000004</v>
      </c>
      <c r="M88" s="248">
        <v>245.20199999999997</v>
      </c>
      <c r="N88" s="248">
        <v>300.18839999999989</v>
      </c>
      <c r="O88" s="248">
        <v>359.83679999999998</v>
      </c>
      <c r="P88" s="248">
        <v>423.75359999999995</v>
      </c>
      <c r="Q88" s="248">
        <v>495.13560000000001</v>
      </c>
      <c r="R88" s="248">
        <v>573.2675999999999</v>
      </c>
      <c r="S88" s="248">
        <v>657.0924</v>
      </c>
      <c r="T88" s="248">
        <v>750.6096</v>
      </c>
      <c r="U88" s="248">
        <v>837.75599999999997</v>
      </c>
      <c r="V88" s="248">
        <v>915.0228000000003</v>
      </c>
      <c r="W88" s="248">
        <v>997.00080000000014</v>
      </c>
      <c r="X88" s="248">
        <v>1084.9787999999999</v>
      </c>
      <c r="Y88" s="248">
        <v>1181.7011999999997</v>
      </c>
      <c r="Z88" s="248">
        <v>1288.5588000000005</v>
      </c>
      <c r="AA88" s="248">
        <v>1403.0531999999998</v>
      </c>
      <c r="AB88" s="248">
        <v>1526.4912000000002</v>
      </c>
      <c r="AC88" s="248">
        <v>1662.0251999999998</v>
      </c>
      <c r="AD88" s="248">
        <v>1813.1627999999998</v>
      </c>
      <c r="AE88" s="248">
        <v>1969.5648000000006</v>
      </c>
      <c r="AF88" s="248">
        <v>2132.0135999999998</v>
      </c>
      <c r="AG88" s="248">
        <v>2328.6156000000001</v>
      </c>
      <c r="AH88" s="248">
        <v>2546.2344000000003</v>
      </c>
      <c r="AI88" s="248">
        <v>2760.0408000000002</v>
      </c>
      <c r="AJ88" s="248">
        <v>2981.9675999999999</v>
      </c>
      <c r="AK88" s="248">
        <v>3242.6628000000005</v>
      </c>
      <c r="AL88" s="248">
        <v>3572.6232000000009</v>
      </c>
      <c r="AM88" s="248">
        <v>3928.9080000000013</v>
      </c>
      <c r="AN88" s="248">
        <v>4265.07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7.8750000000000003E-5</v>
      </c>
      <c r="H93" s="245">
        <v>5.8274999999999993E-4</v>
      </c>
      <c r="I93" s="245">
        <v>1.4332499999999998E-3</v>
      </c>
      <c r="J93" s="245">
        <v>2.5829999999999998E-3</v>
      </c>
      <c r="K93" s="245">
        <v>3.3547500000000001E-3</v>
      </c>
      <c r="L93" s="245">
        <v>3.8429999999999992E-3</v>
      </c>
      <c r="M93" s="245">
        <v>4.9769999999999988E-3</v>
      </c>
      <c r="N93" s="245">
        <v>6.410250000000001E-3</v>
      </c>
      <c r="O93" s="245">
        <v>8.1112500000000004E-3</v>
      </c>
      <c r="P93" s="245">
        <v>9.8595000000000002E-3</v>
      </c>
      <c r="Q93" s="245">
        <v>1.1686499999999996E-2</v>
      </c>
      <c r="R93" s="245">
        <v>1.3466249999999996E-2</v>
      </c>
      <c r="S93" s="245">
        <v>1.5245999999999994E-2</v>
      </c>
      <c r="T93" s="245">
        <v>1.7324999999999997E-2</v>
      </c>
      <c r="U93" s="245">
        <v>1.9057499999999995E-2</v>
      </c>
      <c r="V93" s="245">
        <v>2.0569499999999994E-2</v>
      </c>
      <c r="W93" s="245">
        <v>2.2160249999999996E-2</v>
      </c>
      <c r="X93" s="245">
        <v>2.3703749999999996E-2</v>
      </c>
      <c r="Y93" s="245">
        <v>2.5247249999999992E-2</v>
      </c>
      <c r="Z93" s="245">
        <v>2.6790749999999995E-2</v>
      </c>
      <c r="AA93" s="245">
        <v>2.8680749999999988E-2</v>
      </c>
      <c r="AB93" s="245">
        <v>3.0728249999999995E-2</v>
      </c>
      <c r="AC93" s="245">
        <v>3.2775749999999985E-2</v>
      </c>
      <c r="AD93" s="245">
        <v>3.5090999999999997E-2</v>
      </c>
      <c r="AE93" s="245">
        <v>3.7217249999999993E-2</v>
      </c>
      <c r="AF93" s="245">
        <v>3.934349999999999E-2</v>
      </c>
      <c r="AG93" s="245">
        <v>4.1816249999999992E-2</v>
      </c>
      <c r="AH93" s="245">
        <v>4.4367749999999997E-2</v>
      </c>
      <c r="AI93" s="245">
        <v>4.6919249999999982E-2</v>
      </c>
      <c r="AJ93" s="245">
        <v>4.9549499999999996E-2</v>
      </c>
      <c r="AK93" s="245">
        <v>5.2258499999999999E-2</v>
      </c>
      <c r="AL93" s="245">
        <v>5.5046249999999991E-2</v>
      </c>
      <c r="AM93" s="245">
        <v>5.8259249999999985E-2</v>
      </c>
      <c r="AN93" s="245">
        <v>6.1598249999999993E-2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1.8000000000000004E-4</v>
      </c>
      <c r="H94" s="245">
        <v>1.485E-3</v>
      </c>
      <c r="I94" s="245">
        <v>4.5899999999999995E-3</v>
      </c>
      <c r="J94" s="245">
        <v>8.1899999999999994E-3</v>
      </c>
      <c r="K94" s="245">
        <v>1.0889999999999997E-2</v>
      </c>
      <c r="L94" s="245">
        <v>1.3927499999999999E-2</v>
      </c>
      <c r="M94" s="245">
        <v>1.8269999999999998E-2</v>
      </c>
      <c r="N94" s="245">
        <v>2.3804999999999986E-2</v>
      </c>
      <c r="O94" s="245">
        <v>2.978999999999999E-2</v>
      </c>
      <c r="P94" s="245">
        <v>3.5955000000000001E-2</v>
      </c>
      <c r="Q94" s="245">
        <v>4.2434999999999994E-2</v>
      </c>
      <c r="R94" s="245">
        <v>4.9229999999999996E-2</v>
      </c>
      <c r="S94" s="245">
        <v>5.61375E-2</v>
      </c>
      <c r="T94" s="245">
        <v>6.2977500000000006E-2</v>
      </c>
      <c r="U94" s="245">
        <v>6.9052500000000003E-2</v>
      </c>
      <c r="V94" s="245">
        <v>7.4249999999999969E-2</v>
      </c>
      <c r="W94" s="245">
        <v>7.9514999999999988E-2</v>
      </c>
      <c r="X94" s="245">
        <v>8.5005000000000025E-2</v>
      </c>
      <c r="Y94" s="245">
        <v>9.080999999999996E-2</v>
      </c>
      <c r="Z94" s="245">
        <v>9.6929999999999988E-2</v>
      </c>
      <c r="AA94" s="245">
        <v>0.10358999999999997</v>
      </c>
      <c r="AB94" s="245">
        <v>0.1103175</v>
      </c>
      <c r="AC94" s="245">
        <v>0.11711249999999998</v>
      </c>
      <c r="AD94" s="245">
        <v>0.12444749999999997</v>
      </c>
      <c r="AE94" s="245">
        <v>0.131715</v>
      </c>
      <c r="AF94" s="245">
        <v>0.13905000000000001</v>
      </c>
      <c r="AG94" s="245">
        <v>0.14681249999999998</v>
      </c>
      <c r="AH94" s="245">
        <v>0.15457499999999996</v>
      </c>
      <c r="AI94" s="245">
        <v>0.16258500000000001</v>
      </c>
      <c r="AJ94" s="245">
        <v>0.17113499999999998</v>
      </c>
      <c r="AK94" s="245">
        <v>0.18042750000000002</v>
      </c>
      <c r="AL94" s="245">
        <v>0.19021499999999997</v>
      </c>
      <c r="AM94" s="245">
        <v>0.20022750000000003</v>
      </c>
      <c r="AN94" s="245">
        <v>0.21073499999999995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2.0250000000000004E-4</v>
      </c>
      <c r="F95" s="245">
        <v>3.1184999999999997E-2</v>
      </c>
      <c r="G95" s="245">
        <v>0.33331500000000008</v>
      </c>
      <c r="H95" s="245">
        <v>1.1922525000000004</v>
      </c>
      <c r="I95" s="245">
        <v>2.7902475000000004</v>
      </c>
      <c r="J95" s="245">
        <v>5.6140424999999992</v>
      </c>
      <c r="K95" s="245">
        <v>7.4349900000000018</v>
      </c>
      <c r="L95" s="245">
        <v>7.4646225000000008</v>
      </c>
      <c r="M95" s="245">
        <v>7.5215250000000031</v>
      </c>
      <c r="N95" s="245">
        <v>7.6260825000000017</v>
      </c>
      <c r="O95" s="245">
        <v>7.8126525000000004</v>
      </c>
      <c r="P95" s="245">
        <v>8.1508949999999984</v>
      </c>
      <c r="Q95" s="245">
        <v>8.728492499999998</v>
      </c>
      <c r="R95" s="245">
        <v>9.6341400000000021</v>
      </c>
      <c r="S95" s="245">
        <v>10.955182499999998</v>
      </c>
      <c r="T95" s="245">
        <v>12.795435000000001</v>
      </c>
      <c r="U95" s="245">
        <v>14.659312500000002</v>
      </c>
      <c r="V95" s="245">
        <v>16.368277500000001</v>
      </c>
      <c r="W95" s="245">
        <v>18.31383000000001</v>
      </c>
      <c r="X95" s="245">
        <v>20.529045</v>
      </c>
      <c r="Y95" s="245">
        <v>23.029110000000003</v>
      </c>
      <c r="Z95" s="245">
        <v>25.887060000000002</v>
      </c>
      <c r="AA95" s="245">
        <v>29.194222500000002</v>
      </c>
      <c r="AB95" s="245">
        <v>34.152435000000004</v>
      </c>
      <c r="AC95" s="245">
        <v>41.119245000000006</v>
      </c>
      <c r="AD95" s="245">
        <v>48.059662500000002</v>
      </c>
      <c r="AE95" s="245">
        <v>54.419782500000011</v>
      </c>
      <c r="AF95" s="245">
        <v>60.883582500000003</v>
      </c>
      <c r="AG95" s="245">
        <v>67.766490000000019</v>
      </c>
      <c r="AH95" s="245">
        <v>75.410594999999986</v>
      </c>
      <c r="AI95" s="245">
        <v>83.963452500000031</v>
      </c>
      <c r="AJ95" s="245">
        <v>93.485407500000008</v>
      </c>
      <c r="AK95" s="245">
        <v>103.90383</v>
      </c>
      <c r="AL95" s="245">
        <v>115.30694250000005</v>
      </c>
      <c r="AM95" s="245">
        <v>127.91763000000002</v>
      </c>
      <c r="AN95" s="245">
        <v>142.04787750000003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2.0250000000000004E-4</v>
      </c>
      <c r="F100" s="248">
        <v>3.1184999999999997E-2</v>
      </c>
      <c r="G100" s="248">
        <v>0.33357375000000006</v>
      </c>
      <c r="H100" s="248">
        <v>1.1943202500000003</v>
      </c>
      <c r="I100" s="248">
        <v>2.7962707500000006</v>
      </c>
      <c r="J100" s="248">
        <v>5.6248154999999995</v>
      </c>
      <c r="K100" s="248">
        <v>7.4492347500000013</v>
      </c>
      <c r="L100" s="248">
        <v>7.482393000000001</v>
      </c>
      <c r="M100" s="248">
        <v>7.5447720000000027</v>
      </c>
      <c r="N100" s="248">
        <v>7.656297750000002</v>
      </c>
      <c r="O100" s="248">
        <v>7.8505537500000004</v>
      </c>
      <c r="P100" s="248">
        <v>8.196709499999999</v>
      </c>
      <c r="Q100" s="248">
        <v>8.7826139999999988</v>
      </c>
      <c r="R100" s="248">
        <v>9.6968362500000023</v>
      </c>
      <c r="S100" s="248">
        <v>11.026565999999997</v>
      </c>
      <c r="T100" s="248">
        <v>12.875737500000001</v>
      </c>
      <c r="U100" s="248">
        <v>14.747422500000003</v>
      </c>
      <c r="V100" s="248">
        <v>16.463097000000001</v>
      </c>
      <c r="W100" s="248">
        <v>18.41550525000001</v>
      </c>
      <c r="X100" s="248">
        <v>20.637753750000002</v>
      </c>
      <c r="Y100" s="248">
        <v>23.145167250000004</v>
      </c>
      <c r="Z100" s="248">
        <v>26.010780750000002</v>
      </c>
      <c r="AA100" s="248">
        <v>29.326493250000002</v>
      </c>
      <c r="AB100" s="248">
        <v>34.293480750000008</v>
      </c>
      <c r="AC100" s="248">
        <v>41.269133250000003</v>
      </c>
      <c r="AD100" s="248">
        <v>48.219200999999998</v>
      </c>
      <c r="AE100" s="248">
        <v>54.588714750000008</v>
      </c>
      <c r="AF100" s="248">
        <v>61.061976000000001</v>
      </c>
      <c r="AG100" s="248">
        <v>67.955118750000025</v>
      </c>
      <c r="AH100" s="248">
        <v>75.609537749999987</v>
      </c>
      <c r="AI100" s="248">
        <v>84.172956750000026</v>
      </c>
      <c r="AJ100" s="248">
        <v>93.706092000000012</v>
      </c>
      <c r="AK100" s="248">
        <v>104.136516</v>
      </c>
      <c r="AL100" s="248">
        <v>115.55220375000005</v>
      </c>
      <c r="AM100" s="248">
        <v>128.17611675000001</v>
      </c>
      <c r="AN100" s="248">
        <v>142.32021075000003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2.2702612499999994E-3</v>
      </c>
      <c r="F105" s="245">
        <v>0.34798059937499998</v>
      </c>
      <c r="G105" s="245">
        <v>8.8845412762500011</v>
      </c>
      <c r="H105" s="245">
        <v>20.795865481349999</v>
      </c>
      <c r="I105" s="245">
        <v>25.320315170310757</v>
      </c>
      <c r="J105" s="245">
        <v>30.475552458334235</v>
      </c>
      <c r="K105" s="245">
        <v>37.90527731116034</v>
      </c>
      <c r="L105" s="245">
        <v>46.087772999512765</v>
      </c>
      <c r="M105" s="245">
        <v>55.725488442180477</v>
      </c>
      <c r="N105" s="245">
        <v>68.497412781846052</v>
      </c>
      <c r="O105" s="245">
        <v>85.738300548969761</v>
      </c>
      <c r="P105" s="245">
        <v>106.59580299146145</v>
      </c>
      <c r="Q105" s="245">
        <v>131.7792420003467</v>
      </c>
      <c r="R105" s="245">
        <v>157.85159912627742</v>
      </c>
      <c r="S105" s="245">
        <v>186.25191906534519</v>
      </c>
      <c r="T105" s="245">
        <v>219.03165081914096</v>
      </c>
      <c r="U105" s="245">
        <v>250.33311478816114</v>
      </c>
      <c r="V105" s="245">
        <v>279.37311291900528</v>
      </c>
      <c r="W105" s="245">
        <v>307.00448696432301</v>
      </c>
      <c r="X105" s="245">
        <v>331.65204494650368</v>
      </c>
      <c r="Y105" s="245">
        <v>353.06847644616022</v>
      </c>
      <c r="Z105" s="245">
        <v>370.18939198998868</v>
      </c>
      <c r="AA105" s="245">
        <v>384.48303305893046</v>
      </c>
      <c r="AB105" s="245">
        <v>397.10456456473514</v>
      </c>
      <c r="AC105" s="245">
        <v>405.34053550142198</v>
      </c>
      <c r="AD105" s="245">
        <v>411.24854362497194</v>
      </c>
      <c r="AE105" s="245">
        <v>416.35030566466082</v>
      </c>
      <c r="AF105" s="245">
        <v>419.43103931332439</v>
      </c>
      <c r="AG105" s="245">
        <v>421.75900212646155</v>
      </c>
      <c r="AH105" s="245">
        <v>423.33419410407214</v>
      </c>
      <c r="AI105" s="245">
        <v>424.89321102345923</v>
      </c>
      <c r="AJ105" s="245">
        <v>425.64598185898558</v>
      </c>
      <c r="AK105" s="245">
        <v>425.64598185898558</v>
      </c>
      <c r="AL105" s="245">
        <v>425.64598185898558</v>
      </c>
      <c r="AM105" s="245">
        <v>425.64598185898558</v>
      </c>
      <c r="AN105" s="245">
        <v>425.64598185898558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0.57155298749999983</v>
      </c>
      <c r="F106" s="245">
        <v>1.1244006044999999</v>
      </c>
      <c r="G106" s="245">
        <v>2.0791365706500002</v>
      </c>
      <c r="H106" s="245">
        <v>3.4299067977749997</v>
      </c>
      <c r="I106" s="245">
        <v>7.2130999869267898</v>
      </c>
      <c r="J106" s="245">
        <v>14.866032041611007</v>
      </c>
      <c r="K106" s="245">
        <v>25.353275407472012</v>
      </c>
      <c r="L106" s="245">
        <v>39.582751387547077</v>
      </c>
      <c r="M106" s="245">
        <v>57.496540557645076</v>
      </c>
      <c r="N106" s="245">
        <v>79.207836042989626</v>
      </c>
      <c r="O106" s="245">
        <v>108.62998300720949</v>
      </c>
      <c r="P106" s="245">
        <v>143.720752593783</v>
      </c>
      <c r="Q106" s="245">
        <v>183.45903037444916</v>
      </c>
      <c r="R106" s="245">
        <v>228.92385020165997</v>
      </c>
      <c r="S106" s="245">
        <v>278.24409576830845</v>
      </c>
      <c r="T106" s="245">
        <v>330.34073322194263</v>
      </c>
      <c r="U106" s="245">
        <v>382.43737067557686</v>
      </c>
      <c r="V106" s="245">
        <v>433.57081312514129</v>
      </c>
      <c r="W106" s="245">
        <v>479.03563295235222</v>
      </c>
      <c r="X106" s="245">
        <v>518.83183015720942</v>
      </c>
      <c r="Y106" s="245">
        <v>554.77260162262905</v>
      </c>
      <c r="Z106" s="245">
        <v>584.13682916265782</v>
      </c>
      <c r="AA106" s="245">
        <v>607.83243408033286</v>
      </c>
      <c r="AB106" s="245">
        <v>625.74622325043083</v>
      </c>
      <c r="AC106" s="245">
        <v>639.97569923050617</v>
      </c>
      <c r="AD106" s="245">
        <v>651.48405702462787</v>
      </c>
      <c r="AE106" s="245">
        <v>659.98699095815823</v>
      </c>
      <c r="AF106" s="245">
        <v>666.50561545935795</v>
      </c>
      <c r="AG106" s="245">
        <v>671.32423620286545</v>
      </c>
      <c r="AH106" s="245">
        <v>675.17966194230314</v>
      </c>
      <c r="AI106" s="245">
        <v>677.05077824941009</v>
      </c>
      <c r="AJ106" s="245">
        <v>679.88508956058672</v>
      </c>
      <c r="AK106" s="245">
        <v>682.71940087176392</v>
      </c>
      <c r="AL106" s="245">
        <v>682.71940087176392</v>
      </c>
      <c r="AM106" s="245">
        <v>682.71940087176392</v>
      </c>
      <c r="AN106" s="245">
        <v>682.71940087176392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0.10640775</v>
      </c>
      <c r="I107" s="245">
        <v>0.76112837647058806</v>
      </c>
      <c r="J107" s="245">
        <v>1.3094412529411756</v>
      </c>
      <c r="K107" s="245">
        <v>1.3094412529411756</v>
      </c>
      <c r="L107" s="245">
        <v>1.8577541294117643</v>
      </c>
      <c r="M107" s="245">
        <v>2.9543798823529404</v>
      </c>
      <c r="N107" s="245">
        <v>4.0510056352941159</v>
      </c>
      <c r="O107" s="245">
        <v>5.1476313882352933</v>
      </c>
      <c r="P107" s="245">
        <v>6.7925700176470567</v>
      </c>
      <c r="Q107" s="245">
        <v>8.9858215235294114</v>
      </c>
      <c r="R107" s="245">
        <v>11.179073029411763</v>
      </c>
      <c r="S107" s="245">
        <v>13.372324535294114</v>
      </c>
      <c r="T107" s="245">
        <v>17.182973841176462</v>
      </c>
      <c r="U107" s="245">
        <v>20.99362314705882</v>
      </c>
      <c r="V107" s="245">
        <v>23.186874652941174</v>
      </c>
      <c r="W107" s="245">
        <v>25.380126158823529</v>
      </c>
      <c r="X107" s="245">
        <v>27.025064788235291</v>
      </c>
      <c r="Y107" s="245">
        <v>28.67000341764706</v>
      </c>
      <c r="Z107" s="245">
        <v>30.314942047058835</v>
      </c>
      <c r="AA107" s="245">
        <v>31.411567799999997</v>
      </c>
      <c r="AB107" s="245">
        <v>31.95988067647059</v>
      </c>
      <c r="AC107" s="245">
        <v>32.508193552941179</v>
      </c>
      <c r="AD107" s="245">
        <v>33.056506429411769</v>
      </c>
      <c r="AE107" s="245">
        <v>33.604819305882359</v>
      </c>
      <c r="AF107" s="245">
        <v>34.153132182352948</v>
      </c>
      <c r="AG107" s="245">
        <v>34.153132182352948</v>
      </c>
      <c r="AH107" s="245">
        <v>34.153132182352948</v>
      </c>
      <c r="AI107" s="245">
        <v>34.153132182352948</v>
      </c>
      <c r="AJ107" s="245">
        <v>34.153132182352948</v>
      </c>
      <c r="AK107" s="245">
        <v>34.153132182352948</v>
      </c>
      <c r="AL107" s="245">
        <v>34.153132182352948</v>
      </c>
      <c r="AM107" s="245">
        <v>34.153132182352948</v>
      </c>
      <c r="AN107" s="245">
        <v>34.153132182352948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0.49842000000000003</v>
      </c>
      <c r="G108" s="245">
        <v>1.5491756249999997</v>
      </c>
      <c r="H108" s="245">
        <v>2.1015112499999997</v>
      </c>
      <c r="I108" s="245">
        <v>2.1015112499999997</v>
      </c>
      <c r="J108" s="245">
        <v>2.1015112499999997</v>
      </c>
      <c r="K108" s="245">
        <v>2.9165515460526312</v>
      </c>
      <c r="L108" s="245">
        <v>3.7315918421052623</v>
      </c>
      <c r="M108" s="245">
        <v>3.7315918421052623</v>
      </c>
      <c r="N108" s="245">
        <v>5.3441340912828945</v>
      </c>
      <c r="O108" s="245">
        <v>8.4506541365131564</v>
      </c>
      <c r="P108" s="245">
        <v>10.759672228618419</v>
      </c>
      <c r="Q108" s="245">
        <v>13.187254773848686</v>
      </c>
      <c r="R108" s="245">
        <v>17.202352944078942</v>
      </c>
      <c r="S108" s="245">
        <v>21.21745111430921</v>
      </c>
      <c r="T108" s="245">
        <v>25.932769268092109</v>
      </c>
      <c r="U108" s="245">
        <v>30.648087421875001</v>
      </c>
      <c r="V108" s="245">
        <v>34.663185592105258</v>
      </c>
      <c r="W108" s="245">
        <v>38.678283762335518</v>
      </c>
      <c r="X108" s="245">
        <v>41.105866307565783</v>
      </c>
      <c r="Y108" s="245">
        <v>43.414884399671045</v>
      </c>
      <c r="Z108" s="245">
        <v>45.706364148848685</v>
      </c>
      <c r="AA108" s="245">
        <v>47.318906398026314</v>
      </c>
      <c r="AB108" s="245">
        <v>48.133946694078944</v>
      </c>
      <c r="AC108" s="245">
        <v>48.948986990131573</v>
      </c>
      <c r="AD108" s="245">
        <v>49.764027286184202</v>
      </c>
      <c r="AE108" s="245">
        <v>49.764027286184202</v>
      </c>
      <c r="AF108" s="245">
        <v>49.764027286184202</v>
      </c>
      <c r="AG108" s="245">
        <v>49.764027286184202</v>
      </c>
      <c r="AH108" s="245">
        <v>49.764027286184202</v>
      </c>
      <c r="AI108" s="245">
        <v>49.764027286184202</v>
      </c>
      <c r="AJ108" s="245">
        <v>49.764027286184202</v>
      </c>
      <c r="AK108" s="245">
        <v>49.764027286184202</v>
      </c>
      <c r="AL108" s="245">
        <v>49.764027286184202</v>
      </c>
      <c r="AM108" s="245">
        <v>49.764027286184202</v>
      </c>
      <c r="AN108" s="245">
        <v>49.764027286184202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0.57382324874999979</v>
      </c>
      <c r="F112" s="248">
        <v>1.970801203875</v>
      </c>
      <c r="G112" s="248">
        <v>12.512853471900002</v>
      </c>
      <c r="H112" s="248">
        <v>26.433691279125</v>
      </c>
      <c r="I112" s="248">
        <v>35.396054783708138</v>
      </c>
      <c r="J112" s="248">
        <v>48.75253700288642</v>
      </c>
      <c r="K112" s="248">
        <v>67.484545517626159</v>
      </c>
      <c r="L112" s="248">
        <v>91.259870358576862</v>
      </c>
      <c r="M112" s="248">
        <v>119.90800072428375</v>
      </c>
      <c r="N112" s="248">
        <v>157.10038855141266</v>
      </c>
      <c r="O112" s="248">
        <v>207.96656908092768</v>
      </c>
      <c r="P112" s="248">
        <v>267.86879783150994</v>
      </c>
      <c r="Q112" s="248">
        <v>337.41134867217397</v>
      </c>
      <c r="R112" s="248">
        <v>415.1568753014281</v>
      </c>
      <c r="S112" s="248">
        <v>499.08579048325697</v>
      </c>
      <c r="T112" s="248">
        <v>592.48812715035217</v>
      </c>
      <c r="U112" s="248">
        <v>684.41219603267166</v>
      </c>
      <c r="V112" s="248">
        <v>770.79398628919296</v>
      </c>
      <c r="W112" s="248">
        <v>850.09852983783412</v>
      </c>
      <c r="X112" s="248">
        <v>918.61480619951419</v>
      </c>
      <c r="Y112" s="248">
        <v>979.92596588610741</v>
      </c>
      <c r="Z112" s="248">
        <v>1030.347527348554</v>
      </c>
      <c r="AA112" s="248">
        <v>1071.0459413372896</v>
      </c>
      <c r="AB112" s="248">
        <v>1102.9446151857155</v>
      </c>
      <c r="AC112" s="248">
        <v>1126.7734152750006</v>
      </c>
      <c r="AD112" s="248">
        <v>1145.5531343651958</v>
      </c>
      <c r="AE112" s="248">
        <v>1159.7061432148855</v>
      </c>
      <c r="AF112" s="248">
        <v>1169.8538142412194</v>
      </c>
      <c r="AG112" s="248">
        <v>1177.0003977978643</v>
      </c>
      <c r="AH112" s="248">
        <v>1182.4310155149124</v>
      </c>
      <c r="AI112" s="248">
        <v>1185.8611487414064</v>
      </c>
      <c r="AJ112" s="248">
        <v>1189.4482308881095</v>
      </c>
      <c r="AK112" s="248">
        <v>1192.2825421992866</v>
      </c>
      <c r="AL112" s="248">
        <v>1192.2825421992866</v>
      </c>
      <c r="AM112" s="248">
        <v>1192.2825421992866</v>
      </c>
      <c r="AN112" s="248">
        <v>1192.2825421992866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2" activePane="bottomRight" state="frozen"/>
      <selection pane="topRight" activeCell="B1" sqref="B1"/>
      <selection pane="bottomLeft" activeCell="A2" sqref="A2"/>
      <selection pane="bottomRight" activeCell="C10" sqref="C10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94.569915000000137</v>
      </c>
      <c r="E2" s="292">
        <v>282.84214500000166</v>
      </c>
      <c r="F2" s="292">
        <v>865.65831000000117</v>
      </c>
      <c r="G2" s="292">
        <v>1782.6411000000001</v>
      </c>
      <c r="H2" s="292">
        <v>2888.2826999999997</v>
      </c>
      <c r="I2" s="292">
        <v>3282.1626000000001</v>
      </c>
      <c r="J2" s="292">
        <v>3734.1753000000008</v>
      </c>
      <c r="K2" s="292">
        <v>5024.5887000000012</v>
      </c>
      <c r="L2" s="292">
        <v>6576.7574999999988</v>
      </c>
      <c r="M2" s="292">
        <v>8313.8220000000001</v>
      </c>
      <c r="N2" s="292">
        <v>10150.722899999999</v>
      </c>
      <c r="O2" s="292">
        <v>12035.0157</v>
      </c>
      <c r="P2" s="292">
        <v>13909.455899999997</v>
      </c>
      <c r="Q2" s="292">
        <v>15795.756300000001</v>
      </c>
      <c r="R2" s="292">
        <v>17727.793200000004</v>
      </c>
      <c r="S2" s="292">
        <v>19185.409500000002</v>
      </c>
      <c r="T2" s="292">
        <v>20663.584199999998</v>
      </c>
      <c r="U2" s="292">
        <v>22183.210499999997</v>
      </c>
      <c r="V2" s="292">
        <v>23770.970699999998</v>
      </c>
      <c r="W2" s="292">
        <v>25476.1983</v>
      </c>
      <c r="X2" s="292">
        <v>27294.6639</v>
      </c>
      <c r="Y2" s="292">
        <v>29181.231599999999</v>
      </c>
      <c r="Z2" s="292">
        <v>31205.946599999996</v>
      </c>
      <c r="AA2" s="292">
        <v>33375.579900000004</v>
      </c>
      <c r="AB2" s="292">
        <v>35754.539400000009</v>
      </c>
      <c r="AC2" s="292">
        <v>37939.1538</v>
      </c>
      <c r="AD2" s="292">
        <v>40258.56719999999</v>
      </c>
      <c r="AE2" s="292">
        <v>42761.826299999993</v>
      </c>
      <c r="AF2" s="292">
        <v>45372.5121</v>
      </c>
      <c r="AG2" s="292">
        <v>48111.854700000011</v>
      </c>
      <c r="AH2" s="292">
        <v>51019.652999999998</v>
      </c>
      <c r="AI2" s="292">
        <v>54117.142500000002</v>
      </c>
      <c r="AJ2" s="292">
        <v>57424.261800000015</v>
      </c>
      <c r="AK2" s="292">
        <v>60920.639699999985</v>
      </c>
      <c r="AL2" s="292">
        <v>64632.518700000001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7.7504999999999997</v>
      </c>
      <c r="E3" s="292">
        <v>15.426749999999998</v>
      </c>
      <c r="F3" s="292">
        <v>15.469950000000001</v>
      </c>
      <c r="G3" s="292">
        <v>42.589500000000001</v>
      </c>
      <c r="H3" s="292">
        <v>83.086500000000001</v>
      </c>
      <c r="I3" s="292">
        <v>83.331000000000003</v>
      </c>
      <c r="J3" s="292">
        <v>83.994</v>
      </c>
      <c r="K3" s="292">
        <v>85.00800000000001</v>
      </c>
      <c r="L3" s="292">
        <v>86.853000000000009</v>
      </c>
      <c r="M3" s="292">
        <v>89.745000000000005</v>
      </c>
      <c r="N3" s="292">
        <v>94.977000000000004</v>
      </c>
      <c r="O3" s="292">
        <v>103.2165</v>
      </c>
      <c r="P3" s="292">
        <v>115.76249999999999</v>
      </c>
      <c r="Q3" s="292">
        <v>133.24799999999999</v>
      </c>
      <c r="R3" s="292">
        <v>157.35599999999999</v>
      </c>
      <c r="S3" s="292">
        <v>175.27499999999998</v>
      </c>
      <c r="T3" s="292">
        <v>195.86100000000002</v>
      </c>
      <c r="U3" s="292">
        <v>219.05700000000002</v>
      </c>
      <c r="V3" s="292">
        <v>245.64599999999996</v>
      </c>
      <c r="W3" s="292">
        <v>275.19300000000004</v>
      </c>
      <c r="X3" s="292">
        <v>309.76350000000002</v>
      </c>
      <c r="Y3" s="292">
        <v>349.36949999999996</v>
      </c>
      <c r="Z3" s="292">
        <v>420.64949999999999</v>
      </c>
      <c r="AA3" s="292">
        <v>504.90299999999996</v>
      </c>
      <c r="AB3" s="292">
        <v>575.673</v>
      </c>
      <c r="AC3" s="292">
        <v>647.00850000000014</v>
      </c>
      <c r="AD3" s="292">
        <v>720.07950000000005</v>
      </c>
      <c r="AE3" s="292">
        <v>800.79750000000001</v>
      </c>
      <c r="AF3" s="292">
        <v>890.79899999999998</v>
      </c>
      <c r="AG3" s="292">
        <v>991.7355</v>
      </c>
      <c r="AH3" s="292">
        <v>1103.3235</v>
      </c>
      <c r="AI3" s="292">
        <v>1224.2460000000001</v>
      </c>
      <c r="AJ3" s="292">
        <v>1357.7715000000001</v>
      </c>
      <c r="AK3" s="292">
        <v>1505.5919999999999</v>
      </c>
      <c r="AL3" s="292">
        <v>1672.9379999999999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18.72672</v>
      </c>
      <c r="E4" s="292">
        <v>36.45729</v>
      </c>
      <c r="F4" s="292">
        <v>58.287240000000011</v>
      </c>
      <c r="G4" s="292">
        <v>118.23899999999999</v>
      </c>
      <c r="H4" s="292">
        <v>195.44099999999997</v>
      </c>
      <c r="I4" s="292">
        <v>223.01099999999997</v>
      </c>
      <c r="J4" s="292">
        <v>273.94799999999998</v>
      </c>
      <c r="K4" s="292">
        <v>339.05700000000007</v>
      </c>
      <c r="L4" s="292">
        <v>411.41399999999999</v>
      </c>
      <c r="M4" s="292">
        <v>488.178</v>
      </c>
      <c r="N4" s="292">
        <v>571.2059999999999</v>
      </c>
      <c r="O4" s="292">
        <v>666.63299999999992</v>
      </c>
      <c r="P4" s="292">
        <v>766.53599999999994</v>
      </c>
      <c r="Q4" s="292">
        <v>876.19499999999994</v>
      </c>
      <c r="R4" s="292">
        <v>1000.329</v>
      </c>
      <c r="S4" s="292">
        <v>1094.0609999999999</v>
      </c>
      <c r="T4" s="292">
        <v>1193.4960000000001</v>
      </c>
      <c r="U4" s="292">
        <v>1299.0059999999999</v>
      </c>
      <c r="V4" s="292">
        <v>1413.4410000000003</v>
      </c>
      <c r="W4" s="292">
        <v>1540.8120000000001</v>
      </c>
      <c r="X4" s="292">
        <v>1680.5849999999998</v>
      </c>
      <c r="Y4" s="292">
        <v>1827.0480000000002</v>
      </c>
      <c r="Z4" s="292">
        <v>1989.1800000000003</v>
      </c>
      <c r="AA4" s="292">
        <v>2165.8829999999998</v>
      </c>
      <c r="AB4" s="292">
        <v>2367.0240000000003</v>
      </c>
      <c r="AC4" s="292">
        <v>2556.8879999999999</v>
      </c>
      <c r="AD4" s="292">
        <v>2773.1460000000002</v>
      </c>
      <c r="AE4" s="292">
        <v>3048.393</v>
      </c>
      <c r="AF4" s="292">
        <v>3317.1930000000002</v>
      </c>
      <c r="AG4" s="292">
        <v>3582.9090000000006</v>
      </c>
      <c r="AH4" s="292">
        <v>3872.01</v>
      </c>
      <c r="AI4" s="292">
        <v>4234.6469999999999</v>
      </c>
      <c r="AJ4" s="292">
        <v>4696.9110000000001</v>
      </c>
      <c r="AK4" s="292">
        <v>5125.3590000000004</v>
      </c>
      <c r="AL4" s="292">
        <v>5537.3159999999998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8.1832499999999992</v>
      </c>
      <c r="E5" s="292">
        <v>61.409549999999996</v>
      </c>
      <c r="F5" s="292">
        <v>88.378619999999998</v>
      </c>
      <c r="G5" s="292">
        <v>109.31106827358346</v>
      </c>
      <c r="H5" s="292">
        <v>156.03824453522927</v>
      </c>
      <c r="I5" s="292">
        <v>202.98613604653772</v>
      </c>
      <c r="J5" s="292">
        <v>274.25935070241815</v>
      </c>
      <c r="K5" s="292">
        <v>345.59797167980184</v>
      </c>
      <c r="L5" s="292">
        <v>460.02830749378143</v>
      </c>
      <c r="M5" s="292">
        <v>598.81334026272714</v>
      </c>
      <c r="N5" s="292">
        <v>759.16753543209074</v>
      </c>
      <c r="O5" s="292">
        <v>948.26013714393412</v>
      </c>
      <c r="P5" s="292">
        <v>1146.6479274896078</v>
      </c>
      <c r="Q5" s="292">
        <v>1366.2788265125905</v>
      </c>
      <c r="R5" s="292">
        <v>1617.6377885129675</v>
      </c>
      <c r="S5" s="292">
        <v>1828.4782388180013</v>
      </c>
      <c r="T5" s="292">
        <v>2047.3119931344249</v>
      </c>
      <c r="U5" s="292">
        <v>2225.2292504624606</v>
      </c>
      <c r="V5" s="292">
        <v>2389.9583021220642</v>
      </c>
      <c r="W5" s="292">
        <v>2531.3728925520195</v>
      </c>
      <c r="X5" s="292">
        <v>2641.9925796511889</v>
      </c>
      <c r="Y5" s="292">
        <v>2734.7833344958494</v>
      </c>
      <c r="Z5" s="292">
        <v>2802.5644079364101</v>
      </c>
      <c r="AA5" s="292">
        <v>2853.3224286710333</v>
      </c>
      <c r="AB5" s="292">
        <v>2895.4771049326787</v>
      </c>
      <c r="AC5" s="292">
        <v>2924.3448344290368</v>
      </c>
      <c r="AD5" s="292">
        <v>2945.8888926097411</v>
      </c>
      <c r="AE5" s="292">
        <v>2959.0540619727344</v>
      </c>
      <c r="AF5" s="292">
        <v>2971.9508741314062</v>
      </c>
      <c r="AG5" s="292">
        <v>2976.4271899208798</v>
      </c>
      <c r="AH5" s="292">
        <v>2988.7006285146422</v>
      </c>
      <c r="AI5" s="292">
        <v>2988.7006285146422</v>
      </c>
      <c r="AJ5" s="292">
        <v>2988.7006285146422</v>
      </c>
      <c r="AK5" s="292">
        <v>2988.7006285146422</v>
      </c>
      <c r="AL5" s="292">
        <v>2988.7006285146422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129.23038500000013</v>
      </c>
      <c r="E6" s="294">
        <v>396.13573500000166</v>
      </c>
      <c r="F6" s="294">
        <v>1027.7941200000014</v>
      </c>
      <c r="G6" s="294">
        <v>2052.7806682735836</v>
      </c>
      <c r="H6" s="294">
        <v>3322.8484445352292</v>
      </c>
      <c r="I6" s="294">
        <v>3791.4907360465377</v>
      </c>
      <c r="J6" s="294">
        <v>4366.3766507024193</v>
      </c>
      <c r="K6" s="294">
        <v>5794.2516716798027</v>
      </c>
      <c r="L6" s="294">
        <v>7535.0528074937802</v>
      </c>
      <c r="M6" s="294">
        <v>9490.558340262729</v>
      </c>
      <c r="N6" s="294">
        <v>11576.07343543209</v>
      </c>
      <c r="O6" s="294">
        <v>13753.125337143932</v>
      </c>
      <c r="P6" s="294">
        <v>15938.402327489604</v>
      </c>
      <c r="Q6" s="294">
        <v>18171.478126512593</v>
      </c>
      <c r="R6" s="294">
        <v>20503.115988512971</v>
      </c>
      <c r="S6" s="294">
        <v>22283.223738818004</v>
      </c>
      <c r="T6" s="294">
        <v>24100.253193134427</v>
      </c>
      <c r="U6" s="294">
        <v>25926.50275046246</v>
      </c>
      <c r="V6" s="294">
        <v>27820.016002122065</v>
      </c>
      <c r="W6" s="294">
        <v>29823.57619255202</v>
      </c>
      <c r="X6" s="294">
        <v>31927.004979651188</v>
      </c>
      <c r="Y6" s="294">
        <v>34092.432434495844</v>
      </c>
      <c r="Z6" s="294">
        <v>36418.340507936409</v>
      </c>
      <c r="AA6" s="294">
        <v>38899.688328671036</v>
      </c>
      <c r="AB6" s="294">
        <v>41592.713504932683</v>
      </c>
      <c r="AC6" s="294">
        <v>44067.39513442904</v>
      </c>
      <c r="AD6" s="294">
        <v>46697.681592609733</v>
      </c>
      <c r="AE6" s="294">
        <v>49570.070861972737</v>
      </c>
      <c r="AF6" s="294">
        <v>52552.454974131411</v>
      </c>
      <c r="AG6" s="294">
        <v>55662.926389920889</v>
      </c>
      <c r="AH6" s="294">
        <v>58983.687128514634</v>
      </c>
      <c r="AI6" s="294">
        <v>62564.736128514633</v>
      </c>
      <c r="AJ6" s="294">
        <v>66467.644928514652</v>
      </c>
      <c r="AK6" s="294">
        <v>70540.291328514635</v>
      </c>
      <c r="AL6" s="294">
        <v>74831.47332851465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79.99426103809833</v>
      </c>
      <c r="E8" s="297">
        <v>261.87394907239326</v>
      </c>
      <c r="F8" s="297">
        <v>795.19355774645146</v>
      </c>
      <c r="G8" s="297">
        <v>1858.5098105765651</v>
      </c>
      <c r="H8" s="297">
        <v>3253.1541155210662</v>
      </c>
      <c r="I8" s="297">
        <v>4282.4906155030776</v>
      </c>
      <c r="J8" s="297">
        <v>4844.6091911714666</v>
      </c>
      <c r="K8" s="297">
        <v>6025.4479488359611</v>
      </c>
      <c r="L8" s="297">
        <v>7963.0810489181913</v>
      </c>
      <c r="M8" s="297">
        <v>10200.643808218625</v>
      </c>
      <c r="N8" s="297">
        <v>12624.168354501842</v>
      </c>
      <c r="O8" s="297">
        <v>15138.810267726032</v>
      </c>
      <c r="P8" s="297">
        <v>17668.802724483045</v>
      </c>
      <c r="Q8" s="297">
        <v>20190.059951145595</v>
      </c>
      <c r="R8" s="297">
        <v>22741.416677575595</v>
      </c>
      <c r="S8" s="297">
        <v>24982.572780752544</v>
      </c>
      <c r="T8" s="297">
        <v>26898.664263433606</v>
      </c>
      <c r="U8" s="297">
        <v>28849.643983194619</v>
      </c>
      <c r="V8" s="297">
        <v>30868.659915797845</v>
      </c>
      <c r="W8" s="297">
        <v>33010.296468209701</v>
      </c>
      <c r="X8" s="297">
        <v>35313.674921910482</v>
      </c>
      <c r="Y8" s="297">
        <v>37748.911951777685</v>
      </c>
      <c r="Z8" s="297">
        <v>40369.004136388525</v>
      </c>
      <c r="AA8" s="297">
        <v>43217.515362201928</v>
      </c>
      <c r="AB8" s="297">
        <v>46331.137291068808</v>
      </c>
      <c r="AC8" s="297">
        <v>49345.340004003505</v>
      </c>
      <c r="AD8" s="297">
        <v>52311.158393424739</v>
      </c>
      <c r="AE8" s="297">
        <v>55599.030182827104</v>
      </c>
      <c r="AF8" s="297">
        <v>59110.42104424673</v>
      </c>
      <c r="AG8" s="297">
        <v>62793.157177231195</v>
      </c>
      <c r="AH8" s="297">
        <v>66679.754632511089</v>
      </c>
      <c r="AI8" s="297">
        <v>70805.727683416917</v>
      </c>
      <c r="AJ8" s="297">
        <v>75191.108686102481</v>
      </c>
      <c r="AK8" s="297">
        <v>79838.149881765625</v>
      </c>
      <c r="AL8" s="297">
        <v>84755.114469578431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9.7517450478000001</v>
      </c>
      <c r="E9" s="299">
        <v>28.448266549499998</v>
      </c>
      <c r="F9" s="299">
        <v>37.923289307399997</v>
      </c>
      <c r="G9" s="299">
        <v>128.45499459824995</v>
      </c>
      <c r="H9" s="299">
        <v>258.29708564774995</v>
      </c>
      <c r="I9" s="299">
        <v>342.07462082999996</v>
      </c>
      <c r="J9" s="299">
        <v>343.84348935974992</v>
      </c>
      <c r="K9" s="299">
        <v>347.08894655549994</v>
      </c>
      <c r="L9" s="299">
        <v>352.69065946274992</v>
      </c>
      <c r="M9" s="299">
        <v>362.13120042974992</v>
      </c>
      <c r="N9" s="299">
        <v>378.54259970849989</v>
      </c>
      <c r="O9" s="299">
        <v>405.95884545674983</v>
      </c>
      <c r="P9" s="299">
        <v>448.42609046099983</v>
      </c>
      <c r="Q9" s="299">
        <v>509.92525879574987</v>
      </c>
      <c r="R9" s="299">
        <v>595.22343832649995</v>
      </c>
      <c r="S9" s="299">
        <v>681.47335210875008</v>
      </c>
      <c r="T9" s="299">
        <v>760.50227651024989</v>
      </c>
      <c r="U9" s="299">
        <v>850.38040588799993</v>
      </c>
      <c r="V9" s="299">
        <v>952.62575440049989</v>
      </c>
      <c r="W9" s="299">
        <v>1067.9497226879998</v>
      </c>
      <c r="X9" s="299">
        <v>1199.6962028069997</v>
      </c>
      <c r="Y9" s="299">
        <v>1352.1134118907496</v>
      </c>
      <c r="Z9" s="299">
        <v>1580.1498985694998</v>
      </c>
      <c r="AA9" s="299">
        <v>1900.1574883184994</v>
      </c>
      <c r="AB9" s="299">
        <v>2219.0511268477494</v>
      </c>
      <c r="AC9" s="299">
        <v>2511.3459826807498</v>
      </c>
      <c r="AD9" s="299">
        <v>2808.3956959957495</v>
      </c>
      <c r="AE9" s="299">
        <v>3124.7246362559999</v>
      </c>
      <c r="AF9" s="299">
        <v>3475.9140490214995</v>
      </c>
      <c r="AG9" s="299">
        <v>3868.7394352417505</v>
      </c>
      <c r="AH9" s="299">
        <v>4306.007076137249</v>
      </c>
      <c r="AI9" s="299">
        <v>4784.4152942010005</v>
      </c>
      <c r="AJ9" s="299">
        <v>5307.9744058807501</v>
      </c>
      <c r="AK9" s="299">
        <v>5886.8980964939983</v>
      </c>
      <c r="AL9" s="299">
        <v>6535.4671141552499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66.414618899999994</v>
      </c>
      <c r="E10" s="299">
        <v>166.63676273999999</v>
      </c>
      <c r="F10" s="299">
        <v>286.01033832000002</v>
      </c>
      <c r="G10" s="299">
        <v>529.11494999999991</v>
      </c>
      <c r="H10" s="299">
        <v>961.74288000000001</v>
      </c>
      <c r="I10" s="299">
        <v>1282.9738319999999</v>
      </c>
      <c r="J10" s="299">
        <v>1523.6762939999999</v>
      </c>
      <c r="K10" s="299">
        <v>1879.4733299999998</v>
      </c>
      <c r="L10" s="299">
        <v>2300.944086</v>
      </c>
      <c r="M10" s="299">
        <v>2758.1490719999997</v>
      </c>
      <c r="N10" s="299">
        <v>3248.0713439999995</v>
      </c>
      <c r="O10" s="299">
        <v>3795.2143739999992</v>
      </c>
      <c r="P10" s="299">
        <v>4394.0961539999989</v>
      </c>
      <c r="Q10" s="299">
        <v>5036.613245999999</v>
      </c>
      <c r="R10" s="299">
        <v>5753.4225840000008</v>
      </c>
      <c r="S10" s="299">
        <v>6421.3997399999989</v>
      </c>
      <c r="T10" s="299">
        <v>7013.6497619999991</v>
      </c>
      <c r="U10" s="299">
        <v>7642.0111319999996</v>
      </c>
      <c r="V10" s="299">
        <v>8316.3625019999999</v>
      </c>
      <c r="W10" s="299">
        <v>9057.7396979999994</v>
      </c>
      <c r="X10" s="299">
        <v>9876.8032019999991</v>
      </c>
      <c r="Y10" s="299">
        <v>10754.402778</v>
      </c>
      <c r="Z10" s="299">
        <v>11700.555047999998</v>
      </c>
      <c r="AA10" s="299">
        <v>12739.423158</v>
      </c>
      <c r="AB10" s="299">
        <v>13897.892861999997</v>
      </c>
      <c r="AC10" s="299">
        <v>15096.714191999999</v>
      </c>
      <c r="AD10" s="299">
        <v>16341.884244000001</v>
      </c>
      <c r="AE10" s="299">
        <v>17848.838574000001</v>
      </c>
      <c r="AF10" s="299">
        <v>19516.886675999998</v>
      </c>
      <c r="AG10" s="299">
        <v>21155.712732</v>
      </c>
      <c r="AH10" s="299">
        <v>22856.781653999999</v>
      </c>
      <c r="AI10" s="299">
        <v>24855.010362000001</v>
      </c>
      <c r="AJ10" s="299">
        <v>27384.156827999996</v>
      </c>
      <c r="AK10" s="299">
        <v>30115.079819999995</v>
      </c>
      <c r="AL10" s="299">
        <v>32691.761549999996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21.849945750367503</v>
      </c>
      <c r="E11" s="297">
        <v>151.74216961334105</v>
      </c>
      <c r="F11" s="297">
        <v>323.53879824667263</v>
      </c>
      <c r="G11" s="297">
        <v>426.25364936277572</v>
      </c>
      <c r="H11" s="297">
        <v>575.87949964910263</v>
      </c>
      <c r="I11" s="297">
        <v>787.60079082639095</v>
      </c>
      <c r="J11" s="297">
        <v>1052.9611369245622</v>
      </c>
      <c r="K11" s="297">
        <v>1370.6862418571957</v>
      </c>
      <c r="L11" s="297">
        <v>1786.0977910886036</v>
      </c>
      <c r="M11" s="297">
        <v>2355.1107760168288</v>
      </c>
      <c r="N11" s="297">
        <v>3024.4838866930331</v>
      </c>
      <c r="O11" s="297">
        <v>3803.3330321642707</v>
      </c>
      <c r="P11" s="297">
        <v>4671.1864113364209</v>
      </c>
      <c r="Q11" s="297">
        <v>5608.2769857987087</v>
      </c>
      <c r="R11" s="297">
        <v>6653.6064462920131</v>
      </c>
      <c r="S11" s="297">
        <v>7680.2816654097187</v>
      </c>
      <c r="T11" s="297">
        <v>8644.1906988009832</v>
      </c>
      <c r="U11" s="297">
        <v>9531.7172915968076</v>
      </c>
      <c r="V11" s="297">
        <v>10298.953509035449</v>
      </c>
      <c r="W11" s="297">
        <v>10984.167778892275</v>
      </c>
      <c r="X11" s="297">
        <v>11546.977819060943</v>
      </c>
      <c r="Y11" s="297">
        <v>12002.107366485779</v>
      </c>
      <c r="Z11" s="297">
        <v>12361.57540306492</v>
      </c>
      <c r="AA11" s="297">
        <v>12627.610552605558</v>
      </c>
      <c r="AB11" s="297">
        <v>12836.135941130433</v>
      </c>
      <c r="AC11" s="297">
        <v>12993.875028869064</v>
      </c>
      <c r="AD11" s="297">
        <v>13105.595311242627</v>
      </c>
      <c r="AE11" s="297">
        <v>13184.790834033041</v>
      </c>
      <c r="AF11" s="297">
        <v>13244.528824232573</v>
      </c>
      <c r="AG11" s="297">
        <v>13283.547226419887</v>
      </c>
      <c r="AH11" s="297">
        <v>13322.34994757441</v>
      </c>
      <c r="AI11" s="297">
        <v>13351.653463638329</v>
      </c>
      <c r="AJ11" s="297">
        <v>13351.653463638329</v>
      </c>
      <c r="AK11" s="297">
        <v>13351.653463638329</v>
      </c>
      <c r="AL11" s="297">
        <v>13351.653463638329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178.01057073626583</v>
      </c>
      <c r="E12" s="297">
        <v>608.70114797523433</v>
      </c>
      <c r="F12" s="297">
        <v>1442.665983620524</v>
      </c>
      <c r="G12" s="297">
        <v>2942.3334045375905</v>
      </c>
      <c r="H12" s="297">
        <v>5049.0735808179188</v>
      </c>
      <c r="I12" s="297">
        <v>6695.139859159468</v>
      </c>
      <c r="J12" s="297">
        <v>7765.0901114557773</v>
      </c>
      <c r="K12" s="297">
        <v>9622.6964672486574</v>
      </c>
      <c r="L12" s="297">
        <v>12402.813585469543</v>
      </c>
      <c r="M12" s="297">
        <v>15676.034856665203</v>
      </c>
      <c r="N12" s="297">
        <v>19275.266184903372</v>
      </c>
      <c r="O12" s="297">
        <v>23143.316519347052</v>
      </c>
      <c r="P12" s="297">
        <v>27182.511380280463</v>
      </c>
      <c r="Q12" s="297">
        <v>31344.875441740052</v>
      </c>
      <c r="R12" s="297">
        <v>35743.669146194108</v>
      </c>
      <c r="S12" s="297">
        <v>39765.727538271014</v>
      </c>
      <c r="T12" s="297">
        <v>43317.007000744838</v>
      </c>
      <c r="U12" s="297">
        <v>46873.75281267942</v>
      </c>
      <c r="V12" s="297">
        <v>50436.601681233791</v>
      </c>
      <c r="W12" s="297">
        <v>54120.153667789978</v>
      </c>
      <c r="X12" s="297">
        <v>57937.152145778426</v>
      </c>
      <c r="Y12" s="297">
        <v>61857.5355081542</v>
      </c>
      <c r="Z12" s="297">
        <v>66011.284486022938</v>
      </c>
      <c r="AA12" s="297">
        <v>70484.70656112599</v>
      </c>
      <c r="AB12" s="297">
        <v>75284.217221046987</v>
      </c>
      <c r="AC12" s="297">
        <v>79947.275207553321</v>
      </c>
      <c r="AD12" s="297">
        <v>84567.033644663126</v>
      </c>
      <c r="AE12" s="297">
        <v>89757.384227116156</v>
      </c>
      <c r="AF12" s="297">
        <v>95347.750593500808</v>
      </c>
      <c r="AG12" s="297">
        <v>101101.15657089284</v>
      </c>
      <c r="AH12" s="297">
        <v>107164.89331022273</v>
      </c>
      <c r="AI12" s="297">
        <v>113796.80680325626</v>
      </c>
      <c r="AJ12" s="297">
        <v>121234.89338362156</v>
      </c>
      <c r="AK12" s="297">
        <v>129191.78126189794</v>
      </c>
      <c r="AL12" s="297">
        <v>137333.99659737202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9.1317649586870253</v>
      </c>
      <c r="E14" s="302">
        <v>29.894286423789186</v>
      </c>
      <c r="F14" s="302">
        <v>90.775520290690807</v>
      </c>
      <c r="G14" s="302">
        <v>212.15865417540698</v>
      </c>
      <c r="H14" s="302">
        <v>371.36462505948242</v>
      </c>
      <c r="I14" s="302">
        <v>488.86879172409562</v>
      </c>
      <c r="J14" s="302">
        <v>553.03757890085228</v>
      </c>
      <c r="K14" s="302">
        <v>687.83652383972162</v>
      </c>
      <c r="L14" s="302">
        <v>909.02751699979353</v>
      </c>
      <c r="M14" s="302">
        <v>1164.4570557327199</v>
      </c>
      <c r="N14" s="302">
        <v>1441.1151089613977</v>
      </c>
      <c r="O14" s="302">
        <v>1728.1746880965791</v>
      </c>
      <c r="P14" s="302">
        <v>2016.9866123839092</v>
      </c>
      <c r="Q14" s="302">
        <v>2304.8013642860265</v>
      </c>
      <c r="R14" s="302">
        <v>2596.052132143333</v>
      </c>
      <c r="S14" s="302">
        <v>2851.8918699489204</v>
      </c>
      <c r="T14" s="302">
        <v>3070.623774364567</v>
      </c>
      <c r="U14" s="302">
        <v>3293.3383542459615</v>
      </c>
      <c r="V14" s="302">
        <v>3523.8196250910787</v>
      </c>
      <c r="W14" s="302">
        <v>3768.2986835855827</v>
      </c>
      <c r="X14" s="302">
        <v>4031.2414294418359</v>
      </c>
      <c r="Y14" s="302">
        <v>4309.2365241755342</v>
      </c>
      <c r="Z14" s="302">
        <v>4608.3338055238037</v>
      </c>
      <c r="AA14" s="302">
        <v>4933.5063198860653</v>
      </c>
      <c r="AB14" s="302">
        <v>5288.9426131357086</v>
      </c>
      <c r="AC14" s="302">
        <v>5633.0296808223184</v>
      </c>
      <c r="AD14" s="302">
        <v>5971.5934239069338</v>
      </c>
      <c r="AE14" s="302">
        <v>6346.9212537473859</v>
      </c>
      <c r="AF14" s="302">
        <v>6747.7649593888964</v>
      </c>
      <c r="AG14" s="302">
        <v>7168.168627537807</v>
      </c>
      <c r="AH14" s="302">
        <v>7611.8441361314017</v>
      </c>
      <c r="AI14" s="302">
        <v>8082.8456259608356</v>
      </c>
      <c r="AJ14" s="302">
        <v>8583.4598956737991</v>
      </c>
      <c r="AK14" s="302">
        <v>9113.9440504298655</v>
      </c>
      <c r="AL14" s="302">
        <v>9675.2413778057562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1.1132129050000001</v>
      </c>
      <c r="E15" s="302">
        <v>3.2475190124999997</v>
      </c>
      <c r="F15" s="302">
        <v>4.3291426150000003</v>
      </c>
      <c r="G15" s="302">
        <v>14.663812168749995</v>
      </c>
      <c r="H15" s="302">
        <v>29.485968681249993</v>
      </c>
      <c r="I15" s="302">
        <v>39.049614249999998</v>
      </c>
      <c r="J15" s="302">
        <v>39.25153988124999</v>
      </c>
      <c r="K15" s="302">
        <v>39.622025862499996</v>
      </c>
      <c r="L15" s="302">
        <v>40.261490806249988</v>
      </c>
      <c r="M15" s="302">
        <v>41.339178131249994</v>
      </c>
      <c r="N15" s="302">
        <v>43.212625537499989</v>
      </c>
      <c r="O15" s="302">
        <v>46.342333956249988</v>
      </c>
      <c r="P15" s="302">
        <v>51.190192974999988</v>
      </c>
      <c r="Q15" s="302">
        <v>58.210645981249982</v>
      </c>
      <c r="R15" s="302">
        <v>67.947881087499979</v>
      </c>
      <c r="S15" s="302">
        <v>77.793761656250012</v>
      </c>
      <c r="T15" s="302">
        <v>86.815328368749988</v>
      </c>
      <c r="U15" s="302">
        <v>97.075388799999985</v>
      </c>
      <c r="V15" s="302">
        <v>108.74723223749999</v>
      </c>
      <c r="W15" s="302">
        <v>121.91206879999997</v>
      </c>
      <c r="X15" s="302">
        <v>136.95162132499996</v>
      </c>
      <c r="Y15" s="302">
        <v>154.35084610624997</v>
      </c>
      <c r="Z15" s="302">
        <v>180.38240851249998</v>
      </c>
      <c r="AA15" s="302">
        <v>216.91295528749998</v>
      </c>
      <c r="AB15" s="302">
        <v>253.31633868124993</v>
      </c>
      <c r="AC15" s="302">
        <v>286.68333135624999</v>
      </c>
      <c r="AD15" s="302">
        <v>320.59311598124992</v>
      </c>
      <c r="AE15" s="302">
        <v>356.70372559999998</v>
      </c>
      <c r="AF15" s="302">
        <v>396.79384121249996</v>
      </c>
      <c r="AG15" s="302">
        <v>441.63692183125011</v>
      </c>
      <c r="AH15" s="302">
        <v>491.55331919374999</v>
      </c>
      <c r="AI15" s="302">
        <v>546.16612947499993</v>
      </c>
      <c r="AJ15" s="302">
        <v>605.93315135625005</v>
      </c>
      <c r="AK15" s="302">
        <v>672.02033064999989</v>
      </c>
      <c r="AL15" s="302">
        <v>746.05788974375002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7.5815774999999999</v>
      </c>
      <c r="E16" s="302">
        <v>19.022461499999999</v>
      </c>
      <c r="F16" s="302">
        <v>32.649581999999995</v>
      </c>
      <c r="G16" s="302">
        <v>60.401249999999997</v>
      </c>
      <c r="H16" s="302">
        <v>109.78800000000001</v>
      </c>
      <c r="I16" s="302">
        <v>146.45820000000001</v>
      </c>
      <c r="J16" s="302">
        <v>173.93564999999998</v>
      </c>
      <c r="K16" s="302">
        <v>214.55174999999997</v>
      </c>
      <c r="L16" s="302">
        <v>262.66485</v>
      </c>
      <c r="M16" s="302">
        <v>314.85719999999992</v>
      </c>
      <c r="N16" s="302">
        <v>370.78439999999995</v>
      </c>
      <c r="O16" s="302">
        <v>433.24364999999989</v>
      </c>
      <c r="P16" s="302">
        <v>501.60914999999989</v>
      </c>
      <c r="Q16" s="302">
        <v>574.95584999999994</v>
      </c>
      <c r="R16" s="302">
        <v>656.78340000000014</v>
      </c>
      <c r="S16" s="302">
        <v>733.03649999999993</v>
      </c>
      <c r="T16" s="302">
        <v>800.64494999999988</v>
      </c>
      <c r="U16" s="302">
        <v>872.37570000000005</v>
      </c>
      <c r="V16" s="302">
        <v>949.35645</v>
      </c>
      <c r="W16" s="302">
        <v>1033.98855</v>
      </c>
      <c r="X16" s="302">
        <v>1127.4889499999999</v>
      </c>
      <c r="Y16" s="302">
        <v>1227.67155</v>
      </c>
      <c r="Z16" s="302">
        <v>1335.6797999999999</v>
      </c>
      <c r="AA16" s="302">
        <v>1454.27205</v>
      </c>
      <c r="AB16" s="302">
        <v>1586.5174499999998</v>
      </c>
      <c r="AC16" s="302">
        <v>1723.3692000000001</v>
      </c>
      <c r="AD16" s="302">
        <v>1865.5119</v>
      </c>
      <c r="AE16" s="302">
        <v>2037.5386500000002</v>
      </c>
      <c r="AF16" s="302">
        <v>2227.9551000000001</v>
      </c>
      <c r="AG16" s="302">
        <v>2415.0356999999999</v>
      </c>
      <c r="AH16" s="302">
        <v>2609.2216499999995</v>
      </c>
      <c r="AI16" s="302">
        <v>2837.3299500000003</v>
      </c>
      <c r="AJ16" s="302">
        <v>3126.0452999999998</v>
      </c>
      <c r="AK16" s="302">
        <v>3437.7945</v>
      </c>
      <c r="AL16" s="302">
        <v>3731.9362499999997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2.4942860445625001</v>
      </c>
      <c r="E17" s="302">
        <v>17.322165480975002</v>
      </c>
      <c r="F17" s="302">
        <v>36.933652767885008</v>
      </c>
      <c r="G17" s="302">
        <v>48.659092393010923</v>
      </c>
      <c r="H17" s="302">
        <v>65.739668909714908</v>
      </c>
      <c r="I17" s="302">
        <v>89.908766076072027</v>
      </c>
      <c r="J17" s="302">
        <v>120.20104302791805</v>
      </c>
      <c r="K17" s="302">
        <v>156.47103217547897</v>
      </c>
      <c r="L17" s="302">
        <v>203.89244190509174</v>
      </c>
      <c r="M17" s="302">
        <v>268.8482621023777</v>
      </c>
      <c r="N17" s="302">
        <v>345.26071765902208</v>
      </c>
      <c r="O17" s="302">
        <v>434.17043746167474</v>
      </c>
      <c r="P17" s="302">
        <v>533.24045791511662</v>
      </c>
      <c r="Q17" s="302">
        <v>640.21426778524074</v>
      </c>
      <c r="R17" s="302">
        <v>759.54411487351751</v>
      </c>
      <c r="S17" s="302">
        <v>876.74448235270768</v>
      </c>
      <c r="T17" s="302">
        <v>986.77976013709861</v>
      </c>
      <c r="U17" s="302">
        <v>1088.0955812325124</v>
      </c>
      <c r="V17" s="302">
        <v>1175.6796243191152</v>
      </c>
      <c r="W17" s="302">
        <v>1253.9004313803969</v>
      </c>
      <c r="X17" s="302">
        <v>1318.1481528608383</v>
      </c>
      <c r="Y17" s="302">
        <v>1370.1035806490615</v>
      </c>
      <c r="Z17" s="302">
        <v>1411.1387446421143</v>
      </c>
      <c r="AA17" s="302">
        <v>1441.5080539504061</v>
      </c>
      <c r="AB17" s="302">
        <v>1465.3123220468531</v>
      </c>
      <c r="AC17" s="302">
        <v>1483.319067222496</v>
      </c>
      <c r="AD17" s="302">
        <v>1496.0725241144553</v>
      </c>
      <c r="AE17" s="302">
        <v>1505.1131089078815</v>
      </c>
      <c r="AF17" s="302">
        <v>1511.9325141818006</v>
      </c>
      <c r="AG17" s="302">
        <v>1516.3866696826356</v>
      </c>
      <c r="AH17" s="302">
        <v>1520.8162040610059</v>
      </c>
      <c r="AI17" s="302">
        <v>1524.1613542966129</v>
      </c>
      <c r="AJ17" s="302">
        <v>1524.1613542966129</v>
      </c>
      <c r="AK17" s="302">
        <v>1524.1613542966129</v>
      </c>
      <c r="AL17" s="302">
        <v>1524.1613542966129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20.320841408249525</v>
      </c>
      <c r="E18" s="302">
        <v>69.486432417264183</v>
      </c>
      <c r="F18" s="302">
        <v>164.6878976735758</v>
      </c>
      <c r="G18" s="302">
        <v>335.88280873716786</v>
      </c>
      <c r="H18" s="302">
        <v>576.37826265044737</v>
      </c>
      <c r="I18" s="302">
        <v>764.28537205016767</v>
      </c>
      <c r="J18" s="302">
        <v>886.42581181002038</v>
      </c>
      <c r="K18" s="302">
        <v>1098.4813318777005</v>
      </c>
      <c r="L18" s="302">
        <v>1415.8462997111355</v>
      </c>
      <c r="M18" s="302">
        <v>1789.5016959663476</v>
      </c>
      <c r="N18" s="302">
        <v>2200.3728521579196</v>
      </c>
      <c r="O18" s="302">
        <v>2641.9311095145035</v>
      </c>
      <c r="P18" s="302">
        <v>3103.0264132740253</v>
      </c>
      <c r="Q18" s="302">
        <v>3578.1821280525173</v>
      </c>
      <c r="R18" s="302">
        <v>4080.3275281043498</v>
      </c>
      <c r="S18" s="302">
        <v>4539.4666139578776</v>
      </c>
      <c r="T18" s="302">
        <v>4944.8638128704151</v>
      </c>
      <c r="U18" s="302">
        <v>5350.8850242784738</v>
      </c>
      <c r="V18" s="302">
        <v>5757.6029316476934</v>
      </c>
      <c r="W18" s="302">
        <v>6178.0997337659792</v>
      </c>
      <c r="X18" s="302">
        <v>6613.830153627674</v>
      </c>
      <c r="Y18" s="302">
        <v>7061.3625009308453</v>
      </c>
      <c r="Z18" s="302">
        <v>7535.5347586784173</v>
      </c>
      <c r="AA18" s="302">
        <v>8046.1993791239711</v>
      </c>
      <c r="AB18" s="302">
        <v>8594.0887238638115</v>
      </c>
      <c r="AC18" s="302">
        <v>9126.4012794010632</v>
      </c>
      <c r="AD18" s="302">
        <v>9653.7709640026405</v>
      </c>
      <c r="AE18" s="302">
        <v>10246.276738255268</v>
      </c>
      <c r="AF18" s="302">
        <v>10884.446414783197</v>
      </c>
      <c r="AG18" s="302">
        <v>11541.227919051693</v>
      </c>
      <c r="AH18" s="302">
        <v>12233.435309386159</v>
      </c>
      <c r="AI18" s="302">
        <v>12990.503059732451</v>
      </c>
      <c r="AJ18" s="302">
        <v>13839.599701326661</v>
      </c>
      <c r="AK18" s="302">
        <v>14747.920235376479</v>
      </c>
      <c r="AL18" s="302">
        <v>15677.396871846118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DFD5D04-580B-4545-9DA1-AE11650482C4}"/>
</file>

<file path=customXml/itemProps2.xml><?xml version="1.0" encoding="utf-8"?>
<ds:datastoreItem xmlns:ds="http://schemas.openxmlformats.org/officeDocument/2006/customXml" ds:itemID="{6149A387-9838-4FB4-BE2F-A979C7617B91}"/>
</file>

<file path=customXml/itemProps3.xml><?xml version="1.0" encoding="utf-8"?>
<ds:datastoreItem xmlns:ds="http://schemas.openxmlformats.org/officeDocument/2006/customXml" ds:itemID="{A4F48E5C-4EB3-43DC-89FA-A7D191A8750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2020-03-07T16:30:38Z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